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SHAN006\Downloads\"/>
    </mc:Choice>
  </mc:AlternateContent>
  <xr:revisionPtr revIDLastSave="0" documentId="13_ncr:1_{7F6517AA-4113-4449-B321-777A44C10BBB}" xr6:coauthVersionLast="47" xr6:coauthVersionMax="47" xr10:uidLastSave="{00000000-0000-0000-0000-000000000000}"/>
  <bookViews>
    <workbookView xWindow="28635" yWindow="-165" windowWidth="29130" windowHeight="15810" tabRatio="562" xr2:uid="{00000000-000D-0000-FFFF-FFFF00000000}"/>
  </bookViews>
  <sheets>
    <sheet name="2007-2022" sheetId="2" r:id="rId1"/>
    <sheet name="Sheet1" sheetId="3" r:id="rId2"/>
  </sheets>
  <definedNames>
    <definedName name="_xlnm._FilterDatabase" localSheetId="0" hidden="1">'2007-2022'!$A$1:$CD$7451</definedName>
    <definedName name="_xlnm.Print_Area" localSheetId="0">'2007-2022'!$L$419:$AD$462</definedName>
    <definedName name="_xlnm.Print_Titles" localSheetId="0">'2007-2022'!$A:$A,'2007-2022'!#REF!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8" i="3" l="1"/>
  <c r="E648" i="3"/>
  <c r="F647" i="3"/>
  <c r="E647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8" i="3"/>
  <c r="E628" i="3"/>
  <c r="F611" i="3"/>
  <c r="E611" i="3"/>
  <c r="F610" i="3"/>
  <c r="E610" i="3"/>
  <c r="F609" i="3"/>
  <c r="E609" i="3"/>
  <c r="F607" i="3"/>
  <c r="E607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1" i="3"/>
  <c r="E571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19" i="3"/>
  <c r="E519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6" i="3"/>
  <c r="E486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6" i="3"/>
  <c r="E446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29" i="3"/>
  <c r="E429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8" i="3"/>
  <c r="E408" i="3"/>
  <c r="F407" i="3"/>
  <c r="E407" i="3"/>
  <c r="F406" i="3"/>
  <c r="E406" i="3"/>
  <c r="F405" i="3"/>
  <c r="E405" i="3"/>
  <c r="F403" i="3"/>
  <c r="E403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6" i="3"/>
  <c r="E336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3" i="3"/>
  <c r="E293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7" i="3"/>
  <c r="E267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2" i="3"/>
  <c r="E242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6" i="3"/>
  <c r="E206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2" i="3"/>
  <c r="E162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4" i="3"/>
  <c r="E134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99" i="3"/>
  <c r="E99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6" i="3"/>
  <c r="E36" i="3"/>
  <c r="F35" i="3"/>
  <c r="E35" i="3"/>
  <c r="F34" i="3"/>
  <c r="E34" i="3"/>
  <c r="F32" i="3"/>
  <c r="E32" i="3"/>
  <c r="F31" i="3"/>
  <c r="E31" i="3"/>
  <c r="F30" i="3"/>
  <c r="E30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D646" i="3"/>
  <c r="F646" i="3" s="1"/>
  <c r="D608" i="3"/>
  <c r="F608" i="3" s="1"/>
  <c r="D606" i="3"/>
  <c r="D627" i="3" s="1"/>
  <c r="F627" i="3" s="1"/>
  <c r="D572" i="3"/>
  <c r="F572" i="3" s="1"/>
  <c r="D570" i="3"/>
  <c r="D626" i="3" s="1"/>
  <c r="F626" i="3" s="1"/>
  <c r="D520" i="3"/>
  <c r="F520" i="3" s="1"/>
  <c r="D518" i="3"/>
  <c r="D625" i="3" s="1"/>
  <c r="F625" i="3" s="1"/>
  <c r="D487" i="3"/>
  <c r="F487" i="3" s="1"/>
  <c r="D485" i="3"/>
  <c r="D624" i="3" s="1"/>
  <c r="F624" i="3" s="1"/>
  <c r="D447" i="3"/>
  <c r="F447" i="3" s="1"/>
  <c r="D445" i="3"/>
  <c r="D623" i="3" s="1"/>
  <c r="F623" i="3" s="1"/>
  <c r="D430" i="3"/>
  <c r="F430" i="3" s="1"/>
  <c r="D428" i="3"/>
  <c r="D622" i="3" s="1"/>
  <c r="F622" i="3" s="1"/>
  <c r="D404" i="3"/>
  <c r="F404" i="3" s="1"/>
  <c r="D402" i="3"/>
  <c r="D621" i="3" s="1"/>
  <c r="F621" i="3" s="1"/>
  <c r="D337" i="3"/>
  <c r="F337" i="3" s="1"/>
  <c r="D335" i="3"/>
  <c r="D620" i="3" s="1"/>
  <c r="F620" i="3" s="1"/>
  <c r="D294" i="3"/>
  <c r="F294" i="3" s="1"/>
  <c r="D292" i="3"/>
  <c r="D619" i="3" s="1"/>
  <c r="F619" i="3" s="1"/>
  <c r="D268" i="3"/>
  <c r="F268" i="3" s="1"/>
  <c r="D266" i="3"/>
  <c r="D618" i="3" s="1"/>
  <c r="F618" i="3" s="1"/>
  <c r="D243" i="3"/>
  <c r="F243" i="3" s="1"/>
  <c r="D241" i="3"/>
  <c r="D617" i="3" s="1"/>
  <c r="F617" i="3" s="1"/>
  <c r="D207" i="3"/>
  <c r="F207" i="3" s="1"/>
  <c r="D205" i="3"/>
  <c r="D616" i="3" s="1"/>
  <c r="F616" i="3" s="1"/>
  <c r="D163" i="3"/>
  <c r="F163" i="3" s="1"/>
  <c r="D161" i="3"/>
  <c r="D615" i="3" s="1"/>
  <c r="F615" i="3" s="1"/>
  <c r="D135" i="3"/>
  <c r="F135" i="3" s="1"/>
  <c r="D133" i="3"/>
  <c r="D614" i="3" s="1"/>
  <c r="F614" i="3" s="1"/>
  <c r="D100" i="3"/>
  <c r="F100" i="3" s="1"/>
  <c r="D98" i="3"/>
  <c r="D613" i="3" s="1"/>
  <c r="F613" i="3" s="1"/>
  <c r="D26" i="3"/>
  <c r="D24" i="3"/>
  <c r="D612" i="3" s="1"/>
  <c r="F612" i="3" s="1"/>
  <c r="F24" i="3" l="1"/>
  <c r="F570" i="3"/>
  <c r="F485" i="3"/>
  <c r="F292" i="3"/>
  <c r="F133" i="3"/>
  <c r="F161" i="3"/>
  <c r="F205" i="3"/>
  <c r="F241" i="3"/>
  <c r="F518" i="3"/>
  <c r="F445" i="3"/>
  <c r="F98" i="3"/>
  <c r="F266" i="3"/>
  <c r="F402" i="3"/>
  <c r="F606" i="3"/>
  <c r="F335" i="3"/>
  <c r="F428" i="3"/>
  <c r="D629" i="3"/>
  <c r="F629" i="3" s="1"/>
  <c r="D3" i="3"/>
  <c r="D649" i="3" l="1"/>
  <c r="F649" i="3" s="1"/>
  <c r="D5" i="3"/>
  <c r="C646" i="3" l="1"/>
  <c r="E646" i="3" s="1"/>
  <c r="C608" i="3"/>
  <c r="E608" i="3" s="1"/>
  <c r="C606" i="3"/>
  <c r="C572" i="3"/>
  <c r="E572" i="3" s="1"/>
  <c r="C570" i="3"/>
  <c r="C520" i="3"/>
  <c r="E520" i="3" s="1"/>
  <c r="C518" i="3"/>
  <c r="C487" i="3"/>
  <c r="E487" i="3" s="1"/>
  <c r="C485" i="3"/>
  <c r="C447" i="3"/>
  <c r="E447" i="3" s="1"/>
  <c r="C445" i="3"/>
  <c r="C430" i="3"/>
  <c r="E430" i="3" s="1"/>
  <c r="C428" i="3"/>
  <c r="C404" i="3"/>
  <c r="E404" i="3" s="1"/>
  <c r="C402" i="3"/>
  <c r="C337" i="3"/>
  <c r="E337" i="3" s="1"/>
  <c r="C335" i="3"/>
  <c r="C294" i="3"/>
  <c r="E294" i="3" s="1"/>
  <c r="C292" i="3"/>
  <c r="C268" i="3"/>
  <c r="E268" i="3" s="1"/>
  <c r="C266" i="3"/>
  <c r="C243" i="3"/>
  <c r="E243" i="3" s="1"/>
  <c r="C241" i="3"/>
  <c r="C207" i="3"/>
  <c r="E207" i="3" s="1"/>
  <c r="C205" i="3"/>
  <c r="C163" i="3"/>
  <c r="E163" i="3" s="1"/>
  <c r="C161" i="3"/>
  <c r="C135" i="3"/>
  <c r="E135" i="3" s="1"/>
  <c r="C133" i="3"/>
  <c r="C100" i="3"/>
  <c r="E100" i="3" s="1"/>
  <c r="C98" i="3"/>
  <c r="C26" i="3"/>
  <c r="C24" i="3"/>
  <c r="C625" i="3" l="1"/>
  <c r="E625" i="3" s="1"/>
  <c r="E518" i="3"/>
  <c r="C626" i="3"/>
  <c r="E626" i="3" s="1"/>
  <c r="E570" i="3"/>
  <c r="C618" i="3"/>
  <c r="E618" i="3" s="1"/>
  <c r="E266" i="3"/>
  <c r="C621" i="3"/>
  <c r="E621" i="3" s="1"/>
  <c r="E402" i="3"/>
  <c r="C622" i="3"/>
  <c r="E622" i="3" s="1"/>
  <c r="E428" i="3"/>
  <c r="C615" i="3"/>
  <c r="E615" i="3" s="1"/>
  <c r="E161" i="3"/>
  <c r="C619" i="3"/>
  <c r="E619" i="3" s="1"/>
  <c r="E292" i="3"/>
  <c r="C623" i="3"/>
  <c r="E623" i="3" s="1"/>
  <c r="E445" i="3"/>
  <c r="C627" i="3"/>
  <c r="E627" i="3" s="1"/>
  <c r="E606" i="3"/>
  <c r="C617" i="3"/>
  <c r="E617" i="3" s="1"/>
  <c r="E241" i="3"/>
  <c r="C613" i="3"/>
  <c r="E613" i="3" s="1"/>
  <c r="E98" i="3"/>
  <c r="C614" i="3"/>
  <c r="E614" i="3" s="1"/>
  <c r="E133" i="3"/>
  <c r="C612" i="3"/>
  <c r="E612" i="3" s="1"/>
  <c r="E24" i="3"/>
  <c r="C616" i="3"/>
  <c r="E616" i="3" s="1"/>
  <c r="E205" i="3"/>
  <c r="C620" i="3"/>
  <c r="E620" i="3" s="1"/>
  <c r="E335" i="3"/>
  <c r="C624" i="3"/>
  <c r="E624" i="3" s="1"/>
  <c r="E485" i="3"/>
  <c r="C629" i="3" l="1"/>
  <c r="C649" i="3" s="1"/>
  <c r="E649" i="3" s="1"/>
  <c r="C5" i="3" l="1"/>
  <c r="E629" i="3"/>
  <c r="C3" i="3"/>
</calcChain>
</file>

<file path=xl/sharedStrings.xml><?xml version="1.0" encoding="utf-8"?>
<sst xmlns="http://schemas.openxmlformats.org/spreadsheetml/2006/main" count="2519" uniqueCount="582">
  <si>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</si>
  <si>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</si>
  <si>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</si>
  <si>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</si>
  <si>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</si>
  <si>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</si>
  <si>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</si>
  <si>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</si>
  <si>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</si>
  <si>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</si>
  <si>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</si>
  <si>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</si>
  <si>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</si>
  <si>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</si>
  <si>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</si>
  <si>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</si>
  <si>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ASHLAND</t>
  </si>
  <si>
    <t>BANCROFT</t>
  </si>
  <si>
    <t>BLAINE</t>
  </si>
  <si>
    <t>BRIDGEWATER</t>
  </si>
  <si>
    <t>CARIBOU</t>
  </si>
  <si>
    <t>CASTLE HILL</t>
  </si>
  <si>
    <t>CHAPMAN</t>
  </si>
  <si>
    <t>CRYSTAL</t>
  </si>
  <si>
    <t>DYER BROOK</t>
  </si>
  <si>
    <t>EAGLE LAKE</t>
  </si>
  <si>
    <t>EASTON</t>
  </si>
  <si>
    <t>FT. FAIRFIELD</t>
  </si>
  <si>
    <t>FORT KENT</t>
  </si>
  <si>
    <t>FRENCHVILLE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</si>
  <si>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</si>
  <si>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</si>
  <si>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</si>
  <si>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</si>
  <si>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</si>
  <si>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</si>
  <si>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</si>
  <si>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</si>
  <si>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</si>
  <si>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</si>
  <si>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</si>
  <si>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</si>
  <si>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MADAWASKA</t>
  </si>
  <si>
    <t>MAPLETON</t>
  </si>
  <si>
    <t>MARS HILL</t>
  </si>
  <si>
    <t>MASARDIS</t>
  </si>
  <si>
    <t>MERRILL</t>
  </si>
  <si>
    <t>MONTCELLO</t>
  </si>
  <si>
    <t>NEW CANADA</t>
  </si>
  <si>
    <t>NEW LIMERICK</t>
  </si>
  <si>
    <t>NEW SWEDEN</t>
  </si>
  <si>
    <t>OAKFIELD</t>
  </si>
  <si>
    <t>ORIENT</t>
  </si>
  <si>
    <t>PERHAM</t>
  </si>
  <si>
    <t>PORTAGE LAKE</t>
  </si>
  <si>
    <t>PRESQUE ISLE</t>
  </si>
  <si>
    <t>ST. AGATHA</t>
  </si>
  <si>
    <t>ST. FRANCIS</t>
  </si>
  <si>
    <t>SHERMAN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</si>
  <si>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</si>
  <si>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</si>
  <si>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</si>
  <si>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</si>
  <si>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</si>
  <si>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</si>
  <si>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</si>
  <si>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</si>
  <si>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</si>
  <si>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WOODLAND</t>
  </si>
  <si>
    <t>BALDWIN</t>
  </si>
  <si>
    <t>BRIDGTON</t>
  </si>
  <si>
    <t>BRUNSWICK</t>
  </si>
  <si>
    <t>CAPE ELIZABETH</t>
  </si>
  <si>
    <t>CASCO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</si>
  <si>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</si>
  <si>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</si>
  <si>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</si>
  <si>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</si>
  <si>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</si>
  <si>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</si>
  <si>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</si>
  <si>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</si>
  <si>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</si>
  <si>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</si>
  <si>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</si>
  <si>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</si>
  <si>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</si>
  <si>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</si>
  <si>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</si>
  <si>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</si>
  <si>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</si>
  <si>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</si>
  <si>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</si>
  <si>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</si>
  <si>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</si>
  <si>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</si>
  <si>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AVON</t>
  </si>
  <si>
    <t>CARRABASSETT VLY</t>
  </si>
  <si>
    <t>CARTHAGE</t>
  </si>
  <si>
    <t>CHESTERVILLE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</si>
  <si>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</si>
  <si>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</si>
  <si>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</si>
  <si>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</si>
  <si>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</si>
  <si>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</si>
  <si>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</si>
  <si>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</si>
  <si>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</si>
  <si>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STRONG</t>
  </si>
  <si>
    <t>TEMPLE</t>
  </si>
  <si>
    <t>WELD</t>
  </si>
  <si>
    <t>WILTON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</si>
  <si>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</si>
  <si>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</si>
  <si>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</si>
  <si>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</si>
  <si>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</si>
  <si>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</si>
  <si>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</si>
  <si>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</si>
  <si>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</si>
  <si>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</si>
  <si>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</si>
  <si>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</si>
  <si>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</si>
  <si>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</si>
  <si>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</si>
  <si>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</si>
  <si>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</si>
  <si>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</si>
  <si>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</si>
  <si>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</si>
  <si>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</si>
  <si>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</si>
  <si>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</si>
  <si>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</si>
  <si>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</si>
  <si>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</si>
  <si>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</si>
  <si>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</si>
  <si>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</si>
  <si>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</si>
  <si>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</si>
  <si>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SWAN'S ISLAND</t>
  </si>
  <si>
    <t>TREMONT</t>
  </si>
  <si>
    <t>TRENTON</t>
  </si>
  <si>
    <t>VERONA</t>
  </si>
  <si>
    <t>WALTHAM</t>
  </si>
  <si>
    <t>WINTER HARBOR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</si>
  <si>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</si>
  <si>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</si>
  <si>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</si>
  <si>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</si>
  <si>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</si>
  <si>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</si>
  <si>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</si>
  <si>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</si>
  <si>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</si>
  <si>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</si>
  <si>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</si>
  <si>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</si>
  <si>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</si>
  <si>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</si>
  <si>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</si>
  <si>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</si>
  <si>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</si>
  <si>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</si>
  <si>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</si>
  <si>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</si>
  <si>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</si>
  <si>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</si>
  <si>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</si>
  <si>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</si>
  <si>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</si>
  <si>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</si>
  <si>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</si>
  <si>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</si>
  <si>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</si>
  <si>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</si>
  <si>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</si>
  <si>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</si>
  <si>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</si>
  <si>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</si>
  <si>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</si>
  <si>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NORTH HAVEN</t>
  </si>
  <si>
    <t>OWLS HEAD</t>
  </si>
  <si>
    <t>ROCKLAND</t>
  </si>
  <si>
    <t>ROCKPORT</t>
  </si>
  <si>
    <t>ST. GEORGE</t>
  </si>
  <si>
    <t>SOUTH THOMASTON</t>
  </si>
  <si>
    <t>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</si>
  <si>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</si>
  <si>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</si>
  <si>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</si>
  <si>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</si>
  <si>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</si>
  <si>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</si>
  <si>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</si>
  <si>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</si>
  <si>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</si>
  <si>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DAMRISCOTTA</t>
  </si>
  <si>
    <t>DRESDEN</t>
  </si>
  <si>
    <t>EDGECOMB</t>
  </si>
  <si>
    <t>JEFFERSON</t>
  </si>
  <si>
    <t>MONHEGAN</t>
  </si>
  <si>
    <t>NEWCASTLE</t>
  </si>
  <si>
    <t>NOBLEBORO</t>
  </si>
  <si>
    <t>SOMERVILLE</t>
  </si>
  <si>
    <t>SO. BRISTOL</t>
  </si>
  <si>
    <t>SOUTHPORT</t>
  </si>
  <si>
    <t>WALDOBORO</t>
  </si>
  <si>
    <t>WHITEFIELD</t>
  </si>
  <si>
    <t>WISCASSET</t>
  </si>
  <si>
    <t>ANDOVER</t>
  </si>
  <si>
    <t>BETHEL</t>
  </si>
  <si>
    <t>BROWNFIELD</t>
  </si>
  <si>
    <t>BUCKFIELD</t>
  </si>
  <si>
    <t>BYRON</t>
  </si>
  <si>
    <t>CANTON</t>
  </si>
  <si>
    <t>DENMARK (ck acres)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</si>
  <si>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</si>
  <si>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</si>
  <si>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</si>
  <si>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</si>
  <si>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</si>
  <si>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</si>
  <si>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</si>
  <si>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</si>
  <si>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LOVELL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</si>
  <si>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</si>
  <si>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</si>
  <si>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</si>
  <si>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</si>
  <si>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</si>
  <si>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</si>
  <si>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</si>
  <si>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</si>
  <si>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</si>
  <si>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</si>
  <si>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</si>
  <si>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</si>
  <si>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</si>
  <si>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</si>
  <si>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</si>
  <si>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</si>
  <si>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</si>
  <si>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</si>
  <si>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ALTON</t>
  </si>
  <si>
    <t>BANGOR</t>
  </si>
  <si>
    <t>BRADFORD</t>
  </si>
  <si>
    <t>BRADLEY</t>
  </si>
  <si>
    <t>BREWER</t>
  </si>
  <si>
    <t>BURLINGTON</t>
  </si>
  <si>
    <t>CARMEL</t>
  </si>
  <si>
    <t>CHARLESTON</t>
  </si>
  <si>
    <t>CHESTER</t>
  </si>
  <si>
    <t>CLIFTON</t>
  </si>
  <si>
    <t>CORINNA</t>
  </si>
  <si>
    <t>CORINTH</t>
  </si>
  <si>
    <t>DEXTER</t>
  </si>
  <si>
    <t>DIXMONT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</si>
  <si>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</si>
  <si>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</si>
  <si>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</si>
  <si>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</si>
  <si>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</si>
  <si>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</si>
  <si>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</si>
  <si>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</si>
  <si>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</si>
  <si>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</si>
  <si>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</si>
  <si>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</si>
  <si>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</si>
  <si>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</si>
  <si>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</si>
  <si>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</si>
  <si>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</si>
  <si>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</si>
  <si>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</si>
  <si>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</si>
  <si>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</si>
  <si>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</si>
  <si>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</si>
  <si>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</si>
  <si>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</si>
  <si>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</si>
  <si>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</si>
  <si>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</si>
  <si>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</si>
  <si>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</si>
  <si>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</si>
  <si>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</si>
  <si>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</si>
  <si>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</si>
  <si>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PLYMOUTH</t>
  </si>
  <si>
    <t>SPRINGFIELD</t>
  </si>
  <si>
    <t>STACEYVILLE</t>
  </si>
  <si>
    <t>STETSON</t>
  </si>
  <si>
    <t>VEAZIE</t>
  </si>
  <si>
    <t>WINN</t>
  </si>
  <si>
    <t>WOODVILLE</t>
  </si>
  <si>
    <t>Penobscot Nation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</si>
  <si>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</si>
  <si>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</si>
  <si>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</si>
  <si>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</si>
  <si>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</si>
  <si>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</si>
  <si>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</si>
  <si>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</si>
  <si>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</si>
  <si>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</si>
  <si>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</si>
  <si>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</si>
  <si>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</si>
  <si>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</si>
  <si>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</si>
  <si>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</si>
  <si>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</si>
  <si>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</si>
  <si>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</si>
  <si>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</si>
  <si>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</si>
  <si>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</si>
  <si>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</si>
  <si>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</si>
  <si>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</si>
  <si>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</si>
  <si>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</si>
  <si>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ANSON</t>
  </si>
  <si>
    <t>ATHENS</t>
  </si>
  <si>
    <t>BINGHAM</t>
  </si>
  <si>
    <t>CAMBRIDGE</t>
  </si>
  <si>
    <t>CANAAN</t>
  </si>
  <si>
    <t>CARATUNK</t>
  </si>
  <si>
    <t>CORNVILLE</t>
  </si>
  <si>
    <t>DETROIT</t>
  </si>
  <si>
    <t>EMBDEN</t>
  </si>
  <si>
    <t>FAIRFIELD</t>
  </si>
  <si>
    <t>HARMONY</t>
  </si>
  <si>
    <t>HARTLAND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</si>
  <si>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</si>
  <si>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</si>
  <si>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</si>
  <si>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</si>
  <si>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</si>
  <si>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</si>
  <si>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</si>
  <si>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</si>
  <si>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</si>
  <si>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RIPLEY</t>
  </si>
  <si>
    <t>ST. ALBANS</t>
  </si>
  <si>
    <t>SKOWHEGAN</t>
  </si>
  <si>
    <t>SMITHFIELD</t>
  </si>
  <si>
    <t>SOLON</t>
  </si>
  <si>
    <t>STARKS</t>
  </si>
  <si>
    <t>BELFAST</t>
  </si>
  <si>
    <t>BELMONT</t>
  </si>
  <si>
    <t>BROOKS</t>
  </si>
  <si>
    <t>BURNHAM</t>
  </si>
  <si>
    <t>FRANKFORT</t>
  </si>
  <si>
    <t>FREEDOM</t>
  </si>
  <si>
    <t>ISLEBORO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</si>
  <si>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</si>
  <si>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</si>
  <si>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</si>
  <si>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</si>
  <si>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</si>
  <si>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</si>
  <si>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</si>
  <si>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</si>
  <si>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</si>
  <si>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</si>
  <si>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</si>
  <si>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</si>
  <si>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</si>
  <si>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</si>
  <si>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</si>
  <si>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</si>
  <si>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</si>
  <si>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</si>
  <si>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</si>
  <si>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ADDISON</t>
  </si>
  <si>
    <t>ALEXANDER</t>
  </si>
  <si>
    <t>BAILEYVILLE</t>
  </si>
  <si>
    <t>BEALS</t>
  </si>
  <si>
    <t>BEDDINGTON</t>
  </si>
  <si>
    <t>CALAIS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</si>
  <si>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</si>
  <si>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</si>
  <si>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</si>
  <si>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</si>
  <si>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</si>
  <si>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</si>
  <si>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</si>
  <si>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</si>
  <si>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</si>
  <si>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</si>
  <si>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</si>
  <si>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</si>
  <si>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 xml:space="preserve">GRAND LAKE STREAM </t>
  </si>
  <si>
    <t>HARRINGTON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</si>
  <si>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</si>
  <si>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</si>
  <si>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</si>
  <si>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</si>
  <si>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</si>
  <si>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</si>
  <si>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</si>
  <si>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</si>
  <si>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</si>
  <si>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</si>
  <si>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</si>
  <si>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</si>
  <si>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</si>
  <si>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</si>
  <si>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</si>
  <si>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</si>
  <si>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</si>
  <si>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</si>
  <si>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</si>
  <si>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</si>
  <si>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</si>
  <si>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</si>
  <si>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Passamaquoddy Nation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</si>
  <si>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</si>
  <si>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</si>
  <si>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</si>
  <si>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</si>
  <si>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</si>
  <si>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</si>
  <si>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</si>
  <si>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</si>
  <si>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</si>
  <si>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</si>
  <si>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</si>
  <si>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</si>
  <si>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</si>
  <si>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</si>
  <si>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</si>
  <si>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</si>
  <si>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</si>
  <si>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</si>
  <si>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</si>
  <si>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</si>
  <si>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</si>
  <si>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</si>
  <si>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</si>
  <si>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</si>
  <si>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</si>
  <si>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</si>
  <si>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</si>
  <si>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</si>
  <si>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</si>
  <si>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ANDROSCOGGIN</t>
  </si>
  <si>
    <t>AROOSTOOK</t>
  </si>
  <si>
    <t>KENNEBEC</t>
  </si>
  <si>
    <t>PISCATAQUIS</t>
  </si>
  <si>
    <t>SAGADAHOC</t>
  </si>
  <si>
    <t>SOMERSET</t>
  </si>
  <si>
    <t>Chebeague</t>
  </si>
  <si>
    <t>CASWELL PLANTATION</t>
  </si>
  <si>
    <t>CYR PLANTATION</t>
  </si>
  <si>
    <t>GLENWOOD PLANTATION</t>
  </si>
  <si>
    <t>MACWAHOC PLANTATION</t>
  </si>
  <si>
    <t>MORO PLANTATION</t>
  </si>
  <si>
    <t>NASHVILLE PLANTATION</t>
  </si>
  <si>
    <t>OXBOW PLANTATION</t>
  </si>
  <si>
    <t>REED PLANTATION</t>
  </si>
  <si>
    <t>ST. JOHN PLANTATION</t>
  </si>
  <si>
    <t>WINTERVILLE PLANTATION</t>
  </si>
  <si>
    <t>COPLIN PLANTATION</t>
  </si>
  <si>
    <t>DALLAS PLANTATION</t>
  </si>
  <si>
    <t>RANGELEY PLANTATION</t>
  </si>
  <si>
    <t>SANDY RIVER PLANTATION</t>
  </si>
  <si>
    <t>MATINICUS ISLE PLANTATION</t>
  </si>
  <si>
    <t>LINCOLN PLANTATION</t>
  </si>
  <si>
    <t>MAGALLOWAY PLANTATION</t>
  </si>
  <si>
    <t>CARROLL PLANTATION</t>
  </si>
  <si>
    <t>DREW PLANTATION</t>
  </si>
  <si>
    <t>WEBSTER PLANTATION</t>
  </si>
  <si>
    <t>KINGSBURY PLANTATION</t>
  </si>
  <si>
    <t>LAKE VIEW PLANTATION</t>
  </si>
  <si>
    <t>BRIGHTON PLANTATION</t>
  </si>
  <si>
    <t>DENNISTOWN PLANTATION</t>
  </si>
  <si>
    <t>HIGHLAND PLANTATION</t>
  </si>
  <si>
    <t>PLEASANT RIDGE PLANTATION</t>
  </si>
  <si>
    <t>THE FORKS PLANTATION</t>
  </si>
  <si>
    <t>WEST FORKS PLANTATION</t>
  </si>
  <si>
    <t>BARING PLANTATION</t>
  </si>
  <si>
    <t>CODYVILLE PLANTATION</t>
  </si>
  <si>
    <t>SEBOEIS PLANTATION</t>
  </si>
  <si>
    <t>WESTPORT ISLAND</t>
  </si>
  <si>
    <t>GARFIELD PLANTATION</t>
  </si>
  <si>
    <t>CARY PLANTATION</t>
  </si>
  <si>
    <t>MUNICIPALITY</t>
  </si>
  <si>
    <t>COUNTY TOTALS</t>
  </si>
  <si>
    <t>COUNTY</t>
  </si>
  <si>
    <t>deorganized</t>
  </si>
  <si>
    <t>2022 STATE</t>
  </si>
  <si>
    <t>VALUATION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</si>
  <si>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</si>
  <si>
    <t>x = final</t>
  </si>
  <si>
    <t>xx = amended sent</t>
  </si>
  <si>
    <t>ANDROSCOGGIN COUNTY</t>
  </si>
  <si>
    <t>AN</t>
  </si>
  <si>
    <t>TOTALS</t>
  </si>
  <si>
    <t>AROOSTOOK COUNTY</t>
  </si>
  <si>
    <t>AR</t>
  </si>
  <si>
    <t>CASWELL</t>
  </si>
  <si>
    <t xml:space="preserve">FORT FAIRFIELD </t>
  </si>
  <si>
    <t xml:space="preserve">HAMLIN </t>
  </si>
  <si>
    <t xml:space="preserve">MADAWASKA  </t>
  </si>
  <si>
    <t>MONTICELLO</t>
  </si>
  <si>
    <t>SAINT AGATHA</t>
  </si>
  <si>
    <t>SAINT FRANCIS</t>
  </si>
  <si>
    <t>SAINT JOHN PLANTATION</t>
  </si>
  <si>
    <t>CUMBERLAND COUNTY</t>
  </si>
  <si>
    <t>CU</t>
  </si>
  <si>
    <t>CHEBEAGUE ISLAND</t>
  </si>
  <si>
    <t>FRYE ISLAND</t>
  </si>
  <si>
    <t xml:space="preserve">SCARBOROUGH </t>
  </si>
  <si>
    <t>FRANKLIN  COUNTY</t>
  </si>
  <si>
    <t>FR</t>
  </si>
  <si>
    <t>CARRABASSETT VALLEY</t>
  </si>
  <si>
    <t>CHESTERVILLE (Amended 10/21/2022)</t>
  </si>
  <si>
    <t>NEW SHARON (Amended 12/5/2022)</t>
  </si>
  <si>
    <t>HANCOCK COUNTY</t>
  </si>
  <si>
    <t>HA</t>
  </si>
  <si>
    <t>CRANBERRY ISLES</t>
  </si>
  <si>
    <t>DEDHAM (Amended 10/24/2022)</t>
  </si>
  <si>
    <t>VERONA ISLAND</t>
  </si>
  <si>
    <t>KENNEBEC COUNTY</t>
  </si>
  <si>
    <t>KE</t>
  </si>
  <si>
    <t>KNOX  COUNTY</t>
  </si>
  <si>
    <t>KN</t>
  </si>
  <si>
    <t>SAINT GEORGE</t>
  </si>
  <si>
    <t>LINCOLN  COUNTY</t>
  </si>
  <si>
    <t>LI</t>
  </si>
  <si>
    <t>DAMARISCOTTA</t>
  </si>
  <si>
    <t>MONHEGAN PLANTATION</t>
  </si>
  <si>
    <t>SOUTH BRISTOL</t>
  </si>
  <si>
    <t>OXFORD  COUNTY</t>
  </si>
  <si>
    <t>OX</t>
  </si>
  <si>
    <t>DENMARK</t>
  </si>
  <si>
    <t>PENOBSCOT  COUNTY</t>
  </si>
  <si>
    <t>PE</t>
  </si>
  <si>
    <t>CHESTER (Amended 11.1.2022)</t>
  </si>
  <si>
    <t xml:space="preserve">LAKEVILLE </t>
  </si>
  <si>
    <t>STACYVILLE</t>
  </si>
  <si>
    <t>PISCATAQUIS COUNTY</t>
  </si>
  <si>
    <t>PI</t>
  </si>
  <si>
    <t>GUILFORD (Amended 10/21/2022)</t>
  </si>
  <si>
    <t>SAGADAHOC COUNTY</t>
  </si>
  <si>
    <t>SA</t>
  </si>
  <si>
    <t xml:space="preserve">BOWDOINHAM </t>
  </si>
  <si>
    <t xml:space="preserve">TOPSHAM </t>
  </si>
  <si>
    <t>SOMERSET COUNTY</t>
  </si>
  <si>
    <t>SO</t>
  </si>
  <si>
    <t xml:space="preserve">NORRIDGEWOCK </t>
  </si>
  <si>
    <t>SAINT ALBANS</t>
  </si>
  <si>
    <t>WALDO COUNTY</t>
  </si>
  <si>
    <t>WD</t>
  </si>
  <si>
    <t xml:space="preserve">FREEDOM </t>
  </si>
  <si>
    <t>ISLESBORO</t>
  </si>
  <si>
    <t xml:space="preserve">JACKSON  </t>
  </si>
  <si>
    <t>KNOX (Amended 11/7/2022)</t>
  </si>
  <si>
    <r>
      <t xml:space="preserve">LIBERTY </t>
    </r>
    <r>
      <rPr>
        <b/>
        <sz val="10"/>
        <color indexed="8"/>
        <rFont val="Arial"/>
        <family val="2"/>
      </rPr>
      <t xml:space="preserve"> </t>
    </r>
  </si>
  <si>
    <t>WASHINGTON COUNTY</t>
  </si>
  <si>
    <t>WA</t>
  </si>
  <si>
    <t>DANFORTH (Amended 10/6/2022</t>
  </si>
  <si>
    <t xml:space="preserve">EASTPORT </t>
  </si>
  <si>
    <t>GRAND LAKE STREAM PLANTATION</t>
  </si>
  <si>
    <t>YORK COUNTY</t>
  </si>
  <si>
    <t>YK</t>
  </si>
  <si>
    <t>UT</t>
  </si>
  <si>
    <t>Total Inc./UT</t>
  </si>
  <si>
    <t>2021 STATE</t>
  </si>
  <si>
    <t>AROOSTOK</t>
  </si>
  <si>
    <t>PISCATIQUIS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</si>
</sst>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;[Red]\-General_)"/>
    <numFmt numFmtId="165" formatCode="0.00_)"/>
    <numFmt numFmtId="166" formatCode="0_)"/>
    <numFmt numFmtId="167" formatCode="&quot;$&quot;#,##0"/>
    <numFmt numFmtId="168" formatCode="0.0000"/>
    <numFmt numFmtId="169" formatCode="0_);\(0\)"/>
  </numFmts>
  <fonts count="2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u/>
      <sz val="10.45"/>
      <color indexed="12"/>
      <name val="SWISS"/>
    </font>
    <font>
      <b/>
      <sz val="10"/>
      <color indexed="8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b/>
      <sz val="8"/>
      <name val="Arial"/>
      <family val="2"/>
    </font>
    <font>
      <b/>
      <sz val="10"/>
      <color indexed="12"/>
      <name val="Helvetica"/>
      <family val="2"/>
    </font>
    <font>
      <b/>
      <sz val="12"/>
      <color rgb="FF00B050"/>
      <name val="Comic Sans MS"/>
      <family val="4"/>
    </font>
    <font>
      <sz val="10"/>
      <name val="Helvetica"/>
      <family val="2"/>
    </font>
    <font>
      <b/>
      <sz val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2" borderId="0"/>
    <xf numFmtId="0" fontId="8" fillId="0" borderId="0"/>
    <xf numFmtId="0" fontId="3" fillId="0" borderId="0"/>
    <xf numFmtId="0" fontId="2" fillId="0" borderId="0"/>
    <xf numFmtId="0" fontId="9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5" fontId="4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7" fillId="0" borderId="0" xfId="0" applyNumberFormat="1" applyFont="1" applyAlignment="1">
      <alignment horizontal="center"/>
    </xf>
    <xf numFmtId="0" fontId="1" fillId="0" borderId="0" xfId="0" applyFont="1"/>
    <xf numFmtId="166" fontId="2" fillId="0" borderId="0" xfId="0" applyNumberFormat="1" applyFont="1"/>
    <xf numFmtId="5" fontId="2" fillId="0" borderId="0" xfId="0" applyNumberFormat="1" applyFont="1"/>
    <xf numFmtId="0" fontId="11" fillId="0" borderId="0" xfId="0" applyFont="1"/>
    <xf numFmtId="0" fontId="10" fillId="0" borderId="0" xfId="0" applyFont="1"/>
    <xf numFmtId="5" fontId="2" fillId="0" borderId="0" xfId="0" applyNumberFormat="1" applyFont="1" applyAlignment="1">
      <alignment horizontal="right"/>
    </xf>
    <xf numFmtId="167" fontId="4" fillId="0" borderId="0" xfId="0" applyNumberFormat="1" applyFont="1"/>
    <xf numFmtId="167" fontId="12" fillId="0" borderId="0" xfId="0" applyNumberFormat="1" applyFont="1"/>
    <xf numFmtId="1" fontId="10" fillId="0" borderId="0" xfId="0" applyNumberFormat="1" applyFont="1" applyAlignment="1">
      <alignment horizontal="center"/>
    </xf>
    <xf numFmtId="0" fontId="4" fillId="0" borderId="0" xfId="0" applyFont="1"/>
    <xf numFmtId="167" fontId="2" fillId="0" borderId="0" xfId="0" applyNumberFormat="1" applyFont="1"/>
    <xf numFmtId="168" fontId="2" fillId="0" borderId="0" xfId="0" applyNumberFormat="1" applyFont="1"/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0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7" fillId="0" borderId="0" xfId="0" applyNumberFormat="1" applyFont="1"/>
    <xf numFmtId="3" fontId="13" fillId="0" borderId="0" xfId="0" applyNumberFormat="1" applyFont="1"/>
    <xf numFmtId="5" fontId="11" fillId="0" borderId="0" xfId="0" applyNumberFormat="1" applyFont="1"/>
    <xf numFmtId="6" fontId="4" fillId="0" borderId="0" xfId="0" applyNumberFormat="1" applyFont="1"/>
    <xf numFmtId="169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0" fontId="18" fillId="0" borderId="0" xfId="0" applyNumberFormat="1" applyFont="1" applyAlignment="1">
      <alignment horizontal="center"/>
    </xf>
    <xf numFmtId="37" fontId="7" fillId="0" borderId="0" xfId="0" applyNumberFormat="1" applyFont="1" applyAlignment="1">
      <alignment horizontal="center"/>
    </xf>
    <xf numFmtId="5" fontId="18" fillId="0" borderId="0" xfId="0" applyNumberFormat="1" applyFont="1" applyAlignment="1">
      <alignment horizontal="right"/>
    </xf>
    <xf numFmtId="0" fontId="18" fillId="0" borderId="0" xfId="0" applyFont="1"/>
    <xf numFmtId="0" fontId="4" fillId="3" borderId="0" xfId="0" applyFont="1" applyFill="1"/>
    <xf numFmtId="5" fontId="4" fillId="3" borderId="0" xfId="0" applyNumberFormat="1" applyFont="1" applyFill="1" applyAlignment="1">
      <alignment horizontal="right"/>
    </xf>
    <xf numFmtId="37" fontId="7" fillId="3" borderId="0" xfId="0" applyNumberFormat="1" applyFont="1" applyFill="1" applyAlignment="1">
      <alignment horizontal="right"/>
    </xf>
    <xf numFmtId="37" fontId="7" fillId="3" borderId="0" xfId="0" applyNumberFormat="1" applyFont="1" applyFill="1"/>
    <xf numFmtId="37" fontId="19" fillId="3" borderId="0" xfId="0" applyNumberFormat="1" applyFont="1" applyFill="1" applyAlignment="1">
      <alignment horizontal="right"/>
    </xf>
    <xf numFmtId="0" fontId="7" fillId="0" borderId="0" xfId="0" applyFont="1"/>
    <xf numFmtId="169" fontId="19" fillId="3" borderId="0" xfId="0" applyNumberFormat="1" applyFont="1" applyFill="1" applyAlignment="1">
      <alignment horizontal="right"/>
    </xf>
    <xf numFmtId="169" fontId="19" fillId="0" borderId="0" xfId="0" applyNumberFormat="1" applyFont="1" applyAlignment="1">
      <alignment horizontal="right"/>
    </xf>
    <xf numFmtId="0" fontId="4" fillId="3" borderId="1" xfId="0" applyFont="1" applyFill="1" applyBorder="1"/>
    <xf numFmtId="5" fontId="4" fillId="3" borderId="2" xfId="0" applyNumberFormat="1" applyFont="1" applyFill="1" applyBorder="1" applyAlignment="1">
      <alignment horizontal="right"/>
    </xf>
    <xf numFmtId="0" fontId="4" fillId="3" borderId="3" xfId="0" applyFont="1" applyFill="1" applyBorder="1"/>
    <xf numFmtId="0" fontId="4" fillId="3" borderId="4" xfId="0" applyFont="1" applyFill="1" applyBorder="1"/>
    <xf numFmtId="5" fontId="4" fillId="3" borderId="5" xfId="0" applyNumberFormat="1" applyFont="1" applyFill="1" applyBorder="1" applyAlignment="1">
      <alignment horizontal="right"/>
    </xf>
    <xf numFmtId="0" fontId="4" fillId="4" borderId="6" xfId="0" applyFont="1" applyFill="1" applyBorder="1"/>
    <xf numFmtId="5" fontId="4" fillId="4" borderId="7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5" fontId="7" fillId="5" borderId="8" xfId="0" applyNumberFormat="1" applyFont="1" applyFill="1" applyBorder="1" applyAlignment="1">
      <alignment horizontal="right"/>
    </xf>
    <xf numFmtId="5" fontId="0" fillId="0" borderId="0" xfId="0" applyNumberFormat="1"/>
    <xf numFmtId="5" fontId="0" fillId="0" borderId="0" xfId="0" applyNumberFormat="1" applyAlignment="1">
      <alignment horizontal="right"/>
    </xf>
  </cellXfs>
  <cellStyles count="32">
    <cellStyle name="Comma 2" xfId="1" xr:uid="{00000000-0005-0000-0000-000000000000}"/>
    <cellStyle name="Currency 2" xfId="2" xr:uid="{00000000-0005-0000-0000-000001000000}"/>
    <cellStyle name="Currency 2 2" xfId="3" xr:uid="{00000000-0005-0000-0000-000002000000}"/>
    <cellStyle name="Currency 2 2 2" xfId="4" xr:uid="{00000000-0005-0000-0000-000003000000}"/>
    <cellStyle name="Currency 2 2 3" xfId="5" xr:uid="{00000000-0005-0000-0000-000004000000}"/>
    <cellStyle name="Currency 2 3" xfId="6" xr:uid="{00000000-0005-0000-0000-000005000000}"/>
    <cellStyle name="Currency 2 4" xfId="7" xr:uid="{00000000-0005-0000-0000-000006000000}"/>
    <cellStyle name="Currency 3" xfId="8" xr:uid="{00000000-0005-0000-0000-000007000000}"/>
    <cellStyle name="Currency 3 2" xfId="9" xr:uid="{00000000-0005-0000-0000-000008000000}"/>
    <cellStyle name="Currency 3 2 2" xfId="10" xr:uid="{00000000-0005-0000-0000-000009000000}"/>
    <cellStyle name="Currency 3 3" xfId="11" xr:uid="{00000000-0005-0000-0000-00000A000000}"/>
    <cellStyle name="Currency 4" xfId="12" xr:uid="{00000000-0005-0000-0000-00000B000000}"/>
    <cellStyle name="Currency 4 2" xfId="13" xr:uid="{00000000-0005-0000-0000-00000C000000}"/>
    <cellStyle name="Currency 4 2 2" xfId="14" xr:uid="{00000000-0005-0000-0000-00000D000000}"/>
    <cellStyle name="Currency 4 3" xfId="15" xr:uid="{00000000-0005-0000-0000-00000E000000}"/>
    <cellStyle name="Currency 5" xfId="16" xr:uid="{00000000-0005-0000-0000-00000F000000}"/>
    <cellStyle name="Currency 5 2" xfId="17" xr:uid="{00000000-0005-0000-0000-000010000000}"/>
    <cellStyle name="Currency 6" xfId="18" xr:uid="{00000000-0005-0000-0000-000011000000}"/>
    <cellStyle name="Currency 7" xfId="19" xr:uid="{00000000-0005-0000-0000-000012000000}"/>
    <cellStyle name="Hyperlink 2" xfId="20" xr:uid="{00000000-0005-0000-0000-000013000000}"/>
    <cellStyle name="Normal" xfId="0" builtinId="0"/>
    <cellStyle name="Normal 2" xfId="21" xr:uid="{00000000-0005-0000-0000-000015000000}"/>
    <cellStyle name="Normal 2 2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5" xr:uid="{00000000-0005-0000-0000-000019000000}"/>
    <cellStyle name="Normal 5" xfId="26" xr:uid="{00000000-0005-0000-0000-00001A000000}"/>
    <cellStyle name="Percent 2" xfId="27" xr:uid="{00000000-0005-0000-0000-00001B000000}"/>
    <cellStyle name="Percent 2 2" xfId="28" xr:uid="{00000000-0005-0000-0000-00001C000000}"/>
    <cellStyle name="Percent 3" xfId="29" xr:uid="{00000000-0005-0000-0000-00001D000000}"/>
    <cellStyle name="Percent 3 2" xfId="30" xr:uid="{00000000-0005-0000-0000-00001E000000}"/>
    <cellStyle name="Percent 4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451"/>
  <sheetViews>
    <sheetView tabSelected="1" workbookViewId="0">
      <selection activeCell="E9" sqref="E9"/>
    </sheetView>
  </sheetViews>
  <sheetFormatPr defaultColWidth="9.7265625" defaultRowHeight="14"/>
  <cols>
    <col min="1" max="1" width="32" style="12" bestFit="1" customWidth="1"/>
    <col min="2" max="2" width="32" style="12" customWidth="1"/>
    <col min="3" max="5" width="18" style="12" customWidth="1"/>
    <col min="6" max="7" width="16.1796875" style="12" customWidth="1"/>
    <col min="8" max="8" width="12.1796875" style="4" bestFit="1" customWidth="1"/>
    <col min="9" max="11" width="12.7265625" style="6" customWidth="1"/>
    <col min="12" max="18" width="12.7265625" style="4" customWidth="1"/>
    <col min="19" max="19" width="14.26953125" style="4" bestFit="1" customWidth="1"/>
    <col min="20" max="20" width="7.7265625" style="4" bestFit="1" customWidth="1"/>
    <col min="21" max="21" width="14.26953125" style="4" bestFit="1" customWidth="1"/>
    <col min="22" max="22" width="11.1796875" style="4" customWidth="1"/>
    <col min="23" max="23" width="14.26953125" style="4" bestFit="1" customWidth="1"/>
    <col min="24" max="24" width="11.1796875" style="4" customWidth="1"/>
    <col min="25" max="25" width="14.453125" style="4" bestFit="1" customWidth="1"/>
    <col min="26" max="26" width="11.1796875" style="4" customWidth="1"/>
    <col min="27" max="27" width="14.453125" style="4" bestFit="1" customWidth="1"/>
    <col min="28" max="28" width="13" style="4" customWidth="1"/>
    <col min="29" max="29" width="14.453125" style="4" bestFit="1" customWidth="1"/>
    <col min="30" max="30" width="11.1796875" style="4" customWidth="1"/>
    <col min="31" max="31" width="14.453125" style="4" bestFit="1" customWidth="1"/>
    <col min="32" max="32" width="11.1796875" style="4" customWidth="1"/>
    <col min="33" max="33" width="14.453125" style="4" bestFit="1" customWidth="1"/>
    <col min="34" max="34" width="11.1796875" style="4" customWidth="1"/>
    <col min="35" max="35" width="14.453125" style="4" bestFit="1" customWidth="1"/>
    <col min="36" max="36" width="11.1796875" style="4" customWidth="1"/>
    <col min="37" max="37" width="17.7265625" style="13" customWidth="1"/>
    <col min="38" max="38" width="11.1796875" style="4" customWidth="1"/>
    <col min="39" max="39" width="9.7265625" style="6"/>
    <col min="40" max="40" width="11.1796875" style="4" customWidth="1"/>
    <col min="41" max="41" width="3.81640625" style="4" customWidth="1"/>
    <col min="42" max="42" width="16.1796875" style="6" customWidth="1"/>
    <col min="43" max="43" width="18.453125" style="6" customWidth="1"/>
    <col min="44" max="44" width="16" style="6" customWidth="1"/>
    <col min="45" max="45" width="8.1796875" style="6" bestFit="1" customWidth="1"/>
    <col min="46" max="46" width="7.26953125" style="6" bestFit="1" customWidth="1"/>
    <col min="47" max="47" width="8.26953125" style="6" customWidth="1"/>
    <col min="48" max="48" width="7.26953125" style="6" bestFit="1" customWidth="1"/>
    <col min="49" max="49" width="15.26953125" style="6" customWidth="1"/>
    <col min="50" max="50" width="24.26953125" style="6" bestFit="1" customWidth="1"/>
    <col min="51" max="51" width="4" style="6" bestFit="1" customWidth="1"/>
    <col min="52" max="52" width="15.453125" style="6" bestFit="1" customWidth="1"/>
    <col min="53" max="53" width="3.1796875" style="8" bestFit="1" customWidth="1"/>
    <col min="54" max="54" width="4" style="6" bestFit="1" customWidth="1"/>
    <col min="55" max="55" width="15.453125" style="6" bestFit="1" customWidth="1"/>
    <col min="56" max="56" width="3.7265625" style="6" customWidth="1"/>
    <col min="57" max="57" width="15.453125" style="6" bestFit="1" customWidth="1"/>
    <col min="58" max="58" width="13.7265625" style="6" customWidth="1"/>
    <col min="59" max="60" width="9.7265625" style="6"/>
    <col min="61" max="61" width="6.7265625" style="6" customWidth="1"/>
    <col min="62" max="63" width="9.7265625" style="6"/>
    <col min="64" max="64" width="12.7265625" style="6" customWidth="1"/>
    <col min="65" max="65" width="9.7265625" style="6"/>
    <col min="66" max="67" width="12.7265625" style="6" customWidth="1"/>
    <col min="68" max="68" width="9.7265625" style="6"/>
    <col min="69" max="69" width="22.7265625" style="11" customWidth="1"/>
    <col min="70" max="70" width="20.453125" style="6" customWidth="1"/>
    <col min="71" max="73" width="9.7265625" style="6"/>
    <col min="74" max="75" width="12.7265625" style="6" customWidth="1"/>
    <col min="76" max="78" width="14.7265625" style="6" customWidth="1"/>
    <col min="79" max="80" width="9.7265625" style="6"/>
    <col min="81" max="81" width="16.26953125" style="6" customWidth="1"/>
    <col min="82" max="16384" width="9.7265625" style="6"/>
  </cols>
  <sheetData>
    <row r="1" spans="1:82">
      <c r="A1" s="3" t="s">
        <v>497</v>
      </c>
      <c r="B1" s="3" t="s">
        <v>499</v>
      </c>
      <c r="C1" s="3">
        <v>2022</v>
      </c>
      <c r="D1" s="3">
        <v>2021</v>
      </c>
      <c r="E1" s="3">
        <v>2020</v>
      </c>
      <c r="F1" s="3">
        <v>2019</v>
      </c>
      <c r="G1" s="3">
        <v>2018</v>
      </c>
      <c r="H1" s="16">
        <v>2017</v>
      </c>
      <c r="I1" s="16">
        <v>2016</v>
      </c>
      <c r="J1" s="16">
        <v>2015</v>
      </c>
      <c r="K1" s="16">
        <v>2014</v>
      </c>
      <c r="L1" s="16">
        <v>2013</v>
      </c>
      <c r="M1" s="16">
        <v>2012</v>
      </c>
      <c r="N1" s="16">
        <v>2011</v>
      </c>
      <c r="O1" s="16">
        <v>2010</v>
      </c>
      <c r="P1" s="16">
        <v>2009</v>
      </c>
      <c r="Q1" s="16">
        <v>2008</v>
      </c>
      <c r="R1" s="16">
        <v>2007</v>
      </c>
      <c r="AN1" s="10"/>
      <c r="AO1" s="10"/>
      <c r="AP1" s="5"/>
      <c r="AQ1" s="5"/>
      <c r="AR1" s="5"/>
      <c r="AS1" s="5"/>
      <c r="AT1" s="5"/>
      <c r="AU1" s="5"/>
      <c r="AV1" s="5"/>
      <c r="AW1" s="5"/>
      <c r="AX1" s="17"/>
      <c r="BG1" s="9"/>
      <c r="BH1" s="10"/>
      <c r="BI1" s="9"/>
      <c r="BJ1" s="10"/>
      <c r="BK1" s="10"/>
      <c r="BL1" s="5"/>
      <c r="BM1" s="10"/>
      <c r="BN1" s="5"/>
      <c r="BO1" s="10"/>
      <c r="BP1" s="5"/>
      <c r="BR1" s="10"/>
      <c r="BS1" s="5"/>
      <c r="BT1" s="10"/>
      <c r="BU1" s="5"/>
      <c r="BV1" s="5"/>
      <c r="BW1" s="10"/>
      <c r="BX1" s="10"/>
      <c r="BY1" s="10"/>
      <c r="BZ1" s="10"/>
    </row>
    <row r="2" spans="1:82">
      <c r="A2" s="4" t="s">
        <v>0</v>
      </c>
      <c r="B2" s="4" t="s">
        <v>456</v>
      </c>
      <c r="C2" s="10">
        <v>2282000</v>
      </c>
      <c r="D2" s="10">
        <v>2175900</v>
      </c>
      <c r="E2" s="1">
        <v>2103950</v>
      </c>
      <c r="F2" s="1">
        <v>2002200</v>
      </c>
      <c r="G2" s="10">
        <v>1981700</v>
      </c>
      <c r="H2" s="18">
        <v>1983950</v>
      </c>
      <c r="I2" s="18">
        <v>1960100</v>
      </c>
      <c r="J2" s="18">
        <v>1963550</v>
      </c>
      <c r="K2" s="18">
        <v>1926200</v>
      </c>
      <c r="L2" s="18">
        <v>1954400</v>
      </c>
      <c r="M2" s="18">
        <v>1980250</v>
      </c>
      <c r="N2" s="18">
        <v>1991800</v>
      </c>
      <c r="O2" s="18">
        <v>2054450</v>
      </c>
      <c r="P2" s="18">
        <v>1981600</v>
      </c>
      <c r="Q2" s="18">
        <v>2086700</v>
      </c>
      <c r="R2" s="18">
        <v>1922200</v>
      </c>
      <c r="S2" s="18"/>
      <c r="U2" s="18"/>
      <c r="W2" s="18"/>
      <c r="Y2" s="18"/>
      <c r="AA2" s="18"/>
      <c r="AC2" s="18"/>
      <c r="AE2" s="18"/>
      <c r="AG2" s="18"/>
      <c r="AI2" s="18"/>
      <c r="AK2" s="1"/>
      <c r="AO2" s="1"/>
      <c r="AP2" s="10"/>
      <c r="AQ2" s="1"/>
      <c r="AR2" s="4"/>
      <c r="AS2" s="4"/>
      <c r="AT2" s="4"/>
      <c r="AU2" s="4"/>
      <c r="AV2" s="4"/>
      <c r="AW2" s="19"/>
      <c r="AX2" s="14"/>
      <c r="AY2" s="17"/>
      <c r="AZ2" s="20"/>
      <c r="BA2" s="14"/>
      <c r="BB2" s="20"/>
      <c r="BC2" s="20"/>
      <c r="BD2" s="1"/>
      <c r="BE2" s="20"/>
      <c r="BF2" s="1"/>
      <c r="BG2" s="14"/>
      <c r="BH2" s="9"/>
      <c r="BI2" s="10"/>
      <c r="BJ2" s="9"/>
      <c r="BK2" s="10"/>
      <c r="BL2" s="10"/>
      <c r="BM2" s="9"/>
      <c r="BN2" s="10"/>
      <c r="BO2" s="9"/>
      <c r="BP2" s="10"/>
      <c r="BQ2" s="5"/>
      <c r="BR2" s="21"/>
      <c r="BS2" s="1"/>
      <c r="BT2" s="5"/>
      <c r="BU2" s="10"/>
      <c r="BV2" s="5"/>
      <c r="BW2" s="5"/>
      <c r="BX2" s="10"/>
      <c r="BY2" s="10"/>
      <c r="BZ2" s="10"/>
      <c r="CA2" s="10"/>
      <c r="CD2" s="14"/>
    </row>
    <row r="3" spans="1:82">
      <c r="A3" s="6" t="s">
        <v>1</v>
      </c>
      <c r="B3" s="4" t="s">
        <v>456</v>
      </c>
      <c r="C3" s="10">
        <v>496600</v>
      </c>
      <c r="D3" s="10">
        <v>465800</v>
      </c>
      <c r="E3" s="1">
        <v>446900</v>
      </c>
      <c r="F3" s="1">
        <v>413550</v>
      </c>
      <c r="G3" s="10">
        <v>398000</v>
      </c>
      <c r="H3" s="18">
        <v>370150</v>
      </c>
      <c r="I3" s="18">
        <v>359850</v>
      </c>
      <c r="J3" s="18">
        <v>351850</v>
      </c>
      <c r="K3" s="18">
        <v>347950</v>
      </c>
      <c r="L3" s="18">
        <v>350900</v>
      </c>
      <c r="M3" s="18">
        <v>351550</v>
      </c>
      <c r="N3" s="18">
        <v>350600</v>
      </c>
      <c r="O3" s="18">
        <v>351050</v>
      </c>
      <c r="P3" s="18">
        <v>354200</v>
      </c>
      <c r="Q3" s="18">
        <v>332300</v>
      </c>
      <c r="R3" s="18">
        <v>325650</v>
      </c>
      <c r="S3" s="18"/>
      <c r="U3" s="18"/>
      <c r="W3" s="18"/>
      <c r="Y3" s="18"/>
      <c r="AA3" s="18"/>
      <c r="AC3" s="18"/>
      <c r="AE3" s="18"/>
      <c r="AG3" s="18"/>
      <c r="AI3" s="18"/>
      <c r="AK3" s="1"/>
      <c r="AO3" s="1"/>
      <c r="AP3" s="10"/>
      <c r="AQ3" s="1"/>
      <c r="AR3" s="4"/>
      <c r="AS3" s="4"/>
      <c r="AT3" s="4"/>
      <c r="AU3" s="4"/>
      <c r="AV3" s="4"/>
      <c r="AW3" s="19"/>
      <c r="AX3" s="14"/>
      <c r="AY3" s="17"/>
      <c r="AZ3" s="20"/>
      <c r="BA3" s="14"/>
      <c r="BB3" s="20"/>
      <c r="BC3" s="20"/>
      <c r="BD3" s="1"/>
      <c r="BE3" s="20"/>
      <c r="BF3" s="1"/>
      <c r="BG3" s="14"/>
      <c r="BH3" s="9"/>
      <c r="BI3" s="10"/>
      <c r="BJ3" s="9"/>
      <c r="BK3" s="10"/>
      <c r="BL3" s="10"/>
      <c r="BM3" s="5"/>
      <c r="BN3" s="10"/>
      <c r="BO3" s="9"/>
      <c r="BP3" s="10"/>
      <c r="BQ3" s="5"/>
      <c r="BR3" s="21"/>
      <c r="BS3" s="1"/>
      <c r="BT3" s="5"/>
      <c r="BU3" s="10"/>
      <c r="BV3" s="5"/>
      <c r="BW3" s="5"/>
      <c r="BX3" s="10"/>
      <c r="BY3" s="10"/>
      <c r="BZ3" s="10"/>
      <c r="CA3" s="10"/>
      <c r="CD3" s="14"/>
    </row>
    <row r="4" spans="1:82">
      <c r="A4" s="6" t="s">
        <v>2</v>
      </c>
      <c r="B4" s="4" t="s">
        <v>456</v>
      </c>
      <c r="C4" s="10">
        <v>421750</v>
      </c>
      <c r="D4" s="10">
        <v>389300</v>
      </c>
      <c r="E4" s="1">
        <v>359100</v>
      </c>
      <c r="F4" s="1">
        <v>345200</v>
      </c>
      <c r="G4" s="10">
        <v>335750</v>
      </c>
      <c r="H4" s="18">
        <v>327300</v>
      </c>
      <c r="I4" s="18">
        <v>319050</v>
      </c>
      <c r="J4" s="18">
        <v>311400</v>
      </c>
      <c r="K4" s="18">
        <v>310350</v>
      </c>
      <c r="L4" s="18">
        <v>313900</v>
      </c>
      <c r="M4" s="18">
        <v>319700</v>
      </c>
      <c r="N4" s="18">
        <v>328700</v>
      </c>
      <c r="O4" s="18">
        <v>330900</v>
      </c>
      <c r="P4" s="18">
        <v>320950</v>
      </c>
      <c r="Q4" s="18">
        <v>305000</v>
      </c>
      <c r="R4" s="18">
        <v>277800</v>
      </c>
      <c r="S4" s="18"/>
      <c r="U4" s="18"/>
      <c r="W4" s="18"/>
      <c r="Y4" s="18"/>
      <c r="AA4" s="18"/>
      <c r="AC4" s="18"/>
      <c r="AE4" s="18"/>
      <c r="AG4" s="18"/>
      <c r="AI4" s="18"/>
      <c r="AK4" s="1"/>
      <c r="AO4" s="1"/>
      <c r="AP4" s="10"/>
      <c r="AQ4" s="1"/>
      <c r="AR4" s="4"/>
      <c r="AS4" s="4"/>
      <c r="AT4" s="4"/>
      <c r="AU4" s="4"/>
      <c r="AV4" s="4"/>
      <c r="AW4" s="19"/>
      <c r="AX4" s="14"/>
      <c r="AY4" s="17"/>
      <c r="AZ4" s="20"/>
      <c r="BA4" s="14"/>
      <c r="BB4" s="20"/>
      <c r="BC4" s="20"/>
      <c r="BD4" s="1"/>
      <c r="BE4" s="20"/>
      <c r="BF4" s="1"/>
      <c r="BG4" s="14"/>
      <c r="BH4" s="9"/>
      <c r="BI4" s="10"/>
      <c r="BJ4" s="5"/>
      <c r="BK4" s="5"/>
      <c r="BL4" s="5"/>
      <c r="BM4" s="5"/>
      <c r="BN4" s="10"/>
      <c r="BO4" s="9"/>
      <c r="BP4" s="10"/>
      <c r="BQ4" s="5"/>
      <c r="BR4" s="21"/>
      <c r="BS4" s="1"/>
      <c r="BT4" s="5"/>
      <c r="BU4" s="10"/>
      <c r="BV4" s="5"/>
      <c r="BW4" s="5"/>
      <c r="BX4" s="5"/>
      <c r="BY4" s="5"/>
      <c r="BZ4" s="5"/>
      <c r="CA4" s="5"/>
      <c r="CD4" s="14"/>
    </row>
    <row r="5" spans="1:82">
      <c r="A5" s="6" t="s">
        <v>3</v>
      </c>
      <c r="B5" s="4" t="s">
        <v>456</v>
      </c>
      <c r="C5" s="10">
        <v>228550</v>
      </c>
      <c r="D5" s="10">
        <v>214800</v>
      </c>
      <c r="E5" s="1">
        <v>199200</v>
      </c>
      <c r="F5" s="1">
        <v>185000</v>
      </c>
      <c r="G5" s="10">
        <v>178300</v>
      </c>
      <c r="H5" s="18">
        <v>172600</v>
      </c>
      <c r="I5" s="18">
        <v>167900</v>
      </c>
      <c r="J5" s="18">
        <v>167800</v>
      </c>
      <c r="K5" s="18">
        <v>168650</v>
      </c>
      <c r="L5" s="18">
        <v>171750</v>
      </c>
      <c r="M5" s="18">
        <v>174100</v>
      </c>
      <c r="N5" s="18">
        <v>183100</v>
      </c>
      <c r="O5" s="18">
        <v>177800</v>
      </c>
      <c r="P5" s="18">
        <v>173600</v>
      </c>
      <c r="Q5" s="18">
        <v>157500</v>
      </c>
      <c r="R5" s="18">
        <v>139900</v>
      </c>
      <c r="S5" s="18"/>
      <c r="U5" s="18"/>
      <c r="W5" s="18"/>
      <c r="Y5" s="18"/>
      <c r="AA5" s="18"/>
      <c r="AC5" s="18"/>
      <c r="AE5" s="18"/>
      <c r="AG5" s="18"/>
      <c r="AI5" s="18"/>
      <c r="AK5" s="1"/>
      <c r="AO5" s="1"/>
      <c r="AP5" s="10"/>
      <c r="AQ5" s="1"/>
      <c r="AR5" s="4"/>
      <c r="AS5" s="4"/>
      <c r="AT5" s="4"/>
      <c r="AU5" s="4"/>
      <c r="AV5" s="4"/>
      <c r="AW5" s="19"/>
      <c r="AX5" s="14"/>
      <c r="AY5" s="17"/>
      <c r="AZ5" s="20"/>
      <c r="BA5" s="14"/>
      <c r="BB5" s="20"/>
      <c r="BC5" s="20"/>
      <c r="BD5" s="1"/>
      <c r="BE5" s="20"/>
      <c r="BF5" s="1"/>
      <c r="BG5" s="14"/>
      <c r="BH5" s="9"/>
      <c r="BI5" s="10"/>
      <c r="BJ5" s="5"/>
      <c r="BK5" s="5"/>
      <c r="BL5" s="5"/>
      <c r="BM5" s="5"/>
      <c r="BN5" s="10"/>
      <c r="BO5" s="9"/>
      <c r="BP5" s="10"/>
      <c r="BQ5" s="5"/>
      <c r="BR5" s="21"/>
      <c r="BS5" s="1"/>
      <c r="BT5" s="5"/>
      <c r="BU5" s="10"/>
      <c r="BV5" s="5"/>
      <c r="BW5" s="5"/>
      <c r="BX5" s="5"/>
      <c r="BY5" s="5"/>
      <c r="BZ5" s="5"/>
      <c r="CA5" s="5"/>
      <c r="CD5" s="14"/>
    </row>
    <row r="6" spans="1:82">
      <c r="A6" s="6" t="s">
        <v>4</v>
      </c>
      <c r="B6" s="4" t="s">
        <v>456</v>
      </c>
      <c r="C6" s="10">
        <v>2609850</v>
      </c>
      <c r="D6" s="10">
        <v>2510200</v>
      </c>
      <c r="E6" s="1">
        <v>2423350</v>
      </c>
      <c r="F6" s="1">
        <v>2323400</v>
      </c>
      <c r="G6" s="10">
        <v>2235850</v>
      </c>
      <c r="H6" s="18">
        <v>2237250</v>
      </c>
      <c r="I6" s="18">
        <v>2203000</v>
      </c>
      <c r="J6" s="18">
        <v>2174800</v>
      </c>
      <c r="K6" s="18">
        <v>2157100</v>
      </c>
      <c r="L6" s="18">
        <v>2196750</v>
      </c>
      <c r="M6" s="18">
        <v>2285400</v>
      </c>
      <c r="N6" s="18">
        <v>2334250</v>
      </c>
      <c r="O6" s="18">
        <v>2473650</v>
      </c>
      <c r="P6" s="18">
        <v>2581550</v>
      </c>
      <c r="Q6" s="18">
        <v>2499200</v>
      </c>
      <c r="R6" s="18">
        <v>2266700</v>
      </c>
      <c r="S6" s="18"/>
      <c r="U6" s="18"/>
      <c r="W6" s="18"/>
      <c r="Y6" s="18"/>
      <c r="AA6" s="18"/>
      <c r="AC6" s="18"/>
      <c r="AE6" s="18"/>
      <c r="AG6" s="18"/>
      <c r="AI6" s="18"/>
      <c r="AK6" s="1"/>
      <c r="AO6" s="1"/>
      <c r="AP6" s="10"/>
      <c r="AQ6" s="1"/>
      <c r="AR6" s="4"/>
      <c r="AS6" s="4"/>
      <c r="AT6" s="4"/>
      <c r="AU6" s="4"/>
      <c r="AV6" s="4"/>
      <c r="AW6" s="19"/>
      <c r="AX6" s="14"/>
      <c r="AY6" s="17"/>
      <c r="AZ6" s="20"/>
      <c r="BA6" s="14"/>
      <c r="BB6" s="20"/>
      <c r="BC6" s="20"/>
      <c r="BD6" s="1"/>
      <c r="BE6" s="20"/>
      <c r="BF6" s="1"/>
      <c r="BG6" s="14"/>
      <c r="BH6" s="9"/>
      <c r="BI6" s="10"/>
      <c r="BJ6" s="5"/>
      <c r="BK6" s="5"/>
      <c r="BL6" s="5"/>
      <c r="BM6" s="10"/>
      <c r="BN6" s="10"/>
      <c r="BO6" s="10"/>
      <c r="BP6" s="5"/>
      <c r="BQ6" s="5"/>
      <c r="BR6" s="21"/>
      <c r="BS6" s="1"/>
      <c r="BT6" s="5"/>
      <c r="BU6" s="10"/>
      <c r="BV6" s="5"/>
      <c r="BW6" s="5"/>
      <c r="BX6" s="5"/>
      <c r="BY6" s="5"/>
      <c r="BZ6" s="5"/>
      <c r="CA6" s="5"/>
      <c r="CD6" s="14"/>
    </row>
    <row r="7" spans="1:82">
      <c r="A7" s="6" t="s">
        <v>5</v>
      </c>
      <c r="B7" s="4" t="s">
        <v>456</v>
      </c>
      <c r="C7" s="10">
        <v>691150</v>
      </c>
      <c r="D7" s="10">
        <v>669350</v>
      </c>
      <c r="E7" s="1">
        <v>614600</v>
      </c>
      <c r="F7" s="1">
        <v>582550</v>
      </c>
      <c r="G7" s="10">
        <v>560250</v>
      </c>
      <c r="H7" s="18">
        <v>536150</v>
      </c>
      <c r="I7" s="18">
        <v>529250</v>
      </c>
      <c r="J7" s="18">
        <v>534000</v>
      </c>
      <c r="K7" s="18">
        <v>526600</v>
      </c>
      <c r="L7" s="18">
        <v>522650</v>
      </c>
      <c r="M7" s="18">
        <v>559100</v>
      </c>
      <c r="N7" s="18">
        <v>593950</v>
      </c>
      <c r="O7" s="18">
        <v>629550</v>
      </c>
      <c r="P7" s="18">
        <v>626700</v>
      </c>
      <c r="Q7" s="18">
        <v>599000</v>
      </c>
      <c r="R7" s="18">
        <v>560450</v>
      </c>
      <c r="S7" s="18"/>
      <c r="U7" s="18"/>
      <c r="W7" s="18"/>
      <c r="Y7" s="18"/>
      <c r="AA7" s="18"/>
      <c r="AC7" s="18"/>
      <c r="AE7" s="18"/>
      <c r="AG7" s="18"/>
      <c r="AI7" s="18"/>
      <c r="AK7" s="1"/>
      <c r="AO7" s="1"/>
      <c r="AP7" s="10"/>
      <c r="AQ7" s="1"/>
      <c r="AR7" s="4"/>
      <c r="AS7" s="4"/>
      <c r="AT7" s="4"/>
      <c r="AU7" s="4"/>
      <c r="AV7" s="4"/>
      <c r="AW7" s="19"/>
      <c r="AX7" s="14"/>
      <c r="AY7" s="17"/>
      <c r="AZ7" s="20"/>
      <c r="BA7" s="14"/>
      <c r="BB7" s="20"/>
      <c r="BC7" s="20"/>
      <c r="BD7" s="1"/>
      <c r="BE7" s="20"/>
      <c r="BF7" s="1"/>
      <c r="BG7" s="14"/>
      <c r="BH7" s="9"/>
      <c r="BI7" s="10"/>
      <c r="BJ7" s="5"/>
      <c r="BK7" s="5"/>
      <c r="BL7" s="5"/>
      <c r="BM7" s="10"/>
      <c r="BN7" s="10"/>
      <c r="BO7" s="10"/>
      <c r="BP7" s="5"/>
      <c r="BQ7" s="5"/>
      <c r="BR7" s="21"/>
      <c r="BS7" s="1"/>
      <c r="BT7" s="5"/>
      <c r="BU7" s="10"/>
      <c r="BV7" s="5"/>
      <c r="BW7" s="5"/>
      <c r="BX7" s="5"/>
      <c r="BY7" s="5"/>
      <c r="BZ7" s="5"/>
      <c r="CA7" s="5"/>
      <c r="CD7" s="14"/>
    </row>
    <row r="8" spans="1:82">
      <c r="A8" s="6" t="s">
        <v>6</v>
      </c>
      <c r="B8" s="4" t="s">
        <v>456</v>
      </c>
      <c r="C8" s="10">
        <v>227100</v>
      </c>
      <c r="D8" s="10">
        <v>211850</v>
      </c>
      <c r="E8" s="1">
        <v>199400</v>
      </c>
      <c r="F8" s="1">
        <v>190200</v>
      </c>
      <c r="G8" s="10">
        <v>189150</v>
      </c>
      <c r="H8" s="18">
        <v>189100</v>
      </c>
      <c r="I8" s="18">
        <v>185900</v>
      </c>
      <c r="J8" s="18">
        <v>184450</v>
      </c>
      <c r="K8" s="18">
        <v>182800</v>
      </c>
      <c r="L8" s="18">
        <v>184800</v>
      </c>
      <c r="M8" s="18">
        <v>187800</v>
      </c>
      <c r="N8" s="18">
        <v>194850</v>
      </c>
      <c r="O8" s="18">
        <v>197400</v>
      </c>
      <c r="P8" s="18">
        <v>190850</v>
      </c>
      <c r="Q8" s="18">
        <v>182100</v>
      </c>
      <c r="R8" s="18">
        <v>165000</v>
      </c>
      <c r="S8" s="18"/>
      <c r="U8" s="18"/>
      <c r="W8" s="18"/>
      <c r="Y8" s="18"/>
      <c r="AA8" s="18"/>
      <c r="AC8" s="18"/>
      <c r="AE8" s="18"/>
      <c r="AG8" s="18"/>
      <c r="AI8" s="18"/>
      <c r="AK8" s="1"/>
      <c r="AO8" s="1"/>
      <c r="AP8" s="10"/>
      <c r="AQ8" s="1"/>
      <c r="AR8" s="4"/>
      <c r="AS8" s="4"/>
      <c r="AT8" s="4"/>
      <c r="AU8" s="4"/>
      <c r="AV8" s="4"/>
      <c r="AW8" s="19"/>
      <c r="AX8" s="14"/>
      <c r="AY8" s="17"/>
      <c r="AZ8" s="20"/>
      <c r="BA8" s="14"/>
      <c r="BB8" s="20"/>
      <c r="BC8" s="20"/>
      <c r="BD8" s="1"/>
      <c r="BE8" s="20"/>
      <c r="BF8" s="1"/>
      <c r="BG8" s="14"/>
      <c r="BH8" s="5"/>
      <c r="BI8" s="5"/>
      <c r="BJ8" s="5"/>
      <c r="BK8" s="5"/>
      <c r="BL8" s="5"/>
      <c r="BM8" s="10"/>
      <c r="BN8" s="10"/>
      <c r="BO8" s="10"/>
      <c r="BP8" s="5"/>
      <c r="BQ8" s="5"/>
      <c r="BR8" s="21"/>
      <c r="BS8" s="1"/>
      <c r="BT8" s="5"/>
      <c r="BU8" s="5"/>
      <c r="BV8" s="5"/>
      <c r="BW8" s="5"/>
      <c r="BX8" s="5"/>
      <c r="BY8" s="5"/>
      <c r="BZ8" s="5"/>
      <c r="CA8" s="5"/>
      <c r="CD8" s="14"/>
    </row>
    <row r="9" spans="1:82">
      <c r="A9" s="6" t="s">
        <v>7</v>
      </c>
      <c r="B9" s="4" t="s">
        <v>456</v>
      </c>
      <c r="C9" s="10">
        <v>191200</v>
      </c>
      <c r="D9" s="10">
        <v>179500</v>
      </c>
      <c r="E9" s="1">
        <v>177000</v>
      </c>
      <c r="F9" s="1">
        <v>170700</v>
      </c>
      <c r="G9" s="10">
        <v>169000</v>
      </c>
      <c r="H9" s="18">
        <v>165900</v>
      </c>
      <c r="I9" s="18">
        <v>160750</v>
      </c>
      <c r="J9" s="18">
        <v>151500</v>
      </c>
      <c r="K9" s="18">
        <v>151550</v>
      </c>
      <c r="L9" s="18">
        <v>154150</v>
      </c>
      <c r="M9" s="18">
        <v>157650</v>
      </c>
      <c r="N9" s="18">
        <v>182050</v>
      </c>
      <c r="O9" s="18">
        <v>184800</v>
      </c>
      <c r="P9" s="18">
        <v>179900</v>
      </c>
      <c r="Q9" s="18">
        <v>172900</v>
      </c>
      <c r="R9" s="18">
        <v>156500</v>
      </c>
      <c r="S9" s="18"/>
      <c r="U9" s="18"/>
      <c r="W9" s="18"/>
      <c r="Y9" s="18"/>
      <c r="AA9" s="18"/>
      <c r="AC9" s="18"/>
      <c r="AE9" s="18"/>
      <c r="AG9" s="18"/>
      <c r="AI9" s="18"/>
      <c r="AK9" s="1"/>
      <c r="AO9" s="1"/>
      <c r="AP9" s="10"/>
      <c r="AQ9" s="1"/>
      <c r="AR9" s="4"/>
      <c r="AS9" s="4"/>
      <c r="AT9" s="4"/>
      <c r="AU9" s="4"/>
      <c r="AV9" s="4"/>
      <c r="AW9" s="19"/>
      <c r="AX9" s="14"/>
      <c r="AY9" s="17"/>
      <c r="AZ9" s="20"/>
      <c r="BA9" s="14"/>
      <c r="BB9" s="20"/>
      <c r="BC9" s="20"/>
      <c r="BD9" s="1"/>
      <c r="BE9" s="20"/>
      <c r="BF9" s="1"/>
      <c r="BG9" s="14"/>
      <c r="BH9" s="5"/>
      <c r="BI9" s="5"/>
      <c r="BJ9" s="5"/>
      <c r="BK9" s="5"/>
      <c r="BL9" s="5"/>
      <c r="BM9" s="10"/>
      <c r="BN9" s="10"/>
      <c r="BO9" s="10"/>
      <c r="BP9" s="5"/>
      <c r="BQ9" s="5"/>
      <c r="BR9" s="21"/>
      <c r="BS9" s="1"/>
      <c r="BT9" s="5"/>
      <c r="BU9" s="5"/>
      <c r="BV9" s="5"/>
      <c r="BW9" s="5"/>
      <c r="BX9" s="5"/>
      <c r="BY9" s="5"/>
      <c r="BZ9" s="5"/>
      <c r="CA9" s="5"/>
      <c r="CD9" s="14"/>
    </row>
    <row r="10" spans="1:82">
      <c r="A10" s="6" t="s">
        <v>8</v>
      </c>
      <c r="B10" s="4" t="s">
        <v>456</v>
      </c>
      <c r="C10" s="10">
        <v>207550</v>
      </c>
      <c r="D10" s="10">
        <v>190050</v>
      </c>
      <c r="E10" s="1">
        <v>178400</v>
      </c>
      <c r="F10" s="1">
        <v>161400</v>
      </c>
      <c r="G10" s="10">
        <v>155150</v>
      </c>
      <c r="H10" s="18">
        <v>152300</v>
      </c>
      <c r="I10" s="18">
        <v>150500</v>
      </c>
      <c r="J10" s="18">
        <v>144350</v>
      </c>
      <c r="K10" s="18">
        <v>146900</v>
      </c>
      <c r="L10" s="18">
        <v>153600</v>
      </c>
      <c r="M10" s="18">
        <v>158550</v>
      </c>
      <c r="N10" s="18">
        <v>166550</v>
      </c>
      <c r="O10" s="18">
        <v>166150</v>
      </c>
      <c r="P10" s="18">
        <v>163750</v>
      </c>
      <c r="Q10" s="18">
        <v>155700</v>
      </c>
      <c r="R10" s="18">
        <v>141350</v>
      </c>
      <c r="S10" s="18"/>
      <c r="U10" s="18"/>
      <c r="W10" s="18"/>
      <c r="Y10" s="18"/>
      <c r="AA10" s="18"/>
      <c r="AC10" s="18"/>
      <c r="AE10" s="18"/>
      <c r="AG10" s="18"/>
      <c r="AI10" s="18"/>
      <c r="AK10" s="1"/>
      <c r="AO10" s="1"/>
      <c r="AP10" s="10"/>
      <c r="AQ10" s="1"/>
      <c r="AR10" s="4"/>
      <c r="AS10" s="4"/>
      <c r="AT10" s="4"/>
      <c r="AU10" s="4"/>
      <c r="AV10" s="4"/>
      <c r="AW10" s="19"/>
      <c r="AX10" s="14"/>
      <c r="AY10" s="17"/>
      <c r="AZ10" s="20"/>
      <c r="BA10" s="14"/>
      <c r="BB10" s="20"/>
      <c r="BC10" s="20"/>
      <c r="BD10" s="1"/>
      <c r="BE10" s="20"/>
      <c r="BF10" s="1"/>
      <c r="BG10" s="14"/>
      <c r="BH10" s="5"/>
      <c r="BI10" s="5"/>
      <c r="BJ10" s="5"/>
      <c r="BK10" s="5"/>
      <c r="BL10" s="5"/>
      <c r="BM10" s="10"/>
      <c r="BN10" s="10"/>
      <c r="BO10" s="10"/>
      <c r="BP10" s="5"/>
      <c r="BQ10" s="5"/>
      <c r="BR10" s="21"/>
      <c r="BS10" s="1"/>
      <c r="BT10" s="5"/>
      <c r="BU10" s="5"/>
      <c r="BV10" s="5"/>
      <c r="BW10" s="5"/>
      <c r="BX10" s="5"/>
      <c r="BY10" s="5"/>
      <c r="BZ10" s="5"/>
      <c r="CA10" s="5"/>
      <c r="CD10" s="14"/>
    </row>
    <row r="11" spans="1:82">
      <c r="A11" s="6" t="s">
        <v>9</v>
      </c>
      <c r="B11" s="4" t="s">
        <v>456</v>
      </c>
      <c r="C11" s="10">
        <v>259000</v>
      </c>
      <c r="D11" s="10">
        <v>239500</v>
      </c>
      <c r="E11" s="1">
        <v>219000</v>
      </c>
      <c r="F11" s="1">
        <v>198300</v>
      </c>
      <c r="G11" s="10">
        <v>192150</v>
      </c>
      <c r="H11" s="18">
        <v>189850</v>
      </c>
      <c r="I11" s="18">
        <v>184250</v>
      </c>
      <c r="J11" s="18">
        <v>180600</v>
      </c>
      <c r="K11" s="18">
        <v>176500</v>
      </c>
      <c r="L11" s="18">
        <v>179650</v>
      </c>
      <c r="M11" s="18">
        <v>185050</v>
      </c>
      <c r="N11" s="18">
        <v>196050</v>
      </c>
      <c r="O11" s="18">
        <v>202250</v>
      </c>
      <c r="P11" s="18">
        <v>192250</v>
      </c>
      <c r="Q11" s="18">
        <v>176700</v>
      </c>
      <c r="R11" s="18">
        <v>161500</v>
      </c>
      <c r="S11" s="18"/>
      <c r="U11" s="18"/>
      <c r="W11" s="18"/>
      <c r="Y11" s="18"/>
      <c r="AA11" s="18"/>
      <c r="AC11" s="18"/>
      <c r="AE11" s="18"/>
      <c r="AG11" s="18"/>
      <c r="AI11" s="18"/>
      <c r="AK11" s="1"/>
      <c r="AO11" s="1"/>
      <c r="AP11" s="10"/>
      <c r="AQ11" s="1"/>
      <c r="AR11" s="4"/>
      <c r="AS11" s="4"/>
      <c r="AT11" s="4"/>
      <c r="AU11" s="4"/>
      <c r="AV11" s="4"/>
      <c r="AW11" s="19"/>
      <c r="AX11" s="14"/>
      <c r="AY11" s="17"/>
      <c r="AZ11" s="20"/>
      <c r="BA11" s="14"/>
      <c r="BB11" s="20"/>
      <c r="BC11" s="20"/>
      <c r="BD11" s="1"/>
      <c r="BE11" s="20"/>
      <c r="BF11" s="1"/>
      <c r="BG11" s="14"/>
      <c r="BH11" s="5"/>
      <c r="BI11" s="5"/>
      <c r="BJ11" s="5"/>
      <c r="BK11" s="5"/>
      <c r="BL11" s="5"/>
      <c r="BM11" s="10"/>
      <c r="BN11" s="10"/>
      <c r="BO11" s="10"/>
      <c r="BP11" s="10"/>
      <c r="BQ11" s="5"/>
      <c r="BR11" s="21"/>
      <c r="BS11" s="1"/>
      <c r="BT11" s="5"/>
      <c r="BU11" s="5"/>
      <c r="BV11" s="5"/>
      <c r="BW11" s="5"/>
      <c r="BX11" s="5"/>
      <c r="BY11" s="5"/>
      <c r="BZ11" s="5"/>
      <c r="CA11" s="5"/>
      <c r="CD11" s="14"/>
    </row>
    <row r="12" spans="1:82">
      <c r="A12" s="6" t="s">
        <v>10</v>
      </c>
      <c r="B12" s="4" t="s">
        <v>456</v>
      </c>
      <c r="C12" s="10">
        <v>842100</v>
      </c>
      <c r="D12" s="10">
        <v>753150</v>
      </c>
      <c r="E12" s="1">
        <v>729900</v>
      </c>
      <c r="F12" s="1">
        <v>701700</v>
      </c>
      <c r="G12" s="10">
        <v>679100</v>
      </c>
      <c r="H12" s="18">
        <v>674700</v>
      </c>
      <c r="I12" s="18">
        <v>658300</v>
      </c>
      <c r="J12" s="18">
        <v>656900</v>
      </c>
      <c r="K12" s="18">
        <v>651500</v>
      </c>
      <c r="L12" s="18">
        <v>652000</v>
      </c>
      <c r="M12" s="18">
        <v>661400</v>
      </c>
      <c r="N12" s="18">
        <v>666750</v>
      </c>
      <c r="O12" s="18">
        <v>718800</v>
      </c>
      <c r="P12" s="18">
        <v>699550</v>
      </c>
      <c r="Q12" s="18">
        <v>666200</v>
      </c>
      <c r="R12" s="18">
        <v>597200</v>
      </c>
      <c r="S12" s="18"/>
      <c r="U12" s="18"/>
      <c r="W12" s="18"/>
      <c r="Y12" s="18"/>
      <c r="AA12" s="18"/>
      <c r="AC12" s="18"/>
      <c r="AE12" s="18"/>
      <c r="AG12" s="18"/>
      <c r="AI12" s="18"/>
      <c r="AK12" s="1"/>
      <c r="AO12" s="1"/>
      <c r="AP12" s="10"/>
      <c r="AQ12" s="1"/>
      <c r="AR12" s="4"/>
      <c r="AS12" s="4"/>
      <c r="AT12" s="4"/>
      <c r="AU12" s="4"/>
      <c r="AV12" s="4"/>
      <c r="AW12" s="19"/>
      <c r="AX12" s="14"/>
      <c r="AY12" s="17"/>
      <c r="AZ12" s="20"/>
      <c r="BA12" s="14"/>
      <c r="BB12" s="20"/>
      <c r="BC12" s="20"/>
      <c r="BD12" s="1"/>
      <c r="BE12" s="20"/>
      <c r="BF12" s="1"/>
      <c r="BG12" s="14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21"/>
      <c r="BS12" s="1"/>
      <c r="BT12" s="5"/>
      <c r="BU12" s="5"/>
      <c r="BV12" s="5"/>
      <c r="BW12" s="5"/>
      <c r="BX12" s="5"/>
      <c r="BY12" s="5"/>
      <c r="BZ12" s="5"/>
      <c r="CA12" s="5"/>
      <c r="CD12" s="14"/>
    </row>
    <row r="13" spans="1:82">
      <c r="A13" s="6" t="s">
        <v>11</v>
      </c>
      <c r="B13" s="4" t="s">
        <v>456</v>
      </c>
      <c r="C13" s="10">
        <v>354300</v>
      </c>
      <c r="D13" s="10">
        <v>337750</v>
      </c>
      <c r="E13" s="1">
        <v>317400</v>
      </c>
      <c r="F13" s="1">
        <v>296700</v>
      </c>
      <c r="G13" s="10">
        <v>287450</v>
      </c>
      <c r="H13" s="18">
        <v>286700</v>
      </c>
      <c r="I13" s="18">
        <v>284650</v>
      </c>
      <c r="J13" s="18">
        <v>281800</v>
      </c>
      <c r="K13" s="18">
        <v>281750</v>
      </c>
      <c r="L13" s="18">
        <v>288800</v>
      </c>
      <c r="M13" s="18">
        <v>290100</v>
      </c>
      <c r="N13" s="18">
        <v>290350</v>
      </c>
      <c r="O13" s="18">
        <v>295500</v>
      </c>
      <c r="P13" s="18">
        <v>286050</v>
      </c>
      <c r="Q13" s="18">
        <v>261050</v>
      </c>
      <c r="R13" s="18">
        <v>243900</v>
      </c>
      <c r="S13" s="18"/>
      <c r="U13" s="18"/>
      <c r="W13" s="18"/>
      <c r="Y13" s="18"/>
      <c r="AA13" s="18"/>
      <c r="AC13" s="18"/>
      <c r="AE13" s="18"/>
      <c r="AG13" s="18"/>
      <c r="AI13" s="18"/>
      <c r="AK13" s="1"/>
      <c r="AO13" s="1"/>
      <c r="AP13" s="10"/>
      <c r="AQ13" s="1"/>
      <c r="AR13" s="4"/>
      <c r="AS13" s="4"/>
      <c r="AT13" s="4"/>
      <c r="AU13" s="4"/>
      <c r="AV13" s="4"/>
      <c r="AW13" s="19"/>
      <c r="AX13" s="14"/>
      <c r="AY13" s="17"/>
      <c r="AZ13" s="20"/>
      <c r="BA13" s="14"/>
      <c r="BB13" s="20"/>
      <c r="BC13" s="20"/>
      <c r="BD13" s="1"/>
      <c r="BE13" s="20"/>
      <c r="BF13" s="1"/>
      <c r="BG13" s="14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21"/>
      <c r="BS13" s="1"/>
      <c r="BT13" s="5"/>
      <c r="BU13" s="5"/>
      <c r="BV13" s="5"/>
      <c r="BW13" s="5"/>
      <c r="BX13" s="5"/>
      <c r="BY13" s="5"/>
      <c r="BZ13" s="5"/>
      <c r="CA13" s="5"/>
      <c r="CD13" s="14"/>
    </row>
    <row r="14" spans="1:82">
      <c r="A14" s="6" t="s">
        <v>12</v>
      </c>
      <c r="B14" s="4" t="s">
        <v>456</v>
      </c>
      <c r="C14" s="10">
        <v>592550</v>
      </c>
      <c r="D14" s="10">
        <v>545400</v>
      </c>
      <c r="E14" s="1">
        <v>524450</v>
      </c>
      <c r="F14" s="1">
        <v>505700</v>
      </c>
      <c r="G14" s="10">
        <v>486750</v>
      </c>
      <c r="H14" s="18">
        <v>476050</v>
      </c>
      <c r="I14" s="18">
        <v>467750</v>
      </c>
      <c r="J14" s="18">
        <v>454550</v>
      </c>
      <c r="K14" s="18">
        <v>466550</v>
      </c>
      <c r="L14" s="18">
        <v>471800</v>
      </c>
      <c r="M14" s="18">
        <v>485200</v>
      </c>
      <c r="N14" s="18">
        <v>495250</v>
      </c>
      <c r="O14" s="18">
        <v>505450</v>
      </c>
      <c r="P14" s="18">
        <v>494250</v>
      </c>
      <c r="Q14" s="18">
        <v>456050</v>
      </c>
      <c r="R14" s="18">
        <v>418350</v>
      </c>
      <c r="S14" s="18"/>
      <c r="U14" s="18"/>
      <c r="W14" s="18"/>
      <c r="Y14" s="18"/>
      <c r="AA14" s="18"/>
      <c r="AC14" s="18"/>
      <c r="AE14" s="18"/>
      <c r="AG14" s="18"/>
      <c r="AI14" s="18"/>
      <c r="AK14" s="1"/>
      <c r="AO14" s="1"/>
      <c r="AP14" s="10"/>
      <c r="AQ14" s="1"/>
      <c r="AR14" s="4"/>
      <c r="AS14" s="4"/>
      <c r="AT14" s="4"/>
      <c r="AU14" s="4"/>
      <c r="AV14" s="4"/>
      <c r="AW14" s="19"/>
      <c r="AX14" s="14"/>
      <c r="AY14" s="17"/>
      <c r="AZ14" s="20"/>
      <c r="BA14" s="14"/>
      <c r="BB14" s="20"/>
      <c r="BC14" s="20"/>
      <c r="BD14" s="1"/>
      <c r="BE14" s="20"/>
      <c r="BF14" s="1"/>
      <c r="BG14" s="14"/>
      <c r="BH14" s="9"/>
      <c r="BI14" s="10"/>
      <c r="BJ14" s="5"/>
      <c r="BK14" s="5"/>
      <c r="BL14" s="5"/>
      <c r="BM14" s="5"/>
      <c r="BN14" s="10"/>
      <c r="BO14" s="9"/>
      <c r="BP14" s="10"/>
      <c r="BQ14" s="5"/>
      <c r="BR14" s="21"/>
      <c r="BS14" s="1"/>
      <c r="BT14" s="5"/>
      <c r="BU14" s="10"/>
      <c r="BV14" s="5"/>
      <c r="BW14" s="5"/>
      <c r="BX14" s="5"/>
      <c r="BY14" s="5"/>
      <c r="BZ14" s="5"/>
      <c r="CA14" s="5"/>
      <c r="CD14" s="14"/>
    </row>
    <row r="15" spans="1:82">
      <c r="A15" s="6" t="s">
        <v>13</v>
      </c>
      <c r="B15" s="4" t="s">
        <v>456</v>
      </c>
      <c r="C15" s="10">
        <v>135950</v>
      </c>
      <c r="D15" s="10">
        <v>131100</v>
      </c>
      <c r="E15" s="1">
        <v>125700</v>
      </c>
      <c r="F15" s="1">
        <v>115350</v>
      </c>
      <c r="G15" s="10">
        <v>110950</v>
      </c>
      <c r="H15" s="18">
        <v>108050</v>
      </c>
      <c r="I15" s="18">
        <v>106600</v>
      </c>
      <c r="J15" s="18">
        <v>104350</v>
      </c>
      <c r="K15" s="18">
        <v>101550</v>
      </c>
      <c r="L15" s="18">
        <v>101950</v>
      </c>
      <c r="M15" s="18">
        <v>108300</v>
      </c>
      <c r="N15" s="18">
        <v>109250</v>
      </c>
      <c r="O15" s="18">
        <v>109100</v>
      </c>
      <c r="P15" s="18">
        <v>110050</v>
      </c>
      <c r="Q15" s="18">
        <v>102500</v>
      </c>
      <c r="R15" s="18">
        <v>89150</v>
      </c>
      <c r="S15" s="18"/>
      <c r="U15" s="18"/>
      <c r="W15" s="18"/>
      <c r="Y15" s="18"/>
      <c r="AA15" s="18"/>
      <c r="AC15" s="18"/>
      <c r="AE15" s="18"/>
      <c r="AG15" s="18"/>
      <c r="AI15" s="18"/>
      <c r="AK15" s="1"/>
      <c r="AO15" s="1"/>
      <c r="AP15" s="10"/>
      <c r="AQ15" s="1"/>
      <c r="AR15" s="4"/>
      <c r="AS15" s="4"/>
      <c r="AT15" s="4"/>
      <c r="AU15" s="4"/>
      <c r="AV15" s="4"/>
      <c r="AW15" s="19"/>
      <c r="AX15" s="14"/>
      <c r="AY15" s="17"/>
      <c r="AZ15" s="20"/>
      <c r="BA15" s="14"/>
      <c r="BB15" s="20"/>
      <c r="BC15" s="20"/>
      <c r="BD15" s="1"/>
      <c r="BE15" s="20"/>
      <c r="BF15" s="1"/>
      <c r="BG15" s="14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21"/>
      <c r="BS15" s="1"/>
      <c r="BT15" s="5"/>
      <c r="BU15" s="5"/>
      <c r="BV15" s="5"/>
      <c r="BW15" s="5"/>
      <c r="BX15" s="5"/>
      <c r="BY15" s="5"/>
      <c r="BZ15" s="5"/>
      <c r="CA15" s="5"/>
      <c r="CD15" s="14"/>
    </row>
    <row r="16" spans="1:82">
      <c r="A16" s="6" t="s">
        <v>14</v>
      </c>
      <c r="B16" s="4" t="s">
        <v>580</v>
      </c>
      <c r="C16" s="10">
        <v>32550</v>
      </c>
      <c r="D16" s="10">
        <v>30700</v>
      </c>
      <c r="E16" s="1">
        <v>31900</v>
      </c>
      <c r="F16" s="1">
        <v>31000</v>
      </c>
      <c r="G16" s="10">
        <v>30800</v>
      </c>
      <c r="H16" s="18">
        <v>29850</v>
      </c>
      <c r="I16" s="18">
        <v>28800</v>
      </c>
      <c r="J16" s="18">
        <v>29450</v>
      </c>
      <c r="K16" s="18">
        <v>29050</v>
      </c>
      <c r="L16" s="18">
        <v>29550</v>
      </c>
      <c r="M16" s="18">
        <v>28950</v>
      </c>
      <c r="N16" s="18">
        <v>28450</v>
      </c>
      <c r="O16" s="18">
        <v>29150</v>
      </c>
      <c r="P16" s="18">
        <v>27600</v>
      </c>
      <c r="Q16" s="18">
        <v>25150</v>
      </c>
      <c r="R16" s="18">
        <v>25550</v>
      </c>
      <c r="S16" s="18"/>
      <c r="U16" s="18"/>
      <c r="W16" s="18"/>
      <c r="Y16" s="18"/>
      <c r="AA16" s="18"/>
      <c r="AC16" s="18"/>
      <c r="AE16" s="18"/>
      <c r="AG16" s="18"/>
      <c r="AI16" s="18"/>
      <c r="AK16" s="1"/>
      <c r="AO16" s="10"/>
      <c r="AP16" s="10"/>
      <c r="AQ16" s="1"/>
      <c r="AR16" s="4"/>
      <c r="AS16" s="4"/>
      <c r="AT16" s="4"/>
      <c r="AU16" s="4"/>
      <c r="AV16" s="4"/>
      <c r="AW16" s="19"/>
      <c r="AX16" s="14"/>
      <c r="AY16" s="17"/>
      <c r="AZ16" s="20"/>
      <c r="BA16" s="14"/>
      <c r="BB16" s="20"/>
      <c r="BC16" s="20"/>
      <c r="BD16" s="1"/>
      <c r="BE16" s="20"/>
      <c r="BF16" s="1"/>
      <c r="BG16" s="14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21"/>
      <c r="BS16" s="1"/>
      <c r="BT16" s="5"/>
      <c r="BU16" s="5"/>
      <c r="BV16" s="5"/>
      <c r="BW16" s="5"/>
      <c r="BX16" s="5"/>
      <c r="BY16" s="5"/>
      <c r="BZ16" s="5"/>
      <c r="CA16" s="5"/>
      <c r="CD16" s="14"/>
    </row>
    <row r="17" spans="1:82">
      <c r="A17" s="6" t="s">
        <v>15</v>
      </c>
      <c r="B17" s="4" t="s">
        <v>580</v>
      </c>
      <c r="C17" s="10">
        <v>16250</v>
      </c>
      <c r="D17" s="10">
        <v>15300</v>
      </c>
      <c r="E17" s="1">
        <v>15200</v>
      </c>
      <c r="F17" s="1">
        <v>14950</v>
      </c>
      <c r="G17" s="10">
        <v>15050</v>
      </c>
      <c r="H17" s="18">
        <v>15050</v>
      </c>
      <c r="I17" s="18">
        <v>14950</v>
      </c>
      <c r="J17" s="18">
        <v>14750</v>
      </c>
      <c r="K17" s="18">
        <v>14150</v>
      </c>
      <c r="L17" s="18">
        <v>14300</v>
      </c>
      <c r="M17" s="18">
        <v>13750</v>
      </c>
      <c r="N17" s="18">
        <v>13350</v>
      </c>
      <c r="O17" s="18">
        <v>12950</v>
      </c>
      <c r="P17" s="18">
        <v>11950</v>
      </c>
      <c r="Q17" s="18">
        <v>11550</v>
      </c>
      <c r="R17" s="18">
        <v>11800</v>
      </c>
      <c r="S17" s="18"/>
      <c r="U17" s="18"/>
      <c r="W17" s="18"/>
      <c r="Y17" s="18"/>
      <c r="AA17" s="18"/>
      <c r="AC17" s="18"/>
      <c r="AE17" s="18"/>
      <c r="AG17" s="18"/>
      <c r="AI17" s="18"/>
      <c r="AK17" s="1"/>
      <c r="AO17" s="10"/>
      <c r="AP17" s="10"/>
      <c r="AQ17" s="1"/>
      <c r="AR17" s="4"/>
      <c r="AS17" s="4"/>
      <c r="AT17" s="4"/>
      <c r="AU17" s="4"/>
      <c r="AV17" s="4"/>
      <c r="AW17" s="19"/>
      <c r="AX17" s="14"/>
      <c r="AY17" s="17"/>
      <c r="AZ17" s="20"/>
      <c r="BA17" s="14"/>
      <c r="BB17" s="20"/>
      <c r="BC17" s="20"/>
      <c r="BD17" s="1"/>
      <c r="BE17" s="20"/>
      <c r="BF17" s="1"/>
      <c r="BG17" s="14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21"/>
      <c r="BS17" s="1"/>
      <c r="BT17" s="5"/>
      <c r="BU17" s="5"/>
      <c r="BV17" s="5"/>
      <c r="BW17" s="5"/>
      <c r="BX17" s="5"/>
      <c r="BY17" s="5"/>
      <c r="BZ17" s="5"/>
      <c r="CA17" s="5"/>
      <c r="CD17" s="14"/>
    </row>
    <row r="18" spans="1:82">
      <c r="A18" s="6" t="s">
        <v>16</v>
      </c>
      <c r="B18" s="4" t="s">
        <v>580</v>
      </c>
      <c r="C18" s="10">
        <v>75650</v>
      </c>
      <c r="D18" s="10">
        <v>88200</v>
      </c>
      <c r="E18" s="1">
        <v>86050</v>
      </c>
      <c r="F18" s="1">
        <v>83050</v>
      </c>
      <c r="G18" s="10">
        <v>87200</v>
      </c>
      <c r="H18" s="18">
        <v>88400</v>
      </c>
      <c r="I18" s="18">
        <v>83900</v>
      </c>
      <c r="J18" s="18">
        <v>83450</v>
      </c>
      <c r="K18" s="18">
        <v>89600</v>
      </c>
      <c r="L18" s="18">
        <v>91400</v>
      </c>
      <c r="M18" s="18">
        <v>90700</v>
      </c>
      <c r="N18" s="18">
        <v>88800</v>
      </c>
      <c r="O18" s="18">
        <v>81200</v>
      </c>
      <c r="P18" s="18">
        <v>78550</v>
      </c>
      <c r="Q18" s="18">
        <v>72900</v>
      </c>
      <c r="R18" s="18">
        <v>67450</v>
      </c>
      <c r="S18" s="18"/>
      <c r="U18" s="18"/>
      <c r="W18" s="18"/>
      <c r="Y18" s="18"/>
      <c r="AA18" s="18"/>
      <c r="AC18" s="18"/>
      <c r="AE18" s="18"/>
      <c r="AG18" s="18"/>
      <c r="AI18" s="18"/>
      <c r="AK18" s="1"/>
      <c r="AO18" s="10"/>
      <c r="AP18" s="10"/>
      <c r="AQ18" s="1"/>
      <c r="AR18" s="4"/>
      <c r="AS18" s="4"/>
      <c r="AT18" s="4"/>
      <c r="AU18" s="4"/>
      <c r="AV18" s="4"/>
      <c r="AW18" s="19"/>
      <c r="AX18" s="14"/>
      <c r="AY18" s="17"/>
      <c r="AZ18" s="20"/>
      <c r="BA18" s="14"/>
      <c r="BB18" s="20"/>
      <c r="BC18" s="20"/>
      <c r="BD18" s="1"/>
      <c r="BE18" s="20"/>
      <c r="BF18" s="1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21"/>
      <c r="BS18" s="1"/>
      <c r="BT18" s="5"/>
      <c r="BU18" s="5"/>
      <c r="BV18" s="5"/>
      <c r="BW18" s="5"/>
      <c r="BX18" s="5"/>
      <c r="BY18" s="5"/>
      <c r="BZ18" s="5"/>
      <c r="CA18" s="5"/>
      <c r="CD18" s="14"/>
    </row>
    <row r="19" spans="1:82">
      <c r="A19" s="6" t="s">
        <v>17</v>
      </c>
      <c r="B19" s="4" t="s">
        <v>580</v>
      </c>
      <c r="C19" s="30"/>
      <c r="D19" s="30"/>
      <c r="E19" s="30"/>
      <c r="F19" s="30"/>
      <c r="G19" s="30"/>
      <c r="H19" s="30"/>
      <c r="I19" s="18">
        <v>8400</v>
      </c>
      <c r="J19" s="18">
        <v>8150</v>
      </c>
      <c r="K19" s="18">
        <v>7800</v>
      </c>
      <c r="L19" s="18">
        <v>7800</v>
      </c>
      <c r="M19" s="18">
        <v>7650</v>
      </c>
      <c r="N19" s="18">
        <v>7200</v>
      </c>
      <c r="O19" s="18">
        <v>7000</v>
      </c>
      <c r="P19" s="18">
        <v>6100</v>
      </c>
      <c r="Q19" s="18">
        <v>5850</v>
      </c>
      <c r="R19" s="18">
        <v>5900</v>
      </c>
      <c r="S19" s="18"/>
      <c r="U19" s="18"/>
      <c r="W19" s="18"/>
      <c r="Y19" s="18"/>
      <c r="AA19" s="18"/>
      <c r="AC19" s="18"/>
      <c r="AE19" s="18"/>
      <c r="AG19" s="18"/>
      <c r="AI19" s="18"/>
      <c r="AK19" s="1"/>
      <c r="AO19" s="10"/>
      <c r="AP19" s="10"/>
      <c r="AQ19" s="1"/>
      <c r="AR19" s="4"/>
      <c r="AS19" s="4"/>
      <c r="AT19" s="4"/>
      <c r="AU19" s="4"/>
      <c r="AV19" s="4"/>
      <c r="AW19" s="19"/>
      <c r="AX19" s="14"/>
      <c r="AY19" s="17"/>
      <c r="AZ19" s="20"/>
      <c r="BA19" s="14"/>
      <c r="BB19" s="20"/>
      <c r="BC19" s="20"/>
      <c r="BD19" s="1"/>
      <c r="BE19" s="20"/>
      <c r="BF19" s="1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21"/>
      <c r="BS19" s="1"/>
      <c r="BT19" s="5"/>
      <c r="BU19" s="5"/>
      <c r="BV19" s="5"/>
      <c r="BW19" s="5"/>
      <c r="BX19" s="5"/>
      <c r="BY19" s="5"/>
      <c r="BZ19" s="5"/>
      <c r="CA19" s="5"/>
      <c r="CD19" s="14"/>
    </row>
    <row r="20" spans="1:82">
      <c r="A20" s="6" t="s">
        <v>18</v>
      </c>
      <c r="B20" s="4" t="s">
        <v>580</v>
      </c>
      <c r="C20" s="10">
        <v>45050</v>
      </c>
      <c r="D20" s="10">
        <v>41800</v>
      </c>
      <c r="E20" s="1">
        <v>41050</v>
      </c>
      <c r="F20" s="1">
        <v>39200</v>
      </c>
      <c r="G20" s="10">
        <v>36150</v>
      </c>
      <c r="H20" s="18">
        <v>35300</v>
      </c>
      <c r="I20" s="18">
        <v>33150</v>
      </c>
      <c r="J20" s="18">
        <v>32600</v>
      </c>
      <c r="K20" s="18">
        <v>32200</v>
      </c>
      <c r="L20" s="18">
        <v>31700</v>
      </c>
      <c r="M20" s="18">
        <v>31550</v>
      </c>
      <c r="N20" s="18">
        <v>30800</v>
      </c>
      <c r="O20" s="18">
        <v>29800</v>
      </c>
      <c r="P20" s="18">
        <v>28800</v>
      </c>
      <c r="Q20" s="18">
        <v>27800</v>
      </c>
      <c r="R20" s="18">
        <v>27600</v>
      </c>
      <c r="S20" s="18"/>
      <c r="U20" s="18"/>
      <c r="W20" s="18"/>
      <c r="Y20" s="18"/>
      <c r="AA20" s="18"/>
      <c r="AC20" s="18"/>
      <c r="AE20" s="18"/>
      <c r="AG20" s="18"/>
      <c r="AI20" s="18"/>
      <c r="AK20" s="1"/>
      <c r="AO20" s="10"/>
      <c r="AP20" s="10"/>
      <c r="AQ20" s="1"/>
      <c r="AR20" s="4"/>
      <c r="AS20" s="4"/>
      <c r="AT20" s="4"/>
      <c r="AU20" s="4"/>
      <c r="AV20" s="4"/>
      <c r="AW20" s="19"/>
      <c r="AX20" s="14"/>
      <c r="AY20" s="17"/>
      <c r="AZ20" s="20"/>
      <c r="BA20" s="14"/>
      <c r="BB20" s="20"/>
      <c r="BC20" s="20"/>
      <c r="BD20" s="1"/>
      <c r="BE20" s="20"/>
      <c r="BF20" s="1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21"/>
      <c r="BS20" s="1"/>
      <c r="BT20" s="5"/>
      <c r="BU20" s="5"/>
      <c r="BV20" s="5"/>
      <c r="BW20" s="5"/>
      <c r="BX20" s="5"/>
      <c r="BY20" s="5"/>
      <c r="BZ20" s="5"/>
      <c r="CA20" s="5"/>
      <c r="CD20" s="14"/>
    </row>
    <row r="21" spans="1:82">
      <c r="A21" s="6" t="s">
        <v>19</v>
      </c>
      <c r="B21" s="4" t="s">
        <v>580</v>
      </c>
      <c r="C21" s="10">
        <v>38850</v>
      </c>
      <c r="D21" s="10">
        <v>36750</v>
      </c>
      <c r="E21" s="1">
        <v>36750</v>
      </c>
      <c r="F21" s="1">
        <v>35950</v>
      </c>
      <c r="G21" s="10">
        <v>36900</v>
      </c>
      <c r="H21" s="18">
        <v>36550</v>
      </c>
      <c r="I21" s="18">
        <v>35850</v>
      </c>
      <c r="J21" s="18">
        <v>35700</v>
      </c>
      <c r="K21" s="18">
        <v>35350</v>
      </c>
      <c r="L21" s="18">
        <v>35050</v>
      </c>
      <c r="M21" s="18">
        <v>34450</v>
      </c>
      <c r="N21" s="18">
        <v>33000</v>
      </c>
      <c r="O21" s="18">
        <v>31850</v>
      </c>
      <c r="P21" s="18">
        <v>30050</v>
      </c>
      <c r="Q21" s="18">
        <v>25400</v>
      </c>
      <c r="R21" s="18">
        <v>22450</v>
      </c>
      <c r="S21" s="18"/>
      <c r="U21" s="18"/>
      <c r="W21" s="18"/>
      <c r="Y21" s="18"/>
      <c r="AA21" s="18"/>
      <c r="AC21" s="18"/>
      <c r="AE21" s="18"/>
      <c r="AG21" s="18"/>
      <c r="AI21" s="18"/>
      <c r="AK21" s="1"/>
      <c r="AO21" s="10"/>
      <c r="AP21" s="10"/>
      <c r="AQ21" s="1"/>
      <c r="AR21" s="4"/>
      <c r="AS21" s="4"/>
      <c r="AT21" s="4"/>
      <c r="AU21" s="4"/>
      <c r="AV21" s="4"/>
      <c r="AW21" s="19"/>
      <c r="AX21" s="14"/>
      <c r="AY21" s="17"/>
      <c r="AZ21" s="20"/>
      <c r="BA21" s="14"/>
      <c r="BB21" s="20"/>
      <c r="BC21" s="20"/>
      <c r="BD21" s="1"/>
      <c r="BE21" s="20"/>
      <c r="BF21" s="1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21"/>
      <c r="BS21" s="1"/>
      <c r="BT21" s="5"/>
      <c r="BU21" s="5"/>
      <c r="BV21" s="5"/>
      <c r="BW21" s="5"/>
      <c r="BX21" s="5"/>
      <c r="BY21" s="5"/>
      <c r="BZ21" s="5"/>
      <c r="CA21" s="5"/>
      <c r="CD21" s="14"/>
    </row>
    <row r="22" spans="1:82">
      <c r="A22" s="6" t="s">
        <v>20</v>
      </c>
      <c r="B22" s="4" t="s">
        <v>580</v>
      </c>
      <c r="C22" s="10">
        <v>403100</v>
      </c>
      <c r="D22" s="10">
        <v>385600</v>
      </c>
      <c r="E22" s="1">
        <v>374450</v>
      </c>
      <c r="F22" s="1">
        <v>370800</v>
      </c>
      <c r="G22" s="10">
        <v>373500</v>
      </c>
      <c r="H22" s="18">
        <v>375050</v>
      </c>
      <c r="I22" s="18">
        <v>374050</v>
      </c>
      <c r="J22" s="18">
        <v>366950</v>
      </c>
      <c r="K22" s="18">
        <v>385150</v>
      </c>
      <c r="L22" s="18">
        <v>369500</v>
      </c>
      <c r="M22" s="18">
        <v>355750</v>
      </c>
      <c r="N22" s="18">
        <v>350100</v>
      </c>
      <c r="O22" s="18">
        <v>342700</v>
      </c>
      <c r="P22" s="18">
        <v>323400</v>
      </c>
      <c r="Q22" s="18">
        <v>314400</v>
      </c>
      <c r="R22" s="18">
        <v>290250</v>
      </c>
      <c r="S22" s="18"/>
      <c r="U22" s="18"/>
      <c r="W22" s="18"/>
      <c r="Y22" s="18"/>
      <c r="AA22" s="18"/>
      <c r="AC22" s="18"/>
      <c r="AE22" s="18"/>
      <c r="AG22" s="18"/>
      <c r="AI22" s="18"/>
      <c r="AK22" s="1"/>
      <c r="AO22" s="10"/>
      <c r="AP22" s="10"/>
      <c r="AQ22" s="1"/>
      <c r="AR22" s="4"/>
      <c r="AS22" s="4"/>
      <c r="AT22" s="4"/>
      <c r="AU22" s="4"/>
      <c r="AV22" s="4"/>
      <c r="AW22" s="19"/>
      <c r="AX22" s="14"/>
      <c r="AY22" s="17"/>
      <c r="AZ22" s="20"/>
      <c r="BA22" s="14"/>
      <c r="BB22" s="20"/>
      <c r="BC22" s="20"/>
      <c r="BD22" s="1"/>
      <c r="BE22" s="20"/>
      <c r="BF22" s="1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21"/>
      <c r="BS22" s="1"/>
      <c r="BT22" s="5"/>
      <c r="BU22" s="5"/>
      <c r="BV22" s="5"/>
      <c r="BW22" s="5"/>
      <c r="BX22" s="5"/>
      <c r="BY22" s="5"/>
      <c r="BZ22" s="5"/>
      <c r="CA22" s="5"/>
      <c r="CD22" s="14"/>
    </row>
    <row r="23" spans="1:82">
      <c r="A23" s="6" t="s">
        <v>496</v>
      </c>
      <c r="B23" s="4" t="s">
        <v>580</v>
      </c>
      <c r="C23" s="30"/>
      <c r="D23" s="30"/>
      <c r="E23" s="1">
        <v>11250</v>
      </c>
      <c r="F23" s="1">
        <v>10900</v>
      </c>
      <c r="G23" s="10">
        <v>10950</v>
      </c>
      <c r="H23" s="18">
        <v>11350</v>
      </c>
      <c r="I23" s="18">
        <v>11650</v>
      </c>
      <c r="J23" s="18">
        <v>11550</v>
      </c>
      <c r="K23" s="18">
        <v>11500</v>
      </c>
      <c r="L23" s="18">
        <v>11500</v>
      </c>
      <c r="M23" s="18">
        <v>11700</v>
      </c>
      <c r="N23" s="18">
        <v>11950</v>
      </c>
      <c r="O23" s="18">
        <v>11800</v>
      </c>
      <c r="P23" s="18">
        <v>10800</v>
      </c>
      <c r="Q23" s="18">
        <v>9700</v>
      </c>
      <c r="R23" s="18">
        <v>8850</v>
      </c>
      <c r="S23" s="18"/>
      <c r="U23" s="18"/>
      <c r="W23" s="18"/>
      <c r="Y23" s="18"/>
      <c r="AA23" s="18"/>
      <c r="AC23" s="18"/>
      <c r="AE23" s="18"/>
      <c r="AG23" s="18"/>
      <c r="AI23" s="18"/>
      <c r="AK23" s="1"/>
      <c r="AO23" s="10"/>
      <c r="AP23" s="10"/>
      <c r="AQ23" s="1"/>
      <c r="AR23" s="4"/>
      <c r="AS23" s="4"/>
      <c r="AT23" s="4"/>
      <c r="AU23" s="4"/>
      <c r="AV23" s="4"/>
      <c r="AW23" s="19"/>
      <c r="AX23" s="14"/>
      <c r="AY23" s="17"/>
      <c r="AZ23" s="20"/>
      <c r="BA23" s="14"/>
      <c r="BB23" s="20"/>
      <c r="BC23" s="20"/>
      <c r="BD23" s="1"/>
      <c r="BE23" s="20"/>
      <c r="BF23" s="1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21"/>
      <c r="BS23" s="1"/>
      <c r="BT23" s="5"/>
      <c r="BU23" s="5"/>
      <c r="BV23" s="5"/>
      <c r="BW23" s="5"/>
      <c r="BX23" s="5"/>
      <c r="BY23" s="5"/>
      <c r="BZ23" s="5"/>
      <c r="CA23" s="5"/>
      <c r="CD23" s="14"/>
    </row>
    <row r="24" spans="1:82">
      <c r="A24" s="6" t="s">
        <v>21</v>
      </c>
      <c r="B24" s="4" t="s">
        <v>580</v>
      </c>
      <c r="C24" s="10">
        <v>29450</v>
      </c>
      <c r="D24" s="10">
        <v>28100</v>
      </c>
      <c r="E24" s="1">
        <v>27150</v>
      </c>
      <c r="F24" s="1">
        <v>26800</v>
      </c>
      <c r="G24" s="10">
        <v>26800</v>
      </c>
      <c r="H24" s="18">
        <v>25950</v>
      </c>
      <c r="I24" s="18">
        <v>25750</v>
      </c>
      <c r="J24" s="18">
        <v>25800</v>
      </c>
      <c r="K24" s="18">
        <v>25450</v>
      </c>
      <c r="L24" s="18">
        <v>25100</v>
      </c>
      <c r="M24" s="18">
        <v>25150</v>
      </c>
      <c r="N24" s="18">
        <v>24550</v>
      </c>
      <c r="O24" s="18">
        <v>23200</v>
      </c>
      <c r="P24" s="18">
        <v>21900</v>
      </c>
      <c r="Q24" s="18">
        <v>18500</v>
      </c>
      <c r="R24" s="18">
        <v>15850</v>
      </c>
      <c r="S24" s="18"/>
      <c r="U24" s="18"/>
      <c r="W24" s="18"/>
      <c r="Y24" s="18"/>
      <c r="AA24" s="18"/>
      <c r="AC24" s="18"/>
      <c r="AE24" s="18"/>
      <c r="AG24" s="18"/>
      <c r="AI24" s="18"/>
      <c r="AK24" s="1"/>
      <c r="AO24" s="10"/>
      <c r="AP24" s="10"/>
      <c r="AQ24" s="1"/>
      <c r="AR24" s="4"/>
      <c r="AS24" s="4"/>
      <c r="AT24" s="4"/>
      <c r="AU24" s="4"/>
      <c r="AV24" s="4"/>
      <c r="AW24" s="19"/>
      <c r="AX24" s="14"/>
      <c r="AY24" s="17"/>
      <c r="AZ24" s="20"/>
      <c r="BA24" s="14"/>
      <c r="BB24" s="20"/>
      <c r="BC24" s="20"/>
      <c r="BD24" s="1"/>
      <c r="BE24" s="20"/>
      <c r="BF24" s="1"/>
      <c r="BG24" s="14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21"/>
      <c r="BS24" s="1"/>
      <c r="BT24" s="5"/>
      <c r="BU24" s="5"/>
      <c r="BV24" s="5"/>
      <c r="BW24" s="5"/>
      <c r="BX24" s="5"/>
      <c r="BY24" s="22"/>
      <c r="BZ24" s="22"/>
      <c r="CA24" s="22"/>
      <c r="CD24" s="14"/>
    </row>
    <row r="25" spans="1:82">
      <c r="A25" s="6" t="s">
        <v>463</v>
      </c>
      <c r="B25" s="4" t="s">
        <v>580</v>
      </c>
      <c r="C25" s="10">
        <v>18850</v>
      </c>
      <c r="D25" s="10">
        <v>18250</v>
      </c>
      <c r="E25" s="1">
        <v>17900</v>
      </c>
      <c r="F25" s="1">
        <v>17850</v>
      </c>
      <c r="G25" s="10">
        <v>17950</v>
      </c>
      <c r="H25" s="18">
        <v>18100</v>
      </c>
      <c r="I25" s="18">
        <v>18300</v>
      </c>
      <c r="J25" s="18">
        <v>17800</v>
      </c>
      <c r="K25" s="18">
        <v>17150</v>
      </c>
      <c r="L25" s="18">
        <v>17400</v>
      </c>
      <c r="M25" s="18">
        <v>17250</v>
      </c>
      <c r="N25" s="18">
        <v>17000</v>
      </c>
      <c r="O25" s="18">
        <v>16850</v>
      </c>
      <c r="P25" s="18">
        <v>16850</v>
      </c>
      <c r="Q25" s="18">
        <v>15400</v>
      </c>
      <c r="R25" s="18">
        <v>14500</v>
      </c>
      <c r="S25" s="18"/>
      <c r="U25" s="18"/>
      <c r="W25" s="18"/>
      <c r="Y25" s="18"/>
      <c r="AA25" s="18"/>
      <c r="AC25" s="18"/>
      <c r="AE25" s="18"/>
      <c r="AG25" s="18"/>
      <c r="AI25" s="18"/>
      <c r="AK25" s="1"/>
      <c r="AO25" s="10"/>
      <c r="AP25" s="10"/>
      <c r="AQ25" s="1"/>
      <c r="AR25" s="4"/>
      <c r="AS25" s="4"/>
      <c r="AT25" s="4"/>
      <c r="AU25" s="4"/>
      <c r="AV25" s="4"/>
      <c r="AW25" s="19"/>
      <c r="AX25" s="14"/>
      <c r="AY25" s="17"/>
      <c r="AZ25" s="20"/>
      <c r="BA25" s="14"/>
      <c r="BB25" s="20"/>
      <c r="BC25" s="20"/>
      <c r="BD25" s="1"/>
      <c r="BE25" s="20"/>
      <c r="BF25" s="1"/>
      <c r="BG25" s="1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21"/>
      <c r="BS25" s="1"/>
      <c r="BT25" s="5"/>
      <c r="BU25" s="5"/>
      <c r="BV25" s="5"/>
      <c r="BW25" s="5"/>
      <c r="BX25" s="5"/>
      <c r="BY25" s="22"/>
      <c r="BZ25" s="22"/>
      <c r="CA25" s="22"/>
      <c r="CD25" s="14"/>
    </row>
    <row r="26" spans="1:82">
      <c r="A26" s="6" t="s">
        <v>22</v>
      </c>
      <c r="B26" s="4" t="s">
        <v>580</v>
      </c>
      <c r="C26" s="10">
        <v>33500</v>
      </c>
      <c r="D26" s="10">
        <v>31800</v>
      </c>
      <c r="E26" s="1">
        <v>31750</v>
      </c>
      <c r="F26" s="1">
        <v>31950</v>
      </c>
      <c r="G26" s="10">
        <v>32250</v>
      </c>
      <c r="H26" s="18">
        <v>30600</v>
      </c>
      <c r="I26" s="18">
        <v>30600</v>
      </c>
      <c r="J26" s="18">
        <v>30600</v>
      </c>
      <c r="K26" s="18">
        <v>29850</v>
      </c>
      <c r="L26" s="18">
        <v>29550</v>
      </c>
      <c r="M26" s="18">
        <v>29600</v>
      </c>
      <c r="N26" s="18">
        <v>29100</v>
      </c>
      <c r="O26" s="18">
        <v>27650</v>
      </c>
      <c r="P26" s="18">
        <v>23750</v>
      </c>
      <c r="Q26" s="18">
        <v>20250</v>
      </c>
      <c r="R26" s="18">
        <v>18250</v>
      </c>
      <c r="S26" s="18"/>
      <c r="U26" s="18"/>
      <c r="W26" s="18"/>
      <c r="Y26" s="18"/>
      <c r="AA26" s="18"/>
      <c r="AC26" s="18"/>
      <c r="AE26" s="18"/>
      <c r="AG26" s="18"/>
      <c r="AI26" s="18"/>
      <c r="AK26" s="1"/>
      <c r="AO26" s="10"/>
      <c r="AP26" s="10"/>
      <c r="AQ26" s="1"/>
      <c r="AR26" s="4"/>
      <c r="AS26" s="4"/>
      <c r="AT26" s="4"/>
      <c r="AU26" s="4"/>
      <c r="AV26" s="4"/>
      <c r="AW26" s="19"/>
      <c r="AX26" s="14"/>
      <c r="AY26" s="17"/>
      <c r="AZ26" s="20"/>
      <c r="BA26" s="14"/>
      <c r="BB26" s="20"/>
      <c r="BC26" s="20"/>
      <c r="BD26" s="1"/>
      <c r="BE26" s="20"/>
      <c r="BF26" s="1"/>
      <c r="BG26" s="14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21"/>
      <c r="BS26" s="1"/>
      <c r="BT26" s="5"/>
      <c r="BU26" s="5"/>
      <c r="BV26" s="5"/>
      <c r="BW26" s="5"/>
      <c r="BX26" s="5"/>
      <c r="BY26" s="22"/>
      <c r="BZ26" s="22"/>
      <c r="CA26" s="22"/>
      <c r="CD26" s="14"/>
    </row>
    <row r="27" spans="1:82">
      <c r="A27" s="6" t="s">
        <v>23</v>
      </c>
      <c r="B27" s="4" t="s">
        <v>580</v>
      </c>
      <c r="C27" s="10">
        <v>17900</v>
      </c>
      <c r="D27" s="10">
        <v>17250</v>
      </c>
      <c r="E27" s="1">
        <v>17000</v>
      </c>
      <c r="F27" s="1">
        <v>16650</v>
      </c>
      <c r="G27" s="10">
        <v>16750</v>
      </c>
      <c r="H27" s="18">
        <v>16550</v>
      </c>
      <c r="I27" s="18">
        <v>16400</v>
      </c>
      <c r="J27" s="18">
        <v>14800</v>
      </c>
      <c r="K27" s="18">
        <v>14750</v>
      </c>
      <c r="L27" s="18">
        <v>14950</v>
      </c>
      <c r="M27" s="18">
        <v>15150</v>
      </c>
      <c r="N27" s="18">
        <v>15200</v>
      </c>
      <c r="O27" s="18">
        <v>14850</v>
      </c>
      <c r="P27" s="18">
        <v>14550</v>
      </c>
      <c r="Q27" s="18">
        <v>13500</v>
      </c>
      <c r="R27" s="18">
        <v>13300</v>
      </c>
      <c r="S27" s="18"/>
      <c r="U27" s="18"/>
      <c r="W27" s="18"/>
      <c r="Y27" s="18"/>
      <c r="AA27" s="18"/>
      <c r="AC27" s="18"/>
      <c r="AE27" s="18"/>
      <c r="AG27" s="18"/>
      <c r="AI27" s="18"/>
      <c r="AK27" s="1"/>
      <c r="AO27" s="10"/>
      <c r="AP27" s="10"/>
      <c r="AQ27" s="1"/>
      <c r="AR27" s="4"/>
      <c r="AS27" s="4"/>
      <c r="AT27" s="4"/>
      <c r="AU27" s="4"/>
      <c r="AV27" s="4"/>
      <c r="AW27" s="19"/>
      <c r="AX27" s="14"/>
      <c r="AY27" s="17"/>
      <c r="AZ27" s="20"/>
      <c r="BA27" s="14"/>
      <c r="BB27" s="20"/>
      <c r="BC27" s="20"/>
      <c r="BD27" s="1"/>
      <c r="BE27" s="20"/>
      <c r="BF27" s="1"/>
      <c r="BG27" s="14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21"/>
      <c r="BS27" s="1"/>
      <c r="BT27" s="5"/>
      <c r="BU27" s="5"/>
      <c r="BV27" s="5"/>
      <c r="BW27" s="5"/>
      <c r="BX27" s="5"/>
      <c r="BY27" s="22"/>
      <c r="BZ27" s="22"/>
      <c r="CA27" s="22"/>
      <c r="CD27" s="14"/>
    </row>
    <row r="28" spans="1:82">
      <c r="A28" s="6" t="s">
        <v>464</v>
      </c>
      <c r="B28" s="4" t="s">
        <v>580</v>
      </c>
      <c r="C28" s="10">
        <v>12550</v>
      </c>
      <c r="D28" s="10">
        <v>12300</v>
      </c>
      <c r="E28" s="1">
        <v>12650</v>
      </c>
      <c r="F28" s="1">
        <v>11800</v>
      </c>
      <c r="G28" s="10">
        <v>12250</v>
      </c>
      <c r="H28" s="18">
        <v>12150</v>
      </c>
      <c r="I28" s="18">
        <v>12250</v>
      </c>
      <c r="J28" s="18">
        <v>12050</v>
      </c>
      <c r="K28" s="18">
        <v>11650</v>
      </c>
      <c r="L28" s="18">
        <v>11700</v>
      </c>
      <c r="M28" s="18">
        <v>11450</v>
      </c>
      <c r="N28" s="18">
        <v>11200</v>
      </c>
      <c r="O28" s="18">
        <v>9350</v>
      </c>
      <c r="P28" s="18">
        <v>9350</v>
      </c>
      <c r="Q28" s="18">
        <v>8750</v>
      </c>
      <c r="R28" s="18">
        <v>8350</v>
      </c>
      <c r="S28" s="18"/>
      <c r="U28" s="18"/>
      <c r="W28" s="18"/>
      <c r="Y28" s="18"/>
      <c r="AA28" s="18"/>
      <c r="AC28" s="18"/>
      <c r="AE28" s="18"/>
      <c r="AG28" s="18"/>
      <c r="AI28" s="18"/>
      <c r="AK28" s="1"/>
      <c r="AO28" s="10"/>
      <c r="AP28" s="10"/>
      <c r="AQ28" s="1"/>
      <c r="AR28" s="4"/>
      <c r="AS28" s="4"/>
      <c r="AT28" s="4"/>
      <c r="AU28" s="4"/>
      <c r="AV28" s="4"/>
      <c r="AW28" s="19"/>
      <c r="AX28" s="14"/>
      <c r="AY28" s="17"/>
      <c r="AZ28" s="20"/>
      <c r="BA28" s="14"/>
      <c r="BB28" s="20"/>
      <c r="BC28" s="20"/>
      <c r="BD28" s="1"/>
      <c r="BE28" s="20"/>
      <c r="BF28" s="1"/>
      <c r="BG28" s="14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21"/>
      <c r="BS28" s="1"/>
      <c r="BT28" s="5"/>
      <c r="BU28" s="5"/>
      <c r="BV28" s="5"/>
      <c r="BW28" s="5"/>
      <c r="BX28" s="5"/>
      <c r="BY28" s="22"/>
      <c r="BZ28" s="22"/>
      <c r="CA28" s="22"/>
      <c r="CD28" s="14"/>
    </row>
    <row r="29" spans="1:82">
      <c r="A29" s="6" t="s">
        <v>24</v>
      </c>
      <c r="B29" s="4" t="s">
        <v>580</v>
      </c>
      <c r="C29" s="10">
        <v>19400</v>
      </c>
      <c r="D29" s="10">
        <v>18250</v>
      </c>
      <c r="E29" s="1">
        <v>18150</v>
      </c>
      <c r="F29" s="1">
        <v>17550</v>
      </c>
      <c r="G29" s="10">
        <v>17750</v>
      </c>
      <c r="H29" s="18">
        <v>17500</v>
      </c>
      <c r="I29" s="18">
        <v>17700</v>
      </c>
      <c r="J29" s="18">
        <v>17650</v>
      </c>
      <c r="K29" s="18">
        <v>17600</v>
      </c>
      <c r="L29" s="18">
        <v>17900</v>
      </c>
      <c r="M29" s="18">
        <v>16150</v>
      </c>
      <c r="N29" s="18">
        <v>16050</v>
      </c>
      <c r="O29" s="18">
        <v>15750</v>
      </c>
      <c r="P29" s="18">
        <v>15150</v>
      </c>
      <c r="Q29" s="18">
        <v>14000</v>
      </c>
      <c r="R29" s="18">
        <v>11600</v>
      </c>
      <c r="S29" s="18"/>
      <c r="U29" s="18"/>
      <c r="W29" s="18"/>
      <c r="Y29" s="18"/>
      <c r="AA29" s="18"/>
      <c r="AC29" s="18"/>
      <c r="AE29" s="18"/>
      <c r="AG29" s="18"/>
      <c r="AI29" s="18"/>
      <c r="AK29" s="1"/>
      <c r="AO29" s="10"/>
      <c r="AP29" s="10"/>
      <c r="AQ29" s="1"/>
      <c r="AR29" s="4"/>
      <c r="AS29" s="4"/>
      <c r="AT29" s="4"/>
      <c r="AU29" s="4"/>
      <c r="AV29" s="4"/>
      <c r="AW29" s="19"/>
      <c r="AX29" s="14"/>
      <c r="AY29" s="17"/>
      <c r="AZ29" s="20"/>
      <c r="BA29" s="14"/>
      <c r="BB29" s="20"/>
      <c r="BC29" s="20"/>
      <c r="BD29" s="1"/>
      <c r="BE29" s="20"/>
      <c r="BF29" s="1"/>
      <c r="BG29" s="14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21"/>
      <c r="BS29" s="1"/>
      <c r="BT29" s="5"/>
      <c r="BU29" s="5"/>
      <c r="BV29" s="5"/>
      <c r="BW29" s="5"/>
      <c r="BX29" s="5"/>
      <c r="BY29" s="5"/>
      <c r="BZ29" s="5"/>
      <c r="CA29" s="5"/>
      <c r="CD29" s="14"/>
    </row>
    <row r="30" spans="1:82">
      <c r="A30" s="6" t="s">
        <v>25</v>
      </c>
      <c r="B30" s="4" t="s">
        <v>580</v>
      </c>
      <c r="C30" s="10">
        <v>94800</v>
      </c>
      <c r="D30" s="10">
        <v>90550</v>
      </c>
      <c r="E30" s="1">
        <v>86600</v>
      </c>
      <c r="F30" s="1">
        <v>87750</v>
      </c>
      <c r="G30" s="10">
        <v>87650</v>
      </c>
      <c r="H30" s="18">
        <v>85500</v>
      </c>
      <c r="I30" s="18">
        <v>82050</v>
      </c>
      <c r="J30" s="18">
        <v>79000</v>
      </c>
      <c r="K30" s="18">
        <v>77650</v>
      </c>
      <c r="L30" s="18">
        <v>77300</v>
      </c>
      <c r="M30" s="18">
        <v>71400</v>
      </c>
      <c r="N30" s="18">
        <v>70350</v>
      </c>
      <c r="O30" s="18">
        <v>70850</v>
      </c>
      <c r="P30" s="18">
        <v>64750</v>
      </c>
      <c r="Q30" s="18">
        <v>62000</v>
      </c>
      <c r="R30" s="18">
        <v>57550</v>
      </c>
      <c r="S30" s="18"/>
      <c r="U30" s="18"/>
      <c r="W30" s="18"/>
      <c r="Y30" s="18"/>
      <c r="AA30" s="18"/>
      <c r="AC30" s="18"/>
      <c r="AE30" s="18"/>
      <c r="AG30" s="18"/>
      <c r="AI30" s="18"/>
      <c r="AK30" s="1"/>
      <c r="AO30" s="10"/>
      <c r="AP30" s="10"/>
      <c r="AQ30" s="1"/>
      <c r="AR30" s="4"/>
      <c r="AS30" s="4"/>
      <c r="AT30" s="4"/>
      <c r="AU30" s="4"/>
      <c r="AV30" s="4"/>
      <c r="AW30" s="19"/>
      <c r="AX30" s="14"/>
      <c r="AY30" s="17"/>
      <c r="AZ30" s="20"/>
      <c r="BA30" s="14"/>
      <c r="BB30" s="20"/>
      <c r="BC30" s="20"/>
      <c r="BD30" s="1"/>
      <c r="BE30" s="20"/>
      <c r="BF30" s="1"/>
      <c r="BG30" s="14"/>
      <c r="BH30" s="5"/>
      <c r="BI30" s="5"/>
      <c r="BJ30" s="5"/>
      <c r="BQ30" s="6"/>
      <c r="BR30" s="21"/>
      <c r="BS30" s="1"/>
      <c r="CD30" s="14"/>
    </row>
    <row r="31" spans="1:82">
      <c r="A31" s="6" t="s">
        <v>26</v>
      </c>
      <c r="B31" s="4" t="s">
        <v>580</v>
      </c>
      <c r="C31" s="10">
        <v>289500</v>
      </c>
      <c r="D31" s="10">
        <v>273650</v>
      </c>
      <c r="E31" s="1">
        <v>265500</v>
      </c>
      <c r="F31" s="1">
        <v>255400</v>
      </c>
      <c r="G31" s="10">
        <v>258100</v>
      </c>
      <c r="H31" s="18">
        <v>266600</v>
      </c>
      <c r="I31" s="18">
        <v>264250</v>
      </c>
      <c r="J31" s="18">
        <v>254150</v>
      </c>
      <c r="K31" s="18">
        <v>250800</v>
      </c>
      <c r="L31" s="18">
        <v>240650</v>
      </c>
      <c r="M31" s="18">
        <v>245500</v>
      </c>
      <c r="N31" s="18">
        <v>236650</v>
      </c>
      <c r="O31" s="18">
        <v>155800</v>
      </c>
      <c r="P31" s="18">
        <v>144700</v>
      </c>
      <c r="Q31" s="18">
        <v>143500</v>
      </c>
      <c r="R31" s="18">
        <v>130800</v>
      </c>
      <c r="S31" s="18"/>
      <c r="U31" s="18"/>
      <c r="W31" s="18"/>
      <c r="Y31" s="18"/>
      <c r="AA31" s="18"/>
      <c r="AC31" s="18"/>
      <c r="AE31" s="18"/>
      <c r="AG31" s="18"/>
      <c r="AI31" s="18"/>
      <c r="AK31" s="1"/>
      <c r="AO31" s="10"/>
      <c r="AP31" s="10"/>
      <c r="AQ31" s="1"/>
      <c r="AR31" s="4"/>
      <c r="AS31" s="4"/>
      <c r="AT31" s="4"/>
      <c r="AU31" s="4"/>
      <c r="AV31" s="4"/>
      <c r="AW31" s="19"/>
      <c r="AX31" s="14"/>
      <c r="AY31" s="17"/>
      <c r="AZ31" s="20"/>
      <c r="BA31" s="14"/>
      <c r="BB31" s="20"/>
      <c r="BC31" s="20"/>
      <c r="BD31" s="1"/>
      <c r="BE31" s="20"/>
      <c r="BF31" s="1"/>
      <c r="BG31" s="14"/>
      <c r="BH31" s="5"/>
      <c r="BI31" s="5"/>
      <c r="BJ31" s="5"/>
      <c r="BQ31" s="6"/>
      <c r="BR31" s="21"/>
      <c r="BS31" s="1"/>
      <c r="CD31" s="14"/>
    </row>
    <row r="32" spans="1:82">
      <c r="A32" s="6" t="s">
        <v>27</v>
      </c>
      <c r="B32" s="4" t="s">
        <v>580</v>
      </c>
      <c r="C32" s="10">
        <v>185300</v>
      </c>
      <c r="D32" s="10">
        <v>186650</v>
      </c>
      <c r="E32" s="1">
        <v>183350</v>
      </c>
      <c r="F32" s="1">
        <v>174600</v>
      </c>
      <c r="G32" s="10">
        <v>172400</v>
      </c>
      <c r="H32" s="18">
        <v>173050</v>
      </c>
      <c r="I32" s="18">
        <v>177900</v>
      </c>
      <c r="J32" s="18">
        <v>177950</v>
      </c>
      <c r="K32" s="18">
        <v>177600</v>
      </c>
      <c r="L32" s="18">
        <v>173900</v>
      </c>
      <c r="M32" s="18">
        <v>180600</v>
      </c>
      <c r="N32" s="18">
        <v>174900</v>
      </c>
      <c r="O32" s="18">
        <v>172950</v>
      </c>
      <c r="P32" s="18">
        <v>161450</v>
      </c>
      <c r="Q32" s="18">
        <v>150250</v>
      </c>
      <c r="R32" s="18">
        <v>146200</v>
      </c>
      <c r="S32" s="18"/>
      <c r="U32" s="18"/>
      <c r="W32" s="18"/>
      <c r="Y32" s="18"/>
      <c r="AA32" s="18"/>
      <c r="AC32" s="18"/>
      <c r="AE32" s="18"/>
      <c r="AG32" s="18"/>
      <c r="AI32" s="18"/>
      <c r="AK32" s="1"/>
      <c r="AO32" s="10"/>
      <c r="AP32" s="10"/>
      <c r="AQ32" s="1"/>
      <c r="AR32" s="4"/>
      <c r="AS32" s="4"/>
      <c r="AT32" s="4"/>
      <c r="AU32" s="4"/>
      <c r="AV32" s="4"/>
      <c r="AW32" s="19"/>
      <c r="AX32" s="14"/>
      <c r="AY32" s="17"/>
      <c r="AZ32" s="20"/>
      <c r="BA32" s="14"/>
      <c r="BB32" s="20"/>
      <c r="BC32" s="20"/>
      <c r="BD32" s="1"/>
      <c r="BE32" s="20"/>
      <c r="BF32" s="1"/>
      <c r="BG32" s="14"/>
      <c r="BH32" s="22"/>
      <c r="BI32" s="5"/>
      <c r="BJ32" s="22"/>
      <c r="BQ32" s="6"/>
      <c r="BR32" s="21"/>
      <c r="BS32" s="1"/>
      <c r="CD32" s="14"/>
    </row>
    <row r="33" spans="1:82">
      <c r="A33" s="6" t="s">
        <v>28</v>
      </c>
      <c r="B33" s="4" t="s">
        <v>580</v>
      </c>
      <c r="C33" s="10">
        <v>274500</v>
      </c>
      <c r="D33" s="10">
        <v>265150</v>
      </c>
      <c r="E33" s="1">
        <v>252050</v>
      </c>
      <c r="F33" s="1">
        <v>253900</v>
      </c>
      <c r="G33" s="10">
        <v>251100</v>
      </c>
      <c r="H33" s="18">
        <v>248900</v>
      </c>
      <c r="I33" s="18">
        <v>242500</v>
      </c>
      <c r="J33" s="18">
        <v>233000</v>
      </c>
      <c r="K33" s="18">
        <v>228400</v>
      </c>
      <c r="L33" s="18">
        <v>230900</v>
      </c>
      <c r="M33" s="18">
        <v>225300</v>
      </c>
      <c r="N33" s="18">
        <v>217000</v>
      </c>
      <c r="O33" s="18">
        <v>206100</v>
      </c>
      <c r="P33" s="18">
        <v>196300</v>
      </c>
      <c r="Q33" s="18">
        <v>183800</v>
      </c>
      <c r="R33" s="18">
        <v>164900</v>
      </c>
      <c r="S33" s="18"/>
      <c r="U33" s="18"/>
      <c r="W33" s="18"/>
      <c r="Y33" s="18"/>
      <c r="AA33" s="18"/>
      <c r="AC33" s="18"/>
      <c r="AE33" s="18"/>
      <c r="AG33" s="18"/>
      <c r="AI33" s="18"/>
      <c r="AK33" s="1"/>
      <c r="AO33" s="10"/>
      <c r="AP33" s="10"/>
      <c r="AQ33" s="1"/>
      <c r="AR33" s="4"/>
      <c r="AS33" s="4"/>
      <c r="AT33" s="4"/>
      <c r="AU33" s="4"/>
      <c r="AV33" s="4"/>
      <c r="AW33" s="19"/>
      <c r="AX33" s="14"/>
      <c r="AY33" s="17"/>
      <c r="AZ33" s="20"/>
      <c r="BA33" s="14"/>
      <c r="BB33" s="20"/>
      <c r="BC33" s="20"/>
      <c r="BD33" s="1"/>
      <c r="BE33" s="20"/>
      <c r="BF33" s="1"/>
      <c r="BG33" s="14"/>
      <c r="BH33" s="22"/>
      <c r="BI33" s="5"/>
      <c r="BJ33" s="22"/>
      <c r="BQ33" s="6"/>
      <c r="BR33" s="21"/>
      <c r="BS33" s="1"/>
      <c r="CD33" s="14"/>
    </row>
    <row r="34" spans="1:82">
      <c r="A34" s="6" t="s">
        <v>29</v>
      </c>
      <c r="B34" s="4" t="s">
        <v>580</v>
      </c>
      <c r="C34" s="10">
        <v>62250</v>
      </c>
      <c r="D34" s="10">
        <v>57950</v>
      </c>
      <c r="E34" s="1">
        <v>55200</v>
      </c>
      <c r="F34" s="1">
        <v>54450</v>
      </c>
      <c r="G34" s="10">
        <v>56350</v>
      </c>
      <c r="H34" s="18">
        <v>56400</v>
      </c>
      <c r="I34" s="18">
        <v>54250</v>
      </c>
      <c r="J34" s="18">
        <v>49900</v>
      </c>
      <c r="K34" s="18">
        <v>49050</v>
      </c>
      <c r="L34" s="18">
        <v>49800</v>
      </c>
      <c r="M34" s="18">
        <v>50200</v>
      </c>
      <c r="N34" s="18">
        <v>49500</v>
      </c>
      <c r="O34" s="18">
        <v>49500</v>
      </c>
      <c r="P34" s="18">
        <v>49100</v>
      </c>
      <c r="Q34" s="18">
        <v>47500</v>
      </c>
      <c r="R34" s="18">
        <v>41200</v>
      </c>
      <c r="S34" s="18"/>
      <c r="U34" s="18"/>
      <c r="W34" s="18"/>
      <c r="Y34" s="18"/>
      <c r="AA34" s="18"/>
      <c r="AC34" s="18"/>
      <c r="AE34" s="18"/>
      <c r="AG34" s="18"/>
      <c r="AI34" s="18"/>
      <c r="AK34" s="1"/>
      <c r="AO34" s="10"/>
      <c r="AP34" s="10"/>
      <c r="AQ34" s="1"/>
      <c r="AR34" s="4"/>
      <c r="AS34" s="4"/>
      <c r="AT34" s="4"/>
      <c r="AU34" s="4"/>
      <c r="AV34" s="4"/>
      <c r="AW34" s="19"/>
      <c r="AX34" s="14"/>
      <c r="AY34" s="17"/>
      <c r="AZ34" s="20"/>
      <c r="BA34" s="14"/>
      <c r="BB34" s="20"/>
      <c r="BC34" s="20"/>
      <c r="BD34" s="1"/>
      <c r="BE34" s="20"/>
      <c r="BF34" s="1"/>
      <c r="BG34" s="14"/>
      <c r="BH34" s="22"/>
      <c r="BI34" s="5"/>
      <c r="BJ34" s="22"/>
      <c r="BQ34" s="6"/>
      <c r="BR34" s="21"/>
      <c r="BS34" s="1"/>
      <c r="CD34" s="14"/>
    </row>
    <row r="35" spans="1:82">
      <c r="A35" s="6" t="s">
        <v>495</v>
      </c>
      <c r="B35" s="4" t="s">
        <v>580</v>
      </c>
      <c r="C35" s="10">
        <v>9150</v>
      </c>
      <c r="D35" s="10">
        <v>8900</v>
      </c>
      <c r="E35" s="1">
        <v>9050</v>
      </c>
      <c r="F35" s="1">
        <v>8800</v>
      </c>
      <c r="G35" s="10">
        <v>8350</v>
      </c>
      <c r="H35" s="18">
        <v>8450</v>
      </c>
      <c r="I35" s="18">
        <v>8350</v>
      </c>
      <c r="J35" s="18">
        <v>8550</v>
      </c>
      <c r="K35" s="18">
        <v>8850</v>
      </c>
      <c r="L35" s="18">
        <v>9200</v>
      </c>
      <c r="M35" s="18">
        <v>9000</v>
      </c>
      <c r="N35" s="18">
        <v>8900</v>
      </c>
      <c r="O35" s="18">
        <v>8750</v>
      </c>
      <c r="P35" s="18">
        <v>7950</v>
      </c>
      <c r="Q35" s="18">
        <v>6450</v>
      </c>
      <c r="R35" s="18">
        <v>5550</v>
      </c>
      <c r="S35" s="18"/>
      <c r="U35" s="18"/>
      <c r="W35" s="18"/>
      <c r="Y35" s="18"/>
      <c r="AA35" s="18"/>
      <c r="AC35" s="18"/>
      <c r="AE35" s="18"/>
      <c r="AG35" s="18"/>
      <c r="AI35" s="18"/>
      <c r="AK35" s="1"/>
      <c r="AO35" s="10"/>
      <c r="AP35" s="10"/>
      <c r="AQ35" s="1"/>
      <c r="AR35" s="4"/>
      <c r="AS35" s="4"/>
      <c r="AT35" s="4"/>
      <c r="AU35" s="4"/>
      <c r="AV35" s="4"/>
      <c r="AW35" s="19"/>
      <c r="AX35" s="14"/>
      <c r="AY35" s="17"/>
      <c r="AZ35" s="20"/>
      <c r="BA35" s="14"/>
      <c r="BB35" s="20"/>
      <c r="BC35" s="20"/>
      <c r="BD35" s="1"/>
      <c r="BE35" s="20"/>
      <c r="BF35" s="1"/>
      <c r="BG35" s="14"/>
      <c r="BH35" s="22"/>
      <c r="BI35" s="5"/>
      <c r="BJ35" s="22"/>
      <c r="BQ35" s="6"/>
      <c r="BR35" s="21"/>
      <c r="BS35" s="1"/>
      <c r="CD35" s="14"/>
    </row>
    <row r="36" spans="1:82">
      <c r="A36" s="6" t="s">
        <v>465</v>
      </c>
      <c r="B36" s="4" t="s">
        <v>580</v>
      </c>
      <c r="C36" s="10">
        <v>16200</v>
      </c>
      <c r="D36" s="10">
        <v>15900</v>
      </c>
      <c r="E36" s="1">
        <v>14900</v>
      </c>
      <c r="F36" s="1">
        <v>14900</v>
      </c>
      <c r="G36" s="10">
        <v>14650</v>
      </c>
      <c r="H36" s="18">
        <v>11550</v>
      </c>
      <c r="I36" s="18">
        <v>6150</v>
      </c>
      <c r="J36" s="18">
        <v>5750</v>
      </c>
      <c r="K36" s="18">
        <v>5500</v>
      </c>
      <c r="L36" s="18">
        <v>5450</v>
      </c>
      <c r="M36" s="18">
        <v>5350</v>
      </c>
      <c r="N36" s="18">
        <v>5100</v>
      </c>
      <c r="O36" s="18">
        <v>5100</v>
      </c>
      <c r="P36" s="18">
        <v>4750</v>
      </c>
      <c r="Q36" s="18">
        <v>4050</v>
      </c>
      <c r="R36" s="18">
        <v>4200</v>
      </c>
      <c r="S36" s="18"/>
      <c r="U36" s="18"/>
      <c r="W36" s="18"/>
      <c r="Y36" s="18"/>
      <c r="AA36" s="18"/>
      <c r="AC36" s="18"/>
      <c r="AE36" s="18"/>
      <c r="AG36" s="18"/>
      <c r="AI36" s="18"/>
      <c r="AK36" s="1"/>
      <c r="AO36" s="10"/>
      <c r="AP36" s="10"/>
      <c r="AQ36" s="1"/>
      <c r="AR36" s="4"/>
      <c r="AS36" s="4"/>
      <c r="AT36" s="4"/>
      <c r="AU36" s="4"/>
      <c r="AV36" s="4"/>
      <c r="AW36" s="19"/>
      <c r="AX36" s="14"/>
      <c r="AY36" s="17"/>
      <c r="AZ36" s="20"/>
      <c r="BA36" s="14"/>
      <c r="BB36" s="20"/>
      <c r="BC36" s="20"/>
      <c r="BD36" s="1"/>
      <c r="BE36" s="20"/>
      <c r="BF36" s="1"/>
      <c r="BG36" s="14"/>
      <c r="BH36" s="22"/>
      <c r="BI36" s="5"/>
      <c r="BJ36" s="22"/>
      <c r="BQ36" s="6"/>
      <c r="BR36" s="21"/>
      <c r="BS36" s="1"/>
      <c r="CD36" s="14"/>
    </row>
    <row r="37" spans="1:82">
      <c r="A37" s="6" t="s">
        <v>30</v>
      </c>
      <c r="B37" s="4" t="s">
        <v>580</v>
      </c>
      <c r="C37" s="10">
        <v>26200</v>
      </c>
      <c r="D37" s="10">
        <v>25250</v>
      </c>
      <c r="E37" s="1">
        <v>24750</v>
      </c>
      <c r="F37" s="1">
        <v>24200</v>
      </c>
      <c r="G37" s="10">
        <v>23750</v>
      </c>
      <c r="H37" s="18">
        <v>19650</v>
      </c>
      <c r="I37" s="18">
        <v>19400</v>
      </c>
      <c r="J37" s="18">
        <v>19150</v>
      </c>
      <c r="K37" s="18">
        <v>18800</v>
      </c>
      <c r="L37" s="18">
        <v>18700</v>
      </c>
      <c r="M37" s="18">
        <v>18750</v>
      </c>
      <c r="N37" s="18">
        <v>18200</v>
      </c>
      <c r="O37" s="18">
        <v>18450</v>
      </c>
      <c r="P37" s="18">
        <v>18550</v>
      </c>
      <c r="Q37" s="18">
        <v>17400</v>
      </c>
      <c r="R37" s="18">
        <v>14500</v>
      </c>
      <c r="S37" s="18"/>
      <c r="U37" s="18"/>
      <c r="W37" s="18"/>
      <c r="Y37" s="18"/>
      <c r="AA37" s="18"/>
      <c r="AC37" s="18"/>
      <c r="AE37" s="18"/>
      <c r="AG37" s="18"/>
      <c r="AI37" s="18"/>
      <c r="AK37" s="1"/>
      <c r="AO37" s="10"/>
      <c r="AP37" s="10"/>
      <c r="AQ37" s="1"/>
      <c r="AR37" s="4"/>
      <c r="AS37" s="4"/>
      <c r="AT37" s="4"/>
      <c r="AU37" s="4"/>
      <c r="AV37" s="4"/>
      <c r="AW37" s="19"/>
      <c r="AX37" s="14"/>
      <c r="AY37" s="17"/>
      <c r="AZ37" s="20"/>
      <c r="BA37" s="14"/>
      <c r="BB37" s="20"/>
      <c r="BC37" s="20"/>
      <c r="BD37" s="1"/>
      <c r="BE37" s="20"/>
      <c r="BF37" s="1"/>
      <c r="BG37" s="14"/>
      <c r="BH37" s="22"/>
      <c r="BI37" s="5"/>
      <c r="BJ37" s="22"/>
      <c r="BQ37" s="6"/>
      <c r="BR37" s="21"/>
      <c r="BS37" s="1"/>
      <c r="CD37" s="14"/>
    </row>
    <row r="38" spans="1:82">
      <c r="A38" s="6" t="s">
        <v>31</v>
      </c>
      <c r="B38" s="4" t="s">
        <v>580</v>
      </c>
      <c r="C38" s="10">
        <v>22950</v>
      </c>
      <c r="D38" s="10">
        <v>22200</v>
      </c>
      <c r="E38" s="1">
        <v>21250</v>
      </c>
      <c r="F38" s="1">
        <v>20550</v>
      </c>
      <c r="G38" s="10">
        <v>20450</v>
      </c>
      <c r="H38" s="18">
        <v>20500</v>
      </c>
      <c r="I38" s="18">
        <v>20000</v>
      </c>
      <c r="J38" s="18">
        <v>19500</v>
      </c>
      <c r="K38" s="18">
        <v>19300</v>
      </c>
      <c r="L38" s="18">
        <v>19650</v>
      </c>
      <c r="M38" s="18">
        <v>19300</v>
      </c>
      <c r="N38" s="18">
        <v>19200</v>
      </c>
      <c r="O38" s="18">
        <v>19200</v>
      </c>
      <c r="P38" s="18">
        <v>18050</v>
      </c>
      <c r="Q38" s="18">
        <v>15500</v>
      </c>
      <c r="R38" s="18">
        <v>14050</v>
      </c>
      <c r="S38" s="18"/>
      <c r="U38" s="18"/>
      <c r="W38" s="18"/>
      <c r="Y38" s="18"/>
      <c r="AA38" s="18"/>
      <c r="AC38" s="18"/>
      <c r="AE38" s="18"/>
      <c r="AG38" s="18"/>
      <c r="AI38" s="18"/>
      <c r="AK38" s="1"/>
      <c r="AO38" s="10"/>
      <c r="AP38" s="10"/>
      <c r="AQ38" s="1"/>
      <c r="AR38" s="4"/>
      <c r="AS38" s="4"/>
      <c r="AT38" s="4"/>
      <c r="AU38" s="4"/>
      <c r="AV38" s="4"/>
      <c r="AW38" s="19"/>
      <c r="AX38" s="14"/>
      <c r="AY38" s="17"/>
      <c r="AZ38" s="20"/>
      <c r="BA38" s="14"/>
      <c r="BB38" s="20"/>
      <c r="BC38" s="20"/>
      <c r="BD38" s="1"/>
      <c r="BE38" s="20"/>
      <c r="BF38" s="1"/>
      <c r="BG38" s="14"/>
      <c r="BH38" s="5"/>
      <c r="BI38" s="5"/>
      <c r="BJ38" s="5"/>
      <c r="BQ38" s="6"/>
      <c r="BR38" s="21"/>
      <c r="BS38" s="1"/>
      <c r="CD38" s="14"/>
    </row>
    <row r="39" spans="1:82">
      <c r="A39" s="6" t="s">
        <v>32</v>
      </c>
      <c r="B39" s="4" t="s">
        <v>580</v>
      </c>
      <c r="C39" s="10">
        <v>9100</v>
      </c>
      <c r="D39" s="10">
        <v>8900</v>
      </c>
      <c r="E39" s="1">
        <v>8600</v>
      </c>
      <c r="F39" s="1">
        <v>8600</v>
      </c>
      <c r="G39" s="10">
        <v>8100</v>
      </c>
      <c r="H39" s="18">
        <v>7650</v>
      </c>
      <c r="I39" s="18">
        <v>7750</v>
      </c>
      <c r="J39" s="18">
        <v>7750</v>
      </c>
      <c r="K39" s="18">
        <v>7850</v>
      </c>
      <c r="L39" s="18">
        <v>7650</v>
      </c>
      <c r="M39" s="18">
        <v>7150</v>
      </c>
      <c r="N39" s="18">
        <v>6700</v>
      </c>
      <c r="O39" s="18">
        <v>6300</v>
      </c>
      <c r="P39" s="18">
        <v>5750</v>
      </c>
      <c r="Q39" s="18">
        <v>5350</v>
      </c>
      <c r="R39" s="18">
        <v>5550</v>
      </c>
      <c r="S39" s="18"/>
      <c r="U39" s="18"/>
      <c r="W39" s="18"/>
      <c r="Y39" s="18"/>
      <c r="AA39" s="18"/>
      <c r="AC39" s="18"/>
      <c r="AE39" s="18"/>
      <c r="AG39" s="18"/>
      <c r="AI39" s="18"/>
      <c r="AK39" s="1"/>
      <c r="AO39" s="10"/>
      <c r="AP39" s="10"/>
      <c r="AQ39" s="1"/>
      <c r="AR39" s="4"/>
      <c r="AS39" s="4"/>
      <c r="AT39" s="4"/>
      <c r="AU39" s="4"/>
      <c r="AV39" s="4"/>
      <c r="AW39" s="19"/>
      <c r="AX39" s="14"/>
      <c r="AY39" s="17"/>
      <c r="AZ39" s="20"/>
      <c r="BA39" s="14"/>
      <c r="BB39" s="20"/>
      <c r="BC39" s="20"/>
      <c r="BD39" s="1"/>
      <c r="BE39" s="20"/>
      <c r="BF39" s="1"/>
      <c r="BG39" s="14"/>
      <c r="BH39" s="5"/>
      <c r="BI39" s="5"/>
      <c r="BJ39" s="5"/>
      <c r="BQ39" s="6"/>
      <c r="BR39" s="21"/>
      <c r="BS39" s="1"/>
      <c r="CD39" s="14"/>
    </row>
    <row r="40" spans="1:82">
      <c r="A40" s="6" t="s">
        <v>33</v>
      </c>
      <c r="B40" s="4" t="s">
        <v>580</v>
      </c>
      <c r="C40" s="10">
        <v>14000</v>
      </c>
      <c r="D40" s="10">
        <v>13450</v>
      </c>
      <c r="E40" s="1">
        <v>13500</v>
      </c>
      <c r="F40" s="1">
        <v>11700</v>
      </c>
      <c r="G40" s="10">
        <v>11450</v>
      </c>
      <c r="H40" s="18">
        <v>10400</v>
      </c>
      <c r="I40" s="18">
        <v>10250</v>
      </c>
      <c r="J40" s="18">
        <v>10000</v>
      </c>
      <c r="K40" s="18">
        <v>9800</v>
      </c>
      <c r="L40" s="18">
        <v>9400</v>
      </c>
      <c r="M40" s="18">
        <v>9400</v>
      </c>
      <c r="N40" s="18">
        <v>9350</v>
      </c>
      <c r="O40" s="18">
        <v>9300</v>
      </c>
      <c r="P40" s="18">
        <v>8550</v>
      </c>
      <c r="Q40" s="18">
        <v>7850</v>
      </c>
      <c r="R40" s="18">
        <v>7450</v>
      </c>
      <c r="S40" s="18"/>
      <c r="U40" s="18"/>
      <c r="W40" s="18"/>
      <c r="Y40" s="18"/>
      <c r="AA40" s="18"/>
      <c r="AC40" s="18"/>
      <c r="AE40" s="18"/>
      <c r="AG40" s="18"/>
      <c r="AI40" s="18"/>
      <c r="AK40" s="1"/>
      <c r="AO40" s="10"/>
      <c r="AP40" s="10"/>
      <c r="AQ40" s="1"/>
      <c r="AR40" s="4"/>
      <c r="AS40" s="4"/>
      <c r="AT40" s="4"/>
      <c r="AU40" s="4"/>
      <c r="AV40" s="4"/>
      <c r="AW40" s="19"/>
      <c r="AX40" s="14"/>
      <c r="AY40" s="17"/>
      <c r="AZ40" s="20"/>
      <c r="BA40" s="14"/>
      <c r="BB40" s="20"/>
      <c r="BC40" s="20"/>
      <c r="BD40" s="1"/>
      <c r="BE40" s="20"/>
      <c r="BF40" s="1"/>
      <c r="BG40" s="14"/>
      <c r="BH40" s="5"/>
      <c r="BI40" s="5"/>
      <c r="BJ40" s="5"/>
      <c r="BQ40" s="6"/>
      <c r="BR40" s="21"/>
      <c r="BS40" s="1"/>
      <c r="CD40" s="14"/>
    </row>
    <row r="41" spans="1:82">
      <c r="A41" s="6" t="s">
        <v>34</v>
      </c>
      <c r="B41" s="4" t="s">
        <v>580</v>
      </c>
      <c r="C41" s="10">
        <v>10300</v>
      </c>
      <c r="D41" s="10">
        <v>10000</v>
      </c>
      <c r="E41" s="1">
        <v>10150</v>
      </c>
      <c r="F41" s="1">
        <v>10050</v>
      </c>
      <c r="G41" s="10">
        <v>10000</v>
      </c>
      <c r="H41" s="18">
        <v>9700</v>
      </c>
      <c r="I41" s="18">
        <v>9550</v>
      </c>
      <c r="J41" s="18">
        <v>9550</v>
      </c>
      <c r="K41" s="18">
        <v>9300</v>
      </c>
      <c r="L41" s="18">
        <v>9200</v>
      </c>
      <c r="M41" s="18">
        <v>9050</v>
      </c>
      <c r="N41" s="18">
        <v>8450</v>
      </c>
      <c r="O41" s="18">
        <v>8050</v>
      </c>
      <c r="P41" s="18">
        <v>7900</v>
      </c>
      <c r="Q41" s="18">
        <v>7400</v>
      </c>
      <c r="R41" s="18">
        <v>6950</v>
      </c>
      <c r="S41" s="18"/>
      <c r="U41" s="18"/>
      <c r="W41" s="18"/>
      <c r="Y41" s="18"/>
      <c r="AA41" s="18"/>
      <c r="AC41" s="18"/>
      <c r="AE41" s="18"/>
      <c r="AG41" s="18"/>
      <c r="AI41" s="18"/>
      <c r="AK41" s="1"/>
      <c r="AO41" s="10"/>
      <c r="AP41" s="10"/>
      <c r="AQ41" s="1"/>
      <c r="AR41" s="4"/>
      <c r="AS41" s="4"/>
      <c r="AT41" s="4"/>
      <c r="AU41" s="4"/>
      <c r="AV41" s="4"/>
      <c r="AW41" s="19"/>
      <c r="AX41" s="14"/>
      <c r="AY41" s="17"/>
      <c r="AZ41" s="20"/>
      <c r="BA41" s="14"/>
      <c r="BB41" s="20"/>
      <c r="BC41" s="20"/>
      <c r="BD41" s="1"/>
      <c r="BE41" s="20"/>
      <c r="BF41" s="1"/>
      <c r="BG41" s="14"/>
      <c r="BH41" s="5"/>
      <c r="BI41" s="5"/>
      <c r="BJ41" s="5"/>
      <c r="BQ41" s="6"/>
      <c r="BR41" s="21"/>
      <c r="BS41" s="1"/>
      <c r="CD41" s="14"/>
    </row>
    <row r="42" spans="1:82">
      <c r="A42" s="6" t="s">
        <v>35</v>
      </c>
      <c r="B42" s="4" t="s">
        <v>580</v>
      </c>
      <c r="C42" s="10">
        <v>69850</v>
      </c>
      <c r="D42" s="10">
        <v>65750</v>
      </c>
      <c r="E42" s="1">
        <v>62200</v>
      </c>
      <c r="F42" s="1">
        <v>59800</v>
      </c>
      <c r="G42" s="10">
        <v>59800</v>
      </c>
      <c r="H42" s="18">
        <v>59800</v>
      </c>
      <c r="I42" s="18">
        <v>60350</v>
      </c>
      <c r="J42" s="18">
        <v>59250</v>
      </c>
      <c r="K42" s="18">
        <v>57650</v>
      </c>
      <c r="L42" s="18">
        <v>57000</v>
      </c>
      <c r="M42" s="18">
        <v>58450</v>
      </c>
      <c r="N42" s="18">
        <v>57000</v>
      </c>
      <c r="O42" s="18">
        <v>55550</v>
      </c>
      <c r="P42" s="18">
        <v>50350</v>
      </c>
      <c r="Q42" s="18">
        <v>49000</v>
      </c>
      <c r="R42" s="18">
        <v>41400</v>
      </c>
      <c r="S42" s="18"/>
      <c r="U42" s="18"/>
      <c r="W42" s="18"/>
      <c r="Y42" s="18"/>
      <c r="AA42" s="18"/>
      <c r="AC42" s="18"/>
      <c r="AE42" s="18"/>
      <c r="AG42" s="18"/>
      <c r="AI42" s="18"/>
      <c r="AK42" s="1"/>
      <c r="AO42" s="10"/>
      <c r="AP42" s="10"/>
      <c r="AQ42" s="1"/>
      <c r="AR42" s="4"/>
      <c r="AS42" s="4"/>
      <c r="AT42" s="4"/>
      <c r="AU42" s="4"/>
      <c r="AV42" s="4"/>
      <c r="AW42" s="19"/>
      <c r="AX42" s="14"/>
      <c r="AY42" s="17"/>
      <c r="AZ42" s="20"/>
      <c r="BA42" s="14"/>
      <c r="BB42" s="20"/>
      <c r="BC42" s="20"/>
      <c r="BD42" s="1"/>
      <c r="BE42" s="20"/>
      <c r="BF42" s="1"/>
      <c r="BG42" s="14"/>
      <c r="BH42" s="5"/>
      <c r="BI42" s="5"/>
      <c r="BJ42" s="5"/>
      <c r="BQ42" s="6"/>
      <c r="BR42" s="21"/>
      <c r="BS42" s="1"/>
      <c r="CD42" s="14"/>
    </row>
    <row r="43" spans="1:82">
      <c r="A43" s="6" t="s">
        <v>36</v>
      </c>
      <c r="B43" s="4" t="s">
        <v>580</v>
      </c>
      <c r="C43" s="10">
        <v>316400</v>
      </c>
      <c r="D43" s="10">
        <v>305050</v>
      </c>
      <c r="E43" s="1">
        <v>295200</v>
      </c>
      <c r="F43" s="1">
        <v>283350</v>
      </c>
      <c r="G43" s="10">
        <v>283800</v>
      </c>
      <c r="H43" s="18">
        <v>290350</v>
      </c>
      <c r="I43" s="18">
        <v>288800</v>
      </c>
      <c r="J43" s="18">
        <v>291900</v>
      </c>
      <c r="K43" s="18">
        <v>288300</v>
      </c>
      <c r="L43" s="18">
        <v>287000</v>
      </c>
      <c r="M43" s="18">
        <v>289900</v>
      </c>
      <c r="N43" s="18">
        <v>281500</v>
      </c>
      <c r="O43" s="18">
        <v>277900</v>
      </c>
      <c r="P43" s="18">
        <v>259200</v>
      </c>
      <c r="Q43" s="18">
        <v>248250</v>
      </c>
      <c r="R43" s="18">
        <v>225600</v>
      </c>
      <c r="S43" s="18"/>
      <c r="U43" s="18"/>
      <c r="W43" s="18"/>
      <c r="Y43" s="18"/>
      <c r="AA43" s="18"/>
      <c r="AC43" s="18"/>
      <c r="AE43" s="18"/>
      <c r="AG43" s="18"/>
      <c r="AI43" s="18"/>
      <c r="AK43" s="1"/>
      <c r="AO43" s="10"/>
      <c r="AP43" s="10"/>
      <c r="AQ43" s="1"/>
      <c r="AR43" s="4"/>
      <c r="AS43" s="4"/>
      <c r="AT43" s="4"/>
      <c r="AU43" s="4"/>
      <c r="AV43" s="4"/>
      <c r="AW43" s="19"/>
      <c r="AX43" s="14"/>
      <c r="AY43" s="17"/>
      <c r="AZ43" s="20"/>
      <c r="BA43" s="14"/>
      <c r="BB43" s="20"/>
      <c r="BC43" s="20"/>
      <c r="BD43" s="1"/>
      <c r="BE43" s="20"/>
      <c r="BF43" s="1"/>
      <c r="BG43" s="14"/>
      <c r="BH43" s="5"/>
      <c r="BI43" s="5"/>
      <c r="BJ43" s="5"/>
      <c r="BQ43" s="6"/>
      <c r="BR43" s="21"/>
      <c r="BS43" s="1"/>
      <c r="CD43" s="14"/>
    </row>
    <row r="44" spans="1:82">
      <c r="A44" s="6" t="s">
        <v>37</v>
      </c>
      <c r="B44" s="4" t="s">
        <v>580</v>
      </c>
      <c r="C44" s="10">
        <v>84400</v>
      </c>
      <c r="D44" s="10">
        <v>81950</v>
      </c>
      <c r="E44" s="1">
        <v>73100</v>
      </c>
      <c r="F44" s="1">
        <v>66450</v>
      </c>
      <c r="G44" s="10">
        <v>67950</v>
      </c>
      <c r="H44" s="18">
        <v>67700</v>
      </c>
      <c r="I44" s="18">
        <v>66450</v>
      </c>
      <c r="J44" s="18">
        <v>66400</v>
      </c>
      <c r="K44" s="18">
        <v>64650</v>
      </c>
      <c r="L44" s="18">
        <v>64400</v>
      </c>
      <c r="M44" s="18">
        <v>68650</v>
      </c>
      <c r="N44" s="18">
        <v>72850</v>
      </c>
      <c r="O44" s="18">
        <v>74550</v>
      </c>
      <c r="P44" s="18">
        <v>72150</v>
      </c>
      <c r="Q44" s="18">
        <v>67450</v>
      </c>
      <c r="R44" s="18">
        <v>62800</v>
      </c>
      <c r="S44" s="18"/>
      <c r="U44" s="18"/>
      <c r="W44" s="18"/>
      <c r="Y44" s="18"/>
      <c r="AA44" s="18"/>
      <c r="AC44" s="18"/>
      <c r="AE44" s="18"/>
      <c r="AG44" s="18"/>
      <c r="AI44" s="18"/>
      <c r="AK44" s="1"/>
      <c r="AO44" s="10"/>
      <c r="AP44" s="10"/>
      <c r="AQ44" s="1"/>
      <c r="AR44" s="4"/>
      <c r="AS44" s="4"/>
      <c r="AT44" s="4"/>
      <c r="AU44" s="4"/>
      <c r="AV44" s="4"/>
      <c r="AW44" s="19"/>
      <c r="AX44" s="14"/>
      <c r="AY44" s="17"/>
      <c r="AZ44" s="20"/>
      <c r="BA44" s="14"/>
      <c r="BB44" s="20"/>
      <c r="BC44" s="20"/>
      <c r="BD44" s="1"/>
      <c r="BE44" s="20"/>
      <c r="BF44" s="1"/>
      <c r="BG44" s="14"/>
      <c r="BH44" s="5"/>
      <c r="BI44" s="5"/>
      <c r="BJ44" s="5"/>
      <c r="BQ44" s="6"/>
      <c r="BR44" s="21"/>
      <c r="BS44" s="1"/>
      <c r="CD44" s="14"/>
    </row>
    <row r="45" spans="1:82">
      <c r="A45" s="6" t="s">
        <v>38</v>
      </c>
      <c r="B45" s="4" t="s">
        <v>580</v>
      </c>
      <c r="C45" s="10">
        <v>79650</v>
      </c>
      <c r="D45" s="10">
        <v>75050</v>
      </c>
      <c r="E45" s="1">
        <v>68450</v>
      </c>
      <c r="F45" s="1">
        <v>63700</v>
      </c>
      <c r="G45" s="10">
        <v>64900</v>
      </c>
      <c r="H45" s="18">
        <v>66000</v>
      </c>
      <c r="I45" s="18">
        <v>69800</v>
      </c>
      <c r="J45" s="18">
        <v>68650</v>
      </c>
      <c r="K45" s="18">
        <v>71000</v>
      </c>
      <c r="L45" s="18">
        <v>70700</v>
      </c>
      <c r="M45" s="18">
        <v>67450</v>
      </c>
      <c r="N45" s="18">
        <v>68550</v>
      </c>
      <c r="O45" s="18">
        <v>68050</v>
      </c>
      <c r="P45" s="18">
        <v>64500</v>
      </c>
      <c r="Q45" s="18">
        <v>61700</v>
      </c>
      <c r="R45" s="18">
        <v>59550</v>
      </c>
      <c r="S45" s="18"/>
      <c r="U45" s="18"/>
      <c r="W45" s="18"/>
      <c r="Y45" s="18"/>
      <c r="AA45" s="18"/>
      <c r="AC45" s="18"/>
      <c r="AE45" s="18"/>
      <c r="AG45" s="18"/>
      <c r="AI45" s="18"/>
      <c r="AK45" s="1"/>
      <c r="AO45" s="10"/>
      <c r="AP45" s="10"/>
      <c r="AQ45" s="1"/>
      <c r="AR45" s="4"/>
      <c r="AS45" s="4"/>
      <c r="AT45" s="4"/>
      <c r="AU45" s="4"/>
      <c r="AV45" s="4"/>
      <c r="AW45" s="19"/>
      <c r="AX45" s="14"/>
      <c r="AY45" s="17"/>
      <c r="AZ45" s="20"/>
      <c r="BA45" s="14"/>
      <c r="BB45" s="20"/>
      <c r="BC45" s="20"/>
      <c r="BD45" s="1"/>
      <c r="BE45" s="20"/>
      <c r="BF45" s="1"/>
      <c r="BG45" s="14"/>
      <c r="BH45" s="5"/>
      <c r="BI45" s="5"/>
      <c r="BJ45" s="5"/>
      <c r="BQ45" s="6"/>
      <c r="BR45" s="21"/>
      <c r="BS45" s="1"/>
      <c r="CD45" s="14"/>
    </row>
    <row r="46" spans="1:82">
      <c r="A46" s="6" t="s">
        <v>39</v>
      </c>
      <c r="B46" s="4" t="s">
        <v>580</v>
      </c>
      <c r="C46" s="10">
        <v>75500</v>
      </c>
      <c r="D46" s="10">
        <v>69450</v>
      </c>
      <c r="E46" s="1">
        <v>68200</v>
      </c>
      <c r="F46" s="1">
        <v>70850</v>
      </c>
      <c r="G46" s="10">
        <v>68450</v>
      </c>
      <c r="H46" s="18">
        <v>65750</v>
      </c>
      <c r="I46" s="18">
        <v>65150</v>
      </c>
      <c r="J46" s="18">
        <v>65000</v>
      </c>
      <c r="K46" s="18">
        <v>63500</v>
      </c>
      <c r="L46" s="18">
        <v>63100</v>
      </c>
      <c r="M46" s="18">
        <v>62300</v>
      </c>
      <c r="N46" s="18">
        <v>61600</v>
      </c>
      <c r="O46" s="18">
        <v>61600</v>
      </c>
      <c r="P46" s="18">
        <v>53600</v>
      </c>
      <c r="Q46" s="18">
        <v>45600</v>
      </c>
      <c r="R46" s="18">
        <v>38200</v>
      </c>
      <c r="S46" s="18"/>
      <c r="U46" s="18"/>
      <c r="W46" s="18"/>
      <c r="Y46" s="18"/>
      <c r="AA46" s="18"/>
      <c r="AC46" s="18"/>
      <c r="AE46" s="18"/>
      <c r="AG46" s="18"/>
      <c r="AI46" s="18"/>
      <c r="AK46" s="1"/>
      <c r="AO46" s="10"/>
      <c r="AP46" s="10"/>
      <c r="AQ46" s="1"/>
      <c r="AR46" s="4"/>
      <c r="AS46" s="4"/>
      <c r="AT46" s="4"/>
      <c r="AU46" s="4"/>
      <c r="AV46" s="4"/>
      <c r="AW46" s="19"/>
      <c r="AX46" s="14"/>
      <c r="AY46" s="17"/>
      <c r="AZ46" s="20"/>
      <c r="BA46" s="14"/>
      <c r="BB46" s="20"/>
      <c r="BC46" s="20"/>
      <c r="BD46" s="1"/>
      <c r="BE46" s="20"/>
      <c r="BF46" s="1"/>
      <c r="BG46" s="14"/>
      <c r="BQ46" s="6"/>
      <c r="BR46" s="21"/>
      <c r="BS46" s="1"/>
      <c r="CD46" s="14"/>
    </row>
    <row r="47" spans="1:82">
      <c r="A47" s="6" t="s">
        <v>40</v>
      </c>
      <c r="B47" s="4" t="s">
        <v>580</v>
      </c>
      <c r="C47" s="10">
        <v>61800</v>
      </c>
      <c r="D47" s="10">
        <v>58900</v>
      </c>
      <c r="E47" s="1">
        <v>55750</v>
      </c>
      <c r="F47" s="1">
        <v>53400</v>
      </c>
      <c r="G47" s="10">
        <v>52300</v>
      </c>
      <c r="H47" s="18">
        <v>53200</v>
      </c>
      <c r="I47" s="18">
        <v>53350</v>
      </c>
      <c r="J47" s="18">
        <v>53600</v>
      </c>
      <c r="K47" s="18">
        <v>53000</v>
      </c>
      <c r="L47" s="18">
        <v>54450</v>
      </c>
      <c r="M47" s="18">
        <v>54850</v>
      </c>
      <c r="N47" s="18">
        <v>53200</v>
      </c>
      <c r="O47" s="18">
        <v>51700</v>
      </c>
      <c r="P47" s="18">
        <v>48950</v>
      </c>
      <c r="Q47" s="18">
        <v>41950</v>
      </c>
      <c r="R47" s="18">
        <v>34350</v>
      </c>
      <c r="S47" s="18"/>
      <c r="U47" s="18"/>
      <c r="W47" s="18"/>
      <c r="Y47" s="18"/>
      <c r="AA47" s="18"/>
      <c r="AC47" s="18"/>
      <c r="AE47" s="18"/>
      <c r="AG47" s="18"/>
      <c r="AI47" s="18"/>
      <c r="AK47" s="1"/>
      <c r="AO47" s="10"/>
      <c r="AP47" s="10"/>
      <c r="AQ47" s="1"/>
      <c r="AR47" s="4"/>
      <c r="AS47" s="4"/>
      <c r="AT47" s="4"/>
      <c r="AU47" s="4"/>
      <c r="AV47" s="4"/>
      <c r="AW47" s="19"/>
      <c r="AX47" s="14"/>
      <c r="AY47" s="17"/>
      <c r="AZ47" s="20"/>
      <c r="BA47" s="14"/>
      <c r="BB47" s="20"/>
      <c r="BC47" s="20"/>
      <c r="BD47" s="1"/>
      <c r="BE47" s="20"/>
      <c r="BF47" s="1"/>
      <c r="BG47" s="14"/>
      <c r="BQ47" s="6"/>
      <c r="BR47" s="21"/>
      <c r="BS47" s="1"/>
      <c r="CD47" s="14"/>
    </row>
    <row r="48" spans="1:82">
      <c r="A48" s="6" t="s">
        <v>41</v>
      </c>
      <c r="B48" s="4" t="s">
        <v>580</v>
      </c>
      <c r="C48" s="10">
        <v>26150</v>
      </c>
      <c r="D48" s="10">
        <v>24900</v>
      </c>
      <c r="E48" s="1">
        <v>24350</v>
      </c>
      <c r="F48" s="1">
        <v>23450</v>
      </c>
      <c r="G48" s="10">
        <v>23650</v>
      </c>
      <c r="H48" s="18">
        <v>24350</v>
      </c>
      <c r="I48" s="18">
        <v>24300</v>
      </c>
      <c r="J48" s="18">
        <v>23850</v>
      </c>
      <c r="K48" s="18">
        <v>23400</v>
      </c>
      <c r="L48" s="18">
        <v>23400</v>
      </c>
      <c r="M48" s="18">
        <v>23350</v>
      </c>
      <c r="N48" s="18">
        <v>23050</v>
      </c>
      <c r="O48" s="18">
        <v>21950</v>
      </c>
      <c r="P48" s="18">
        <v>18600</v>
      </c>
      <c r="Q48" s="18">
        <v>15600</v>
      </c>
      <c r="R48" s="18">
        <v>13350</v>
      </c>
      <c r="S48" s="18"/>
      <c r="U48" s="18"/>
      <c r="W48" s="18"/>
      <c r="Y48" s="18"/>
      <c r="AA48" s="18"/>
      <c r="AC48" s="18"/>
      <c r="AE48" s="18"/>
      <c r="AG48" s="18"/>
      <c r="AI48" s="18"/>
      <c r="AK48" s="1"/>
      <c r="AO48" s="10"/>
      <c r="AP48" s="10"/>
      <c r="AQ48" s="1"/>
      <c r="AR48" s="4"/>
      <c r="AS48" s="4"/>
      <c r="AT48" s="4"/>
      <c r="AU48" s="4"/>
      <c r="AV48" s="4"/>
      <c r="AW48" s="19"/>
      <c r="AX48" s="14"/>
      <c r="AY48" s="17"/>
      <c r="AZ48" s="20"/>
      <c r="BA48" s="14"/>
      <c r="BB48" s="20"/>
      <c r="BC48" s="20"/>
      <c r="BD48" s="1"/>
      <c r="BE48" s="20"/>
      <c r="BF48" s="1"/>
      <c r="BG48" s="14"/>
      <c r="BQ48" s="6"/>
      <c r="BR48" s="21"/>
      <c r="BS48" s="1"/>
      <c r="CD48" s="14"/>
    </row>
    <row r="49" spans="1:82">
      <c r="A49" s="6" t="s">
        <v>466</v>
      </c>
      <c r="B49" s="4" t="s">
        <v>580</v>
      </c>
      <c r="C49" s="10">
        <v>15700</v>
      </c>
      <c r="D49" s="10">
        <v>15400</v>
      </c>
      <c r="E49" s="1">
        <v>14400</v>
      </c>
      <c r="F49" s="1">
        <v>13650</v>
      </c>
      <c r="G49" s="10">
        <v>13500</v>
      </c>
      <c r="H49" s="18">
        <v>11450</v>
      </c>
      <c r="I49" s="18">
        <v>7600</v>
      </c>
      <c r="J49" s="18">
        <v>7450</v>
      </c>
      <c r="K49" s="18">
        <v>7350</v>
      </c>
      <c r="L49" s="18">
        <v>7400</v>
      </c>
      <c r="M49" s="18">
        <v>7350</v>
      </c>
      <c r="N49" s="18">
        <v>7050</v>
      </c>
      <c r="O49" s="18">
        <v>6900</v>
      </c>
      <c r="P49" s="18">
        <v>6600</v>
      </c>
      <c r="Q49" s="18">
        <v>6400</v>
      </c>
      <c r="R49" s="18">
        <v>6400</v>
      </c>
      <c r="S49" s="18"/>
      <c r="U49" s="18"/>
      <c r="W49" s="18"/>
      <c r="Y49" s="18"/>
      <c r="AA49" s="18"/>
      <c r="AC49" s="18"/>
      <c r="AE49" s="18"/>
      <c r="AG49" s="18"/>
      <c r="AI49" s="18"/>
      <c r="AK49" s="1"/>
      <c r="AO49" s="10"/>
      <c r="AP49" s="10"/>
      <c r="AQ49" s="1"/>
      <c r="AR49" s="4"/>
      <c r="AS49" s="4"/>
      <c r="AT49" s="4"/>
      <c r="AU49" s="4"/>
      <c r="AV49" s="4"/>
      <c r="AW49" s="19"/>
      <c r="AX49" s="14"/>
      <c r="AY49" s="17"/>
      <c r="AZ49" s="20"/>
      <c r="BA49" s="14"/>
      <c r="BB49" s="20"/>
      <c r="BC49" s="20"/>
      <c r="BD49" s="1"/>
      <c r="BE49" s="20"/>
      <c r="BF49" s="1"/>
      <c r="BG49" s="14"/>
      <c r="BQ49" s="6"/>
      <c r="BR49" s="21"/>
      <c r="BS49" s="1"/>
      <c r="CD49" s="14"/>
    </row>
    <row r="50" spans="1:82">
      <c r="A50" s="6" t="s">
        <v>42</v>
      </c>
      <c r="B50" s="4" t="s">
        <v>580</v>
      </c>
      <c r="C50" s="10">
        <v>348550</v>
      </c>
      <c r="D50" s="10">
        <v>347850</v>
      </c>
      <c r="E50" s="1">
        <v>335250</v>
      </c>
      <c r="F50" s="1">
        <v>314200</v>
      </c>
      <c r="G50" s="10">
        <v>313250</v>
      </c>
      <c r="H50" s="18">
        <v>311200</v>
      </c>
      <c r="I50" s="18">
        <v>307850</v>
      </c>
      <c r="J50" s="18">
        <v>294750</v>
      </c>
      <c r="K50" s="18">
        <v>300950</v>
      </c>
      <c r="L50" s="18">
        <v>316850</v>
      </c>
      <c r="M50" s="18">
        <v>391400</v>
      </c>
      <c r="N50" s="18">
        <v>390050</v>
      </c>
      <c r="O50" s="18">
        <v>389550</v>
      </c>
      <c r="P50" s="18">
        <v>389050</v>
      </c>
      <c r="Q50" s="18">
        <v>385550</v>
      </c>
      <c r="R50" s="18">
        <v>377600</v>
      </c>
      <c r="S50" s="18"/>
      <c r="U50" s="18"/>
      <c r="W50" s="18"/>
      <c r="Y50" s="18"/>
      <c r="AA50" s="18"/>
      <c r="AC50" s="18"/>
      <c r="AE50" s="18"/>
      <c r="AG50" s="18"/>
      <c r="AI50" s="18"/>
      <c r="AK50" s="1"/>
      <c r="AO50" s="10"/>
      <c r="AP50" s="10"/>
      <c r="AQ50" s="1"/>
      <c r="AR50" s="4"/>
      <c r="AS50" s="4"/>
      <c r="AT50" s="4"/>
      <c r="AU50" s="4"/>
      <c r="AV50" s="4"/>
      <c r="AW50" s="19"/>
      <c r="AX50" s="14"/>
      <c r="AY50" s="17"/>
      <c r="AZ50" s="20"/>
      <c r="BA50" s="14"/>
      <c r="BB50" s="20"/>
      <c r="BC50" s="20"/>
      <c r="BD50" s="1"/>
      <c r="BE50" s="20"/>
      <c r="BF50" s="1"/>
      <c r="BG50" s="14"/>
      <c r="BQ50" s="6"/>
      <c r="BR50" s="21"/>
      <c r="BS50" s="1"/>
      <c r="CD50" s="14"/>
    </row>
    <row r="51" spans="1:82">
      <c r="A51" s="6" t="s">
        <v>43</v>
      </c>
      <c r="B51" s="4" t="s">
        <v>580</v>
      </c>
      <c r="C51" s="10">
        <v>141650</v>
      </c>
      <c r="D51" s="10">
        <v>136850</v>
      </c>
      <c r="E51" s="1">
        <v>132850</v>
      </c>
      <c r="F51" s="1">
        <v>135900</v>
      </c>
      <c r="G51" s="10">
        <v>139700</v>
      </c>
      <c r="H51" s="18">
        <v>135800</v>
      </c>
      <c r="I51" s="18">
        <v>130150</v>
      </c>
      <c r="J51" s="18">
        <v>127950</v>
      </c>
      <c r="K51" s="18">
        <v>125700</v>
      </c>
      <c r="L51" s="18">
        <v>125050</v>
      </c>
      <c r="M51" s="18">
        <v>124550</v>
      </c>
      <c r="N51" s="18">
        <v>121300</v>
      </c>
      <c r="O51" s="18">
        <v>118150</v>
      </c>
      <c r="P51" s="18">
        <v>107600</v>
      </c>
      <c r="Q51" s="18">
        <v>93400</v>
      </c>
      <c r="R51" s="18">
        <v>87700</v>
      </c>
      <c r="S51" s="18"/>
      <c r="U51" s="18"/>
      <c r="W51" s="18"/>
      <c r="Y51" s="18"/>
      <c r="AA51" s="18"/>
      <c r="AC51" s="18"/>
      <c r="AE51" s="18"/>
      <c r="AG51" s="18"/>
      <c r="AI51" s="18"/>
      <c r="AK51" s="1"/>
      <c r="AO51" s="10"/>
      <c r="AP51" s="10"/>
      <c r="AQ51" s="1"/>
      <c r="AR51" s="4"/>
      <c r="AS51" s="4"/>
      <c r="AT51" s="4"/>
      <c r="AU51" s="4"/>
      <c r="AV51" s="4"/>
      <c r="AW51" s="19"/>
      <c r="AX51" s="14"/>
      <c r="AY51" s="17"/>
      <c r="AZ51" s="20"/>
      <c r="BA51" s="14"/>
      <c r="BB51" s="20"/>
      <c r="BC51" s="20"/>
      <c r="BD51" s="1"/>
      <c r="BE51" s="20"/>
      <c r="BF51" s="1"/>
      <c r="BG51" s="14"/>
      <c r="BQ51" s="6"/>
      <c r="BR51" s="21"/>
      <c r="BS51" s="1"/>
      <c r="CD51" s="14"/>
    </row>
    <row r="52" spans="1:82">
      <c r="A52" s="6" t="s">
        <v>44</v>
      </c>
      <c r="B52" s="4" t="s">
        <v>580</v>
      </c>
      <c r="C52" s="10">
        <v>137350</v>
      </c>
      <c r="D52" s="10">
        <v>130000</v>
      </c>
      <c r="E52" s="1">
        <v>129050</v>
      </c>
      <c r="F52" s="1">
        <v>126750</v>
      </c>
      <c r="G52" s="10">
        <v>126200</v>
      </c>
      <c r="H52" s="18">
        <v>120700</v>
      </c>
      <c r="I52" s="18">
        <v>103750</v>
      </c>
      <c r="J52" s="18">
        <v>100050</v>
      </c>
      <c r="K52" s="18">
        <v>104850</v>
      </c>
      <c r="L52" s="18">
        <v>106750</v>
      </c>
      <c r="M52" s="18">
        <v>101100</v>
      </c>
      <c r="N52" s="18">
        <v>96100</v>
      </c>
      <c r="O52" s="18">
        <v>93350</v>
      </c>
      <c r="P52" s="18">
        <v>83850</v>
      </c>
      <c r="Q52" s="18">
        <v>53150</v>
      </c>
      <c r="R52" s="18">
        <v>47400</v>
      </c>
      <c r="S52" s="18"/>
      <c r="U52" s="18"/>
      <c r="W52" s="18"/>
      <c r="Y52" s="18"/>
      <c r="AA52" s="18"/>
      <c r="AC52" s="18"/>
      <c r="AE52" s="18"/>
      <c r="AG52" s="18"/>
      <c r="AI52" s="18"/>
      <c r="AK52" s="1"/>
      <c r="AO52" s="10"/>
      <c r="AP52" s="10"/>
      <c r="AQ52" s="1"/>
      <c r="AR52" s="4"/>
      <c r="AS52" s="4"/>
      <c r="AT52" s="4"/>
      <c r="AU52" s="4"/>
      <c r="AV52" s="4"/>
      <c r="AW52" s="19"/>
      <c r="AX52" s="14"/>
      <c r="AY52" s="17"/>
      <c r="AZ52" s="20"/>
      <c r="BA52" s="14"/>
      <c r="BB52" s="20"/>
      <c r="BC52" s="20"/>
      <c r="BD52" s="1"/>
      <c r="BE52" s="20"/>
      <c r="BF52" s="1"/>
      <c r="BG52" s="14"/>
      <c r="BQ52" s="6"/>
      <c r="BR52" s="21"/>
      <c r="BS52" s="1"/>
      <c r="CD52" s="14"/>
    </row>
    <row r="53" spans="1:82">
      <c r="A53" s="6" t="s">
        <v>45</v>
      </c>
      <c r="B53" s="4" t="s">
        <v>580</v>
      </c>
      <c r="C53" s="10">
        <v>29300</v>
      </c>
      <c r="D53" s="10">
        <v>28450</v>
      </c>
      <c r="E53" s="1">
        <v>28000</v>
      </c>
      <c r="F53" s="1">
        <v>27800</v>
      </c>
      <c r="G53" s="10">
        <v>27650</v>
      </c>
      <c r="H53" s="18">
        <v>27750</v>
      </c>
      <c r="I53" s="18">
        <v>28750</v>
      </c>
      <c r="J53" s="18">
        <v>25450</v>
      </c>
      <c r="K53" s="18">
        <v>25350</v>
      </c>
      <c r="L53" s="18">
        <v>24350</v>
      </c>
      <c r="M53" s="18">
        <v>25800</v>
      </c>
      <c r="N53" s="18">
        <v>25550</v>
      </c>
      <c r="O53" s="18">
        <v>25150</v>
      </c>
      <c r="P53" s="18">
        <v>24250</v>
      </c>
      <c r="Q53" s="18">
        <v>23550</v>
      </c>
      <c r="R53" s="18">
        <v>21800</v>
      </c>
      <c r="S53" s="18"/>
      <c r="U53" s="18"/>
      <c r="W53" s="18"/>
      <c r="Y53" s="18"/>
      <c r="AA53" s="18"/>
      <c r="AC53" s="18"/>
      <c r="AE53" s="18"/>
      <c r="AG53" s="18"/>
      <c r="AI53" s="18"/>
      <c r="AK53" s="1"/>
      <c r="AO53" s="10"/>
      <c r="AP53" s="10"/>
      <c r="AQ53" s="1"/>
      <c r="AR53" s="4"/>
      <c r="AS53" s="4"/>
      <c r="AT53" s="4"/>
      <c r="AU53" s="4"/>
      <c r="AV53" s="4"/>
      <c r="AW53" s="19"/>
      <c r="AX53" s="14"/>
      <c r="AY53" s="17"/>
      <c r="AZ53" s="20"/>
      <c r="BA53" s="14"/>
      <c r="BB53" s="20"/>
      <c r="BC53" s="20"/>
      <c r="BD53" s="1"/>
      <c r="BE53" s="20"/>
      <c r="BF53" s="1"/>
      <c r="BG53" s="14"/>
      <c r="BQ53" s="6"/>
      <c r="BR53" s="21"/>
      <c r="BS53" s="1"/>
      <c r="CD53" s="14"/>
    </row>
    <row r="54" spans="1:82">
      <c r="A54" s="6" t="s">
        <v>46</v>
      </c>
      <c r="B54" s="4" t="s">
        <v>580</v>
      </c>
      <c r="C54" s="10">
        <v>15900</v>
      </c>
      <c r="D54" s="10">
        <v>15100</v>
      </c>
      <c r="E54" s="1">
        <v>14850</v>
      </c>
      <c r="F54" s="1">
        <v>14600</v>
      </c>
      <c r="G54" s="10">
        <v>14600</v>
      </c>
      <c r="H54" s="18">
        <v>14600</v>
      </c>
      <c r="I54" s="18">
        <v>14500</v>
      </c>
      <c r="J54" s="18">
        <v>14800</v>
      </c>
      <c r="K54" s="18">
        <v>14800</v>
      </c>
      <c r="L54" s="18">
        <v>13150</v>
      </c>
      <c r="M54" s="18">
        <v>13050</v>
      </c>
      <c r="N54" s="18">
        <v>13500</v>
      </c>
      <c r="O54" s="18">
        <v>13350</v>
      </c>
      <c r="P54" s="18">
        <v>13200</v>
      </c>
      <c r="Q54" s="18">
        <v>11350</v>
      </c>
      <c r="R54" s="18">
        <v>11050</v>
      </c>
      <c r="S54" s="18"/>
      <c r="U54" s="18"/>
      <c r="W54" s="18"/>
      <c r="Y54" s="18"/>
      <c r="AA54" s="18"/>
      <c r="AC54" s="18"/>
      <c r="AE54" s="18"/>
      <c r="AG54" s="18"/>
      <c r="AI54" s="18"/>
      <c r="AK54" s="1"/>
      <c r="AO54" s="10"/>
      <c r="AP54" s="10"/>
      <c r="AQ54" s="1"/>
      <c r="AR54" s="4"/>
      <c r="AS54" s="4"/>
      <c r="AT54" s="4"/>
      <c r="AU54" s="4"/>
      <c r="AV54" s="4"/>
      <c r="AW54" s="19"/>
      <c r="AX54" s="14"/>
      <c r="AY54" s="17"/>
      <c r="AZ54" s="20"/>
      <c r="BA54" s="14"/>
      <c r="BB54" s="20"/>
      <c r="BC54" s="20"/>
      <c r="BD54" s="1"/>
      <c r="BE54" s="20"/>
      <c r="BF54" s="1"/>
      <c r="BG54" s="14"/>
      <c r="BQ54" s="6"/>
      <c r="BR54" s="21"/>
      <c r="BS54" s="1"/>
      <c r="CD54" s="14"/>
    </row>
    <row r="55" spans="1:82">
      <c r="A55" s="6" t="s">
        <v>47</v>
      </c>
      <c r="B55" s="4" t="s">
        <v>580</v>
      </c>
      <c r="C55" s="10">
        <v>57200</v>
      </c>
      <c r="D55" s="10">
        <v>55050</v>
      </c>
      <c r="E55" s="1">
        <v>48150</v>
      </c>
      <c r="F55" s="1">
        <v>45450</v>
      </c>
      <c r="G55" s="10">
        <v>45150</v>
      </c>
      <c r="H55" s="18">
        <v>44950</v>
      </c>
      <c r="I55" s="18">
        <v>45050</v>
      </c>
      <c r="J55" s="18">
        <v>44950</v>
      </c>
      <c r="K55" s="18">
        <v>43500</v>
      </c>
      <c r="L55" s="18">
        <v>43650</v>
      </c>
      <c r="M55" s="18">
        <v>43500</v>
      </c>
      <c r="N55" s="18">
        <v>42200</v>
      </c>
      <c r="O55" s="18">
        <v>39800</v>
      </c>
      <c r="P55" s="18">
        <v>38800</v>
      </c>
      <c r="Q55" s="18">
        <v>34100</v>
      </c>
      <c r="R55" s="18">
        <v>31100</v>
      </c>
      <c r="S55" s="18"/>
      <c r="U55" s="18"/>
      <c r="W55" s="18"/>
      <c r="Y55" s="18"/>
      <c r="AA55" s="18"/>
      <c r="AC55" s="18"/>
      <c r="AE55" s="18"/>
      <c r="AG55" s="18"/>
      <c r="AI55" s="18"/>
      <c r="AK55" s="1"/>
      <c r="AO55" s="10"/>
      <c r="AP55" s="10"/>
      <c r="AQ55" s="1"/>
      <c r="AR55" s="4"/>
      <c r="AS55" s="4"/>
      <c r="AT55" s="4"/>
      <c r="AU55" s="4"/>
      <c r="AV55" s="4"/>
      <c r="AW55" s="19"/>
      <c r="AX55" s="14"/>
      <c r="AY55" s="17"/>
      <c r="AZ55" s="20"/>
      <c r="BA55" s="14"/>
      <c r="BB55" s="20"/>
      <c r="BC55" s="20"/>
      <c r="BD55" s="1"/>
      <c r="BE55" s="20"/>
      <c r="BF55" s="1"/>
      <c r="BG55" s="14"/>
      <c r="BQ55" s="6"/>
      <c r="BR55" s="21"/>
      <c r="BS55" s="1"/>
      <c r="CD55" s="14"/>
    </row>
    <row r="56" spans="1:82">
      <c r="A56" s="6" t="s">
        <v>467</v>
      </c>
      <c r="B56" s="4" t="s">
        <v>580</v>
      </c>
      <c r="C56" s="10">
        <v>11800</v>
      </c>
      <c r="D56" s="10">
        <v>11550</v>
      </c>
      <c r="E56" s="1">
        <v>11600</v>
      </c>
      <c r="F56" s="1">
        <v>11700</v>
      </c>
      <c r="G56" s="10">
        <v>11650</v>
      </c>
      <c r="H56" s="18">
        <v>11350</v>
      </c>
      <c r="I56" s="18">
        <v>11200</v>
      </c>
      <c r="J56" s="18">
        <v>10900</v>
      </c>
      <c r="K56" s="18">
        <v>10850</v>
      </c>
      <c r="L56" s="18">
        <v>10850</v>
      </c>
      <c r="M56" s="18">
        <v>10850</v>
      </c>
      <c r="N56" s="18">
        <v>10250</v>
      </c>
      <c r="O56" s="18">
        <v>10250</v>
      </c>
      <c r="P56" s="18">
        <v>10150</v>
      </c>
      <c r="Q56" s="18">
        <v>9200</v>
      </c>
      <c r="R56" s="18">
        <v>8750</v>
      </c>
      <c r="S56" s="18"/>
      <c r="U56" s="18"/>
      <c r="W56" s="18"/>
      <c r="Y56" s="18"/>
      <c r="AA56" s="18"/>
      <c r="AC56" s="18"/>
      <c r="AE56" s="18"/>
      <c r="AG56" s="18"/>
      <c r="AI56" s="18"/>
      <c r="AK56" s="1"/>
      <c r="AO56" s="10"/>
      <c r="AP56" s="10"/>
      <c r="AQ56" s="1"/>
      <c r="AR56" s="4"/>
      <c r="AS56" s="4"/>
      <c r="AT56" s="4"/>
      <c r="AU56" s="4"/>
      <c r="AV56" s="4"/>
      <c r="AW56" s="19"/>
      <c r="AX56" s="14"/>
      <c r="AY56" s="17"/>
      <c r="AZ56" s="20"/>
      <c r="BA56" s="14"/>
      <c r="BB56" s="20"/>
      <c r="BC56" s="20"/>
      <c r="BD56" s="1"/>
      <c r="BE56" s="20"/>
      <c r="BF56" s="1"/>
      <c r="BG56" s="14"/>
      <c r="BQ56" s="6"/>
      <c r="BR56" s="21"/>
      <c r="BS56" s="1"/>
      <c r="CD56" s="14"/>
    </row>
    <row r="57" spans="1:82">
      <c r="A57" s="6" t="s">
        <v>468</v>
      </c>
      <c r="B57" s="4" t="s">
        <v>580</v>
      </c>
      <c r="C57" s="10">
        <v>52300</v>
      </c>
      <c r="D57" s="10">
        <v>53250</v>
      </c>
      <c r="E57" s="1">
        <v>50600</v>
      </c>
      <c r="F57" s="1">
        <v>51650</v>
      </c>
      <c r="G57" s="10">
        <v>52350</v>
      </c>
      <c r="H57" s="18">
        <v>54900</v>
      </c>
      <c r="I57" s="18">
        <v>26800</v>
      </c>
      <c r="J57" s="18">
        <v>15200</v>
      </c>
      <c r="K57" s="18">
        <v>18050</v>
      </c>
      <c r="L57" s="18">
        <v>15250</v>
      </c>
      <c r="M57" s="18">
        <v>17300</v>
      </c>
      <c r="N57" s="18">
        <v>23150</v>
      </c>
      <c r="O57" s="18">
        <v>25100</v>
      </c>
      <c r="P57" s="18">
        <v>22100</v>
      </c>
      <c r="Q57" s="18">
        <v>21450</v>
      </c>
      <c r="R57" s="18">
        <v>22500</v>
      </c>
      <c r="S57" s="18"/>
      <c r="U57" s="18"/>
      <c r="W57" s="18"/>
      <c r="Y57" s="18"/>
      <c r="AA57" s="18"/>
      <c r="AC57" s="18"/>
      <c r="AE57" s="18"/>
      <c r="AG57" s="18"/>
      <c r="AI57" s="18"/>
      <c r="AK57" s="1"/>
      <c r="AO57" s="10"/>
      <c r="AP57" s="10"/>
      <c r="AQ57" s="1"/>
      <c r="AR57" s="4"/>
      <c r="AS57" s="4"/>
      <c r="AT57" s="4"/>
      <c r="AU57" s="4"/>
      <c r="AV57" s="4"/>
      <c r="AW57" s="19"/>
      <c r="AX57" s="14"/>
      <c r="AY57" s="17"/>
      <c r="AZ57" s="20"/>
      <c r="BA57" s="14"/>
      <c r="BB57" s="20"/>
      <c r="BC57" s="20"/>
      <c r="BD57" s="1"/>
      <c r="BE57" s="20"/>
      <c r="BF57" s="1"/>
      <c r="BG57" s="14"/>
      <c r="BQ57" s="6"/>
      <c r="BR57" s="21"/>
      <c r="BS57" s="1"/>
      <c r="CD57" s="14"/>
    </row>
    <row r="58" spans="1:82">
      <c r="A58" s="6" t="s">
        <v>48</v>
      </c>
      <c r="B58" s="4" t="s">
        <v>580</v>
      </c>
      <c r="C58" s="10">
        <v>28650</v>
      </c>
      <c r="D58" s="10">
        <v>27550</v>
      </c>
      <c r="E58" s="1">
        <v>27400</v>
      </c>
      <c r="F58" s="1">
        <v>27250</v>
      </c>
      <c r="G58" s="10">
        <v>26700</v>
      </c>
      <c r="H58" s="18">
        <v>25150</v>
      </c>
      <c r="I58" s="18">
        <v>24150</v>
      </c>
      <c r="J58" s="18">
        <v>24300</v>
      </c>
      <c r="K58" s="18">
        <v>24300</v>
      </c>
      <c r="L58" s="18">
        <v>24150</v>
      </c>
      <c r="M58" s="18">
        <v>24900</v>
      </c>
      <c r="N58" s="18">
        <v>21700</v>
      </c>
      <c r="O58" s="18">
        <v>20600</v>
      </c>
      <c r="P58" s="18">
        <v>20350</v>
      </c>
      <c r="Q58" s="18">
        <v>15550</v>
      </c>
      <c r="R58" s="18">
        <v>14200</v>
      </c>
      <c r="S58" s="18"/>
      <c r="U58" s="18"/>
      <c r="W58" s="18"/>
      <c r="Y58" s="18"/>
      <c r="AA58" s="18"/>
      <c r="AC58" s="18"/>
      <c r="AE58" s="18"/>
      <c r="AG58" s="18"/>
      <c r="AI58" s="18"/>
      <c r="AK58" s="1"/>
      <c r="AO58" s="10"/>
      <c r="AP58" s="10"/>
      <c r="AQ58" s="1"/>
      <c r="AR58" s="4"/>
      <c r="AS58" s="4"/>
      <c r="AT58" s="4"/>
      <c r="AU58" s="4"/>
      <c r="AV58" s="4"/>
      <c r="AW58" s="19"/>
      <c r="AX58" s="14"/>
      <c r="AY58" s="17"/>
      <c r="AZ58" s="20"/>
      <c r="BA58" s="14"/>
      <c r="BB58" s="20"/>
      <c r="BC58" s="20"/>
      <c r="BD58" s="1"/>
      <c r="BE58" s="20"/>
      <c r="BF58" s="1"/>
      <c r="BG58" s="14"/>
      <c r="BQ58" s="6"/>
      <c r="BR58" s="21"/>
      <c r="BS58" s="1"/>
      <c r="CD58" s="14"/>
    </row>
    <row r="59" spans="1:82">
      <c r="A59" s="6" t="s">
        <v>49</v>
      </c>
      <c r="B59" s="4" t="s">
        <v>580</v>
      </c>
      <c r="C59" s="10">
        <v>124700</v>
      </c>
      <c r="D59" s="10">
        <v>122050</v>
      </c>
      <c r="E59" s="1">
        <v>132700</v>
      </c>
      <c r="F59" s="1">
        <v>136150</v>
      </c>
      <c r="G59" s="10">
        <v>140500</v>
      </c>
      <c r="H59" s="18">
        <v>143800</v>
      </c>
      <c r="I59" s="18">
        <v>143850</v>
      </c>
      <c r="J59" s="18">
        <v>155700</v>
      </c>
      <c r="K59" s="18">
        <v>153500</v>
      </c>
      <c r="L59" s="18">
        <v>165700</v>
      </c>
      <c r="M59" s="18">
        <v>187700</v>
      </c>
      <c r="N59" s="18">
        <v>203600</v>
      </c>
      <c r="O59" s="18">
        <v>190050</v>
      </c>
      <c r="P59" s="18">
        <v>76950</v>
      </c>
      <c r="Q59" s="18">
        <v>71000</v>
      </c>
      <c r="R59" s="18">
        <v>63900</v>
      </c>
      <c r="S59" s="18"/>
      <c r="U59" s="18"/>
      <c r="W59" s="18"/>
      <c r="Y59" s="18"/>
      <c r="AA59" s="18"/>
      <c r="AC59" s="18"/>
      <c r="AE59" s="18"/>
      <c r="AG59" s="18"/>
      <c r="AI59" s="18"/>
      <c r="AK59" s="1"/>
      <c r="AO59" s="10"/>
      <c r="AP59" s="10"/>
      <c r="AQ59" s="1"/>
      <c r="AR59" s="4"/>
      <c r="AS59" s="4"/>
      <c r="AT59" s="4"/>
      <c r="AU59" s="4"/>
      <c r="AV59" s="4"/>
      <c r="AW59" s="19"/>
      <c r="AX59" s="14"/>
      <c r="AY59" s="17"/>
      <c r="AZ59" s="20"/>
      <c r="BA59" s="14"/>
      <c r="BB59" s="20"/>
      <c r="BC59" s="20"/>
      <c r="BD59" s="1"/>
      <c r="BE59" s="20"/>
      <c r="BF59" s="1"/>
      <c r="BG59" s="14"/>
      <c r="BQ59" s="6"/>
      <c r="BR59" s="21"/>
      <c r="BS59" s="1"/>
      <c r="CD59" s="14"/>
    </row>
    <row r="60" spans="1:82">
      <c r="A60" s="6" t="s">
        <v>50</v>
      </c>
      <c r="B60" s="4" t="s">
        <v>580</v>
      </c>
      <c r="C60" s="10">
        <v>41700</v>
      </c>
      <c r="D60" s="10">
        <v>39900</v>
      </c>
      <c r="E60" s="1">
        <v>37650</v>
      </c>
      <c r="F60" s="1">
        <v>36350</v>
      </c>
      <c r="G60" s="10">
        <v>37000</v>
      </c>
      <c r="H60" s="18">
        <v>37000</v>
      </c>
      <c r="I60" s="18">
        <v>36750</v>
      </c>
      <c r="J60" s="18">
        <v>36250</v>
      </c>
      <c r="K60" s="18">
        <v>36500</v>
      </c>
      <c r="L60" s="18">
        <v>34900</v>
      </c>
      <c r="M60" s="18">
        <v>35700</v>
      </c>
      <c r="N60" s="18">
        <v>34800</v>
      </c>
      <c r="O60" s="18">
        <v>35000</v>
      </c>
      <c r="P60" s="18">
        <v>34200</v>
      </c>
      <c r="Q60" s="18">
        <v>30450</v>
      </c>
      <c r="R60" s="18">
        <v>24800</v>
      </c>
      <c r="S60" s="18"/>
      <c r="U60" s="18"/>
      <c r="W60" s="18"/>
      <c r="Y60" s="18"/>
      <c r="AA60" s="18"/>
      <c r="AC60" s="18"/>
      <c r="AE60" s="18"/>
      <c r="AG60" s="18"/>
      <c r="AI60" s="18"/>
      <c r="AK60" s="1"/>
      <c r="AO60" s="10"/>
      <c r="AP60" s="10"/>
      <c r="AQ60" s="1"/>
      <c r="AR60" s="4"/>
      <c r="AS60" s="4"/>
      <c r="AT60" s="4"/>
      <c r="AU60" s="4"/>
      <c r="AV60" s="4"/>
      <c r="AW60" s="19"/>
      <c r="AX60" s="14"/>
      <c r="AY60" s="17"/>
      <c r="AZ60" s="20"/>
      <c r="BA60" s="14"/>
      <c r="BB60" s="20"/>
      <c r="BC60" s="20"/>
      <c r="BD60" s="1"/>
      <c r="BE60" s="20"/>
      <c r="BF60" s="1"/>
      <c r="BG60" s="14"/>
      <c r="BQ60" s="6"/>
      <c r="BR60" s="21"/>
      <c r="BS60" s="1"/>
      <c r="CD60" s="14"/>
    </row>
    <row r="61" spans="1:82">
      <c r="A61" s="6" t="s">
        <v>51</v>
      </c>
      <c r="B61" s="4" t="s">
        <v>580</v>
      </c>
      <c r="C61" s="10">
        <v>49600</v>
      </c>
      <c r="D61" s="10">
        <v>49600</v>
      </c>
      <c r="E61" s="1">
        <v>47000</v>
      </c>
      <c r="F61" s="1">
        <v>43900</v>
      </c>
      <c r="G61" s="10">
        <v>44900</v>
      </c>
      <c r="H61" s="18">
        <v>43000</v>
      </c>
      <c r="I61" s="18">
        <v>43100</v>
      </c>
      <c r="J61" s="18">
        <v>43050</v>
      </c>
      <c r="K61" s="18">
        <v>42950</v>
      </c>
      <c r="L61" s="18">
        <v>42500</v>
      </c>
      <c r="M61" s="18">
        <v>43250</v>
      </c>
      <c r="N61" s="18">
        <v>43600</v>
      </c>
      <c r="O61" s="18">
        <v>42800</v>
      </c>
      <c r="P61" s="18">
        <v>40150</v>
      </c>
      <c r="Q61" s="18">
        <v>36450</v>
      </c>
      <c r="R61" s="18">
        <v>30750</v>
      </c>
      <c r="S61" s="18"/>
      <c r="U61" s="18"/>
      <c r="W61" s="18"/>
      <c r="Y61" s="18"/>
      <c r="AA61" s="18"/>
      <c r="AC61" s="18"/>
      <c r="AE61" s="18"/>
      <c r="AG61" s="18"/>
      <c r="AI61" s="18"/>
      <c r="AK61" s="1"/>
      <c r="AO61" s="10"/>
      <c r="AP61" s="10"/>
      <c r="AQ61" s="1"/>
      <c r="AR61" s="4"/>
      <c r="AS61" s="4"/>
      <c r="AT61" s="4"/>
      <c r="AU61" s="4"/>
      <c r="AV61" s="4"/>
      <c r="AW61" s="19"/>
      <c r="AX61" s="14"/>
      <c r="AY61" s="17"/>
      <c r="AZ61" s="20"/>
      <c r="BA61" s="14"/>
      <c r="BB61" s="20"/>
      <c r="BC61" s="20"/>
      <c r="BD61" s="1"/>
      <c r="BE61" s="20"/>
      <c r="BF61" s="1"/>
      <c r="BG61" s="14"/>
      <c r="BQ61" s="6"/>
      <c r="BR61" s="21"/>
      <c r="BS61" s="1"/>
      <c r="CD61" s="14"/>
    </row>
    <row r="62" spans="1:82">
      <c r="A62" s="6" t="s">
        <v>52</v>
      </c>
      <c r="B62" s="4" t="s">
        <v>580</v>
      </c>
      <c r="C62" s="10">
        <v>52800</v>
      </c>
      <c r="D62" s="10">
        <v>52600</v>
      </c>
      <c r="E62" s="1">
        <v>50950</v>
      </c>
      <c r="F62" s="1">
        <v>46100</v>
      </c>
      <c r="G62" s="10">
        <v>48000</v>
      </c>
      <c r="H62" s="18">
        <v>48800</v>
      </c>
      <c r="I62" s="18">
        <v>48400</v>
      </c>
      <c r="J62" s="18">
        <v>43800</v>
      </c>
      <c r="K62" s="18">
        <v>42150</v>
      </c>
      <c r="L62" s="18">
        <v>41500</v>
      </c>
      <c r="M62" s="18">
        <v>39950</v>
      </c>
      <c r="N62" s="18">
        <v>39550</v>
      </c>
      <c r="O62" s="18">
        <v>37350</v>
      </c>
      <c r="P62" s="18">
        <v>35500</v>
      </c>
      <c r="Q62" s="18">
        <v>31250</v>
      </c>
      <c r="R62" s="18">
        <v>24700</v>
      </c>
      <c r="S62" s="18"/>
      <c r="U62" s="18"/>
      <c r="W62" s="18"/>
      <c r="Y62" s="18"/>
      <c r="AA62" s="18"/>
      <c r="AC62" s="18"/>
      <c r="AE62" s="18"/>
      <c r="AG62" s="18"/>
      <c r="AI62" s="18"/>
      <c r="AK62" s="1"/>
      <c r="AO62" s="10"/>
      <c r="AP62" s="10"/>
      <c r="AQ62" s="1"/>
      <c r="AR62" s="4"/>
      <c r="AS62" s="4"/>
      <c r="AT62" s="4"/>
      <c r="AU62" s="4"/>
      <c r="AV62" s="4"/>
      <c r="AW62" s="19"/>
      <c r="AX62" s="14"/>
      <c r="AY62" s="17"/>
      <c r="AZ62" s="20"/>
      <c r="BA62" s="14"/>
      <c r="BB62" s="20"/>
      <c r="BC62" s="20"/>
      <c r="BD62" s="1"/>
      <c r="BE62" s="20"/>
      <c r="BF62" s="1"/>
      <c r="BG62" s="14"/>
      <c r="BQ62" s="6"/>
      <c r="BR62" s="21"/>
      <c r="BS62" s="1"/>
      <c r="CD62" s="14"/>
    </row>
    <row r="63" spans="1:82">
      <c r="A63" s="6" t="s">
        <v>469</v>
      </c>
      <c r="B63" s="4" t="s">
        <v>580</v>
      </c>
      <c r="C63" s="30"/>
      <c r="D63" s="30"/>
      <c r="E63" s="30"/>
      <c r="F63" s="30"/>
      <c r="G63" s="10">
        <v>9600</v>
      </c>
      <c r="H63" s="18">
        <v>9250</v>
      </c>
      <c r="I63" s="18">
        <v>9400</v>
      </c>
      <c r="J63" s="18">
        <v>9150</v>
      </c>
      <c r="K63" s="18">
        <v>9450</v>
      </c>
      <c r="L63" s="18">
        <v>9650</v>
      </c>
      <c r="M63" s="18">
        <v>9750</v>
      </c>
      <c r="N63" s="18">
        <v>9400</v>
      </c>
      <c r="O63" s="18">
        <v>9100</v>
      </c>
      <c r="P63" s="18">
        <v>8200</v>
      </c>
      <c r="Q63" s="18">
        <v>7800</v>
      </c>
      <c r="R63" s="18">
        <v>6550</v>
      </c>
      <c r="S63" s="18"/>
      <c r="U63" s="18"/>
      <c r="W63" s="18"/>
      <c r="Y63" s="18"/>
      <c r="AA63" s="18"/>
      <c r="AC63" s="18"/>
      <c r="AE63" s="18"/>
      <c r="AG63" s="18"/>
      <c r="AI63" s="18"/>
      <c r="AK63" s="1"/>
      <c r="AO63" s="10"/>
      <c r="AP63" s="10"/>
      <c r="AQ63" s="1"/>
      <c r="AR63" s="4"/>
      <c r="AS63" s="4"/>
      <c r="AT63" s="4"/>
      <c r="AU63" s="4"/>
      <c r="AV63" s="4"/>
      <c r="AW63" s="19"/>
      <c r="AX63" s="14"/>
      <c r="AY63" s="17"/>
      <c r="AZ63" s="20"/>
      <c r="BA63" s="14"/>
      <c r="BB63" s="20"/>
      <c r="BC63" s="20"/>
      <c r="BD63" s="1"/>
      <c r="BE63" s="20"/>
      <c r="BF63" s="1"/>
      <c r="BG63" s="14"/>
      <c r="BQ63" s="6"/>
      <c r="BR63" s="21"/>
      <c r="BS63" s="1"/>
      <c r="CD63" s="14"/>
    </row>
    <row r="64" spans="1:82">
      <c r="A64" s="6" t="s">
        <v>53</v>
      </c>
      <c r="B64" s="4" t="s">
        <v>580</v>
      </c>
      <c r="C64" s="10">
        <v>25800</v>
      </c>
      <c r="D64" s="10">
        <v>24700</v>
      </c>
      <c r="E64" s="1">
        <v>24300</v>
      </c>
      <c r="F64" s="1">
        <v>23500</v>
      </c>
      <c r="G64" s="10">
        <v>23400</v>
      </c>
      <c r="H64" s="18">
        <v>23500</v>
      </c>
      <c r="I64" s="18">
        <v>23200</v>
      </c>
      <c r="J64" s="18">
        <v>23350</v>
      </c>
      <c r="K64" s="18">
        <v>23350</v>
      </c>
      <c r="L64" s="18">
        <v>22700</v>
      </c>
      <c r="M64" s="18">
        <v>22650</v>
      </c>
      <c r="N64" s="18">
        <v>22050</v>
      </c>
      <c r="O64" s="18">
        <v>21750</v>
      </c>
      <c r="P64" s="18">
        <v>20900</v>
      </c>
      <c r="Q64" s="18">
        <v>17700</v>
      </c>
      <c r="R64" s="18">
        <v>17500</v>
      </c>
      <c r="S64" s="18"/>
      <c r="U64" s="18"/>
      <c r="W64" s="18"/>
      <c r="Y64" s="18"/>
      <c r="AA64" s="18"/>
      <c r="AC64" s="18"/>
      <c r="AE64" s="18"/>
      <c r="AG64" s="18"/>
      <c r="AI64" s="18"/>
      <c r="AK64" s="1"/>
      <c r="AO64" s="10"/>
      <c r="AP64" s="10"/>
      <c r="AQ64" s="1"/>
      <c r="AR64" s="4"/>
      <c r="AS64" s="4"/>
      <c r="AT64" s="4"/>
      <c r="AU64" s="4"/>
      <c r="AV64" s="4"/>
      <c r="AW64" s="19"/>
      <c r="AX64" s="14"/>
      <c r="AY64" s="17"/>
      <c r="AZ64" s="20"/>
      <c r="BA64" s="14"/>
      <c r="BB64" s="20"/>
      <c r="BC64" s="20"/>
      <c r="BD64" s="1"/>
      <c r="BE64" s="20"/>
      <c r="BF64" s="1"/>
      <c r="BG64" s="14"/>
      <c r="BQ64" s="6"/>
      <c r="BR64" s="21"/>
      <c r="BS64" s="1"/>
      <c r="CD64" s="14"/>
    </row>
    <row r="65" spans="1:82">
      <c r="A65" s="6" t="s">
        <v>54</v>
      </c>
      <c r="B65" s="4" t="s">
        <v>580</v>
      </c>
      <c r="C65" s="10">
        <v>76400</v>
      </c>
      <c r="D65" s="10">
        <v>91100</v>
      </c>
      <c r="E65" s="1">
        <v>64650</v>
      </c>
      <c r="F65" s="1">
        <v>62800</v>
      </c>
      <c r="G65" s="10">
        <v>66150</v>
      </c>
      <c r="H65" s="18">
        <v>69550</v>
      </c>
      <c r="I65" s="18">
        <v>69650</v>
      </c>
      <c r="J65" s="18">
        <v>66150</v>
      </c>
      <c r="K65" s="18">
        <v>69950</v>
      </c>
      <c r="L65" s="18">
        <v>69750</v>
      </c>
      <c r="M65" s="18">
        <v>69700</v>
      </c>
      <c r="N65" s="18">
        <v>72300</v>
      </c>
      <c r="O65" s="18">
        <v>72450</v>
      </c>
      <c r="P65" s="18">
        <v>60850</v>
      </c>
      <c r="Q65" s="18">
        <v>54950</v>
      </c>
      <c r="R65" s="18">
        <v>49200</v>
      </c>
      <c r="S65" s="18"/>
      <c r="U65" s="18"/>
      <c r="W65" s="18"/>
      <c r="Y65" s="18"/>
      <c r="AA65" s="18"/>
      <c r="AC65" s="18"/>
      <c r="AE65" s="18"/>
      <c r="AG65" s="18"/>
      <c r="AI65" s="18"/>
      <c r="AK65" s="1"/>
      <c r="AO65" s="10"/>
      <c r="AP65" s="10"/>
      <c r="AQ65" s="1"/>
      <c r="AR65" s="4"/>
      <c r="AS65" s="4"/>
      <c r="AT65" s="4"/>
      <c r="AU65" s="4"/>
      <c r="AV65" s="4"/>
      <c r="AW65" s="19"/>
      <c r="AX65" s="14"/>
      <c r="AY65" s="17"/>
      <c r="AZ65" s="20"/>
      <c r="BA65" s="14"/>
      <c r="BB65" s="20"/>
      <c r="BC65" s="20"/>
      <c r="BD65" s="1"/>
      <c r="BE65" s="20"/>
      <c r="BF65" s="1"/>
      <c r="BG65" s="14"/>
      <c r="BQ65" s="6"/>
      <c r="BR65" s="21"/>
      <c r="BS65" s="1"/>
      <c r="CD65" s="14"/>
    </row>
    <row r="66" spans="1:82">
      <c r="A66" s="6" t="s">
        <v>55</v>
      </c>
      <c r="B66" s="4" t="s">
        <v>580</v>
      </c>
      <c r="C66" s="10">
        <v>591900</v>
      </c>
      <c r="D66" s="10">
        <v>581750</v>
      </c>
      <c r="E66" s="1">
        <v>562100</v>
      </c>
      <c r="F66" s="1">
        <v>549150</v>
      </c>
      <c r="G66" s="10">
        <v>560600</v>
      </c>
      <c r="H66" s="18">
        <v>561800</v>
      </c>
      <c r="I66" s="18">
        <v>553200</v>
      </c>
      <c r="J66" s="18">
        <v>565050</v>
      </c>
      <c r="K66" s="18">
        <v>565700</v>
      </c>
      <c r="L66" s="18">
        <v>571950</v>
      </c>
      <c r="M66" s="18">
        <v>590350</v>
      </c>
      <c r="N66" s="18">
        <v>565150</v>
      </c>
      <c r="O66" s="18">
        <v>544400</v>
      </c>
      <c r="P66" s="18">
        <v>515600</v>
      </c>
      <c r="Q66" s="18">
        <v>490850</v>
      </c>
      <c r="R66" s="18">
        <v>436300</v>
      </c>
      <c r="S66" s="18"/>
      <c r="U66" s="18"/>
      <c r="W66" s="18"/>
      <c r="Y66" s="18"/>
      <c r="AA66" s="18"/>
      <c r="AC66" s="18"/>
      <c r="AE66" s="18"/>
      <c r="AG66" s="18"/>
      <c r="AI66" s="18"/>
      <c r="AK66" s="1"/>
      <c r="AO66" s="10"/>
      <c r="AP66" s="10"/>
      <c r="AQ66" s="1"/>
      <c r="AR66" s="4"/>
      <c r="AS66" s="4"/>
      <c r="AT66" s="4"/>
      <c r="AU66" s="4"/>
      <c r="AV66" s="4"/>
      <c r="AW66" s="19"/>
      <c r="AX66" s="14"/>
      <c r="AY66" s="17"/>
      <c r="AZ66" s="20"/>
      <c r="BA66" s="14"/>
      <c r="BB66" s="20"/>
      <c r="BC66" s="20"/>
      <c r="BD66" s="1"/>
      <c r="BE66" s="20"/>
      <c r="BF66" s="1"/>
      <c r="BG66" s="14"/>
      <c r="BQ66" s="6"/>
      <c r="BR66" s="21"/>
      <c r="BS66" s="1"/>
      <c r="CD66" s="14"/>
    </row>
    <row r="67" spans="1:82">
      <c r="A67" s="6" t="s">
        <v>470</v>
      </c>
      <c r="B67" s="4" t="s">
        <v>580</v>
      </c>
      <c r="C67" s="10">
        <v>17850</v>
      </c>
      <c r="D67" s="10">
        <v>17400</v>
      </c>
      <c r="E67" s="1">
        <v>16750</v>
      </c>
      <c r="F67" s="1">
        <v>16250</v>
      </c>
      <c r="G67" s="10">
        <v>16000</v>
      </c>
      <c r="H67" s="18">
        <v>15050</v>
      </c>
      <c r="I67" s="18">
        <v>11250</v>
      </c>
      <c r="J67" s="18">
        <v>11000</v>
      </c>
      <c r="K67" s="18">
        <v>11050</v>
      </c>
      <c r="L67" s="18">
        <v>11300</v>
      </c>
      <c r="M67" s="18">
        <v>11050</v>
      </c>
      <c r="N67" s="18">
        <v>10500</v>
      </c>
      <c r="O67" s="18">
        <v>10500</v>
      </c>
      <c r="P67" s="18">
        <v>10700</v>
      </c>
      <c r="Q67" s="18">
        <v>10200</v>
      </c>
      <c r="R67" s="18">
        <v>10750</v>
      </c>
      <c r="S67" s="18"/>
      <c r="U67" s="18"/>
      <c r="W67" s="18"/>
      <c r="Y67" s="18"/>
      <c r="AA67" s="18"/>
      <c r="AC67" s="18"/>
      <c r="AE67" s="18"/>
      <c r="AG67" s="18"/>
      <c r="AI67" s="18"/>
      <c r="AK67" s="1"/>
      <c r="AO67" s="10"/>
      <c r="AP67" s="10"/>
      <c r="AQ67" s="1"/>
      <c r="AR67" s="4"/>
      <c r="AS67" s="4"/>
      <c r="AT67" s="4"/>
      <c r="AU67" s="4"/>
      <c r="AV67" s="4"/>
      <c r="AW67" s="19"/>
      <c r="AX67" s="14"/>
      <c r="AY67" s="17"/>
      <c r="AZ67" s="20"/>
      <c r="BA67" s="14"/>
      <c r="BB67" s="20"/>
      <c r="BC67" s="20"/>
      <c r="BD67" s="1"/>
      <c r="BE67" s="20"/>
      <c r="BF67" s="1"/>
      <c r="BG67" s="14"/>
      <c r="BQ67" s="6"/>
      <c r="BR67" s="21"/>
      <c r="BS67" s="1"/>
      <c r="CD67" s="14"/>
    </row>
    <row r="68" spans="1:82">
      <c r="A68" s="6" t="s">
        <v>56</v>
      </c>
      <c r="B68" s="4" t="s">
        <v>580</v>
      </c>
      <c r="C68" s="10">
        <v>78400</v>
      </c>
      <c r="D68" s="10">
        <v>75650</v>
      </c>
      <c r="E68" s="1">
        <v>71000</v>
      </c>
      <c r="F68" s="1">
        <v>63750</v>
      </c>
      <c r="G68" s="10">
        <v>63550</v>
      </c>
      <c r="H68" s="18">
        <v>65300</v>
      </c>
      <c r="I68" s="18">
        <v>65600</v>
      </c>
      <c r="J68" s="18">
        <v>65950</v>
      </c>
      <c r="K68" s="18">
        <v>64950</v>
      </c>
      <c r="L68" s="18">
        <v>64900</v>
      </c>
      <c r="M68" s="18">
        <v>64900</v>
      </c>
      <c r="N68" s="18">
        <v>63800</v>
      </c>
      <c r="O68" s="18">
        <v>63550</v>
      </c>
      <c r="P68" s="18">
        <v>61250</v>
      </c>
      <c r="Q68" s="18">
        <v>57250</v>
      </c>
      <c r="R68" s="18">
        <v>55850</v>
      </c>
      <c r="S68" s="18"/>
      <c r="U68" s="18"/>
      <c r="W68" s="18"/>
      <c r="Y68" s="18"/>
      <c r="AA68" s="18"/>
      <c r="AC68" s="18"/>
      <c r="AE68" s="18"/>
      <c r="AG68" s="18"/>
      <c r="AI68" s="18"/>
      <c r="AK68" s="1"/>
      <c r="AO68" s="10"/>
      <c r="AP68" s="10"/>
      <c r="AQ68" s="1"/>
      <c r="AR68" s="4"/>
      <c r="AS68" s="4"/>
      <c r="AT68" s="4"/>
      <c r="AU68" s="4"/>
      <c r="AV68" s="4"/>
      <c r="AW68" s="19"/>
      <c r="AX68" s="14"/>
      <c r="AY68" s="17"/>
      <c r="AZ68" s="20"/>
      <c r="BA68" s="14"/>
      <c r="BB68" s="20"/>
      <c r="BC68" s="20"/>
      <c r="BD68" s="1"/>
      <c r="BE68" s="20"/>
      <c r="BF68" s="1"/>
      <c r="BG68" s="14"/>
      <c r="BQ68" s="6"/>
      <c r="BR68" s="21"/>
      <c r="BS68" s="1"/>
      <c r="CD68" s="14"/>
    </row>
    <row r="69" spans="1:82">
      <c r="A69" s="6" t="s">
        <v>57</v>
      </c>
      <c r="B69" s="4" t="s">
        <v>580</v>
      </c>
      <c r="C69" s="10">
        <v>29700</v>
      </c>
      <c r="D69" s="10">
        <v>27900</v>
      </c>
      <c r="E69" s="1">
        <v>27800</v>
      </c>
      <c r="F69" s="1">
        <v>27800</v>
      </c>
      <c r="G69" s="10">
        <v>27650</v>
      </c>
      <c r="H69" s="18">
        <v>26500</v>
      </c>
      <c r="I69" s="18">
        <v>25550</v>
      </c>
      <c r="J69" s="18">
        <v>24550</v>
      </c>
      <c r="K69" s="18">
        <v>25250</v>
      </c>
      <c r="L69" s="18">
        <v>28100</v>
      </c>
      <c r="M69" s="18">
        <v>28900</v>
      </c>
      <c r="N69" s="18">
        <v>28850</v>
      </c>
      <c r="O69" s="18">
        <v>29000</v>
      </c>
      <c r="P69" s="18">
        <v>28000</v>
      </c>
      <c r="Q69" s="18">
        <v>27100</v>
      </c>
      <c r="R69" s="18">
        <v>23850</v>
      </c>
      <c r="S69" s="18"/>
      <c r="U69" s="18"/>
      <c r="W69" s="18"/>
      <c r="Y69" s="18"/>
      <c r="AA69" s="18"/>
      <c r="AC69" s="18"/>
      <c r="AE69" s="18"/>
      <c r="AG69" s="18"/>
      <c r="AI69" s="18"/>
      <c r="AK69" s="1"/>
      <c r="AO69" s="10"/>
      <c r="AP69" s="10"/>
      <c r="AQ69" s="1"/>
      <c r="AR69" s="4"/>
      <c r="AS69" s="4"/>
      <c r="AT69" s="4"/>
      <c r="AU69" s="4"/>
      <c r="AV69" s="4"/>
      <c r="AW69" s="19"/>
      <c r="AX69" s="14"/>
      <c r="AY69" s="17"/>
      <c r="AZ69" s="20"/>
      <c r="BA69" s="14"/>
      <c r="BB69" s="20"/>
      <c r="BC69" s="20"/>
      <c r="BD69" s="1"/>
      <c r="BE69" s="20"/>
      <c r="BF69" s="1"/>
      <c r="BG69" s="14"/>
      <c r="BQ69" s="6"/>
      <c r="BR69" s="21"/>
      <c r="BS69" s="1"/>
      <c r="CD69" s="14"/>
    </row>
    <row r="70" spans="1:82">
      <c r="A70" s="6" t="s">
        <v>471</v>
      </c>
      <c r="B70" s="4" t="s">
        <v>580</v>
      </c>
      <c r="C70" s="10">
        <v>22100</v>
      </c>
      <c r="D70" s="10">
        <v>21900</v>
      </c>
      <c r="E70" s="1">
        <v>22100</v>
      </c>
      <c r="F70" s="1">
        <v>22050</v>
      </c>
      <c r="G70" s="10">
        <v>21600</v>
      </c>
      <c r="H70" s="18">
        <v>20250</v>
      </c>
      <c r="I70" s="18">
        <v>19300</v>
      </c>
      <c r="J70" s="18">
        <v>18850</v>
      </c>
      <c r="K70" s="18">
        <v>18850</v>
      </c>
      <c r="L70" s="18">
        <v>16550</v>
      </c>
      <c r="M70" s="18">
        <v>16550</v>
      </c>
      <c r="N70" s="18">
        <v>16550</v>
      </c>
      <c r="O70" s="18">
        <v>16450</v>
      </c>
      <c r="P70" s="18">
        <v>16100</v>
      </c>
      <c r="Q70" s="18">
        <v>15650</v>
      </c>
      <c r="R70" s="18">
        <v>13800</v>
      </c>
      <c r="S70" s="18"/>
      <c r="U70" s="18"/>
      <c r="W70" s="18"/>
      <c r="Y70" s="18"/>
      <c r="AA70" s="18"/>
      <c r="AC70" s="18"/>
      <c r="AE70" s="18"/>
      <c r="AG70" s="18"/>
      <c r="AI70" s="18"/>
      <c r="AK70" s="1"/>
      <c r="AO70" s="10"/>
      <c r="AP70" s="10"/>
      <c r="AQ70" s="1"/>
      <c r="AR70" s="4"/>
      <c r="AS70" s="4"/>
      <c r="AT70" s="4"/>
      <c r="AU70" s="4"/>
      <c r="AV70" s="4"/>
      <c r="AW70" s="19"/>
      <c r="AX70" s="14"/>
      <c r="AY70" s="17"/>
      <c r="AZ70" s="20"/>
      <c r="BA70" s="14"/>
      <c r="BB70" s="20"/>
      <c r="BC70" s="20"/>
      <c r="BD70" s="1"/>
      <c r="BE70" s="20"/>
      <c r="BF70" s="1"/>
      <c r="BG70" s="14"/>
      <c r="BQ70" s="6"/>
      <c r="BR70" s="21"/>
      <c r="BS70" s="1"/>
      <c r="CD70" s="14"/>
    </row>
    <row r="71" spans="1:82">
      <c r="A71" s="6" t="s">
        <v>58</v>
      </c>
      <c r="B71" s="4" t="s">
        <v>580</v>
      </c>
      <c r="C71" s="10">
        <v>50950</v>
      </c>
      <c r="D71" s="10">
        <v>46500</v>
      </c>
      <c r="E71" s="1">
        <v>44450</v>
      </c>
      <c r="F71" s="1">
        <v>42950</v>
      </c>
      <c r="G71" s="10">
        <v>42100</v>
      </c>
      <c r="H71" s="18">
        <v>42400</v>
      </c>
      <c r="I71" s="18">
        <v>42350</v>
      </c>
      <c r="J71" s="18">
        <v>42650</v>
      </c>
      <c r="K71" s="18">
        <v>42550</v>
      </c>
      <c r="L71" s="18">
        <v>43150</v>
      </c>
      <c r="M71" s="18">
        <v>43450</v>
      </c>
      <c r="N71" s="18">
        <v>43800</v>
      </c>
      <c r="O71" s="18">
        <v>41700</v>
      </c>
      <c r="P71" s="18">
        <v>43350</v>
      </c>
      <c r="Q71" s="18">
        <v>42000</v>
      </c>
      <c r="R71" s="18">
        <v>34600</v>
      </c>
      <c r="S71" s="18"/>
      <c r="U71" s="18"/>
      <c r="W71" s="18"/>
      <c r="Y71" s="18"/>
      <c r="AA71" s="18"/>
      <c r="AC71" s="18"/>
      <c r="AE71" s="18"/>
      <c r="AG71" s="18"/>
      <c r="AI71" s="18"/>
      <c r="AK71" s="1"/>
      <c r="AO71" s="10"/>
      <c r="AP71" s="10"/>
      <c r="AQ71" s="1"/>
      <c r="AR71" s="4"/>
      <c r="AS71" s="4"/>
      <c r="AT71" s="4"/>
      <c r="AU71" s="4"/>
      <c r="AV71" s="4"/>
      <c r="AW71" s="19"/>
      <c r="AX71" s="14"/>
      <c r="AY71" s="17"/>
      <c r="AZ71" s="20"/>
      <c r="BA71" s="14"/>
      <c r="BB71" s="20"/>
      <c r="BC71" s="20"/>
      <c r="BD71" s="1"/>
      <c r="BE71" s="20"/>
      <c r="BF71" s="1"/>
      <c r="BG71" s="14"/>
      <c r="BQ71" s="6"/>
      <c r="BR71" s="21"/>
      <c r="BS71" s="1"/>
      <c r="CD71" s="14"/>
    </row>
    <row r="72" spans="1:82">
      <c r="A72" s="6" t="s">
        <v>59</v>
      </c>
      <c r="B72" s="4" t="s">
        <v>580</v>
      </c>
      <c r="C72" s="10">
        <v>23550</v>
      </c>
      <c r="D72" s="10">
        <v>22400</v>
      </c>
      <c r="E72" s="1">
        <v>22150</v>
      </c>
      <c r="F72" s="1">
        <v>21500</v>
      </c>
      <c r="G72" s="10">
        <v>21050</v>
      </c>
      <c r="H72" s="18">
        <v>21050</v>
      </c>
      <c r="I72" s="18">
        <v>20850</v>
      </c>
      <c r="J72" s="18">
        <v>20500</v>
      </c>
      <c r="K72" s="18">
        <v>20350</v>
      </c>
      <c r="L72" s="18">
        <v>19200</v>
      </c>
      <c r="M72" s="18">
        <v>19100</v>
      </c>
      <c r="N72" s="18">
        <v>18500</v>
      </c>
      <c r="O72" s="18">
        <v>18950</v>
      </c>
      <c r="P72" s="18">
        <v>18100</v>
      </c>
      <c r="Q72" s="18">
        <v>17200</v>
      </c>
      <c r="R72" s="18">
        <v>15900</v>
      </c>
      <c r="S72" s="18"/>
      <c r="U72" s="18"/>
      <c r="W72" s="18"/>
      <c r="Y72" s="18"/>
      <c r="AA72" s="18"/>
      <c r="AC72" s="18"/>
      <c r="AE72" s="18"/>
      <c r="AG72" s="18"/>
      <c r="AI72" s="18"/>
      <c r="AK72" s="1"/>
      <c r="AO72" s="10"/>
      <c r="AP72" s="10"/>
      <c r="AQ72" s="1"/>
      <c r="AR72" s="4"/>
      <c r="AS72" s="4"/>
      <c r="AT72" s="4"/>
      <c r="AU72" s="4"/>
      <c r="AV72" s="4"/>
      <c r="AW72" s="19"/>
      <c r="AX72" s="14"/>
      <c r="AY72" s="17"/>
      <c r="AZ72" s="20"/>
      <c r="BA72" s="14"/>
      <c r="BB72" s="20"/>
      <c r="BC72" s="20"/>
      <c r="BD72" s="1"/>
      <c r="BE72" s="20"/>
      <c r="BF72" s="1"/>
      <c r="BG72" s="14"/>
      <c r="BQ72" s="6"/>
      <c r="BR72" s="21"/>
      <c r="BS72" s="1"/>
      <c r="CD72" s="14"/>
    </row>
    <row r="73" spans="1:82">
      <c r="A73" s="6" t="s">
        <v>60</v>
      </c>
      <c r="B73" s="4" t="s">
        <v>580</v>
      </c>
      <c r="C73" s="10">
        <v>18150</v>
      </c>
      <c r="D73" s="10">
        <v>17750</v>
      </c>
      <c r="E73" s="1">
        <v>17500</v>
      </c>
      <c r="F73" s="1">
        <v>16700</v>
      </c>
      <c r="G73" s="10">
        <v>16950</v>
      </c>
      <c r="H73" s="18">
        <v>16250</v>
      </c>
      <c r="I73" s="18">
        <v>16000</v>
      </c>
      <c r="J73" s="18">
        <v>15750</v>
      </c>
      <c r="K73" s="18">
        <v>16150</v>
      </c>
      <c r="L73" s="18">
        <v>15950</v>
      </c>
      <c r="M73" s="18">
        <v>14850</v>
      </c>
      <c r="N73" s="18">
        <v>14550</v>
      </c>
      <c r="O73" s="18">
        <v>14400</v>
      </c>
      <c r="P73" s="18">
        <v>14750</v>
      </c>
      <c r="Q73" s="18">
        <v>13250</v>
      </c>
      <c r="R73" s="18">
        <v>11550</v>
      </c>
      <c r="S73" s="18"/>
      <c r="U73" s="18"/>
      <c r="W73" s="18"/>
      <c r="Y73" s="18"/>
      <c r="AA73" s="18"/>
      <c r="AC73" s="18"/>
      <c r="AE73" s="18"/>
      <c r="AG73" s="18"/>
      <c r="AI73" s="18"/>
      <c r="AK73" s="1"/>
      <c r="AO73" s="10"/>
      <c r="AP73" s="10"/>
      <c r="AQ73" s="1"/>
      <c r="AR73" s="4"/>
      <c r="AS73" s="4"/>
      <c r="AT73" s="4"/>
      <c r="AU73" s="4"/>
      <c r="AV73" s="4"/>
      <c r="AW73" s="19"/>
      <c r="AX73" s="14"/>
      <c r="AY73" s="17"/>
      <c r="AZ73" s="20"/>
      <c r="BA73" s="14"/>
      <c r="BB73" s="20"/>
      <c r="BC73" s="20"/>
      <c r="BD73" s="1"/>
      <c r="BE73" s="20"/>
      <c r="BF73" s="1"/>
      <c r="BG73" s="14"/>
      <c r="BQ73" s="6"/>
      <c r="BR73" s="21"/>
      <c r="BS73" s="1"/>
      <c r="CD73" s="14"/>
    </row>
    <row r="74" spans="1:82">
      <c r="A74" s="6" t="s">
        <v>61</v>
      </c>
      <c r="B74" s="4" t="s">
        <v>580</v>
      </c>
      <c r="C74" s="10">
        <v>75300</v>
      </c>
      <c r="D74" s="10">
        <v>67900</v>
      </c>
      <c r="E74" s="1">
        <v>66250</v>
      </c>
      <c r="F74" s="1">
        <v>62350</v>
      </c>
      <c r="G74" s="10">
        <v>63600</v>
      </c>
      <c r="H74" s="18">
        <v>65250</v>
      </c>
      <c r="I74" s="18">
        <v>64400</v>
      </c>
      <c r="J74" s="18">
        <v>64450</v>
      </c>
      <c r="K74" s="18">
        <v>65400</v>
      </c>
      <c r="L74" s="18">
        <v>65750</v>
      </c>
      <c r="M74" s="18">
        <v>66150</v>
      </c>
      <c r="N74" s="18">
        <v>65900</v>
      </c>
      <c r="O74" s="18">
        <v>67500</v>
      </c>
      <c r="P74" s="18">
        <v>66600</v>
      </c>
      <c r="Q74" s="18">
        <v>63800</v>
      </c>
      <c r="R74" s="18">
        <v>59100</v>
      </c>
      <c r="S74" s="18"/>
      <c r="U74" s="18"/>
      <c r="W74" s="18"/>
      <c r="Y74" s="18"/>
      <c r="AA74" s="18"/>
      <c r="AC74" s="18"/>
      <c r="AE74" s="18"/>
      <c r="AG74" s="18"/>
      <c r="AI74" s="18"/>
      <c r="AK74" s="1"/>
      <c r="AO74" s="10"/>
      <c r="AP74" s="10"/>
      <c r="AQ74" s="1"/>
      <c r="AR74" s="4"/>
      <c r="AS74" s="4"/>
      <c r="AT74" s="4"/>
      <c r="AU74" s="4"/>
      <c r="AV74" s="4"/>
      <c r="AW74" s="19"/>
      <c r="AX74" s="14"/>
      <c r="AY74" s="17"/>
      <c r="AZ74" s="20"/>
      <c r="BA74" s="14"/>
      <c r="BB74" s="20"/>
      <c r="BC74" s="20"/>
      <c r="BD74" s="1"/>
      <c r="BE74" s="20"/>
      <c r="BF74" s="1"/>
      <c r="BG74" s="14"/>
      <c r="BQ74" s="6"/>
      <c r="BR74" s="21"/>
      <c r="BS74" s="1"/>
      <c r="CD74" s="14"/>
    </row>
    <row r="75" spans="1:82">
      <c r="A75" s="6" t="s">
        <v>62</v>
      </c>
      <c r="B75" s="4" t="s">
        <v>580</v>
      </c>
      <c r="C75" s="10">
        <v>17750</v>
      </c>
      <c r="D75" s="10">
        <v>17200</v>
      </c>
      <c r="E75" s="1">
        <v>17200</v>
      </c>
      <c r="F75" s="1">
        <v>16900</v>
      </c>
      <c r="G75" s="10">
        <v>16750</v>
      </c>
      <c r="H75" s="18">
        <v>16200</v>
      </c>
      <c r="I75" s="18">
        <v>16300</v>
      </c>
      <c r="J75" s="18">
        <v>15650</v>
      </c>
      <c r="K75" s="18">
        <v>15150</v>
      </c>
      <c r="L75" s="18">
        <v>15450</v>
      </c>
      <c r="M75" s="18">
        <v>15450</v>
      </c>
      <c r="N75" s="18">
        <v>14150</v>
      </c>
      <c r="O75" s="18">
        <v>13800</v>
      </c>
      <c r="P75" s="18">
        <v>13350</v>
      </c>
      <c r="Q75" s="18">
        <v>11600</v>
      </c>
      <c r="R75" s="18">
        <v>10300</v>
      </c>
      <c r="S75" s="18"/>
      <c r="U75" s="18"/>
      <c r="W75" s="18"/>
      <c r="Y75" s="18"/>
      <c r="AA75" s="18"/>
      <c r="AC75" s="18"/>
      <c r="AE75" s="18"/>
      <c r="AG75" s="18"/>
      <c r="AI75" s="18"/>
      <c r="AK75" s="1"/>
      <c r="AO75" s="10"/>
      <c r="AP75" s="10"/>
      <c r="AQ75" s="1"/>
      <c r="AR75" s="4"/>
      <c r="AS75" s="4"/>
      <c r="AT75" s="4"/>
      <c r="AU75" s="4"/>
      <c r="AV75" s="4"/>
      <c r="AW75" s="19"/>
      <c r="AX75" s="14"/>
      <c r="AY75" s="17"/>
      <c r="AZ75" s="20"/>
      <c r="BA75" s="14"/>
      <c r="BB75" s="20"/>
      <c r="BC75" s="20"/>
      <c r="BD75" s="1"/>
      <c r="BE75" s="20"/>
      <c r="BF75" s="1"/>
      <c r="BG75" s="14"/>
      <c r="BQ75" s="6"/>
      <c r="BR75" s="21"/>
      <c r="BS75" s="1"/>
      <c r="CD75" s="14"/>
    </row>
    <row r="76" spans="1:82">
      <c r="A76" s="6" t="s">
        <v>63</v>
      </c>
      <c r="B76" s="4" t="s">
        <v>580</v>
      </c>
      <c r="C76" s="10">
        <v>43950</v>
      </c>
      <c r="D76" s="10">
        <v>41250</v>
      </c>
      <c r="E76" s="1">
        <v>40850</v>
      </c>
      <c r="F76" s="1">
        <v>39900</v>
      </c>
      <c r="G76" s="10">
        <v>39950</v>
      </c>
      <c r="H76" s="18">
        <v>38900</v>
      </c>
      <c r="I76" s="18">
        <v>37350</v>
      </c>
      <c r="J76" s="18">
        <v>36450</v>
      </c>
      <c r="K76" s="18">
        <v>36400</v>
      </c>
      <c r="L76" s="18">
        <v>35300</v>
      </c>
      <c r="M76" s="18">
        <v>35650</v>
      </c>
      <c r="N76" s="18">
        <v>35700</v>
      </c>
      <c r="O76" s="18">
        <v>35400</v>
      </c>
      <c r="P76" s="18">
        <v>33000</v>
      </c>
      <c r="Q76" s="18">
        <v>31150</v>
      </c>
      <c r="R76" s="18">
        <v>29350</v>
      </c>
      <c r="S76" s="18"/>
      <c r="U76" s="18"/>
      <c r="W76" s="18"/>
      <c r="Y76" s="18"/>
      <c r="AA76" s="18"/>
      <c r="AC76" s="18"/>
      <c r="AE76" s="18"/>
      <c r="AG76" s="18"/>
      <c r="AI76" s="18"/>
      <c r="AK76" s="1"/>
      <c r="AO76" s="10"/>
      <c r="AP76" s="10"/>
      <c r="AQ76" s="1"/>
      <c r="AR76" s="4"/>
      <c r="AS76" s="4"/>
      <c r="AT76" s="4"/>
      <c r="AU76" s="4"/>
      <c r="AV76" s="4"/>
      <c r="AW76" s="19"/>
      <c r="AX76" s="14"/>
      <c r="AY76" s="17"/>
      <c r="AZ76" s="20"/>
      <c r="BA76" s="14"/>
      <c r="BB76" s="20"/>
      <c r="BC76" s="20"/>
      <c r="BD76" s="1"/>
      <c r="BE76" s="20"/>
      <c r="BF76" s="1"/>
      <c r="BG76" s="14"/>
      <c r="BQ76" s="6"/>
      <c r="BR76" s="21"/>
      <c r="BS76" s="1"/>
      <c r="CD76" s="14"/>
    </row>
    <row r="77" spans="1:82">
      <c r="A77" s="6" t="s">
        <v>64</v>
      </c>
      <c r="B77" s="4" t="s">
        <v>580</v>
      </c>
      <c r="C77" s="10">
        <v>94300</v>
      </c>
      <c r="D77" s="10">
        <v>75500</v>
      </c>
      <c r="E77" s="1">
        <v>64850</v>
      </c>
      <c r="F77" s="1">
        <v>61100</v>
      </c>
      <c r="G77" s="10">
        <v>66000</v>
      </c>
      <c r="H77" s="18">
        <v>67800</v>
      </c>
      <c r="I77" s="18">
        <v>65750</v>
      </c>
      <c r="J77" s="18">
        <v>64600</v>
      </c>
      <c r="K77" s="18">
        <v>65400</v>
      </c>
      <c r="L77" s="18">
        <v>64800</v>
      </c>
      <c r="M77" s="18">
        <v>64350</v>
      </c>
      <c r="N77" s="18">
        <v>63150</v>
      </c>
      <c r="O77" s="18">
        <v>60200</v>
      </c>
      <c r="P77" s="18">
        <v>57650</v>
      </c>
      <c r="Q77" s="18">
        <v>51450</v>
      </c>
      <c r="R77" s="18">
        <v>54300</v>
      </c>
      <c r="S77" s="18"/>
      <c r="U77" s="18"/>
      <c r="W77" s="18"/>
      <c r="Y77" s="18"/>
      <c r="AA77" s="18"/>
      <c r="AC77" s="18"/>
      <c r="AE77" s="18"/>
      <c r="AG77" s="18"/>
      <c r="AI77" s="18"/>
      <c r="AK77" s="1"/>
      <c r="AO77" s="10"/>
      <c r="AP77" s="10"/>
      <c r="AQ77" s="1"/>
      <c r="AR77" s="4"/>
      <c r="AS77" s="4"/>
      <c r="AT77" s="4"/>
      <c r="AU77" s="4"/>
      <c r="AV77" s="4"/>
      <c r="AW77" s="19"/>
      <c r="AX77" s="14"/>
      <c r="AY77" s="17"/>
      <c r="AZ77" s="20"/>
      <c r="BA77" s="14"/>
      <c r="BB77" s="20"/>
      <c r="BC77" s="20"/>
      <c r="BD77" s="1"/>
      <c r="BE77" s="20"/>
      <c r="BF77" s="1"/>
      <c r="BG77" s="14"/>
      <c r="BQ77" s="6"/>
      <c r="BR77" s="21"/>
      <c r="BS77" s="1"/>
      <c r="CD77" s="14"/>
    </row>
    <row r="78" spans="1:82">
      <c r="A78" s="6" t="s">
        <v>65</v>
      </c>
      <c r="B78" s="4" t="s">
        <v>580</v>
      </c>
      <c r="C78" s="10">
        <v>34100</v>
      </c>
      <c r="D78" s="10">
        <v>32800</v>
      </c>
      <c r="E78" s="1">
        <v>31400</v>
      </c>
      <c r="F78" s="1">
        <v>30550</v>
      </c>
      <c r="G78" s="10">
        <v>30850</v>
      </c>
      <c r="H78" s="18">
        <v>30350</v>
      </c>
      <c r="I78" s="18">
        <v>29600</v>
      </c>
      <c r="J78" s="18">
        <v>28900</v>
      </c>
      <c r="K78" s="18">
        <v>28800</v>
      </c>
      <c r="L78" s="18">
        <v>28700</v>
      </c>
      <c r="M78" s="18">
        <v>28750</v>
      </c>
      <c r="N78" s="18">
        <v>27850</v>
      </c>
      <c r="O78" s="18">
        <v>27400</v>
      </c>
      <c r="P78" s="18">
        <v>26550</v>
      </c>
      <c r="Q78" s="18">
        <v>24550</v>
      </c>
      <c r="R78" s="18">
        <v>21150</v>
      </c>
      <c r="S78" s="18"/>
      <c r="U78" s="18"/>
      <c r="W78" s="18"/>
      <c r="Y78" s="18"/>
      <c r="AA78" s="18"/>
      <c r="AC78" s="18"/>
      <c r="AE78" s="18"/>
      <c r="AG78" s="18"/>
      <c r="AI78" s="18"/>
      <c r="AK78" s="1"/>
      <c r="AO78" s="10"/>
      <c r="AP78" s="10"/>
      <c r="AQ78" s="1"/>
      <c r="AR78" s="4"/>
      <c r="AS78" s="4"/>
      <c r="AT78" s="4"/>
      <c r="AU78" s="4"/>
      <c r="AV78" s="4"/>
      <c r="AW78" s="19"/>
      <c r="AX78" s="14"/>
      <c r="AY78" s="17"/>
      <c r="AZ78" s="20"/>
      <c r="BA78" s="14"/>
      <c r="BB78" s="20"/>
      <c r="BC78" s="20"/>
      <c r="BD78" s="1"/>
      <c r="BE78" s="20"/>
      <c r="BF78" s="1"/>
      <c r="BG78" s="14"/>
      <c r="BQ78" s="6"/>
      <c r="BR78" s="21"/>
      <c r="BS78" s="1"/>
      <c r="CD78" s="14"/>
    </row>
    <row r="79" spans="1:82">
      <c r="A79" s="6" t="s">
        <v>66</v>
      </c>
      <c r="B79" s="4" t="s">
        <v>580</v>
      </c>
      <c r="C79" s="10">
        <v>18850</v>
      </c>
      <c r="D79" s="10">
        <v>18300</v>
      </c>
      <c r="E79" s="1">
        <v>18150</v>
      </c>
      <c r="F79" s="1">
        <v>18050</v>
      </c>
      <c r="G79" s="10">
        <v>17950</v>
      </c>
      <c r="H79" s="18">
        <v>17800</v>
      </c>
      <c r="I79" s="18">
        <v>18000</v>
      </c>
      <c r="J79" s="18">
        <v>17900</v>
      </c>
      <c r="K79" s="18">
        <v>17600</v>
      </c>
      <c r="L79" s="18">
        <v>17550</v>
      </c>
      <c r="M79" s="18">
        <v>16250</v>
      </c>
      <c r="N79" s="18">
        <v>14700</v>
      </c>
      <c r="O79" s="18">
        <v>13400</v>
      </c>
      <c r="P79" s="18">
        <v>14900</v>
      </c>
      <c r="Q79" s="18">
        <v>13350</v>
      </c>
      <c r="R79" s="18">
        <v>10900</v>
      </c>
      <c r="S79" s="18"/>
      <c r="U79" s="18"/>
      <c r="W79" s="18"/>
      <c r="Y79" s="18"/>
      <c r="AA79" s="18"/>
      <c r="AC79" s="18"/>
      <c r="AE79" s="18"/>
      <c r="AG79" s="18"/>
      <c r="AI79" s="18"/>
      <c r="AK79" s="1"/>
      <c r="AO79" s="10"/>
      <c r="AP79" s="10"/>
      <c r="AQ79" s="1"/>
      <c r="AR79" s="4"/>
      <c r="AS79" s="4"/>
      <c r="AT79" s="4"/>
      <c r="AU79" s="4"/>
      <c r="AV79" s="4"/>
      <c r="AW79" s="19"/>
      <c r="AX79" s="14"/>
      <c r="AY79" s="17"/>
      <c r="AZ79" s="20"/>
      <c r="BA79" s="14"/>
      <c r="BB79" s="20"/>
      <c r="BC79" s="20"/>
      <c r="BD79" s="1"/>
      <c r="BE79" s="20"/>
      <c r="BF79" s="1"/>
      <c r="BG79" s="14"/>
      <c r="BQ79" s="6"/>
      <c r="BR79" s="21"/>
      <c r="BS79" s="1"/>
      <c r="CD79" s="14"/>
    </row>
    <row r="80" spans="1:82">
      <c r="A80" s="6" t="s">
        <v>67</v>
      </c>
      <c r="B80" s="4" t="s">
        <v>580</v>
      </c>
      <c r="C80" s="10">
        <v>54000</v>
      </c>
      <c r="D80" s="10">
        <v>52200</v>
      </c>
      <c r="E80" s="1">
        <v>50550</v>
      </c>
      <c r="F80" s="1">
        <v>49600</v>
      </c>
      <c r="G80" s="10">
        <v>48700</v>
      </c>
      <c r="H80" s="18">
        <v>47700</v>
      </c>
      <c r="I80" s="18">
        <v>46900</v>
      </c>
      <c r="J80" s="18">
        <v>42250</v>
      </c>
      <c r="K80" s="18">
        <v>41150</v>
      </c>
      <c r="L80" s="18">
        <v>40850</v>
      </c>
      <c r="M80" s="18">
        <v>41100</v>
      </c>
      <c r="N80" s="18">
        <v>40350</v>
      </c>
      <c r="O80" s="18">
        <v>38000</v>
      </c>
      <c r="P80" s="18">
        <v>34750</v>
      </c>
      <c r="Q80" s="18">
        <v>31250</v>
      </c>
      <c r="R80" s="18">
        <v>27450</v>
      </c>
      <c r="S80" s="18"/>
      <c r="U80" s="18"/>
      <c r="W80" s="18"/>
      <c r="Y80" s="18"/>
      <c r="AA80" s="18"/>
      <c r="AC80" s="18"/>
      <c r="AE80" s="18"/>
      <c r="AG80" s="18"/>
      <c r="AI80" s="18"/>
      <c r="AK80" s="1"/>
      <c r="AO80" s="10"/>
      <c r="AP80" s="10"/>
      <c r="AQ80" s="1"/>
      <c r="AR80" s="4"/>
      <c r="AS80" s="4"/>
      <c r="AT80" s="4"/>
      <c r="AU80" s="4"/>
      <c r="AV80" s="4"/>
      <c r="AW80" s="19"/>
      <c r="AX80" s="14"/>
      <c r="AY80" s="17"/>
      <c r="AZ80" s="20"/>
      <c r="BA80" s="14"/>
      <c r="BB80" s="20"/>
      <c r="BC80" s="20"/>
      <c r="BD80" s="1"/>
      <c r="BE80" s="20"/>
      <c r="BF80" s="1"/>
      <c r="BG80" s="14"/>
      <c r="BQ80" s="6"/>
      <c r="BR80" s="21"/>
      <c r="BS80" s="1"/>
      <c r="CD80" s="14"/>
    </row>
    <row r="81" spans="1:82">
      <c r="A81" s="6" t="s">
        <v>472</v>
      </c>
      <c r="B81" s="4" t="s">
        <v>580</v>
      </c>
      <c r="C81" s="10">
        <v>37600</v>
      </c>
      <c r="D81" s="10">
        <v>34950</v>
      </c>
      <c r="E81" s="1">
        <v>34100</v>
      </c>
      <c r="F81" s="1">
        <v>33600</v>
      </c>
      <c r="G81" s="10">
        <v>33250</v>
      </c>
      <c r="H81" s="18">
        <v>32850</v>
      </c>
      <c r="I81" s="18">
        <v>34850</v>
      </c>
      <c r="J81" s="18">
        <v>35600</v>
      </c>
      <c r="K81" s="18">
        <v>35750</v>
      </c>
      <c r="L81" s="18">
        <v>35250</v>
      </c>
      <c r="M81" s="18">
        <v>35650</v>
      </c>
      <c r="N81" s="18">
        <v>33900</v>
      </c>
      <c r="O81" s="18">
        <v>33200</v>
      </c>
      <c r="P81" s="18">
        <v>33250</v>
      </c>
      <c r="Q81" s="18">
        <v>33150</v>
      </c>
      <c r="R81" s="18">
        <v>26400</v>
      </c>
      <c r="S81" s="18"/>
      <c r="U81" s="18"/>
      <c r="W81" s="18"/>
      <c r="Y81" s="18"/>
      <c r="AA81" s="18"/>
      <c r="AC81" s="18"/>
      <c r="AE81" s="18"/>
      <c r="AG81" s="18"/>
      <c r="AI81" s="18"/>
      <c r="AK81" s="1"/>
      <c r="AO81" s="10"/>
      <c r="AP81" s="10"/>
      <c r="AQ81" s="1"/>
      <c r="AR81" s="4"/>
      <c r="AS81" s="4"/>
      <c r="AT81" s="4"/>
      <c r="AU81" s="4"/>
      <c r="AV81" s="4"/>
      <c r="AW81" s="19"/>
      <c r="AX81" s="14"/>
      <c r="AY81" s="17"/>
      <c r="AZ81" s="20"/>
      <c r="BA81" s="14"/>
      <c r="BB81" s="20"/>
      <c r="BC81" s="20"/>
      <c r="BD81" s="1"/>
      <c r="BE81" s="20"/>
      <c r="BF81" s="1"/>
      <c r="BG81" s="14"/>
      <c r="BQ81" s="6"/>
      <c r="BR81" s="21"/>
      <c r="BS81" s="1"/>
      <c r="CD81" s="14"/>
    </row>
    <row r="82" spans="1:82">
      <c r="A82" s="6" t="s">
        <v>68</v>
      </c>
      <c r="B82" s="4" t="s">
        <v>580</v>
      </c>
      <c r="C82" s="10">
        <v>65500</v>
      </c>
      <c r="D82" s="10">
        <v>64250</v>
      </c>
      <c r="E82" s="1">
        <v>61950</v>
      </c>
      <c r="F82" s="1">
        <v>59300</v>
      </c>
      <c r="G82" s="10">
        <v>59400</v>
      </c>
      <c r="H82" s="18">
        <v>59800</v>
      </c>
      <c r="I82" s="18">
        <v>59300</v>
      </c>
      <c r="J82" s="18">
        <v>58200</v>
      </c>
      <c r="K82" s="18">
        <v>58550</v>
      </c>
      <c r="L82" s="18">
        <v>57400</v>
      </c>
      <c r="M82" s="18">
        <v>58350</v>
      </c>
      <c r="N82" s="18">
        <v>57700</v>
      </c>
      <c r="O82" s="18">
        <v>54650</v>
      </c>
      <c r="P82" s="18">
        <v>52500</v>
      </c>
      <c r="Q82" s="18">
        <v>46500</v>
      </c>
      <c r="R82" s="18">
        <v>43850</v>
      </c>
      <c r="S82" s="18"/>
      <c r="U82" s="18"/>
      <c r="W82" s="18"/>
      <c r="Y82" s="18"/>
      <c r="AA82" s="18"/>
      <c r="AC82" s="18"/>
      <c r="AE82" s="18"/>
      <c r="AG82" s="18"/>
      <c r="AI82" s="18"/>
      <c r="AK82" s="1"/>
      <c r="AO82" s="10"/>
      <c r="AP82" s="10"/>
      <c r="AQ82" s="1"/>
      <c r="AR82" s="4"/>
      <c r="AS82" s="4"/>
      <c r="AT82" s="4"/>
      <c r="AU82" s="4"/>
      <c r="AV82" s="4"/>
      <c r="AW82" s="19"/>
      <c r="AX82" s="14"/>
      <c r="AY82" s="17"/>
      <c r="AZ82" s="20"/>
      <c r="BA82" s="14"/>
      <c r="BB82" s="20"/>
      <c r="BC82" s="20"/>
      <c r="BD82" s="1"/>
      <c r="BE82" s="20"/>
      <c r="BF82" s="1"/>
      <c r="BG82" s="14"/>
      <c r="BQ82" s="6"/>
      <c r="BR82" s="21"/>
      <c r="BS82" s="1"/>
      <c r="CD82" s="14"/>
    </row>
    <row r="83" spans="1:82">
      <c r="A83" s="6" t="s">
        <v>69</v>
      </c>
      <c r="B83" s="4" t="s">
        <v>74</v>
      </c>
      <c r="C83" s="10">
        <v>194050</v>
      </c>
      <c r="D83" s="10">
        <v>194350</v>
      </c>
      <c r="E83" s="1">
        <v>181600</v>
      </c>
      <c r="F83" s="1">
        <v>163550</v>
      </c>
      <c r="G83" s="10">
        <v>156800</v>
      </c>
      <c r="H83" s="18">
        <v>150050</v>
      </c>
      <c r="I83" s="18">
        <v>147150</v>
      </c>
      <c r="J83" s="18">
        <v>146000</v>
      </c>
      <c r="K83" s="18">
        <v>145100</v>
      </c>
      <c r="L83" s="18">
        <v>147250</v>
      </c>
      <c r="M83" s="18">
        <v>158450</v>
      </c>
      <c r="N83" s="18">
        <v>160750</v>
      </c>
      <c r="O83" s="18">
        <v>160850</v>
      </c>
      <c r="P83" s="18">
        <v>166850</v>
      </c>
      <c r="Q83" s="18">
        <v>161000</v>
      </c>
      <c r="R83" s="18">
        <v>140750</v>
      </c>
      <c r="S83" s="18"/>
      <c r="U83" s="18"/>
      <c r="W83" s="18"/>
      <c r="Y83" s="18"/>
      <c r="AA83" s="18"/>
      <c r="AC83" s="18"/>
      <c r="AE83" s="18"/>
      <c r="AG83" s="18"/>
      <c r="AI83" s="18"/>
      <c r="AK83" s="1"/>
      <c r="AO83" s="10"/>
      <c r="AP83" s="10"/>
      <c r="AQ83" s="1"/>
      <c r="AR83" s="4"/>
      <c r="AS83" s="4"/>
      <c r="AT83" s="4"/>
      <c r="AU83" s="4"/>
      <c r="AV83" s="4"/>
      <c r="AW83" s="19"/>
      <c r="AX83" s="14"/>
      <c r="AY83" s="17"/>
      <c r="AZ83" s="20"/>
      <c r="BA83" s="14"/>
      <c r="BB83" s="20"/>
      <c r="BC83" s="20"/>
      <c r="BD83" s="1"/>
      <c r="BE83" s="20"/>
      <c r="BF83" s="1"/>
      <c r="BG83" s="14"/>
      <c r="BQ83" s="6"/>
      <c r="BR83" s="21"/>
      <c r="BS83" s="1"/>
      <c r="CD83" s="14"/>
    </row>
    <row r="84" spans="1:82">
      <c r="A84" s="6" t="s">
        <v>70</v>
      </c>
      <c r="B84" s="4" t="s">
        <v>74</v>
      </c>
      <c r="C84" s="10">
        <v>1294950</v>
      </c>
      <c r="D84" s="10">
        <v>1205750</v>
      </c>
      <c r="E84" s="1">
        <v>1106700</v>
      </c>
      <c r="F84" s="1">
        <v>1062850</v>
      </c>
      <c r="G84" s="10">
        <v>996400</v>
      </c>
      <c r="H84" s="18">
        <v>969700</v>
      </c>
      <c r="I84" s="18">
        <v>942750</v>
      </c>
      <c r="J84" s="18">
        <v>961500</v>
      </c>
      <c r="K84" s="18">
        <v>945550</v>
      </c>
      <c r="L84" s="18">
        <v>968850</v>
      </c>
      <c r="M84" s="18">
        <v>984500</v>
      </c>
      <c r="N84" s="18">
        <v>1032250</v>
      </c>
      <c r="O84" s="18">
        <v>1060000</v>
      </c>
      <c r="P84" s="18">
        <v>1023700</v>
      </c>
      <c r="Q84" s="18">
        <v>993350</v>
      </c>
      <c r="R84" s="18">
        <v>882400</v>
      </c>
      <c r="S84" s="18"/>
      <c r="U84" s="18"/>
      <c r="W84" s="18"/>
      <c r="Y84" s="18"/>
      <c r="AA84" s="18"/>
      <c r="AC84" s="18"/>
      <c r="AE84" s="18"/>
      <c r="AG84" s="18"/>
      <c r="AI84" s="18"/>
      <c r="AK84" s="1"/>
      <c r="AO84" s="10"/>
      <c r="AP84" s="10"/>
      <c r="AQ84" s="1"/>
      <c r="AR84" s="4"/>
      <c r="AS84" s="4"/>
      <c r="AT84" s="4"/>
      <c r="AU84" s="4"/>
      <c r="AV84" s="4"/>
      <c r="AW84" s="19"/>
      <c r="AX84" s="14"/>
      <c r="AY84" s="17"/>
      <c r="AZ84" s="20"/>
      <c r="BA84" s="14"/>
      <c r="BB84" s="20"/>
      <c r="BC84" s="20"/>
      <c r="BD84" s="1"/>
      <c r="BE84" s="20"/>
      <c r="BF84" s="1"/>
      <c r="BG84" s="14"/>
      <c r="BQ84" s="6"/>
      <c r="BR84" s="21"/>
      <c r="BS84" s="1"/>
      <c r="CD84" s="14"/>
    </row>
    <row r="85" spans="1:82">
      <c r="A85" s="6" t="s">
        <v>71</v>
      </c>
      <c r="B85" s="4" t="s">
        <v>74</v>
      </c>
      <c r="C85" s="10">
        <v>2740850</v>
      </c>
      <c r="D85" s="10">
        <v>2595900</v>
      </c>
      <c r="E85" s="1">
        <v>2509500</v>
      </c>
      <c r="F85" s="1">
        <v>2319900</v>
      </c>
      <c r="G85" s="10">
        <v>2252400</v>
      </c>
      <c r="H85" s="18">
        <v>2184050</v>
      </c>
      <c r="I85" s="18">
        <v>2082600</v>
      </c>
      <c r="J85" s="18">
        <v>2000400</v>
      </c>
      <c r="K85" s="18">
        <v>2026250</v>
      </c>
      <c r="L85" s="18">
        <v>1983450</v>
      </c>
      <c r="M85" s="18">
        <v>2028050</v>
      </c>
      <c r="N85" s="18">
        <v>2141500</v>
      </c>
      <c r="O85" s="18">
        <v>2204800</v>
      </c>
      <c r="P85" s="18">
        <v>2172000</v>
      </c>
      <c r="Q85" s="18">
        <v>2092850</v>
      </c>
      <c r="R85" s="18">
        <v>1975600</v>
      </c>
      <c r="S85" s="18"/>
      <c r="U85" s="18"/>
      <c r="W85" s="18"/>
      <c r="Y85" s="18"/>
      <c r="AA85" s="18"/>
      <c r="AC85" s="18"/>
      <c r="AE85" s="18"/>
      <c r="AG85" s="18"/>
      <c r="AI85" s="18"/>
      <c r="AK85" s="1"/>
      <c r="AO85" s="10"/>
      <c r="AP85" s="10"/>
      <c r="AQ85" s="1"/>
      <c r="AR85" s="4"/>
      <c r="AS85" s="4"/>
      <c r="AT85" s="4"/>
      <c r="AU85" s="4"/>
      <c r="AV85" s="4"/>
      <c r="AW85" s="19"/>
      <c r="AX85" s="14"/>
      <c r="AY85" s="17"/>
      <c r="AZ85" s="20"/>
      <c r="BA85" s="14"/>
      <c r="BB85" s="20"/>
      <c r="BC85" s="20"/>
      <c r="BD85" s="1"/>
      <c r="BE85" s="20"/>
      <c r="BF85" s="1"/>
      <c r="BG85" s="14"/>
      <c r="BQ85" s="6"/>
      <c r="BR85" s="21"/>
      <c r="BS85" s="1"/>
      <c r="CD85" s="14"/>
    </row>
    <row r="86" spans="1:82">
      <c r="A86" s="6" t="s">
        <v>72</v>
      </c>
      <c r="B86" s="4" t="s">
        <v>74</v>
      </c>
      <c r="C86" s="10">
        <v>2598050</v>
      </c>
      <c r="D86" s="10">
        <v>2427750</v>
      </c>
      <c r="E86" s="1">
        <v>2275600</v>
      </c>
      <c r="F86" s="1">
        <v>2125200</v>
      </c>
      <c r="G86" s="10">
        <v>1980850</v>
      </c>
      <c r="H86" s="18">
        <v>1915450</v>
      </c>
      <c r="I86" s="18">
        <v>1840800</v>
      </c>
      <c r="J86" s="18">
        <v>1723250</v>
      </c>
      <c r="K86" s="18">
        <v>1685300</v>
      </c>
      <c r="L86" s="18">
        <v>1685400</v>
      </c>
      <c r="M86" s="18">
        <v>1710750</v>
      </c>
      <c r="N86" s="18">
        <v>1789750</v>
      </c>
      <c r="O86" s="18">
        <v>1784100</v>
      </c>
      <c r="P86" s="18">
        <v>1828400</v>
      </c>
      <c r="Q86" s="18">
        <v>1942000</v>
      </c>
      <c r="R86" s="18">
        <v>1756550</v>
      </c>
      <c r="S86" s="18"/>
      <c r="U86" s="18"/>
      <c r="W86" s="18"/>
      <c r="Y86" s="18"/>
      <c r="AA86" s="18"/>
      <c r="AC86" s="18"/>
      <c r="AE86" s="18"/>
      <c r="AG86" s="18"/>
      <c r="AI86" s="18"/>
      <c r="AK86" s="1"/>
      <c r="AO86" s="10"/>
      <c r="AP86" s="10"/>
      <c r="AQ86" s="1"/>
      <c r="AR86" s="4"/>
      <c r="AS86" s="4"/>
      <c r="AT86" s="4"/>
      <c r="AU86" s="4"/>
      <c r="AV86" s="4"/>
      <c r="AW86" s="19"/>
      <c r="AX86" s="14"/>
      <c r="AY86" s="17"/>
      <c r="AZ86" s="20"/>
      <c r="BA86" s="14"/>
      <c r="BB86" s="20"/>
      <c r="BC86" s="20"/>
      <c r="BD86" s="1"/>
      <c r="BE86" s="20"/>
      <c r="BF86" s="1"/>
      <c r="BG86" s="14"/>
      <c r="BQ86" s="6"/>
      <c r="BR86" s="21"/>
      <c r="BS86" s="1"/>
      <c r="CD86" s="14"/>
    </row>
    <row r="87" spans="1:82">
      <c r="A87" s="6" t="s">
        <v>73</v>
      </c>
      <c r="B87" s="4" t="s">
        <v>74</v>
      </c>
      <c r="C87" s="10">
        <v>827550</v>
      </c>
      <c r="D87" s="10">
        <v>757400</v>
      </c>
      <c r="E87" s="1">
        <v>707700</v>
      </c>
      <c r="F87" s="1">
        <v>680050</v>
      </c>
      <c r="G87" s="10">
        <v>648250</v>
      </c>
      <c r="H87" s="18">
        <v>637100</v>
      </c>
      <c r="I87" s="18">
        <v>640200</v>
      </c>
      <c r="J87" s="18">
        <v>645350</v>
      </c>
      <c r="K87" s="18">
        <v>614800</v>
      </c>
      <c r="L87" s="18">
        <v>616450</v>
      </c>
      <c r="M87" s="18">
        <v>611350</v>
      </c>
      <c r="N87" s="18">
        <v>611650</v>
      </c>
      <c r="O87" s="18">
        <v>644700</v>
      </c>
      <c r="P87" s="18">
        <v>629050</v>
      </c>
      <c r="Q87" s="18">
        <v>592300</v>
      </c>
      <c r="R87" s="18">
        <v>500700</v>
      </c>
      <c r="S87" s="18"/>
      <c r="U87" s="18"/>
      <c r="W87" s="18"/>
      <c r="Y87" s="18"/>
      <c r="AA87" s="18"/>
      <c r="AC87" s="18"/>
      <c r="AE87" s="18"/>
      <c r="AG87" s="18"/>
      <c r="AI87" s="18"/>
      <c r="AK87" s="1"/>
      <c r="AO87" s="10"/>
      <c r="AP87" s="10"/>
      <c r="AQ87" s="1"/>
      <c r="AR87" s="4"/>
      <c r="AS87" s="4"/>
      <c r="AT87" s="4"/>
      <c r="AU87" s="4"/>
      <c r="AV87" s="4"/>
      <c r="AW87" s="19"/>
      <c r="AX87" s="14"/>
      <c r="AY87" s="17"/>
      <c r="AZ87" s="20"/>
      <c r="BA87" s="14"/>
      <c r="BB87" s="20"/>
      <c r="BC87" s="20"/>
      <c r="BD87" s="1"/>
      <c r="BE87" s="20"/>
      <c r="BF87" s="1"/>
      <c r="BG87" s="14"/>
      <c r="BQ87" s="6"/>
      <c r="BR87" s="21"/>
      <c r="BS87" s="1"/>
      <c r="CD87" s="14"/>
    </row>
    <row r="88" spans="1:82">
      <c r="A88" s="6" t="s">
        <v>462</v>
      </c>
      <c r="B88" s="4" t="s">
        <v>74</v>
      </c>
      <c r="C88" s="10">
        <v>274300</v>
      </c>
      <c r="D88" s="10">
        <v>253150</v>
      </c>
      <c r="E88" s="1">
        <v>237100</v>
      </c>
      <c r="F88" s="1">
        <v>218150</v>
      </c>
      <c r="G88" s="10">
        <v>192150</v>
      </c>
      <c r="H88" s="18">
        <v>180350</v>
      </c>
      <c r="I88" s="18">
        <v>193650</v>
      </c>
      <c r="J88" s="18">
        <v>194350</v>
      </c>
      <c r="K88" s="18">
        <v>195900</v>
      </c>
      <c r="L88" s="18">
        <v>198800</v>
      </c>
      <c r="M88" s="18">
        <v>208500</v>
      </c>
      <c r="N88" s="18">
        <v>210700</v>
      </c>
      <c r="O88" s="18">
        <v>223750</v>
      </c>
      <c r="P88" s="18">
        <v>236800</v>
      </c>
      <c r="Q88" s="18">
        <v>232100</v>
      </c>
      <c r="R88" s="18"/>
      <c r="S88" s="18"/>
      <c r="U88" s="18"/>
      <c r="W88" s="18"/>
      <c r="Y88" s="18"/>
      <c r="AA88" s="18"/>
      <c r="AC88" s="18"/>
      <c r="AE88" s="18"/>
      <c r="AG88" s="18"/>
      <c r="AI88" s="18"/>
      <c r="AK88" s="1"/>
      <c r="AO88" s="10"/>
      <c r="AP88" s="10"/>
      <c r="AQ88" s="1"/>
      <c r="AR88" s="4"/>
      <c r="AS88" s="4"/>
      <c r="AT88" s="4"/>
      <c r="AU88" s="4"/>
      <c r="AV88" s="4"/>
      <c r="AW88" s="19"/>
      <c r="AX88" s="14"/>
      <c r="AY88" s="17"/>
      <c r="AZ88" s="20"/>
      <c r="BA88" s="14"/>
      <c r="BB88" s="20"/>
      <c r="BC88" s="20"/>
      <c r="BD88" s="1"/>
      <c r="BE88" s="20"/>
      <c r="BF88" s="1"/>
      <c r="BG88" s="14"/>
      <c r="BQ88" s="6"/>
      <c r="BR88" s="21"/>
      <c r="BS88" s="1"/>
      <c r="CD88" s="14"/>
    </row>
    <row r="89" spans="1:82">
      <c r="A89" s="6" t="s">
        <v>74</v>
      </c>
      <c r="B89" s="4" t="s">
        <v>74</v>
      </c>
      <c r="C89" s="10">
        <v>1614950</v>
      </c>
      <c r="D89" s="10">
        <v>1503000</v>
      </c>
      <c r="E89" s="1">
        <v>1406550</v>
      </c>
      <c r="F89" s="1">
        <v>1328750</v>
      </c>
      <c r="G89" s="10">
        <v>1264650</v>
      </c>
      <c r="H89" s="18">
        <v>1171250</v>
      </c>
      <c r="I89" s="18">
        <v>1144550</v>
      </c>
      <c r="J89" s="18">
        <v>1099350</v>
      </c>
      <c r="K89" s="18">
        <v>1057800</v>
      </c>
      <c r="L89" s="18">
        <v>1056700</v>
      </c>
      <c r="M89" s="18">
        <v>1068500</v>
      </c>
      <c r="N89" s="18">
        <v>1084700</v>
      </c>
      <c r="O89" s="18">
        <v>1131350</v>
      </c>
      <c r="P89" s="18">
        <v>1162000</v>
      </c>
      <c r="Q89" s="18">
        <v>1132250</v>
      </c>
      <c r="R89" s="18">
        <v>1286200</v>
      </c>
      <c r="S89" s="18"/>
      <c r="U89" s="18"/>
      <c r="W89" s="18"/>
      <c r="Y89" s="18"/>
      <c r="AA89" s="18"/>
      <c r="AC89" s="18"/>
      <c r="AE89" s="18"/>
      <c r="AG89" s="18"/>
      <c r="AI89" s="18"/>
      <c r="AK89" s="1"/>
      <c r="AO89" s="10"/>
      <c r="AP89" s="10"/>
      <c r="AQ89" s="1"/>
      <c r="AR89" s="4"/>
      <c r="AS89" s="4"/>
      <c r="AT89" s="4"/>
      <c r="AU89" s="4"/>
      <c r="AV89" s="4"/>
      <c r="AW89" s="19"/>
      <c r="AX89" s="14"/>
      <c r="AY89" s="17"/>
      <c r="AZ89" s="20"/>
      <c r="BA89" s="14"/>
      <c r="BB89" s="20"/>
      <c r="BC89" s="20"/>
      <c r="BD89" s="1"/>
      <c r="BE89" s="20"/>
      <c r="BF89" s="1"/>
      <c r="BG89" s="14"/>
      <c r="BQ89" s="6"/>
      <c r="BR89" s="21"/>
      <c r="BS89" s="1"/>
      <c r="CD89" s="14"/>
    </row>
    <row r="90" spans="1:82">
      <c r="A90" s="6" t="s">
        <v>75</v>
      </c>
      <c r="B90" s="4" t="s">
        <v>74</v>
      </c>
      <c r="C90" s="10">
        <v>3069300</v>
      </c>
      <c r="D90" s="10">
        <v>2887550</v>
      </c>
      <c r="E90" s="1">
        <v>2726900</v>
      </c>
      <c r="F90" s="1">
        <v>2532600</v>
      </c>
      <c r="G90" s="10">
        <v>2401350</v>
      </c>
      <c r="H90" s="18">
        <v>2338100</v>
      </c>
      <c r="I90" s="18">
        <v>2253100</v>
      </c>
      <c r="J90" s="18">
        <v>2141950</v>
      </c>
      <c r="K90" s="18">
        <v>2091550</v>
      </c>
      <c r="L90" s="18">
        <v>2097800</v>
      </c>
      <c r="M90" s="18">
        <v>2071900</v>
      </c>
      <c r="N90" s="18">
        <v>2131400</v>
      </c>
      <c r="O90" s="18">
        <v>2171450</v>
      </c>
      <c r="P90" s="18">
        <v>2143400</v>
      </c>
      <c r="Q90" s="18">
        <v>2195200</v>
      </c>
      <c r="R90" s="18">
        <v>1972000</v>
      </c>
      <c r="S90" s="18"/>
      <c r="U90" s="18"/>
      <c r="W90" s="18"/>
      <c r="Y90" s="18"/>
      <c r="AA90" s="18"/>
      <c r="AC90" s="18"/>
      <c r="AE90" s="18"/>
      <c r="AG90" s="18"/>
      <c r="AI90" s="18"/>
      <c r="AK90" s="1"/>
      <c r="AO90" s="10"/>
      <c r="AP90" s="10"/>
      <c r="AQ90" s="1"/>
      <c r="AR90" s="4"/>
      <c r="AS90" s="4"/>
      <c r="AT90" s="4"/>
      <c r="AU90" s="4"/>
      <c r="AV90" s="4"/>
      <c r="AW90" s="19"/>
      <c r="AX90" s="14"/>
      <c r="AY90" s="17"/>
      <c r="AZ90" s="20"/>
      <c r="BA90" s="14"/>
      <c r="BB90" s="20"/>
      <c r="BC90" s="20"/>
      <c r="BD90" s="1"/>
      <c r="BE90" s="20"/>
      <c r="BF90" s="1"/>
      <c r="BG90" s="14"/>
      <c r="BQ90" s="6"/>
      <c r="BR90" s="21"/>
      <c r="BS90" s="1"/>
      <c r="CD90" s="14"/>
    </row>
    <row r="91" spans="1:82">
      <c r="A91" s="6" t="s">
        <v>76</v>
      </c>
      <c r="B91" s="4" t="s">
        <v>74</v>
      </c>
      <c r="C91" s="10">
        <v>2060250</v>
      </c>
      <c r="D91" s="10">
        <v>2006100</v>
      </c>
      <c r="E91" s="1">
        <v>1863700</v>
      </c>
      <c r="F91" s="1">
        <v>1739650</v>
      </c>
      <c r="G91" s="10">
        <v>1595900</v>
      </c>
      <c r="H91" s="18">
        <v>1520550</v>
      </c>
      <c r="I91" s="18">
        <v>1462950</v>
      </c>
      <c r="J91" s="18">
        <v>1385250</v>
      </c>
      <c r="K91" s="18">
        <v>1335900</v>
      </c>
      <c r="L91" s="18">
        <v>1362450</v>
      </c>
      <c r="M91" s="18">
        <v>1425350</v>
      </c>
      <c r="N91" s="18">
        <v>1526300</v>
      </c>
      <c r="O91" s="18">
        <v>1554400</v>
      </c>
      <c r="P91" s="18">
        <v>1558200</v>
      </c>
      <c r="Q91" s="18">
        <v>1515400</v>
      </c>
      <c r="R91" s="18">
        <v>1429300</v>
      </c>
      <c r="S91" s="18"/>
      <c r="U91" s="18"/>
      <c r="W91" s="18"/>
      <c r="Y91" s="18"/>
      <c r="AA91" s="18"/>
      <c r="AC91" s="18"/>
      <c r="AE91" s="18"/>
      <c r="AG91" s="18"/>
      <c r="AI91" s="18"/>
      <c r="AK91" s="1"/>
      <c r="AO91" s="10"/>
      <c r="AP91" s="10"/>
      <c r="AQ91" s="1"/>
      <c r="AR91" s="4"/>
      <c r="AS91" s="4"/>
      <c r="AT91" s="4"/>
      <c r="AU91" s="4"/>
      <c r="AV91" s="4"/>
      <c r="AW91" s="19"/>
      <c r="AX91" s="14"/>
      <c r="AY91" s="17"/>
      <c r="AZ91" s="20"/>
      <c r="BA91" s="14"/>
      <c r="BB91" s="20"/>
      <c r="BC91" s="20"/>
      <c r="BD91" s="1"/>
      <c r="BE91" s="20"/>
      <c r="BF91" s="1"/>
      <c r="BG91" s="14"/>
      <c r="BQ91" s="6"/>
      <c r="BR91" s="21"/>
      <c r="BS91" s="1"/>
      <c r="CD91" s="14"/>
    </row>
    <row r="92" spans="1:82">
      <c r="A92" s="6" t="s">
        <v>77</v>
      </c>
      <c r="B92" s="4" t="s">
        <v>74</v>
      </c>
      <c r="C92" s="10">
        <v>206650</v>
      </c>
      <c r="D92" s="10">
        <v>185950</v>
      </c>
      <c r="E92" s="1">
        <v>175100</v>
      </c>
      <c r="F92" s="1">
        <v>157250</v>
      </c>
      <c r="G92" s="10">
        <v>152500</v>
      </c>
      <c r="H92" s="18">
        <v>151700</v>
      </c>
      <c r="I92" s="18">
        <v>151000</v>
      </c>
      <c r="J92" s="18">
        <v>158400</v>
      </c>
      <c r="K92" s="18">
        <v>161050</v>
      </c>
      <c r="L92" s="18">
        <v>162600</v>
      </c>
      <c r="M92" s="18">
        <v>161600</v>
      </c>
      <c r="N92" s="18">
        <v>154400</v>
      </c>
      <c r="O92" s="18">
        <v>164550</v>
      </c>
      <c r="P92" s="18">
        <v>175800</v>
      </c>
      <c r="Q92" s="18">
        <v>179100</v>
      </c>
      <c r="R92" s="18">
        <v>141500</v>
      </c>
      <c r="S92" s="18"/>
      <c r="U92" s="18"/>
      <c r="W92" s="18"/>
      <c r="Y92" s="18"/>
      <c r="AA92" s="18"/>
      <c r="AC92" s="18"/>
      <c r="AE92" s="18"/>
      <c r="AG92" s="18"/>
      <c r="AI92" s="18"/>
      <c r="AK92" s="1"/>
      <c r="AO92" s="10"/>
      <c r="AP92" s="10"/>
      <c r="AQ92" s="1"/>
      <c r="AR92" s="23"/>
      <c r="AS92" s="23"/>
      <c r="AT92" s="23"/>
      <c r="AU92" s="4"/>
      <c r="AV92" s="4"/>
      <c r="AW92" s="19"/>
      <c r="AX92" s="14"/>
      <c r="AY92" s="17"/>
      <c r="AZ92" s="20"/>
      <c r="BA92" s="14"/>
      <c r="BB92" s="20"/>
      <c r="BC92" s="20"/>
      <c r="BD92" s="1"/>
      <c r="BE92" s="20"/>
      <c r="BF92" s="1"/>
      <c r="BG92" s="14"/>
      <c r="BQ92" s="6"/>
      <c r="BR92" s="21"/>
      <c r="BS92" s="1"/>
      <c r="CD92" s="14"/>
    </row>
    <row r="93" spans="1:82">
      <c r="A93" s="6" t="s">
        <v>78</v>
      </c>
      <c r="B93" s="4" t="s">
        <v>74</v>
      </c>
      <c r="C93" s="10">
        <v>2280050</v>
      </c>
      <c r="D93" s="10">
        <v>2152750</v>
      </c>
      <c r="E93" s="1">
        <v>1992000</v>
      </c>
      <c r="F93" s="1">
        <v>1806250</v>
      </c>
      <c r="G93" s="10">
        <v>1682600</v>
      </c>
      <c r="H93" s="18">
        <v>1602450</v>
      </c>
      <c r="I93" s="18">
        <v>1541700</v>
      </c>
      <c r="J93" s="18">
        <v>1467850</v>
      </c>
      <c r="K93" s="18">
        <v>1420400</v>
      </c>
      <c r="L93" s="18">
        <v>1409850</v>
      </c>
      <c r="M93" s="18">
        <v>1445250</v>
      </c>
      <c r="N93" s="18">
        <v>1432100</v>
      </c>
      <c r="O93" s="18">
        <v>1443450</v>
      </c>
      <c r="P93" s="18">
        <v>1492250</v>
      </c>
      <c r="Q93" s="18">
        <v>1487700</v>
      </c>
      <c r="R93" s="18">
        <v>1352300</v>
      </c>
      <c r="S93" s="18"/>
      <c r="U93" s="18"/>
      <c r="W93" s="18"/>
      <c r="Y93" s="18"/>
      <c r="AA93" s="18"/>
      <c r="AC93" s="18"/>
      <c r="AE93" s="18"/>
      <c r="AG93" s="18"/>
      <c r="AI93" s="18"/>
      <c r="AK93" s="1"/>
      <c r="AO93" s="10"/>
      <c r="AP93" s="10"/>
      <c r="AQ93" s="1"/>
      <c r="AR93" s="4"/>
      <c r="AS93" s="4"/>
      <c r="AT93" s="4"/>
      <c r="AU93" s="4"/>
      <c r="AV93" s="4"/>
      <c r="AW93" s="19"/>
      <c r="AX93" s="14"/>
      <c r="AY93" s="17"/>
      <c r="AZ93" s="20"/>
      <c r="BA93" s="14"/>
      <c r="BB93" s="20"/>
      <c r="BC93" s="20"/>
      <c r="BD93" s="1"/>
      <c r="BE93" s="20"/>
      <c r="BF93" s="1"/>
      <c r="BG93" s="14"/>
      <c r="BQ93" s="6"/>
      <c r="BR93" s="21"/>
      <c r="BS93" s="1"/>
      <c r="CD93" s="14"/>
    </row>
    <row r="94" spans="1:82">
      <c r="A94" s="6" t="s">
        <v>79</v>
      </c>
      <c r="B94" s="4" t="s">
        <v>74</v>
      </c>
      <c r="C94" s="10">
        <v>1267350</v>
      </c>
      <c r="D94" s="10">
        <v>1173400</v>
      </c>
      <c r="E94" s="1">
        <v>1133450</v>
      </c>
      <c r="F94" s="1">
        <v>1029500</v>
      </c>
      <c r="G94" s="10">
        <v>928000</v>
      </c>
      <c r="H94" s="18">
        <v>888850</v>
      </c>
      <c r="I94" s="18">
        <v>884000</v>
      </c>
      <c r="J94" s="18">
        <v>846050</v>
      </c>
      <c r="K94" s="18">
        <v>845000</v>
      </c>
      <c r="L94" s="18">
        <v>847150</v>
      </c>
      <c r="M94" s="18">
        <v>894800</v>
      </c>
      <c r="N94" s="18">
        <v>891800</v>
      </c>
      <c r="O94" s="18">
        <v>917050</v>
      </c>
      <c r="P94" s="18">
        <v>926100</v>
      </c>
      <c r="Q94" s="18">
        <v>926050</v>
      </c>
      <c r="R94" s="18">
        <v>808750</v>
      </c>
      <c r="S94" s="18"/>
      <c r="U94" s="18"/>
      <c r="W94" s="18"/>
      <c r="Y94" s="18"/>
      <c r="AA94" s="18"/>
      <c r="AC94" s="18"/>
      <c r="AE94" s="18"/>
      <c r="AG94" s="18"/>
      <c r="AI94" s="18"/>
      <c r="AK94" s="1"/>
      <c r="AO94" s="10"/>
      <c r="AP94" s="10"/>
      <c r="AQ94" s="1"/>
      <c r="AR94" s="4"/>
      <c r="AS94" s="4"/>
      <c r="AT94" s="4"/>
      <c r="AU94" s="4"/>
      <c r="AV94" s="4"/>
      <c r="AW94" s="19"/>
      <c r="AX94" s="14"/>
      <c r="AY94" s="17"/>
      <c r="AZ94" s="20"/>
      <c r="BA94" s="14"/>
      <c r="BB94" s="20"/>
      <c r="BC94" s="20"/>
      <c r="BD94" s="1"/>
      <c r="BE94" s="20"/>
      <c r="BF94" s="1"/>
      <c r="BG94" s="14"/>
      <c r="BQ94" s="6"/>
      <c r="BR94" s="21"/>
      <c r="BS94" s="1"/>
      <c r="CD94" s="14"/>
    </row>
    <row r="95" spans="1:82">
      <c r="A95" s="6" t="s">
        <v>80</v>
      </c>
      <c r="B95" s="4" t="s">
        <v>74</v>
      </c>
      <c r="C95" s="10">
        <v>2115150</v>
      </c>
      <c r="D95" s="10">
        <v>2101500</v>
      </c>
      <c r="E95" s="1">
        <v>1992700</v>
      </c>
      <c r="F95" s="1">
        <v>1931200</v>
      </c>
      <c r="G95" s="10">
        <v>1896600</v>
      </c>
      <c r="H95" s="18">
        <v>1862850</v>
      </c>
      <c r="I95" s="18">
        <v>1852450</v>
      </c>
      <c r="J95" s="18">
        <v>1846200</v>
      </c>
      <c r="K95" s="18">
        <v>1797900</v>
      </c>
      <c r="L95" s="18">
        <v>1791200</v>
      </c>
      <c r="M95" s="18">
        <v>1908650</v>
      </c>
      <c r="N95" s="18">
        <v>2009600</v>
      </c>
      <c r="O95" s="18">
        <v>2005900</v>
      </c>
      <c r="P95" s="18">
        <v>2053250</v>
      </c>
      <c r="Q95" s="18">
        <v>1983850</v>
      </c>
      <c r="R95" s="18">
        <v>1729700</v>
      </c>
      <c r="S95" s="18"/>
      <c r="U95" s="18"/>
      <c r="W95" s="18"/>
      <c r="Y95" s="18"/>
      <c r="AA95" s="18"/>
      <c r="AC95" s="18"/>
      <c r="AE95" s="18"/>
      <c r="AG95" s="18"/>
      <c r="AI95" s="18"/>
      <c r="AK95" s="1"/>
      <c r="AO95" s="10"/>
      <c r="AP95" s="10"/>
      <c r="AQ95" s="1"/>
      <c r="AR95" s="4"/>
      <c r="AS95" s="4"/>
      <c r="AT95" s="4"/>
      <c r="AU95" s="4"/>
      <c r="AV95" s="4"/>
      <c r="AW95" s="19"/>
      <c r="AX95" s="14"/>
      <c r="AY95" s="17"/>
      <c r="AZ95" s="20"/>
      <c r="BA95" s="14"/>
      <c r="BB95" s="20"/>
      <c r="BC95" s="20"/>
      <c r="BD95" s="1"/>
      <c r="BE95" s="20"/>
      <c r="BF95" s="1"/>
      <c r="BG95" s="14"/>
      <c r="BQ95" s="6"/>
      <c r="BR95" s="21"/>
      <c r="BS95" s="1"/>
      <c r="CD95" s="14"/>
    </row>
    <row r="96" spans="1:82">
      <c r="A96" s="6" t="s">
        <v>81</v>
      </c>
      <c r="B96" s="4" t="s">
        <v>74</v>
      </c>
      <c r="C96" s="10">
        <v>628650</v>
      </c>
      <c r="D96" s="10">
        <v>602950</v>
      </c>
      <c r="E96" s="1">
        <v>545700</v>
      </c>
      <c r="F96" s="1">
        <v>536000</v>
      </c>
      <c r="G96" s="10">
        <v>528600</v>
      </c>
      <c r="H96" s="18">
        <v>505450</v>
      </c>
      <c r="I96" s="18">
        <v>492400</v>
      </c>
      <c r="J96" s="18">
        <v>484800</v>
      </c>
      <c r="K96" s="18">
        <v>477250</v>
      </c>
      <c r="L96" s="18">
        <v>491550</v>
      </c>
      <c r="M96" s="18">
        <v>505500</v>
      </c>
      <c r="N96" s="18">
        <v>523800</v>
      </c>
      <c r="O96" s="18">
        <v>541500</v>
      </c>
      <c r="P96" s="18">
        <v>516050</v>
      </c>
      <c r="Q96" s="18">
        <v>483850</v>
      </c>
      <c r="R96" s="18">
        <v>433400</v>
      </c>
      <c r="S96" s="18"/>
      <c r="U96" s="18"/>
      <c r="W96" s="18"/>
      <c r="Y96" s="18"/>
      <c r="AA96" s="18"/>
      <c r="AC96" s="18"/>
      <c r="AE96" s="18"/>
      <c r="AG96" s="18"/>
      <c r="AI96" s="18"/>
      <c r="AK96" s="1"/>
      <c r="AO96" s="10"/>
      <c r="AP96" s="10"/>
      <c r="AQ96" s="1"/>
      <c r="AR96" s="4"/>
      <c r="AS96" s="4"/>
      <c r="AT96" s="4"/>
      <c r="AU96" s="4"/>
      <c r="AV96" s="4"/>
      <c r="AW96" s="19"/>
      <c r="AX96" s="14"/>
      <c r="AY96" s="17"/>
      <c r="AZ96" s="20"/>
      <c r="BA96" s="14"/>
      <c r="BB96" s="20"/>
      <c r="BC96" s="20"/>
      <c r="BD96" s="1"/>
      <c r="BE96" s="20"/>
      <c r="BF96" s="1"/>
      <c r="BG96" s="14"/>
      <c r="BQ96" s="6"/>
      <c r="BR96" s="21"/>
      <c r="BS96" s="1"/>
      <c r="CD96" s="14"/>
    </row>
    <row r="97" spans="1:82">
      <c r="A97" s="6" t="s">
        <v>82</v>
      </c>
      <c r="B97" s="4" t="s">
        <v>74</v>
      </c>
      <c r="C97" s="10">
        <v>203350</v>
      </c>
      <c r="D97" s="10">
        <v>188900</v>
      </c>
      <c r="E97" s="1">
        <v>179800</v>
      </c>
      <c r="F97" s="1">
        <v>174150</v>
      </c>
      <c r="G97" s="10">
        <v>166150</v>
      </c>
      <c r="H97" s="18">
        <v>152500</v>
      </c>
      <c r="I97" s="18">
        <v>145250</v>
      </c>
      <c r="J97" s="18">
        <v>140650</v>
      </c>
      <c r="K97" s="18">
        <v>140100</v>
      </c>
      <c r="L97" s="18">
        <v>142250</v>
      </c>
      <c r="M97" s="18">
        <v>145400</v>
      </c>
      <c r="N97" s="18">
        <v>148850</v>
      </c>
      <c r="O97" s="18">
        <v>146850</v>
      </c>
      <c r="P97" s="18">
        <v>138000</v>
      </c>
      <c r="Q97" s="18">
        <v>118650</v>
      </c>
      <c r="R97" s="18">
        <v>100150</v>
      </c>
      <c r="S97" s="18"/>
      <c r="U97" s="18"/>
      <c r="W97" s="18"/>
      <c r="Y97" s="18"/>
      <c r="AA97" s="18"/>
      <c r="AC97" s="18"/>
      <c r="AE97" s="18"/>
      <c r="AG97" s="18"/>
      <c r="AI97" s="18"/>
      <c r="AK97" s="1"/>
      <c r="AO97" s="10"/>
      <c r="AP97" s="10"/>
      <c r="AQ97" s="1"/>
      <c r="AR97" s="23"/>
      <c r="AS97" s="4"/>
      <c r="AT97" s="23"/>
      <c r="AU97" s="4"/>
      <c r="AV97" s="4"/>
      <c r="AW97" s="19"/>
      <c r="AX97" s="14"/>
      <c r="AY97" s="17"/>
      <c r="AZ97" s="20"/>
      <c r="BA97" s="14"/>
      <c r="BB97" s="20"/>
      <c r="BC97" s="20"/>
      <c r="BD97" s="1"/>
      <c r="BE97" s="20"/>
      <c r="BF97" s="1"/>
      <c r="BG97" s="14"/>
      <c r="BQ97" s="6"/>
      <c r="BR97" s="21"/>
      <c r="BS97" s="1"/>
      <c r="CD97" s="14"/>
    </row>
    <row r="98" spans="1:82">
      <c r="A98" s="6" t="s">
        <v>83</v>
      </c>
      <c r="B98" s="4" t="s">
        <v>74</v>
      </c>
      <c r="C98" s="10">
        <v>960250</v>
      </c>
      <c r="D98" s="10">
        <v>859900</v>
      </c>
      <c r="E98" s="1">
        <v>850150</v>
      </c>
      <c r="F98" s="1">
        <v>831600</v>
      </c>
      <c r="G98" s="10">
        <v>773550</v>
      </c>
      <c r="H98" s="18">
        <v>741450</v>
      </c>
      <c r="I98" s="18">
        <v>732250</v>
      </c>
      <c r="J98" s="18">
        <v>692450</v>
      </c>
      <c r="K98" s="18">
        <v>685950</v>
      </c>
      <c r="L98" s="18">
        <v>703500</v>
      </c>
      <c r="M98" s="18">
        <v>738250</v>
      </c>
      <c r="N98" s="18">
        <v>747750</v>
      </c>
      <c r="O98" s="18">
        <v>790450</v>
      </c>
      <c r="P98" s="18">
        <v>812950</v>
      </c>
      <c r="Q98" s="18">
        <v>763700</v>
      </c>
      <c r="R98" s="18">
        <v>680300</v>
      </c>
      <c r="S98" s="18"/>
      <c r="U98" s="18"/>
      <c r="W98" s="18"/>
      <c r="Y98" s="18"/>
      <c r="AA98" s="18"/>
      <c r="AC98" s="18"/>
      <c r="AE98" s="18"/>
      <c r="AG98" s="18"/>
      <c r="AI98" s="18"/>
      <c r="AK98" s="1"/>
      <c r="AO98" s="10"/>
      <c r="AP98" s="10"/>
      <c r="AQ98" s="1"/>
      <c r="AR98" s="4"/>
      <c r="AS98" s="4"/>
      <c r="AT98" s="4"/>
      <c r="AU98" s="4"/>
      <c r="AV98" s="4"/>
      <c r="AW98" s="19"/>
      <c r="AX98" s="14"/>
      <c r="AY98" s="17"/>
      <c r="AZ98" s="20"/>
      <c r="BA98" s="14"/>
      <c r="BB98" s="20"/>
      <c r="BC98" s="20"/>
      <c r="BD98" s="1"/>
      <c r="BE98" s="20"/>
      <c r="BF98" s="1"/>
      <c r="BG98" s="14"/>
      <c r="BQ98" s="6"/>
      <c r="BR98" s="21"/>
      <c r="BS98" s="1"/>
      <c r="CD98" s="14"/>
    </row>
    <row r="99" spans="1:82">
      <c r="A99" s="6" t="s">
        <v>84</v>
      </c>
      <c r="B99" s="4" t="s">
        <v>74</v>
      </c>
      <c r="C99" s="10">
        <v>640950</v>
      </c>
      <c r="D99" s="10">
        <v>611050</v>
      </c>
      <c r="E99" s="1">
        <v>588450</v>
      </c>
      <c r="F99" s="1">
        <v>557400</v>
      </c>
      <c r="G99" s="10">
        <v>505350</v>
      </c>
      <c r="H99" s="18">
        <v>493500</v>
      </c>
      <c r="I99" s="18">
        <v>485300</v>
      </c>
      <c r="J99" s="18">
        <v>470300</v>
      </c>
      <c r="K99" s="18">
        <v>455750</v>
      </c>
      <c r="L99" s="18">
        <v>485300</v>
      </c>
      <c r="M99" s="18">
        <v>470650</v>
      </c>
      <c r="N99" s="18">
        <v>480350</v>
      </c>
      <c r="O99" s="18">
        <v>504750</v>
      </c>
      <c r="P99" s="18">
        <v>516600</v>
      </c>
      <c r="Q99" s="18">
        <v>505350</v>
      </c>
      <c r="R99" s="18">
        <v>444150</v>
      </c>
      <c r="S99" s="18"/>
      <c r="U99" s="18"/>
      <c r="W99" s="18"/>
      <c r="Y99" s="18"/>
      <c r="AA99" s="18"/>
      <c r="AC99" s="18"/>
      <c r="AE99" s="18"/>
      <c r="AG99" s="18"/>
      <c r="AI99" s="18"/>
      <c r="AK99" s="1"/>
      <c r="AO99" s="10"/>
      <c r="AP99" s="10"/>
      <c r="AQ99" s="1"/>
      <c r="AR99" s="4"/>
      <c r="AS99" s="4"/>
      <c r="AT99" s="4"/>
      <c r="AU99" s="4"/>
      <c r="AV99" s="4"/>
      <c r="AW99" s="19"/>
      <c r="AX99" s="14"/>
      <c r="AY99" s="17"/>
      <c r="AZ99" s="20"/>
      <c r="BA99" s="14"/>
      <c r="BB99" s="20"/>
      <c r="BC99" s="20"/>
      <c r="BD99" s="1"/>
      <c r="BE99" s="20"/>
      <c r="BF99" s="1"/>
      <c r="BG99" s="14"/>
      <c r="BQ99" s="6"/>
      <c r="BR99" s="21"/>
      <c r="BS99" s="1"/>
      <c r="CD99" s="14"/>
    </row>
    <row r="100" spans="1:82">
      <c r="A100" s="6" t="s">
        <v>85</v>
      </c>
      <c r="B100" s="4" t="s">
        <v>74</v>
      </c>
      <c r="C100" s="10">
        <v>602750</v>
      </c>
      <c r="D100" s="10">
        <v>617650</v>
      </c>
      <c r="E100" s="1">
        <v>570400</v>
      </c>
      <c r="F100" s="1">
        <v>528500</v>
      </c>
      <c r="G100" s="10">
        <v>484450</v>
      </c>
      <c r="H100" s="18">
        <v>466000</v>
      </c>
      <c r="I100" s="18">
        <v>442700</v>
      </c>
      <c r="J100" s="18">
        <v>431500</v>
      </c>
      <c r="K100" s="18">
        <v>425100</v>
      </c>
      <c r="L100" s="18">
        <v>433400</v>
      </c>
      <c r="M100" s="18">
        <v>436650</v>
      </c>
      <c r="N100" s="18">
        <v>451550</v>
      </c>
      <c r="O100" s="18">
        <v>455350</v>
      </c>
      <c r="P100" s="18">
        <v>459300</v>
      </c>
      <c r="Q100" s="18">
        <v>448250</v>
      </c>
      <c r="R100" s="18">
        <v>395650</v>
      </c>
      <c r="S100" s="18"/>
      <c r="U100" s="18"/>
      <c r="W100" s="18"/>
      <c r="Y100" s="18"/>
      <c r="AA100" s="18"/>
      <c r="AC100" s="18"/>
      <c r="AE100" s="18"/>
      <c r="AG100" s="18"/>
      <c r="AI100" s="18"/>
      <c r="AK100" s="1"/>
      <c r="AO100" s="10"/>
      <c r="AP100" s="10"/>
      <c r="AQ100" s="1"/>
      <c r="AR100" s="4"/>
      <c r="AS100" s="4"/>
      <c r="AT100" s="4"/>
      <c r="AU100" s="4"/>
      <c r="AV100" s="4"/>
      <c r="AW100" s="19"/>
      <c r="AX100" s="14"/>
      <c r="AY100" s="17"/>
      <c r="AZ100" s="20"/>
      <c r="BA100" s="14"/>
      <c r="BB100" s="20"/>
      <c r="BC100" s="20"/>
      <c r="BD100" s="1"/>
      <c r="BE100" s="20"/>
      <c r="BF100" s="1"/>
      <c r="BG100" s="14"/>
      <c r="BQ100" s="6"/>
      <c r="BR100" s="21"/>
      <c r="BS100" s="1"/>
      <c r="CD100" s="14"/>
    </row>
    <row r="101" spans="1:82">
      <c r="A101" s="6" t="s">
        <v>86</v>
      </c>
      <c r="B101" s="4" t="s">
        <v>74</v>
      </c>
      <c r="C101" s="10">
        <v>12095550</v>
      </c>
      <c r="D101" s="10">
        <v>11149300</v>
      </c>
      <c r="E101" s="1">
        <v>10507000</v>
      </c>
      <c r="F101" s="1">
        <v>9687850</v>
      </c>
      <c r="G101" s="10">
        <v>9049500</v>
      </c>
      <c r="H101" s="18">
        <v>8501550</v>
      </c>
      <c r="I101" s="18">
        <v>7996350</v>
      </c>
      <c r="J101" s="18">
        <v>7707200</v>
      </c>
      <c r="K101" s="18">
        <v>7551450</v>
      </c>
      <c r="L101" s="18">
        <v>7552150</v>
      </c>
      <c r="M101" s="18">
        <v>7659250</v>
      </c>
      <c r="N101" s="18">
        <v>7909900</v>
      </c>
      <c r="O101" s="18">
        <v>8196900</v>
      </c>
      <c r="P101" s="18">
        <v>8283450</v>
      </c>
      <c r="Q101" s="18">
        <v>8289850</v>
      </c>
      <c r="R101" s="18">
        <v>7653400</v>
      </c>
      <c r="S101" s="18"/>
      <c r="U101" s="18"/>
      <c r="W101" s="18"/>
      <c r="Y101" s="18"/>
      <c r="AA101" s="18"/>
      <c r="AC101" s="18"/>
      <c r="AE101" s="18"/>
      <c r="AG101" s="18"/>
      <c r="AI101" s="18"/>
      <c r="AK101" s="1"/>
      <c r="AO101" s="10"/>
      <c r="AP101" s="10"/>
      <c r="AQ101" s="1"/>
      <c r="AR101" s="4"/>
      <c r="AS101" s="4"/>
      <c r="AT101" s="4"/>
      <c r="AU101" s="4"/>
      <c r="AV101" s="4"/>
      <c r="AW101" s="19"/>
      <c r="AX101" s="14"/>
      <c r="AY101" s="17"/>
      <c r="AZ101" s="20"/>
      <c r="BA101" s="14"/>
      <c r="BB101" s="20"/>
      <c r="BC101" s="20"/>
      <c r="BD101" s="1"/>
      <c r="BE101" s="20"/>
      <c r="BF101" s="1"/>
      <c r="BG101" s="14"/>
      <c r="BQ101" s="6"/>
      <c r="BR101" s="21"/>
      <c r="BS101" s="1"/>
      <c r="CD101" s="14"/>
    </row>
    <row r="102" spans="1:82">
      <c r="A102" s="6" t="s">
        <v>87</v>
      </c>
      <c r="B102" s="4" t="s">
        <v>74</v>
      </c>
      <c r="C102" s="10">
        <v>310200</v>
      </c>
      <c r="D102" s="10">
        <v>284200</v>
      </c>
      <c r="E102" s="1">
        <v>267550</v>
      </c>
      <c r="F102" s="1">
        <v>259450</v>
      </c>
      <c r="G102" s="10">
        <v>245150</v>
      </c>
      <c r="H102" s="18">
        <v>234900</v>
      </c>
      <c r="I102" s="18">
        <v>228250</v>
      </c>
      <c r="J102" s="18">
        <v>214100</v>
      </c>
      <c r="K102" s="18">
        <v>189200</v>
      </c>
      <c r="L102" s="18">
        <v>184350</v>
      </c>
      <c r="M102" s="18">
        <v>184550</v>
      </c>
      <c r="N102" s="18">
        <v>188950</v>
      </c>
      <c r="O102" s="18">
        <v>191050</v>
      </c>
      <c r="P102" s="18">
        <v>189400</v>
      </c>
      <c r="Q102" s="18">
        <v>202050</v>
      </c>
      <c r="R102" s="18">
        <v>176800</v>
      </c>
      <c r="S102" s="18"/>
      <c r="U102" s="18"/>
      <c r="W102" s="18"/>
      <c r="Y102" s="18"/>
      <c r="AA102" s="18"/>
      <c r="AC102" s="18"/>
      <c r="AE102" s="18"/>
      <c r="AG102" s="18"/>
      <c r="AI102" s="18"/>
      <c r="AK102" s="1"/>
      <c r="AO102" s="10"/>
      <c r="AP102" s="10"/>
      <c r="AQ102" s="1"/>
      <c r="AR102" s="4"/>
      <c r="AS102" s="4"/>
      <c r="AT102" s="4"/>
      <c r="AU102" s="4"/>
      <c r="AV102" s="4"/>
      <c r="AW102" s="19"/>
      <c r="AX102" s="14"/>
      <c r="AY102" s="17"/>
      <c r="AZ102" s="20"/>
      <c r="BA102" s="14"/>
      <c r="BB102" s="20"/>
      <c r="BC102" s="20"/>
      <c r="BD102" s="1"/>
      <c r="BE102" s="20"/>
      <c r="BF102" s="1"/>
      <c r="BG102" s="14"/>
      <c r="BQ102" s="6"/>
      <c r="BR102" s="21"/>
      <c r="BS102" s="1"/>
      <c r="CD102" s="14"/>
    </row>
    <row r="103" spans="1:82">
      <c r="A103" s="6" t="s">
        <v>88</v>
      </c>
      <c r="B103" s="4" t="s">
        <v>74</v>
      </c>
      <c r="C103" s="10">
        <v>1307150</v>
      </c>
      <c r="D103" s="10">
        <v>1206850</v>
      </c>
      <c r="E103" s="1">
        <v>1175550</v>
      </c>
      <c r="F103" s="1">
        <v>1150200</v>
      </c>
      <c r="G103" s="10">
        <v>1067550</v>
      </c>
      <c r="H103" s="18">
        <v>1046300</v>
      </c>
      <c r="I103" s="18">
        <v>998250</v>
      </c>
      <c r="J103" s="18">
        <v>953050</v>
      </c>
      <c r="K103" s="18">
        <v>938400</v>
      </c>
      <c r="L103" s="18">
        <v>996600</v>
      </c>
      <c r="M103" s="18">
        <v>1009700</v>
      </c>
      <c r="N103" s="18">
        <v>1063200</v>
      </c>
      <c r="O103" s="18">
        <v>1026000</v>
      </c>
      <c r="P103" s="18">
        <v>1059300</v>
      </c>
      <c r="Q103" s="18">
        <v>1050500</v>
      </c>
      <c r="R103" s="18">
        <v>951700</v>
      </c>
      <c r="S103" s="18"/>
      <c r="U103" s="18"/>
      <c r="W103" s="18"/>
      <c r="Y103" s="18"/>
      <c r="AA103" s="18"/>
      <c r="AC103" s="18"/>
      <c r="AE103" s="18"/>
      <c r="AG103" s="18"/>
      <c r="AI103" s="18"/>
      <c r="AK103" s="1"/>
      <c r="AO103" s="10"/>
      <c r="AP103" s="10"/>
      <c r="AQ103" s="1"/>
      <c r="AR103" s="4"/>
      <c r="AS103" s="4"/>
      <c r="AT103" s="4"/>
      <c r="AU103" s="4"/>
      <c r="AV103" s="4"/>
      <c r="AW103" s="19"/>
      <c r="AX103" s="14"/>
      <c r="AY103" s="17"/>
      <c r="AZ103" s="20"/>
      <c r="BA103" s="14"/>
      <c r="BB103" s="20"/>
      <c r="BC103" s="20"/>
      <c r="BD103" s="1"/>
      <c r="BE103" s="20"/>
      <c r="BF103" s="1"/>
      <c r="BG103" s="14"/>
      <c r="BQ103" s="6"/>
      <c r="BR103" s="21"/>
      <c r="BS103" s="1"/>
      <c r="CD103" s="14"/>
    </row>
    <row r="104" spans="1:82">
      <c r="A104" s="6" t="s">
        <v>89</v>
      </c>
      <c r="B104" s="4" t="s">
        <v>74</v>
      </c>
      <c r="C104" s="10">
        <v>4988750</v>
      </c>
      <c r="D104" s="10">
        <v>4807600</v>
      </c>
      <c r="E104" s="1">
        <v>4778350</v>
      </c>
      <c r="F104" s="1">
        <v>4313600</v>
      </c>
      <c r="G104" s="10">
        <v>4068100</v>
      </c>
      <c r="H104" s="18">
        <v>3899350</v>
      </c>
      <c r="I104" s="18">
        <v>3791950</v>
      </c>
      <c r="J104" s="18">
        <v>3667300</v>
      </c>
      <c r="K104" s="18">
        <v>3579450</v>
      </c>
      <c r="L104" s="18">
        <v>3482500</v>
      </c>
      <c r="M104" s="18">
        <v>3556750</v>
      </c>
      <c r="N104" s="18">
        <v>3564150</v>
      </c>
      <c r="O104" s="18">
        <v>3620450</v>
      </c>
      <c r="P104" s="18">
        <v>3563250</v>
      </c>
      <c r="Q104" s="18">
        <v>3531150</v>
      </c>
      <c r="R104" s="18">
        <v>3255800</v>
      </c>
      <c r="S104" s="18"/>
      <c r="U104" s="18"/>
      <c r="W104" s="18"/>
      <c r="Y104" s="18"/>
      <c r="AA104" s="18"/>
      <c r="AC104" s="18"/>
      <c r="AE104" s="18"/>
      <c r="AG104" s="18"/>
      <c r="AI104" s="18"/>
      <c r="AK104" s="1"/>
      <c r="AO104" s="10"/>
      <c r="AP104" s="10"/>
      <c r="AQ104" s="1"/>
      <c r="AR104" s="4"/>
      <c r="AS104" s="4"/>
      <c r="AT104" s="4"/>
      <c r="AU104" s="4"/>
      <c r="AV104" s="4"/>
      <c r="AW104" s="19"/>
      <c r="AX104" s="14"/>
      <c r="AY104" s="17"/>
      <c r="AZ104" s="20"/>
      <c r="BA104" s="14"/>
      <c r="BB104" s="20"/>
      <c r="BC104" s="20"/>
      <c r="BD104" s="1"/>
      <c r="BE104" s="20"/>
      <c r="BF104" s="1"/>
      <c r="BG104" s="14"/>
      <c r="BQ104" s="6"/>
      <c r="BR104" s="21"/>
      <c r="BS104" s="1"/>
      <c r="CD104" s="14"/>
    </row>
    <row r="105" spans="1:82">
      <c r="A105" s="6" t="s">
        <v>90</v>
      </c>
      <c r="B105" s="4" t="s">
        <v>74</v>
      </c>
      <c r="C105" s="10">
        <v>489850</v>
      </c>
      <c r="D105" s="10">
        <v>463600</v>
      </c>
      <c r="E105" s="1">
        <v>420650</v>
      </c>
      <c r="F105" s="1">
        <v>396200</v>
      </c>
      <c r="G105" s="10">
        <v>380850</v>
      </c>
      <c r="H105" s="18">
        <v>364450</v>
      </c>
      <c r="I105" s="18">
        <v>372050</v>
      </c>
      <c r="J105" s="18">
        <v>378700</v>
      </c>
      <c r="K105" s="18">
        <v>375800</v>
      </c>
      <c r="L105" s="18">
        <v>384750</v>
      </c>
      <c r="M105" s="18">
        <v>385250</v>
      </c>
      <c r="N105" s="18">
        <v>391700</v>
      </c>
      <c r="O105" s="18">
        <v>424700</v>
      </c>
      <c r="P105" s="18">
        <v>439950</v>
      </c>
      <c r="Q105" s="18">
        <v>424000</v>
      </c>
      <c r="R105" s="18">
        <v>360950</v>
      </c>
      <c r="S105" s="18"/>
      <c r="U105" s="18"/>
      <c r="W105" s="18"/>
      <c r="Y105" s="18"/>
      <c r="AA105" s="18"/>
      <c r="AC105" s="18"/>
      <c r="AE105" s="18"/>
      <c r="AG105" s="18"/>
      <c r="AI105" s="18"/>
      <c r="AK105" s="1"/>
      <c r="AO105" s="10"/>
      <c r="AP105" s="10"/>
      <c r="AQ105" s="1"/>
      <c r="AR105" s="4"/>
      <c r="AS105" s="4"/>
      <c r="AT105" s="4"/>
      <c r="AU105" s="4"/>
      <c r="AV105" s="4"/>
      <c r="AW105" s="19"/>
      <c r="AX105" s="14"/>
      <c r="AY105" s="17"/>
      <c r="AZ105" s="20"/>
      <c r="BA105" s="14"/>
      <c r="BB105" s="20"/>
      <c r="BC105" s="20"/>
      <c r="BD105" s="1"/>
      <c r="BE105" s="20"/>
      <c r="BF105" s="1"/>
      <c r="BG105" s="14"/>
      <c r="BQ105" s="6"/>
      <c r="BR105" s="21"/>
      <c r="BS105" s="1"/>
      <c r="CD105" s="14"/>
    </row>
    <row r="106" spans="1:82">
      <c r="A106" s="6" t="s">
        <v>91</v>
      </c>
      <c r="B106" s="4" t="s">
        <v>74</v>
      </c>
      <c r="C106" s="10">
        <v>5183800</v>
      </c>
      <c r="D106" s="10">
        <v>4866700</v>
      </c>
      <c r="E106" s="1">
        <v>4622350</v>
      </c>
      <c r="F106" s="1">
        <v>4308100</v>
      </c>
      <c r="G106" s="10">
        <v>4008050</v>
      </c>
      <c r="H106" s="18">
        <v>3738700</v>
      </c>
      <c r="I106" s="18">
        <v>3696350</v>
      </c>
      <c r="J106" s="18">
        <v>3580100</v>
      </c>
      <c r="K106" s="18">
        <v>3537700</v>
      </c>
      <c r="L106" s="18">
        <v>3516250</v>
      </c>
      <c r="M106" s="18">
        <v>3556500</v>
      </c>
      <c r="N106" s="18">
        <v>3738950</v>
      </c>
      <c r="O106" s="18">
        <v>3875800</v>
      </c>
      <c r="P106" s="18">
        <v>3843700</v>
      </c>
      <c r="Q106" s="18">
        <v>3844400</v>
      </c>
      <c r="R106" s="18">
        <v>3642750</v>
      </c>
      <c r="S106" s="18"/>
      <c r="U106" s="18"/>
      <c r="W106" s="18"/>
      <c r="Y106" s="18"/>
      <c r="AA106" s="18"/>
      <c r="AC106" s="18"/>
      <c r="AE106" s="18"/>
      <c r="AG106" s="18"/>
      <c r="AI106" s="18"/>
      <c r="AK106" s="1"/>
      <c r="AO106" s="10"/>
      <c r="AP106" s="10"/>
      <c r="AQ106" s="1"/>
      <c r="AR106" s="4"/>
      <c r="AS106" s="4"/>
      <c r="AT106" s="4"/>
      <c r="AU106" s="4"/>
      <c r="AV106" s="4"/>
      <c r="AW106" s="19"/>
      <c r="AX106" s="14"/>
      <c r="AY106" s="17"/>
      <c r="AZ106" s="20"/>
      <c r="BA106" s="14"/>
      <c r="BB106" s="20"/>
      <c r="BC106" s="20"/>
      <c r="BD106" s="1"/>
      <c r="BE106" s="20"/>
      <c r="BF106" s="1"/>
      <c r="BG106" s="14"/>
      <c r="BQ106" s="6"/>
      <c r="BR106" s="21"/>
      <c r="BS106" s="1"/>
      <c r="CD106" s="14"/>
    </row>
    <row r="107" spans="1:82">
      <c r="A107" s="6" t="s">
        <v>92</v>
      </c>
      <c r="B107" s="4" t="s">
        <v>74</v>
      </c>
      <c r="C107" s="10">
        <v>1325800</v>
      </c>
      <c r="D107" s="10">
        <v>1215150</v>
      </c>
      <c r="E107" s="1">
        <v>1198800</v>
      </c>
      <c r="F107" s="1">
        <v>1103700</v>
      </c>
      <c r="G107" s="10">
        <v>1054250</v>
      </c>
      <c r="H107" s="18">
        <v>1024950</v>
      </c>
      <c r="I107" s="18">
        <v>1004900</v>
      </c>
      <c r="J107" s="18">
        <v>977050</v>
      </c>
      <c r="K107" s="18">
        <v>978750</v>
      </c>
      <c r="L107" s="18">
        <v>1001000</v>
      </c>
      <c r="M107" s="18">
        <v>1046900</v>
      </c>
      <c r="N107" s="18">
        <v>1104900</v>
      </c>
      <c r="O107" s="18">
        <v>1099650</v>
      </c>
      <c r="P107" s="18">
        <v>1113200</v>
      </c>
      <c r="Q107" s="18">
        <v>1123550</v>
      </c>
      <c r="R107" s="18">
        <v>1054450</v>
      </c>
      <c r="S107" s="18"/>
      <c r="U107" s="18"/>
      <c r="W107" s="18"/>
      <c r="Y107" s="18"/>
      <c r="AA107" s="18"/>
      <c r="AC107" s="18"/>
      <c r="AE107" s="18"/>
      <c r="AG107" s="18"/>
      <c r="AI107" s="18"/>
      <c r="AK107" s="1"/>
      <c r="AO107" s="10"/>
      <c r="AP107" s="10"/>
      <c r="AQ107" s="1"/>
      <c r="AR107" s="4"/>
      <c r="AS107" s="4"/>
      <c r="AT107" s="4"/>
      <c r="AU107" s="4"/>
      <c r="AV107" s="4"/>
      <c r="AW107" s="19"/>
      <c r="AX107" s="14"/>
      <c r="AY107" s="17"/>
      <c r="AZ107" s="20"/>
      <c r="BA107" s="14"/>
      <c r="BB107" s="20"/>
      <c r="BC107" s="20"/>
      <c r="BD107" s="1"/>
      <c r="BE107" s="20"/>
      <c r="BF107" s="1"/>
      <c r="BG107" s="14"/>
      <c r="BQ107" s="6"/>
      <c r="BR107" s="21"/>
      <c r="BS107" s="1"/>
      <c r="CD107" s="14"/>
    </row>
    <row r="108" spans="1:82">
      <c r="A108" s="6" t="s">
        <v>93</v>
      </c>
      <c r="B108" s="4" t="s">
        <v>74</v>
      </c>
      <c r="C108" s="10">
        <v>2600450</v>
      </c>
      <c r="D108" s="10">
        <v>2420050</v>
      </c>
      <c r="E108" s="1">
        <v>2268700</v>
      </c>
      <c r="F108" s="1">
        <v>2144350</v>
      </c>
      <c r="G108" s="10">
        <v>2017700</v>
      </c>
      <c r="H108" s="18">
        <v>1945800</v>
      </c>
      <c r="I108" s="18">
        <v>1884650</v>
      </c>
      <c r="J108" s="18">
        <v>1838750</v>
      </c>
      <c r="K108" s="18">
        <v>1804400</v>
      </c>
      <c r="L108" s="18">
        <v>1810550</v>
      </c>
      <c r="M108" s="18">
        <v>1847650</v>
      </c>
      <c r="N108" s="18">
        <v>1862950</v>
      </c>
      <c r="O108" s="18">
        <v>1880300</v>
      </c>
      <c r="P108" s="18">
        <v>1844650</v>
      </c>
      <c r="Q108" s="18">
        <v>1871500</v>
      </c>
      <c r="R108" s="18">
        <v>1723650</v>
      </c>
      <c r="S108" s="18"/>
      <c r="U108" s="18"/>
      <c r="W108" s="18"/>
      <c r="Y108" s="18"/>
      <c r="AA108" s="18"/>
      <c r="AC108" s="18"/>
      <c r="AE108" s="18"/>
      <c r="AG108" s="18"/>
      <c r="AI108" s="18"/>
      <c r="AK108" s="1"/>
      <c r="AO108" s="10"/>
      <c r="AP108" s="10"/>
      <c r="AQ108" s="1"/>
      <c r="AR108" s="4"/>
      <c r="AS108" s="4"/>
      <c r="AT108" s="4"/>
      <c r="AU108" s="4"/>
      <c r="AV108" s="4"/>
      <c r="AW108" s="19"/>
      <c r="AX108" s="14"/>
      <c r="AY108" s="17"/>
      <c r="AZ108" s="20"/>
      <c r="BA108" s="14"/>
      <c r="BB108" s="20"/>
      <c r="BC108" s="20"/>
      <c r="BD108" s="1"/>
      <c r="BE108" s="20"/>
      <c r="BF108" s="1"/>
      <c r="BG108" s="14"/>
      <c r="BQ108" s="6"/>
      <c r="BR108" s="21"/>
      <c r="BS108" s="1"/>
      <c r="CD108" s="14"/>
    </row>
    <row r="109" spans="1:82">
      <c r="A109" s="6" t="s">
        <v>94</v>
      </c>
      <c r="B109" s="4" t="s">
        <v>74</v>
      </c>
      <c r="C109" s="10">
        <v>2608150</v>
      </c>
      <c r="D109" s="10">
        <v>2441900</v>
      </c>
      <c r="E109" s="1">
        <v>2272500</v>
      </c>
      <c r="F109" s="1">
        <v>2095000</v>
      </c>
      <c r="G109" s="10">
        <v>1916750</v>
      </c>
      <c r="H109" s="18">
        <v>1877500</v>
      </c>
      <c r="I109" s="18">
        <v>1867050</v>
      </c>
      <c r="J109" s="18">
        <v>1788800</v>
      </c>
      <c r="K109" s="18">
        <v>1721650</v>
      </c>
      <c r="L109" s="18">
        <v>1751900</v>
      </c>
      <c r="M109" s="18">
        <v>1792250</v>
      </c>
      <c r="N109" s="18">
        <v>1808100</v>
      </c>
      <c r="O109" s="18">
        <v>1917800</v>
      </c>
      <c r="P109" s="18">
        <v>1900200</v>
      </c>
      <c r="Q109" s="18">
        <v>1844500</v>
      </c>
      <c r="R109" s="18">
        <v>1697250</v>
      </c>
      <c r="S109" s="18"/>
      <c r="U109" s="18"/>
      <c r="W109" s="18"/>
      <c r="Y109" s="18"/>
      <c r="AA109" s="18"/>
      <c r="AC109" s="18"/>
      <c r="AE109" s="18"/>
      <c r="AG109" s="18"/>
      <c r="AI109" s="18"/>
      <c r="AK109" s="1"/>
      <c r="AO109" s="10"/>
      <c r="AP109" s="10"/>
      <c r="AQ109" s="1"/>
      <c r="AR109" s="4"/>
      <c r="AS109" s="4"/>
      <c r="AT109" s="4"/>
      <c r="AU109" s="4"/>
      <c r="AV109" s="4"/>
      <c r="AW109" s="19"/>
      <c r="AX109" s="14"/>
      <c r="AY109" s="17"/>
      <c r="AZ109" s="20"/>
      <c r="BA109" s="14"/>
      <c r="BB109" s="20"/>
      <c r="BC109" s="20"/>
      <c r="BD109" s="1"/>
      <c r="BE109" s="20"/>
      <c r="BF109" s="1"/>
      <c r="BG109" s="14"/>
      <c r="BQ109" s="6"/>
      <c r="BR109" s="21"/>
      <c r="BS109" s="1"/>
      <c r="CD109" s="14"/>
    </row>
    <row r="110" spans="1:82">
      <c r="A110" s="6" t="s">
        <v>95</v>
      </c>
      <c r="B110" s="4" t="s">
        <v>74</v>
      </c>
      <c r="C110" s="10">
        <v>2100950</v>
      </c>
      <c r="D110" s="10">
        <v>1958950</v>
      </c>
      <c r="E110" s="1">
        <v>1863100</v>
      </c>
      <c r="F110" s="1">
        <v>1711350</v>
      </c>
      <c r="G110" s="10">
        <v>1635900</v>
      </c>
      <c r="H110" s="18">
        <v>1575000</v>
      </c>
      <c r="I110" s="18">
        <v>1532200</v>
      </c>
      <c r="J110" s="18">
        <v>1438950</v>
      </c>
      <c r="K110" s="18">
        <v>1436350</v>
      </c>
      <c r="L110" s="18">
        <v>1426850</v>
      </c>
      <c r="M110" s="18">
        <v>1484100</v>
      </c>
      <c r="N110" s="18">
        <v>1567950</v>
      </c>
      <c r="O110" s="18">
        <v>1634600</v>
      </c>
      <c r="P110" s="18">
        <v>1670600</v>
      </c>
      <c r="Q110" s="18">
        <v>1623400</v>
      </c>
      <c r="R110" s="18">
        <v>1495650</v>
      </c>
      <c r="S110" s="18"/>
      <c r="U110" s="18"/>
      <c r="W110" s="18"/>
      <c r="Y110" s="18"/>
      <c r="AA110" s="18"/>
      <c r="AC110" s="18"/>
      <c r="AE110" s="18"/>
      <c r="AG110" s="18"/>
      <c r="AI110" s="18"/>
      <c r="AK110" s="1"/>
      <c r="AO110" s="10"/>
      <c r="AP110" s="10"/>
      <c r="AQ110" s="1"/>
      <c r="AR110" s="4"/>
      <c r="AS110" s="4"/>
      <c r="AT110" s="4"/>
      <c r="AU110" s="4"/>
      <c r="AV110" s="4"/>
      <c r="AW110" s="19"/>
      <c r="AX110" s="14"/>
      <c r="AY110" s="17"/>
      <c r="AZ110" s="20"/>
      <c r="BA110" s="14"/>
      <c r="BB110" s="20"/>
      <c r="BC110" s="20"/>
      <c r="BD110" s="1"/>
      <c r="BE110" s="20"/>
      <c r="BF110" s="1"/>
      <c r="BG110" s="14"/>
      <c r="BQ110" s="6"/>
      <c r="BR110" s="21"/>
      <c r="BS110" s="1"/>
      <c r="CD110" s="14"/>
    </row>
    <row r="111" spans="1:82">
      <c r="A111" s="6" t="s">
        <v>96</v>
      </c>
      <c r="B111" s="4" t="s">
        <v>126</v>
      </c>
      <c r="C111" s="10">
        <v>46900</v>
      </c>
      <c r="D111" s="10">
        <v>45100</v>
      </c>
      <c r="E111" s="1">
        <v>44100</v>
      </c>
      <c r="F111" s="1">
        <v>42500</v>
      </c>
      <c r="G111" s="10">
        <v>41500</v>
      </c>
      <c r="H111" s="18">
        <v>39800</v>
      </c>
      <c r="I111" s="18">
        <v>38950</v>
      </c>
      <c r="J111" s="18">
        <v>38350</v>
      </c>
      <c r="K111" s="18">
        <v>40200</v>
      </c>
      <c r="L111" s="18">
        <v>40350</v>
      </c>
      <c r="M111" s="18">
        <v>39950</v>
      </c>
      <c r="N111" s="18">
        <v>39350</v>
      </c>
      <c r="O111" s="18">
        <v>37200</v>
      </c>
      <c r="P111" s="18">
        <v>35500</v>
      </c>
      <c r="Q111" s="18">
        <v>33450</v>
      </c>
      <c r="R111" s="18">
        <v>28750</v>
      </c>
      <c r="S111" s="18"/>
      <c r="U111" s="18"/>
      <c r="W111" s="18"/>
      <c r="Y111" s="18"/>
      <c r="AA111" s="18"/>
      <c r="AC111" s="18"/>
      <c r="AE111" s="18"/>
      <c r="AG111" s="18"/>
      <c r="AI111" s="18"/>
      <c r="AK111" s="1"/>
      <c r="AO111" s="10"/>
      <c r="AP111" s="10"/>
      <c r="AQ111" s="1"/>
      <c r="AR111" s="4"/>
      <c r="AS111" s="4"/>
      <c r="AT111" s="4"/>
      <c r="AU111" s="4"/>
      <c r="AV111" s="4"/>
      <c r="AW111" s="19"/>
      <c r="AX111" s="14"/>
      <c r="AY111" s="17"/>
      <c r="AZ111" s="20"/>
      <c r="BA111" s="14"/>
      <c r="BB111" s="20"/>
      <c r="BC111" s="20"/>
      <c r="BD111" s="1"/>
      <c r="BE111" s="20"/>
      <c r="BF111" s="1"/>
      <c r="BG111" s="14"/>
      <c r="BQ111" s="6"/>
      <c r="BR111" s="21"/>
      <c r="BS111" s="1"/>
      <c r="CD111" s="14"/>
    </row>
    <row r="112" spans="1:82">
      <c r="A112" s="6" t="s">
        <v>97</v>
      </c>
      <c r="B112" s="4" t="s">
        <v>126</v>
      </c>
      <c r="C112" s="10">
        <v>731800</v>
      </c>
      <c r="D112" s="10">
        <v>701800</v>
      </c>
      <c r="E112" s="1">
        <v>658050</v>
      </c>
      <c r="F112" s="1">
        <v>622550</v>
      </c>
      <c r="G112" s="10">
        <v>600500</v>
      </c>
      <c r="H112" s="18">
        <v>583950</v>
      </c>
      <c r="I112" s="18">
        <v>574300</v>
      </c>
      <c r="J112" s="18">
        <v>567650</v>
      </c>
      <c r="K112" s="18">
        <v>559850</v>
      </c>
      <c r="L112" s="18">
        <v>554500</v>
      </c>
      <c r="M112" s="18">
        <v>571900</v>
      </c>
      <c r="N112" s="18">
        <v>598200</v>
      </c>
      <c r="O112" s="18">
        <v>604400</v>
      </c>
      <c r="P112" s="18">
        <v>573900</v>
      </c>
      <c r="Q112" s="18">
        <v>546300</v>
      </c>
      <c r="R112" s="18">
        <v>443850</v>
      </c>
      <c r="S112" s="18"/>
      <c r="U112" s="18"/>
      <c r="W112" s="18"/>
      <c r="Y112" s="18"/>
      <c r="AA112" s="18"/>
      <c r="AC112" s="18"/>
      <c r="AE112" s="18"/>
      <c r="AG112" s="18"/>
      <c r="AI112" s="18"/>
      <c r="AK112" s="1"/>
      <c r="AO112" s="10"/>
      <c r="AP112" s="10"/>
      <c r="AQ112" s="1"/>
      <c r="AR112" s="4"/>
      <c r="AS112" s="4"/>
      <c r="AT112" s="4"/>
      <c r="AU112" s="4"/>
      <c r="AV112" s="4"/>
      <c r="AW112" s="19"/>
      <c r="AX112" s="14"/>
      <c r="AY112" s="17"/>
      <c r="AZ112" s="20"/>
      <c r="BA112" s="14"/>
      <c r="BB112" s="20"/>
      <c r="BC112" s="20"/>
      <c r="BD112" s="1"/>
      <c r="BE112" s="20"/>
      <c r="BF112" s="1"/>
      <c r="BG112" s="14"/>
      <c r="BQ112" s="6"/>
      <c r="BR112" s="21"/>
      <c r="BS112" s="1"/>
      <c r="CD112" s="14"/>
    </row>
    <row r="113" spans="1:82">
      <c r="A113" s="6" t="s">
        <v>98</v>
      </c>
      <c r="B113" s="4" t="s">
        <v>126</v>
      </c>
      <c r="C113" s="10">
        <v>82850</v>
      </c>
      <c r="D113" s="10">
        <v>81150</v>
      </c>
      <c r="E113" s="1">
        <v>82150</v>
      </c>
      <c r="F113" s="1">
        <v>82850</v>
      </c>
      <c r="G113" s="10">
        <v>85650</v>
      </c>
      <c r="H113" s="18">
        <v>43800</v>
      </c>
      <c r="I113" s="18">
        <v>30550</v>
      </c>
      <c r="J113" s="18">
        <v>30600</v>
      </c>
      <c r="K113" s="18">
        <v>31450</v>
      </c>
      <c r="L113" s="18">
        <v>31450</v>
      </c>
      <c r="M113" s="18">
        <v>31250</v>
      </c>
      <c r="N113" s="18">
        <v>30400</v>
      </c>
      <c r="O113" s="18">
        <v>28850</v>
      </c>
      <c r="P113" s="18">
        <v>26400</v>
      </c>
      <c r="Q113" s="18">
        <v>24050</v>
      </c>
      <c r="R113" s="18">
        <v>21300</v>
      </c>
      <c r="S113" s="18"/>
      <c r="U113" s="18"/>
      <c r="W113" s="18"/>
      <c r="Y113" s="18"/>
      <c r="AA113" s="18"/>
      <c r="AC113" s="18"/>
      <c r="AE113" s="18"/>
      <c r="AG113" s="18"/>
      <c r="AI113" s="18"/>
      <c r="AK113" s="1"/>
      <c r="AO113" s="10"/>
      <c r="AP113" s="10"/>
      <c r="AQ113" s="1"/>
      <c r="AR113" s="4"/>
      <c r="AS113" s="4"/>
      <c r="AT113" s="4"/>
      <c r="AU113" s="4"/>
      <c r="AV113" s="4"/>
      <c r="AW113" s="19"/>
      <c r="AX113" s="14"/>
      <c r="AY113" s="17"/>
      <c r="AZ113" s="20"/>
      <c r="BA113" s="14"/>
      <c r="BB113" s="20"/>
      <c r="BC113" s="20"/>
      <c r="BD113" s="1"/>
      <c r="BE113" s="20"/>
      <c r="BF113" s="1"/>
      <c r="BG113" s="14"/>
      <c r="BQ113" s="6"/>
      <c r="BR113" s="21"/>
      <c r="BS113" s="1"/>
      <c r="CD113" s="14"/>
    </row>
    <row r="114" spans="1:82">
      <c r="A114" s="6" t="s">
        <v>99</v>
      </c>
      <c r="B114" s="4" t="s">
        <v>126</v>
      </c>
      <c r="C114" s="10">
        <v>115350</v>
      </c>
      <c r="D114" s="10">
        <v>105600</v>
      </c>
      <c r="E114" s="1">
        <v>101050</v>
      </c>
      <c r="F114" s="1">
        <v>96500</v>
      </c>
      <c r="G114" s="10">
        <v>99400</v>
      </c>
      <c r="H114" s="18">
        <v>100450</v>
      </c>
      <c r="I114" s="18">
        <v>98500</v>
      </c>
      <c r="J114" s="18">
        <v>91050</v>
      </c>
      <c r="K114" s="18">
        <v>88950</v>
      </c>
      <c r="L114" s="18">
        <v>89600</v>
      </c>
      <c r="M114" s="18">
        <v>90500</v>
      </c>
      <c r="N114" s="18">
        <v>87600</v>
      </c>
      <c r="O114" s="18">
        <v>83600</v>
      </c>
      <c r="P114" s="18">
        <v>78650</v>
      </c>
      <c r="Q114" s="18">
        <v>70550</v>
      </c>
      <c r="R114" s="18">
        <v>63750</v>
      </c>
      <c r="S114" s="18"/>
      <c r="U114" s="18"/>
      <c r="W114" s="18"/>
      <c r="Y114" s="18"/>
      <c r="AA114" s="18"/>
      <c r="AC114" s="18"/>
      <c r="AE114" s="18"/>
      <c r="AG114" s="18"/>
      <c r="AI114" s="18"/>
      <c r="AK114" s="1"/>
      <c r="AO114" s="10"/>
      <c r="AP114" s="10"/>
      <c r="AQ114" s="1"/>
      <c r="AR114" s="4"/>
      <c r="AS114" s="4"/>
      <c r="AT114" s="4"/>
      <c r="AU114" s="4"/>
      <c r="AV114" s="4"/>
      <c r="AW114" s="19"/>
      <c r="AX114" s="14"/>
      <c r="AY114" s="17"/>
      <c r="AZ114" s="20"/>
      <c r="BA114" s="14"/>
      <c r="BB114" s="20"/>
      <c r="BC114" s="20"/>
      <c r="BD114" s="1"/>
      <c r="BE114" s="20"/>
      <c r="BF114" s="1"/>
      <c r="BG114" s="14"/>
      <c r="BQ114" s="6"/>
      <c r="BR114" s="21"/>
      <c r="BS114" s="1"/>
      <c r="CD114" s="14"/>
    </row>
    <row r="115" spans="1:82">
      <c r="A115" s="6" t="s">
        <v>473</v>
      </c>
      <c r="B115" s="4" t="s">
        <v>126</v>
      </c>
      <c r="C115" s="10">
        <v>47000</v>
      </c>
      <c r="D115" s="10">
        <v>44550</v>
      </c>
      <c r="E115" s="1">
        <v>44000</v>
      </c>
      <c r="F115" s="1">
        <v>43750</v>
      </c>
      <c r="G115" s="10">
        <v>41600</v>
      </c>
      <c r="H115" s="18">
        <v>38950</v>
      </c>
      <c r="I115" s="18">
        <v>38000</v>
      </c>
      <c r="J115" s="18">
        <v>37700</v>
      </c>
      <c r="K115" s="18">
        <v>38500</v>
      </c>
      <c r="L115" s="18">
        <v>38700</v>
      </c>
      <c r="M115" s="18">
        <v>38800</v>
      </c>
      <c r="N115" s="18">
        <v>34700</v>
      </c>
      <c r="O115" s="18">
        <v>33650</v>
      </c>
      <c r="P115" s="18">
        <v>29650</v>
      </c>
      <c r="Q115" s="18">
        <v>26300</v>
      </c>
      <c r="R115" s="18">
        <v>20400</v>
      </c>
      <c r="S115" s="18"/>
      <c r="U115" s="18"/>
      <c r="W115" s="18"/>
      <c r="Y115" s="18"/>
      <c r="AA115" s="18"/>
      <c r="AC115" s="18"/>
      <c r="AE115" s="18"/>
      <c r="AG115" s="18"/>
      <c r="AI115" s="18"/>
      <c r="AK115" s="1"/>
      <c r="AO115" s="10"/>
      <c r="AP115" s="10"/>
      <c r="AQ115" s="1"/>
      <c r="AR115" s="4"/>
      <c r="AS115" s="4"/>
      <c r="AT115" s="4"/>
      <c r="AU115" s="4"/>
      <c r="AV115" s="4"/>
      <c r="AW115" s="19"/>
      <c r="AX115" s="14"/>
      <c r="AY115" s="17"/>
      <c r="AZ115" s="20"/>
      <c r="BA115" s="14"/>
      <c r="BB115" s="20"/>
      <c r="BC115" s="20"/>
      <c r="BD115" s="1"/>
      <c r="BE115" s="20"/>
      <c r="BF115" s="1"/>
      <c r="BG115" s="14"/>
      <c r="BQ115" s="6"/>
      <c r="BR115" s="21"/>
      <c r="BS115" s="1"/>
      <c r="CD115" s="14"/>
    </row>
    <row r="116" spans="1:82">
      <c r="A116" s="6" t="s">
        <v>474</v>
      </c>
      <c r="B116" s="4" t="s">
        <v>126</v>
      </c>
      <c r="C116" s="10">
        <v>142300</v>
      </c>
      <c r="D116" s="10">
        <v>138550</v>
      </c>
      <c r="E116" s="1">
        <v>135350</v>
      </c>
      <c r="F116" s="1">
        <v>134600</v>
      </c>
      <c r="G116" s="10">
        <v>131000</v>
      </c>
      <c r="H116" s="18">
        <v>128950</v>
      </c>
      <c r="I116" s="18">
        <v>125800</v>
      </c>
      <c r="J116" s="18">
        <v>128800</v>
      </c>
      <c r="K116" s="18">
        <v>128550</v>
      </c>
      <c r="L116" s="18">
        <v>129200</v>
      </c>
      <c r="M116" s="18">
        <v>125200</v>
      </c>
      <c r="N116" s="18">
        <v>115250</v>
      </c>
      <c r="O116" s="18">
        <v>125100</v>
      </c>
      <c r="P116" s="18">
        <v>123900</v>
      </c>
      <c r="Q116" s="18">
        <v>113350</v>
      </c>
      <c r="R116" s="18">
        <v>101950</v>
      </c>
      <c r="S116" s="18"/>
      <c r="U116" s="18"/>
      <c r="W116" s="18"/>
      <c r="Y116" s="18"/>
      <c r="AA116" s="18"/>
      <c r="AC116" s="18"/>
      <c r="AE116" s="18"/>
      <c r="AG116" s="18"/>
      <c r="AI116" s="18"/>
      <c r="AK116" s="1"/>
      <c r="AO116" s="10"/>
      <c r="AP116" s="10"/>
      <c r="AQ116" s="1"/>
      <c r="AR116" s="4"/>
      <c r="AS116" s="4"/>
      <c r="AT116" s="4"/>
      <c r="AU116" s="4"/>
      <c r="AV116" s="4"/>
      <c r="AW116" s="19"/>
      <c r="AX116" s="14"/>
      <c r="AY116" s="17"/>
      <c r="AZ116" s="20"/>
      <c r="BA116" s="14"/>
      <c r="BB116" s="20"/>
      <c r="BC116" s="20"/>
      <c r="BD116" s="1"/>
      <c r="BE116" s="20"/>
      <c r="BF116" s="1"/>
      <c r="BG116" s="14"/>
      <c r="BQ116" s="6"/>
      <c r="BR116" s="21"/>
      <c r="BS116" s="1"/>
      <c r="CD116" s="14"/>
    </row>
    <row r="117" spans="1:82">
      <c r="A117" s="6" t="s">
        <v>100</v>
      </c>
      <c r="B117" s="4" t="s">
        <v>126</v>
      </c>
      <c r="C117" s="10">
        <v>183850</v>
      </c>
      <c r="D117" s="10">
        <v>179850</v>
      </c>
      <c r="E117" s="1">
        <v>175850</v>
      </c>
      <c r="F117" s="1">
        <v>167300</v>
      </c>
      <c r="G117" s="10">
        <v>163200</v>
      </c>
      <c r="H117" s="18">
        <v>164150</v>
      </c>
      <c r="I117" s="18">
        <v>161750</v>
      </c>
      <c r="J117" s="18">
        <v>159550</v>
      </c>
      <c r="K117" s="18">
        <v>164200</v>
      </c>
      <c r="L117" s="18">
        <v>165400</v>
      </c>
      <c r="M117" s="18">
        <v>170300</v>
      </c>
      <c r="N117" s="18">
        <v>166600</v>
      </c>
      <c r="O117" s="18">
        <v>166300</v>
      </c>
      <c r="P117" s="18">
        <v>158450</v>
      </c>
      <c r="Q117" s="18">
        <v>144650</v>
      </c>
      <c r="R117" s="18">
        <v>107950</v>
      </c>
      <c r="S117" s="18"/>
      <c r="U117" s="18"/>
      <c r="W117" s="18"/>
      <c r="Y117" s="18"/>
      <c r="AA117" s="18"/>
      <c r="AC117" s="18"/>
      <c r="AE117" s="18"/>
      <c r="AG117" s="18"/>
      <c r="AI117" s="18"/>
      <c r="AK117" s="1"/>
      <c r="AO117" s="10"/>
      <c r="AP117" s="10"/>
      <c r="AQ117" s="1"/>
      <c r="AR117" s="4"/>
      <c r="AS117" s="4"/>
      <c r="AT117" s="4"/>
      <c r="AU117" s="4"/>
      <c r="AV117" s="4"/>
      <c r="AW117" s="19"/>
      <c r="AX117" s="14"/>
      <c r="AY117" s="17"/>
      <c r="AZ117" s="20"/>
      <c r="BA117" s="14"/>
      <c r="BB117" s="20"/>
      <c r="BC117" s="20"/>
      <c r="BD117" s="1"/>
      <c r="BE117" s="20"/>
      <c r="BF117" s="1"/>
      <c r="BG117" s="14"/>
      <c r="BQ117" s="6"/>
      <c r="BR117" s="21"/>
      <c r="BS117" s="1"/>
      <c r="CD117" s="14"/>
    </row>
    <row r="118" spans="1:82">
      <c r="A118" s="6" t="s">
        <v>101</v>
      </c>
      <c r="B118" s="4" t="s">
        <v>126</v>
      </c>
      <c r="C118" s="10">
        <v>525450</v>
      </c>
      <c r="D118" s="10">
        <v>490000</v>
      </c>
      <c r="E118" s="1">
        <v>465050</v>
      </c>
      <c r="F118" s="1">
        <v>441050</v>
      </c>
      <c r="G118" s="10">
        <v>451250</v>
      </c>
      <c r="H118" s="18">
        <v>450450</v>
      </c>
      <c r="I118" s="18">
        <v>448350</v>
      </c>
      <c r="J118" s="18">
        <v>453250</v>
      </c>
      <c r="K118" s="18">
        <v>432750</v>
      </c>
      <c r="L118" s="18">
        <v>446000</v>
      </c>
      <c r="M118" s="18">
        <v>456850</v>
      </c>
      <c r="N118" s="18">
        <v>463500</v>
      </c>
      <c r="O118" s="18">
        <v>464150</v>
      </c>
      <c r="P118" s="18">
        <v>455100</v>
      </c>
      <c r="Q118" s="18">
        <v>430100</v>
      </c>
      <c r="R118" s="18">
        <v>388050</v>
      </c>
      <c r="S118" s="18"/>
      <c r="U118" s="18"/>
      <c r="W118" s="18"/>
      <c r="Y118" s="18"/>
      <c r="AA118" s="18"/>
      <c r="AC118" s="18"/>
      <c r="AE118" s="18"/>
      <c r="AG118" s="18"/>
      <c r="AI118" s="18"/>
      <c r="AK118" s="1"/>
      <c r="AO118" s="10"/>
      <c r="AP118" s="10"/>
      <c r="AQ118" s="1"/>
      <c r="AR118" s="4"/>
      <c r="AS118" s="4"/>
      <c r="AT118" s="4"/>
      <c r="AU118" s="4"/>
      <c r="AV118" s="4"/>
      <c r="AW118" s="19"/>
      <c r="AX118" s="14"/>
      <c r="AY118" s="17"/>
      <c r="AZ118" s="20"/>
      <c r="BA118" s="14"/>
      <c r="BB118" s="20"/>
      <c r="BC118" s="20"/>
      <c r="BD118" s="1"/>
      <c r="BE118" s="20"/>
      <c r="BF118" s="1"/>
      <c r="BG118" s="14"/>
      <c r="BQ118" s="6"/>
      <c r="BR118" s="21"/>
      <c r="BS118" s="1"/>
      <c r="CD118" s="14"/>
    </row>
    <row r="119" spans="1:82">
      <c r="A119" s="6" t="s">
        <v>102</v>
      </c>
      <c r="B119" s="4" t="s">
        <v>126</v>
      </c>
      <c r="C119" s="10">
        <v>108750</v>
      </c>
      <c r="D119" s="10">
        <v>99300</v>
      </c>
      <c r="E119" s="1">
        <v>96750</v>
      </c>
      <c r="F119" s="1">
        <v>93350</v>
      </c>
      <c r="G119" s="10">
        <v>87150</v>
      </c>
      <c r="H119" s="18">
        <v>86300</v>
      </c>
      <c r="I119" s="18">
        <v>87900</v>
      </c>
      <c r="J119" s="18">
        <v>79200</v>
      </c>
      <c r="K119" s="18">
        <v>76550</v>
      </c>
      <c r="L119" s="18">
        <v>77250</v>
      </c>
      <c r="M119" s="18">
        <v>78050</v>
      </c>
      <c r="N119" s="18">
        <v>80650</v>
      </c>
      <c r="O119" s="18">
        <v>86300</v>
      </c>
      <c r="P119" s="18">
        <v>80550</v>
      </c>
      <c r="Q119" s="18">
        <v>74700</v>
      </c>
      <c r="R119" s="18">
        <v>68050</v>
      </c>
      <c r="S119" s="18"/>
      <c r="U119" s="18"/>
      <c r="W119" s="18"/>
      <c r="Y119" s="18"/>
      <c r="AA119" s="18"/>
      <c r="AC119" s="18"/>
      <c r="AE119" s="18"/>
      <c r="AG119" s="18"/>
      <c r="AI119" s="18"/>
      <c r="AK119" s="1"/>
      <c r="AO119" s="10"/>
      <c r="AP119" s="10"/>
      <c r="AQ119" s="1"/>
      <c r="AR119" s="4"/>
      <c r="AS119" s="4"/>
      <c r="AT119" s="4"/>
      <c r="AU119" s="4"/>
      <c r="AV119" s="4"/>
      <c r="AW119" s="19"/>
      <c r="AX119" s="14"/>
      <c r="AY119" s="17"/>
      <c r="AZ119" s="20"/>
      <c r="BA119" s="14"/>
      <c r="BB119" s="20"/>
      <c r="BC119" s="20"/>
      <c r="BD119" s="1"/>
      <c r="BE119" s="20"/>
      <c r="BF119" s="1"/>
      <c r="BG119" s="14"/>
      <c r="BQ119" s="6"/>
      <c r="BR119" s="21"/>
      <c r="BS119" s="1"/>
      <c r="CD119" s="14"/>
    </row>
    <row r="120" spans="1:82">
      <c r="A120" s="6" t="s">
        <v>103</v>
      </c>
      <c r="B120" s="4" t="s">
        <v>126</v>
      </c>
      <c r="C120" s="10">
        <v>616200</v>
      </c>
      <c r="D120" s="10">
        <v>589200</v>
      </c>
      <c r="E120" s="1">
        <v>548150</v>
      </c>
      <c r="F120" s="1">
        <v>548950</v>
      </c>
      <c r="G120" s="10">
        <v>609950</v>
      </c>
      <c r="H120" s="18">
        <v>698250</v>
      </c>
      <c r="I120" s="18">
        <v>864600</v>
      </c>
      <c r="J120" s="18">
        <v>801950</v>
      </c>
      <c r="K120" s="18">
        <v>1018950</v>
      </c>
      <c r="L120" s="18">
        <v>1004550</v>
      </c>
      <c r="M120" s="18">
        <v>992650</v>
      </c>
      <c r="N120" s="18">
        <v>955500</v>
      </c>
      <c r="O120" s="18">
        <v>959250</v>
      </c>
      <c r="P120" s="18">
        <v>939650</v>
      </c>
      <c r="Q120" s="18">
        <v>930250</v>
      </c>
      <c r="R120" s="18">
        <v>822500</v>
      </c>
      <c r="S120" s="18"/>
      <c r="U120" s="18"/>
      <c r="W120" s="18"/>
      <c r="Y120" s="18"/>
      <c r="AA120" s="18"/>
      <c r="AC120" s="18"/>
      <c r="AE120" s="18"/>
      <c r="AG120" s="18"/>
      <c r="AI120" s="18"/>
      <c r="AK120" s="1"/>
      <c r="AO120" s="10"/>
      <c r="AP120" s="10"/>
      <c r="AQ120" s="1"/>
      <c r="AR120" s="4"/>
      <c r="AS120" s="4"/>
      <c r="AT120" s="4"/>
      <c r="AU120" s="4"/>
      <c r="AV120" s="4"/>
      <c r="AW120" s="19"/>
      <c r="AX120" s="14"/>
      <c r="AY120" s="17"/>
      <c r="AZ120" s="20"/>
      <c r="BA120" s="14"/>
      <c r="BB120" s="20"/>
      <c r="BC120" s="20"/>
      <c r="BD120" s="1"/>
      <c r="BE120" s="20"/>
      <c r="BF120" s="1"/>
      <c r="BG120" s="14"/>
      <c r="BQ120" s="6"/>
      <c r="BR120" s="21"/>
      <c r="BS120" s="1"/>
      <c r="CD120" s="14"/>
    </row>
    <row r="121" spans="1:82">
      <c r="A121" s="6" t="s">
        <v>104</v>
      </c>
      <c r="B121" s="4" t="s">
        <v>126</v>
      </c>
      <c r="C121" s="10">
        <v>151700</v>
      </c>
      <c r="D121" s="10">
        <v>147050</v>
      </c>
      <c r="E121" s="1">
        <v>141000</v>
      </c>
      <c r="F121" s="1">
        <v>120050</v>
      </c>
      <c r="G121" s="10">
        <v>123850</v>
      </c>
      <c r="H121" s="18">
        <v>125350</v>
      </c>
      <c r="I121" s="18">
        <v>126750</v>
      </c>
      <c r="J121" s="18">
        <v>132150</v>
      </c>
      <c r="K121" s="18">
        <v>130350</v>
      </c>
      <c r="L121" s="18">
        <v>133750</v>
      </c>
      <c r="M121" s="18">
        <v>142800</v>
      </c>
      <c r="N121" s="18">
        <v>143950</v>
      </c>
      <c r="O121" s="18">
        <v>132800</v>
      </c>
      <c r="P121" s="18">
        <v>102750</v>
      </c>
      <c r="Q121" s="18">
        <v>93850</v>
      </c>
      <c r="R121" s="18">
        <v>78200</v>
      </c>
      <c r="S121" s="18"/>
      <c r="U121" s="18"/>
      <c r="W121" s="18"/>
      <c r="Y121" s="18"/>
      <c r="AA121" s="18"/>
      <c r="AC121" s="18"/>
      <c r="AE121" s="18"/>
      <c r="AG121" s="18"/>
      <c r="AI121" s="18"/>
      <c r="AK121" s="1"/>
      <c r="AO121" s="10"/>
      <c r="AP121" s="10"/>
      <c r="AQ121" s="1"/>
      <c r="AR121" s="4"/>
      <c r="AS121" s="4"/>
      <c r="AT121" s="4"/>
      <c r="AU121" s="4"/>
      <c r="AV121" s="4"/>
      <c r="AW121" s="19"/>
      <c r="AX121" s="14"/>
      <c r="AY121" s="17"/>
      <c r="AZ121" s="20"/>
      <c r="BA121" s="14"/>
      <c r="BB121" s="20"/>
      <c r="BC121" s="20"/>
      <c r="BD121" s="1"/>
      <c r="BE121" s="20"/>
      <c r="BF121" s="1"/>
      <c r="BG121" s="14"/>
      <c r="BQ121" s="6"/>
      <c r="BR121" s="21"/>
      <c r="BS121" s="1"/>
      <c r="CD121" s="14"/>
    </row>
    <row r="122" spans="1:82">
      <c r="A122" s="6" t="s">
        <v>105</v>
      </c>
      <c r="B122" s="4" t="s">
        <v>126</v>
      </c>
      <c r="C122" s="10">
        <v>113050</v>
      </c>
      <c r="D122" s="10">
        <v>110250</v>
      </c>
      <c r="E122" s="1">
        <v>107700</v>
      </c>
      <c r="F122" s="1">
        <v>101550</v>
      </c>
      <c r="G122" s="10">
        <v>97450</v>
      </c>
      <c r="H122" s="18">
        <v>97900</v>
      </c>
      <c r="I122" s="18">
        <v>99400</v>
      </c>
      <c r="J122" s="18">
        <v>97900</v>
      </c>
      <c r="K122" s="18">
        <v>97100</v>
      </c>
      <c r="L122" s="18">
        <v>99750</v>
      </c>
      <c r="M122" s="18">
        <v>100650</v>
      </c>
      <c r="N122" s="18">
        <v>99650</v>
      </c>
      <c r="O122" s="18">
        <v>97000</v>
      </c>
      <c r="P122" s="18">
        <v>90650</v>
      </c>
      <c r="Q122" s="18">
        <v>78700</v>
      </c>
      <c r="R122" s="18">
        <v>67650</v>
      </c>
      <c r="S122" s="18"/>
      <c r="U122" s="18"/>
      <c r="W122" s="18"/>
      <c r="Y122" s="18"/>
      <c r="AA122" s="18"/>
      <c r="AC122" s="18"/>
      <c r="AE122" s="18"/>
      <c r="AG122" s="18"/>
      <c r="AI122" s="18"/>
      <c r="AK122" s="1"/>
      <c r="AO122" s="10"/>
      <c r="AP122" s="10"/>
      <c r="AQ122" s="1"/>
      <c r="AR122" s="4"/>
      <c r="AS122" s="4"/>
      <c r="AT122" s="4"/>
      <c r="AU122" s="4"/>
      <c r="AV122" s="4"/>
      <c r="AW122" s="19"/>
      <c r="AX122" s="14"/>
      <c r="AY122" s="17"/>
      <c r="AZ122" s="20"/>
      <c r="BA122" s="14"/>
      <c r="BB122" s="20"/>
      <c r="BC122" s="20"/>
      <c r="BD122" s="1"/>
      <c r="BE122" s="20"/>
      <c r="BF122" s="1"/>
      <c r="BQ122" s="6"/>
      <c r="BR122" s="21"/>
      <c r="BS122" s="1"/>
      <c r="CD122" s="14"/>
    </row>
    <row r="123" spans="1:82">
      <c r="A123" s="6" t="s">
        <v>106</v>
      </c>
      <c r="B123" s="4" t="s">
        <v>126</v>
      </c>
      <c r="C123" s="10">
        <v>91250</v>
      </c>
      <c r="D123" s="10">
        <v>85450</v>
      </c>
      <c r="E123" s="1">
        <v>80000</v>
      </c>
      <c r="F123" s="1">
        <v>76850</v>
      </c>
      <c r="G123" s="10">
        <v>74250</v>
      </c>
      <c r="H123" s="18">
        <v>69600</v>
      </c>
      <c r="I123" s="18">
        <v>70500</v>
      </c>
      <c r="J123" s="18">
        <v>69600</v>
      </c>
      <c r="K123" s="18">
        <v>67900</v>
      </c>
      <c r="L123" s="18">
        <v>66200</v>
      </c>
      <c r="M123" s="18">
        <v>65500</v>
      </c>
      <c r="N123" s="18">
        <v>65150</v>
      </c>
      <c r="O123" s="18">
        <v>62950</v>
      </c>
      <c r="P123" s="18">
        <v>59100</v>
      </c>
      <c r="Q123" s="18">
        <v>55600</v>
      </c>
      <c r="R123" s="18">
        <v>51450</v>
      </c>
      <c r="S123" s="18"/>
      <c r="U123" s="18"/>
      <c r="W123" s="18"/>
      <c r="Y123" s="18"/>
      <c r="AA123" s="18"/>
      <c r="AC123" s="18"/>
      <c r="AE123" s="18"/>
      <c r="AG123" s="18"/>
      <c r="AI123" s="18"/>
      <c r="AK123" s="1"/>
      <c r="AO123" s="10"/>
      <c r="AP123" s="10"/>
      <c r="AQ123" s="1"/>
      <c r="AR123" s="4"/>
      <c r="AS123" s="4"/>
      <c r="AT123" s="4"/>
      <c r="AU123" s="4"/>
      <c r="AV123" s="4"/>
      <c r="AW123" s="19"/>
      <c r="AX123" s="14"/>
      <c r="AY123" s="17"/>
      <c r="AZ123" s="20"/>
      <c r="BA123" s="14"/>
      <c r="BB123" s="20"/>
      <c r="BC123" s="20"/>
      <c r="BD123" s="1"/>
      <c r="BE123" s="20"/>
      <c r="BF123" s="1"/>
      <c r="BG123" s="14"/>
      <c r="BQ123" s="6"/>
      <c r="BR123" s="21"/>
      <c r="BS123" s="1"/>
      <c r="CD123" s="14"/>
    </row>
    <row r="124" spans="1:82">
      <c r="A124" s="6" t="s">
        <v>107</v>
      </c>
      <c r="B124" s="4" t="s">
        <v>126</v>
      </c>
      <c r="C124" s="10">
        <v>86900</v>
      </c>
      <c r="D124" s="10">
        <v>83600</v>
      </c>
      <c r="E124" s="1">
        <v>84600</v>
      </c>
      <c r="F124" s="1">
        <v>83400</v>
      </c>
      <c r="G124" s="10">
        <v>81300</v>
      </c>
      <c r="H124" s="18">
        <v>80200</v>
      </c>
      <c r="I124" s="18">
        <v>79750</v>
      </c>
      <c r="J124" s="18">
        <v>79050</v>
      </c>
      <c r="K124" s="18">
        <v>79200</v>
      </c>
      <c r="L124" s="18">
        <v>79950</v>
      </c>
      <c r="M124" s="18">
        <v>80150</v>
      </c>
      <c r="N124" s="18">
        <v>81250</v>
      </c>
      <c r="O124" s="18">
        <v>78800</v>
      </c>
      <c r="P124" s="18">
        <v>76250</v>
      </c>
      <c r="Q124" s="18">
        <v>61300</v>
      </c>
      <c r="R124" s="18">
        <v>56300</v>
      </c>
      <c r="S124" s="18"/>
      <c r="U124" s="18"/>
      <c r="W124" s="18"/>
      <c r="Y124" s="18"/>
      <c r="AA124" s="18"/>
      <c r="AC124" s="18"/>
      <c r="AE124" s="18"/>
      <c r="AG124" s="18"/>
      <c r="AI124" s="18"/>
      <c r="AK124" s="1"/>
      <c r="AO124" s="10"/>
      <c r="AP124" s="10"/>
      <c r="AQ124" s="1"/>
      <c r="AR124" s="4"/>
      <c r="AS124" s="4"/>
      <c r="AT124" s="4"/>
      <c r="AU124" s="4"/>
      <c r="AV124" s="4"/>
      <c r="AW124" s="19"/>
      <c r="AX124" s="14"/>
      <c r="AY124" s="17"/>
      <c r="AZ124" s="20"/>
      <c r="BA124" s="14"/>
      <c r="BB124" s="20"/>
      <c r="BC124" s="20"/>
      <c r="BD124" s="1"/>
      <c r="BE124" s="20"/>
      <c r="BF124" s="1"/>
      <c r="BG124" s="14"/>
      <c r="BQ124" s="6"/>
      <c r="BR124" s="21"/>
      <c r="BS124" s="1"/>
      <c r="CD124" s="14"/>
    </row>
    <row r="125" spans="1:82">
      <c r="A125" s="6" t="s">
        <v>108</v>
      </c>
      <c r="B125" s="4" t="s">
        <v>126</v>
      </c>
      <c r="C125" s="10">
        <v>563600</v>
      </c>
      <c r="D125" s="10">
        <v>545500</v>
      </c>
      <c r="E125" s="1">
        <v>523000</v>
      </c>
      <c r="F125" s="1">
        <v>521050</v>
      </c>
      <c r="G125" s="10">
        <v>529550</v>
      </c>
      <c r="H125" s="18">
        <v>517250</v>
      </c>
      <c r="I125" s="18">
        <v>515900</v>
      </c>
      <c r="J125" s="18">
        <v>528050</v>
      </c>
      <c r="K125" s="18">
        <v>538000</v>
      </c>
      <c r="L125" s="18">
        <v>534950</v>
      </c>
      <c r="M125" s="18">
        <v>548800</v>
      </c>
      <c r="N125" s="18">
        <v>597750</v>
      </c>
      <c r="O125" s="18">
        <v>643900</v>
      </c>
      <c r="P125" s="18">
        <v>596150</v>
      </c>
      <c r="Q125" s="18">
        <v>586150</v>
      </c>
      <c r="R125" s="18">
        <v>475750</v>
      </c>
      <c r="S125" s="18"/>
      <c r="U125" s="18"/>
      <c r="W125" s="18"/>
      <c r="Y125" s="18"/>
      <c r="AA125" s="18"/>
      <c r="AC125" s="18"/>
      <c r="AE125" s="18"/>
      <c r="AG125" s="18"/>
      <c r="AI125" s="18"/>
      <c r="AK125" s="1"/>
      <c r="AO125" s="10"/>
      <c r="AP125" s="10"/>
      <c r="AQ125" s="1"/>
      <c r="AR125" s="4"/>
      <c r="AS125" s="4"/>
      <c r="AT125" s="4"/>
      <c r="AU125" s="4"/>
      <c r="AV125" s="4"/>
      <c r="AW125" s="19"/>
      <c r="AX125" s="14"/>
      <c r="AY125" s="17"/>
      <c r="AZ125" s="20"/>
      <c r="BA125" s="14"/>
      <c r="BB125" s="20"/>
      <c r="BC125" s="20"/>
      <c r="BD125" s="1"/>
      <c r="BE125" s="20"/>
      <c r="BF125" s="1"/>
      <c r="BG125" s="14"/>
      <c r="BQ125" s="6"/>
      <c r="BR125" s="21"/>
      <c r="BS125" s="1"/>
      <c r="CD125" s="14"/>
    </row>
    <row r="126" spans="1:82">
      <c r="A126" s="6" t="s">
        <v>475</v>
      </c>
      <c r="B126" s="4" t="s">
        <v>126</v>
      </c>
      <c r="C126" s="10">
        <v>219450</v>
      </c>
      <c r="D126" s="10">
        <v>207950</v>
      </c>
      <c r="E126" s="1">
        <v>202950</v>
      </c>
      <c r="F126" s="1">
        <v>201250</v>
      </c>
      <c r="G126" s="10">
        <v>199300</v>
      </c>
      <c r="H126" s="18">
        <v>197700</v>
      </c>
      <c r="I126" s="18">
        <v>198650</v>
      </c>
      <c r="J126" s="18">
        <v>194950</v>
      </c>
      <c r="K126" s="18">
        <v>189350</v>
      </c>
      <c r="L126" s="18">
        <v>186950</v>
      </c>
      <c r="M126" s="18">
        <v>189850</v>
      </c>
      <c r="N126" s="18">
        <v>192400</v>
      </c>
      <c r="O126" s="18">
        <v>210300</v>
      </c>
      <c r="P126" s="18">
        <v>219350</v>
      </c>
      <c r="Q126" s="18">
        <v>234750</v>
      </c>
      <c r="R126" s="18">
        <v>208750</v>
      </c>
      <c r="S126" s="18"/>
      <c r="U126" s="18"/>
      <c r="W126" s="18"/>
      <c r="Y126" s="18"/>
      <c r="AA126" s="18"/>
      <c r="AC126" s="18"/>
      <c r="AE126" s="18"/>
      <c r="AG126" s="18"/>
      <c r="AI126" s="18"/>
      <c r="AK126" s="1"/>
      <c r="AO126" s="10"/>
      <c r="AP126" s="10"/>
      <c r="AQ126" s="1"/>
      <c r="AR126" s="4"/>
      <c r="AS126" s="4"/>
      <c r="AT126" s="4"/>
      <c r="AU126" s="4"/>
      <c r="AV126" s="4"/>
      <c r="AW126" s="19"/>
      <c r="AX126" s="14"/>
      <c r="AY126" s="17"/>
      <c r="AZ126" s="20"/>
      <c r="BA126" s="14"/>
      <c r="BB126" s="20"/>
      <c r="BC126" s="20"/>
      <c r="BD126" s="1"/>
      <c r="BE126" s="20"/>
      <c r="BF126" s="1"/>
      <c r="BG126" s="14"/>
      <c r="BQ126" s="6"/>
      <c r="BR126" s="21"/>
      <c r="BS126" s="1"/>
      <c r="CD126" s="14"/>
    </row>
    <row r="127" spans="1:82">
      <c r="A127" s="6" t="s">
        <v>476</v>
      </c>
      <c r="B127" s="4" t="s">
        <v>126</v>
      </c>
      <c r="C127" s="10">
        <v>133000</v>
      </c>
      <c r="D127" s="10">
        <v>126200</v>
      </c>
      <c r="E127" s="1">
        <v>124200</v>
      </c>
      <c r="F127" s="1">
        <v>126250</v>
      </c>
      <c r="G127" s="10">
        <v>125350</v>
      </c>
      <c r="H127" s="18">
        <v>123800</v>
      </c>
      <c r="I127" s="18">
        <v>123250</v>
      </c>
      <c r="J127" s="18">
        <v>127000</v>
      </c>
      <c r="K127" s="18">
        <v>132450</v>
      </c>
      <c r="L127" s="18">
        <v>130050</v>
      </c>
      <c r="M127" s="18">
        <v>125000</v>
      </c>
      <c r="N127" s="18">
        <v>126400</v>
      </c>
      <c r="O127" s="18">
        <v>113900</v>
      </c>
      <c r="P127" s="18">
        <v>99550</v>
      </c>
      <c r="Q127" s="18">
        <v>89600</v>
      </c>
      <c r="R127" s="18">
        <v>69250</v>
      </c>
      <c r="S127" s="18"/>
      <c r="U127" s="18"/>
      <c r="W127" s="18"/>
      <c r="Y127" s="18"/>
      <c r="AA127" s="18"/>
      <c r="AC127" s="18"/>
      <c r="AE127" s="18"/>
      <c r="AG127" s="18"/>
      <c r="AI127" s="18"/>
      <c r="AK127" s="1"/>
      <c r="AO127" s="10"/>
      <c r="AP127" s="10"/>
      <c r="AQ127" s="1"/>
      <c r="AR127" s="4"/>
      <c r="AS127" s="4"/>
      <c r="AT127" s="4"/>
      <c r="AU127" s="4"/>
      <c r="AV127" s="4"/>
      <c r="AW127" s="19"/>
      <c r="AX127" s="14"/>
      <c r="AY127" s="17"/>
      <c r="AZ127" s="20"/>
      <c r="BA127" s="14"/>
      <c r="BB127" s="20"/>
      <c r="BC127" s="20"/>
      <c r="BD127" s="1"/>
      <c r="BE127" s="20"/>
      <c r="BF127" s="1"/>
      <c r="BG127" s="14"/>
      <c r="BQ127" s="6"/>
      <c r="BR127" s="21"/>
      <c r="BS127" s="1"/>
      <c r="CD127" s="14"/>
    </row>
    <row r="128" spans="1:82">
      <c r="A128" s="6" t="s">
        <v>109</v>
      </c>
      <c r="B128" s="4" t="s">
        <v>126</v>
      </c>
      <c r="C128" s="10">
        <v>92650</v>
      </c>
      <c r="D128" s="10">
        <v>88050</v>
      </c>
      <c r="E128" s="1">
        <v>85600</v>
      </c>
      <c r="F128" s="1">
        <v>83650</v>
      </c>
      <c r="G128" s="10">
        <v>82950</v>
      </c>
      <c r="H128" s="18">
        <v>82950</v>
      </c>
      <c r="I128" s="18">
        <v>81900</v>
      </c>
      <c r="J128" s="18">
        <v>80000</v>
      </c>
      <c r="K128" s="18">
        <v>82800</v>
      </c>
      <c r="L128" s="18">
        <v>83550</v>
      </c>
      <c r="M128" s="18">
        <v>83300</v>
      </c>
      <c r="N128" s="18">
        <v>85000</v>
      </c>
      <c r="O128" s="18">
        <v>78450</v>
      </c>
      <c r="P128" s="18">
        <v>75950</v>
      </c>
      <c r="Q128" s="18">
        <v>58600</v>
      </c>
      <c r="R128" s="18">
        <v>51900</v>
      </c>
      <c r="S128" s="18"/>
      <c r="U128" s="18"/>
      <c r="W128" s="18"/>
      <c r="Y128" s="18"/>
      <c r="AA128" s="18"/>
      <c r="AC128" s="18"/>
      <c r="AE128" s="18"/>
      <c r="AG128" s="18"/>
      <c r="AI128" s="18"/>
      <c r="AK128" s="1"/>
      <c r="AO128" s="10"/>
      <c r="AP128" s="10"/>
      <c r="AQ128" s="1"/>
      <c r="AR128" s="4"/>
      <c r="AS128" s="4"/>
      <c r="AT128" s="4"/>
      <c r="AU128" s="4"/>
      <c r="AV128" s="4"/>
      <c r="AW128" s="19"/>
      <c r="AX128" s="14"/>
      <c r="AY128" s="17"/>
      <c r="AZ128" s="20"/>
      <c r="BA128" s="14"/>
      <c r="BB128" s="20"/>
      <c r="BC128" s="20"/>
      <c r="BD128" s="1"/>
      <c r="BE128" s="20"/>
      <c r="BF128" s="1"/>
      <c r="BG128" s="14"/>
      <c r="BQ128" s="6"/>
      <c r="BR128" s="21"/>
      <c r="BS128" s="1"/>
      <c r="CD128" s="14"/>
    </row>
    <row r="129" spans="1:82">
      <c r="A129" s="6" t="s">
        <v>110</v>
      </c>
      <c r="B129" s="4" t="s">
        <v>126</v>
      </c>
      <c r="C129" s="10">
        <v>51500</v>
      </c>
      <c r="D129" s="10">
        <v>49500</v>
      </c>
      <c r="E129" s="1">
        <v>47000</v>
      </c>
      <c r="F129" s="1">
        <v>40600</v>
      </c>
      <c r="G129" s="10">
        <v>41000</v>
      </c>
      <c r="H129" s="18">
        <v>40000</v>
      </c>
      <c r="I129" s="18">
        <v>40100</v>
      </c>
      <c r="J129" s="18">
        <v>40600</v>
      </c>
      <c r="K129" s="18">
        <v>42050</v>
      </c>
      <c r="L129" s="18">
        <v>43650</v>
      </c>
      <c r="M129" s="18">
        <v>43950</v>
      </c>
      <c r="N129" s="18">
        <v>43050</v>
      </c>
      <c r="O129" s="18">
        <v>43800</v>
      </c>
      <c r="P129" s="18">
        <v>41400</v>
      </c>
      <c r="Q129" s="18">
        <v>37200</v>
      </c>
      <c r="R129" s="18">
        <v>31950</v>
      </c>
      <c r="S129" s="18"/>
      <c r="U129" s="18"/>
      <c r="W129" s="18"/>
      <c r="Y129" s="18"/>
      <c r="AA129" s="18"/>
      <c r="AC129" s="18"/>
      <c r="AE129" s="18"/>
      <c r="AG129" s="18"/>
      <c r="AI129" s="18"/>
      <c r="AK129" s="1"/>
      <c r="AO129" s="10"/>
      <c r="AP129" s="10"/>
      <c r="AQ129" s="1"/>
      <c r="AR129" s="4"/>
      <c r="AS129" s="4"/>
      <c r="AT129" s="4"/>
      <c r="AU129" s="4"/>
      <c r="AV129" s="4"/>
      <c r="AW129" s="19"/>
      <c r="AX129" s="14"/>
      <c r="AY129" s="17"/>
      <c r="AZ129" s="20"/>
      <c r="BA129" s="14"/>
      <c r="BB129" s="20"/>
      <c r="BC129" s="20"/>
      <c r="BD129" s="1"/>
      <c r="BE129" s="20"/>
      <c r="BF129" s="1"/>
      <c r="BG129" s="14"/>
      <c r="BQ129" s="6"/>
      <c r="BR129" s="21"/>
      <c r="BS129" s="1"/>
      <c r="CD129" s="14"/>
    </row>
    <row r="130" spans="1:82">
      <c r="A130" s="6" t="s">
        <v>111</v>
      </c>
      <c r="B130" s="4" t="s">
        <v>126</v>
      </c>
      <c r="C130" s="10">
        <v>136400</v>
      </c>
      <c r="D130" s="10">
        <v>124600</v>
      </c>
      <c r="E130" s="1">
        <v>120350</v>
      </c>
      <c r="F130" s="1">
        <v>121250</v>
      </c>
      <c r="G130" s="10">
        <v>114600</v>
      </c>
      <c r="H130" s="18">
        <v>112650</v>
      </c>
      <c r="I130" s="18">
        <v>110200</v>
      </c>
      <c r="J130" s="18">
        <v>111100</v>
      </c>
      <c r="K130" s="18">
        <v>109500</v>
      </c>
      <c r="L130" s="18">
        <v>107550</v>
      </c>
      <c r="M130" s="18">
        <v>97000</v>
      </c>
      <c r="N130" s="18">
        <v>91550</v>
      </c>
      <c r="O130" s="18">
        <v>87450</v>
      </c>
      <c r="P130" s="18">
        <v>85500</v>
      </c>
      <c r="Q130" s="18">
        <v>84650</v>
      </c>
      <c r="R130" s="18">
        <v>84900</v>
      </c>
      <c r="S130" s="18"/>
      <c r="U130" s="18"/>
      <c r="W130" s="18"/>
      <c r="Y130" s="18"/>
      <c r="AA130" s="18"/>
      <c r="AC130" s="18"/>
      <c r="AE130" s="18"/>
      <c r="AG130" s="18"/>
      <c r="AI130" s="18"/>
      <c r="AK130" s="1"/>
      <c r="AO130" s="10"/>
      <c r="AP130" s="10"/>
      <c r="AQ130" s="1"/>
      <c r="AR130" s="4"/>
      <c r="AS130" s="4"/>
      <c r="AT130" s="4"/>
      <c r="AU130" s="4"/>
      <c r="AV130" s="4"/>
      <c r="AW130" s="19"/>
      <c r="AX130" s="14"/>
      <c r="AY130" s="17"/>
      <c r="AZ130" s="20"/>
      <c r="BA130" s="14"/>
      <c r="BB130" s="20"/>
      <c r="BC130" s="20"/>
      <c r="BD130" s="1"/>
      <c r="BE130" s="20"/>
      <c r="BF130" s="1"/>
      <c r="BG130" s="14"/>
      <c r="BQ130" s="6"/>
      <c r="BR130" s="21"/>
      <c r="BS130" s="1"/>
      <c r="CD130" s="14"/>
    </row>
    <row r="131" spans="1:82">
      <c r="A131" s="6" t="s">
        <v>112</v>
      </c>
      <c r="B131" s="4" t="s">
        <v>126</v>
      </c>
      <c r="C131" s="10">
        <v>288550</v>
      </c>
      <c r="D131" s="10">
        <v>272750</v>
      </c>
      <c r="E131" s="1">
        <v>267400</v>
      </c>
      <c r="F131" s="1">
        <v>260750</v>
      </c>
      <c r="G131" s="10">
        <v>257750</v>
      </c>
      <c r="H131" s="18">
        <v>264650</v>
      </c>
      <c r="I131" s="18">
        <v>266200</v>
      </c>
      <c r="J131" s="18">
        <v>272700</v>
      </c>
      <c r="K131" s="18">
        <v>273950</v>
      </c>
      <c r="L131" s="18">
        <v>282150</v>
      </c>
      <c r="M131" s="18">
        <v>297200</v>
      </c>
      <c r="N131" s="18">
        <v>293300</v>
      </c>
      <c r="O131" s="18">
        <v>283150</v>
      </c>
      <c r="P131" s="18">
        <v>268850</v>
      </c>
      <c r="Q131" s="18">
        <v>233350</v>
      </c>
      <c r="R131" s="18">
        <v>208000</v>
      </c>
      <c r="S131" s="18"/>
      <c r="U131" s="18"/>
      <c r="W131" s="18"/>
      <c r="Y131" s="18"/>
      <c r="AA131" s="18"/>
      <c r="AC131" s="18"/>
      <c r="AE131" s="18"/>
      <c r="AG131" s="18"/>
      <c r="AI131" s="18"/>
      <c r="AK131" s="1"/>
      <c r="AO131" s="10"/>
      <c r="AP131" s="10"/>
      <c r="AQ131" s="1"/>
      <c r="AR131" s="4"/>
      <c r="AS131" s="4"/>
      <c r="AT131" s="4"/>
      <c r="AU131" s="4"/>
      <c r="AV131" s="4"/>
      <c r="AW131" s="19"/>
      <c r="AX131" s="14"/>
      <c r="AY131" s="17"/>
      <c r="AZ131" s="20"/>
      <c r="BA131" s="14"/>
      <c r="BB131" s="20"/>
      <c r="BC131" s="20"/>
      <c r="BD131" s="1"/>
      <c r="BE131" s="20"/>
      <c r="BF131" s="1"/>
      <c r="BG131" s="14"/>
      <c r="BQ131" s="6"/>
      <c r="BR131" s="21"/>
      <c r="BS131" s="1"/>
      <c r="CD131" s="14"/>
    </row>
    <row r="132" spans="1:82">
      <c r="A132" s="6" t="s">
        <v>113</v>
      </c>
      <c r="B132" s="4" t="s">
        <v>130</v>
      </c>
      <c r="C132" s="10">
        <v>28450</v>
      </c>
      <c r="D132" s="10">
        <v>26050</v>
      </c>
      <c r="E132" s="1">
        <v>23750</v>
      </c>
      <c r="F132" s="1">
        <v>22650</v>
      </c>
      <c r="G132" s="10">
        <v>22750</v>
      </c>
      <c r="H132" s="18">
        <v>22600</v>
      </c>
      <c r="I132" s="18">
        <v>22950</v>
      </c>
      <c r="J132" s="18">
        <v>23100</v>
      </c>
      <c r="K132" s="18">
        <v>22800</v>
      </c>
      <c r="L132" s="18">
        <v>23150</v>
      </c>
      <c r="M132" s="18">
        <v>24250</v>
      </c>
      <c r="N132" s="18">
        <v>23900</v>
      </c>
      <c r="O132" s="18">
        <v>25400</v>
      </c>
      <c r="P132" s="18">
        <v>24300</v>
      </c>
      <c r="Q132" s="18">
        <v>22450</v>
      </c>
      <c r="R132" s="18">
        <v>19400</v>
      </c>
      <c r="S132" s="18"/>
      <c r="U132" s="18"/>
      <c r="W132" s="18"/>
      <c r="Y132" s="18"/>
      <c r="AA132" s="18"/>
      <c r="AC132" s="18"/>
      <c r="AE132" s="18"/>
      <c r="AG132" s="18"/>
      <c r="AI132" s="18"/>
      <c r="AK132" s="1"/>
      <c r="AO132" s="10"/>
      <c r="AP132" s="10"/>
      <c r="AQ132" s="1"/>
      <c r="AR132" s="4"/>
      <c r="AS132" s="4"/>
      <c r="AT132" s="4"/>
      <c r="AU132" s="4"/>
      <c r="AV132" s="4"/>
      <c r="AW132" s="19"/>
      <c r="AX132" s="14"/>
      <c r="AY132" s="17"/>
      <c r="AZ132" s="20"/>
      <c r="BA132" s="14"/>
      <c r="BB132" s="20"/>
      <c r="BC132" s="20"/>
      <c r="BD132" s="1"/>
      <c r="BE132" s="20"/>
      <c r="BF132" s="1"/>
      <c r="BG132" s="14"/>
      <c r="BQ132" s="6"/>
      <c r="BR132" s="21"/>
      <c r="BS132" s="1"/>
      <c r="CD132" s="14"/>
    </row>
    <row r="133" spans="1:82">
      <c r="A133" s="6" t="s">
        <v>114</v>
      </c>
      <c r="B133" s="4" t="s">
        <v>130</v>
      </c>
      <c r="C133" s="10">
        <v>23200</v>
      </c>
      <c r="D133" s="10">
        <v>21250</v>
      </c>
      <c r="E133" s="1">
        <v>19900</v>
      </c>
      <c r="F133" s="1">
        <v>19000</v>
      </c>
      <c r="G133" s="10">
        <v>19700</v>
      </c>
      <c r="H133" s="18">
        <v>19000</v>
      </c>
      <c r="I133" s="18">
        <v>19200</v>
      </c>
      <c r="J133" s="18">
        <v>19200</v>
      </c>
      <c r="K133" s="18">
        <v>19050</v>
      </c>
      <c r="L133" s="18">
        <v>18600</v>
      </c>
      <c r="M133" s="18">
        <v>18550</v>
      </c>
      <c r="N133" s="18">
        <v>17950</v>
      </c>
      <c r="O133" s="18">
        <v>18250</v>
      </c>
      <c r="P133" s="18">
        <v>17600</v>
      </c>
      <c r="Q133" s="18">
        <v>16450</v>
      </c>
      <c r="R133" s="18">
        <v>14800</v>
      </c>
      <c r="S133" s="18"/>
      <c r="U133" s="18"/>
      <c r="W133" s="18"/>
      <c r="Y133" s="18"/>
      <c r="AA133" s="18"/>
      <c r="AC133" s="18"/>
      <c r="AE133" s="18"/>
      <c r="AG133" s="18"/>
      <c r="AI133" s="18"/>
      <c r="AK133" s="1"/>
      <c r="AO133" s="10"/>
      <c r="AP133" s="10"/>
      <c r="AQ133" s="1"/>
      <c r="AR133" s="4"/>
      <c r="AS133" s="4"/>
      <c r="AT133" s="4"/>
      <c r="AU133" s="4"/>
      <c r="AV133" s="4"/>
      <c r="AW133" s="19"/>
      <c r="AX133" s="14"/>
      <c r="AY133" s="17"/>
      <c r="AZ133" s="20"/>
      <c r="BA133" s="14"/>
      <c r="BB133" s="20"/>
      <c r="BC133" s="20"/>
      <c r="BD133" s="1"/>
      <c r="BE133" s="20"/>
      <c r="BF133" s="1"/>
      <c r="BG133" s="14"/>
      <c r="BQ133" s="6"/>
      <c r="BR133" s="21"/>
      <c r="BS133" s="1"/>
      <c r="CD133" s="14"/>
    </row>
    <row r="134" spans="1:82">
      <c r="A134" s="6" t="s">
        <v>115</v>
      </c>
      <c r="B134" s="4" t="s">
        <v>130</v>
      </c>
      <c r="C134" s="10">
        <v>1903400</v>
      </c>
      <c r="D134" s="10">
        <v>1781800</v>
      </c>
      <c r="E134" s="1">
        <v>1713050</v>
      </c>
      <c r="F134" s="1">
        <v>1633550</v>
      </c>
      <c r="G134" s="10">
        <v>1577200</v>
      </c>
      <c r="H134" s="18">
        <v>1493600</v>
      </c>
      <c r="I134" s="18">
        <v>1428800</v>
      </c>
      <c r="J134" s="18">
        <v>1404100</v>
      </c>
      <c r="K134" s="18">
        <v>1390700</v>
      </c>
      <c r="L134" s="18">
        <v>1383750</v>
      </c>
      <c r="M134" s="18">
        <v>1389150</v>
      </c>
      <c r="N134" s="18">
        <v>1443700</v>
      </c>
      <c r="O134" s="18">
        <v>1486550</v>
      </c>
      <c r="P134" s="18">
        <v>1474600</v>
      </c>
      <c r="Q134" s="18">
        <v>1358000</v>
      </c>
      <c r="R134" s="18">
        <v>1309800</v>
      </c>
      <c r="S134" s="18"/>
      <c r="U134" s="18"/>
      <c r="W134" s="18"/>
      <c r="Y134" s="18"/>
      <c r="AA134" s="18"/>
      <c r="AC134" s="18"/>
      <c r="AE134" s="18"/>
      <c r="AG134" s="18"/>
      <c r="AI134" s="18"/>
      <c r="AK134" s="1"/>
      <c r="AO134" s="10"/>
      <c r="AP134" s="10"/>
      <c r="AQ134" s="1"/>
      <c r="AR134" s="4"/>
      <c r="AS134" s="4"/>
      <c r="AT134" s="4"/>
      <c r="AU134" s="4"/>
      <c r="AV134" s="4"/>
      <c r="AW134" s="19"/>
      <c r="AX134" s="14"/>
      <c r="AY134" s="17"/>
      <c r="AZ134" s="20"/>
      <c r="BA134" s="14"/>
      <c r="BB134" s="20"/>
      <c r="BC134" s="20"/>
      <c r="BD134" s="1"/>
      <c r="BE134" s="20"/>
      <c r="BF134" s="1"/>
      <c r="BG134" s="14"/>
      <c r="BQ134" s="6"/>
      <c r="BR134" s="21"/>
      <c r="BS134" s="1"/>
      <c r="CD134" s="14"/>
    </row>
    <row r="135" spans="1:82">
      <c r="A135" s="6" t="s">
        <v>116</v>
      </c>
      <c r="B135" s="4" t="s">
        <v>130</v>
      </c>
      <c r="C135" s="10">
        <v>773900</v>
      </c>
      <c r="D135" s="10">
        <v>798500</v>
      </c>
      <c r="E135" s="1">
        <v>775050</v>
      </c>
      <c r="F135" s="1">
        <v>698450</v>
      </c>
      <c r="G135" s="10">
        <v>680800</v>
      </c>
      <c r="H135" s="18">
        <v>681650</v>
      </c>
      <c r="I135" s="18">
        <v>674850</v>
      </c>
      <c r="J135" s="18">
        <v>695050</v>
      </c>
      <c r="K135" s="18">
        <v>713900</v>
      </c>
      <c r="L135" s="18">
        <v>722200</v>
      </c>
      <c r="M135" s="18">
        <v>776400</v>
      </c>
      <c r="N135" s="18">
        <v>768700</v>
      </c>
      <c r="O135" s="18">
        <v>782150</v>
      </c>
      <c r="P135" s="18">
        <v>777350</v>
      </c>
      <c r="Q135" s="18">
        <v>718000</v>
      </c>
      <c r="R135" s="18">
        <v>643850</v>
      </c>
      <c r="S135" s="18"/>
      <c r="U135" s="18"/>
      <c r="W135" s="18"/>
      <c r="Y135" s="18"/>
      <c r="AA135" s="18"/>
      <c r="AC135" s="18"/>
      <c r="AE135" s="18"/>
      <c r="AG135" s="18"/>
      <c r="AI135" s="18"/>
      <c r="AK135" s="1"/>
      <c r="AO135" s="10"/>
      <c r="AP135" s="10"/>
      <c r="AQ135" s="1"/>
      <c r="AR135" s="4"/>
      <c r="AS135" s="4"/>
      <c r="AT135" s="4"/>
      <c r="AU135" s="4"/>
      <c r="AV135" s="4"/>
      <c r="AW135" s="19"/>
      <c r="AX135" s="14"/>
      <c r="AY135" s="17"/>
      <c r="AZ135" s="20"/>
      <c r="BA135" s="14"/>
      <c r="BB135" s="20"/>
      <c r="BC135" s="20"/>
      <c r="BD135" s="1"/>
      <c r="BE135" s="20"/>
      <c r="BF135" s="1"/>
      <c r="BG135" s="14"/>
      <c r="BQ135" s="6"/>
      <c r="BR135" s="21"/>
      <c r="BS135" s="1"/>
      <c r="CD135" s="14"/>
    </row>
    <row r="136" spans="1:82">
      <c r="A136" s="6" t="s">
        <v>117</v>
      </c>
      <c r="B136" s="4" t="s">
        <v>130</v>
      </c>
      <c r="C136" s="10">
        <v>366450</v>
      </c>
      <c r="D136" s="10">
        <v>362900</v>
      </c>
      <c r="E136" s="1">
        <v>363100</v>
      </c>
      <c r="F136" s="1">
        <v>361200</v>
      </c>
      <c r="G136" s="10">
        <v>354050</v>
      </c>
      <c r="H136" s="18">
        <v>342200</v>
      </c>
      <c r="I136" s="18">
        <v>334100</v>
      </c>
      <c r="J136" s="18">
        <v>309600</v>
      </c>
      <c r="K136" s="18">
        <v>328500</v>
      </c>
      <c r="L136" s="18">
        <v>363500</v>
      </c>
      <c r="M136" s="18">
        <v>367950</v>
      </c>
      <c r="N136" s="18">
        <v>378950</v>
      </c>
      <c r="O136" s="18">
        <v>392450</v>
      </c>
      <c r="P136" s="18">
        <v>414150</v>
      </c>
      <c r="Q136" s="18">
        <v>396850</v>
      </c>
      <c r="R136" s="18">
        <v>352600</v>
      </c>
      <c r="S136" s="18"/>
      <c r="U136" s="18"/>
      <c r="W136" s="18"/>
      <c r="Y136" s="18"/>
      <c r="AA136" s="18"/>
      <c r="AC136" s="18"/>
      <c r="AE136" s="18"/>
      <c r="AG136" s="18"/>
      <c r="AI136" s="18"/>
      <c r="AK136" s="1"/>
      <c r="AO136" s="10"/>
      <c r="AP136" s="10"/>
      <c r="AQ136" s="1"/>
      <c r="AR136" s="4"/>
      <c r="AS136" s="4"/>
      <c r="AT136" s="4"/>
      <c r="AU136" s="4"/>
      <c r="AV136" s="4"/>
      <c r="AW136" s="19"/>
      <c r="AX136" s="14"/>
      <c r="AY136" s="17"/>
      <c r="AZ136" s="20"/>
      <c r="BA136" s="14"/>
      <c r="BB136" s="20"/>
      <c r="BC136" s="20"/>
      <c r="BD136" s="1"/>
      <c r="BE136" s="20"/>
      <c r="BF136" s="1"/>
      <c r="BG136" s="14"/>
      <c r="BQ136" s="6"/>
      <c r="BR136" s="21"/>
      <c r="BS136" s="1"/>
      <c r="CD136" s="14"/>
    </row>
    <row r="137" spans="1:82">
      <c r="A137" s="6" t="s">
        <v>118</v>
      </c>
      <c r="B137" s="4" t="s">
        <v>130</v>
      </c>
      <c r="C137" s="10">
        <v>414900</v>
      </c>
      <c r="D137" s="10">
        <v>412300</v>
      </c>
      <c r="E137" s="1">
        <v>426600</v>
      </c>
      <c r="F137" s="1">
        <v>448150</v>
      </c>
      <c r="G137" s="10">
        <v>443250</v>
      </c>
      <c r="H137" s="18">
        <v>420850</v>
      </c>
      <c r="I137" s="18">
        <v>417150</v>
      </c>
      <c r="J137" s="18">
        <v>410300</v>
      </c>
      <c r="K137" s="18">
        <v>420450</v>
      </c>
      <c r="L137" s="18">
        <v>428900</v>
      </c>
      <c r="M137" s="18">
        <v>455450</v>
      </c>
      <c r="N137" s="18">
        <v>486350</v>
      </c>
      <c r="O137" s="18">
        <v>527550</v>
      </c>
      <c r="P137" s="18">
        <v>498650</v>
      </c>
      <c r="Q137" s="18">
        <v>460550</v>
      </c>
      <c r="R137" s="18">
        <v>369500</v>
      </c>
      <c r="S137" s="18"/>
      <c r="U137" s="18"/>
      <c r="W137" s="18"/>
      <c r="Y137" s="18"/>
      <c r="AA137" s="18"/>
      <c r="AC137" s="18"/>
      <c r="AE137" s="18"/>
      <c r="AG137" s="18"/>
      <c r="AI137" s="18"/>
      <c r="AK137" s="1"/>
      <c r="AO137" s="10"/>
      <c r="AP137" s="10"/>
      <c r="AQ137" s="1"/>
      <c r="AR137" s="4"/>
      <c r="AS137" s="4"/>
      <c r="AT137" s="4"/>
      <c r="AU137" s="4"/>
      <c r="AV137" s="4"/>
      <c r="AW137" s="19"/>
      <c r="AX137" s="14"/>
      <c r="AY137" s="17"/>
      <c r="AZ137" s="20"/>
      <c r="BA137" s="14"/>
      <c r="BB137" s="20"/>
      <c r="BC137" s="20"/>
      <c r="BD137" s="1"/>
      <c r="BE137" s="20"/>
      <c r="BF137" s="1"/>
      <c r="BG137" s="14"/>
      <c r="BQ137" s="6"/>
      <c r="BR137" s="21"/>
      <c r="BS137" s="1"/>
      <c r="CD137" s="14"/>
    </row>
    <row r="138" spans="1:82">
      <c r="A138" s="6" t="s">
        <v>119</v>
      </c>
      <c r="B138" s="4" t="s">
        <v>130</v>
      </c>
      <c r="C138" s="10">
        <v>485300</v>
      </c>
      <c r="D138" s="10">
        <v>459300</v>
      </c>
      <c r="E138" s="1">
        <v>444050</v>
      </c>
      <c r="F138" s="1">
        <v>440750</v>
      </c>
      <c r="G138" s="10">
        <v>427850</v>
      </c>
      <c r="H138" s="18">
        <v>434800</v>
      </c>
      <c r="I138" s="18">
        <v>673000</v>
      </c>
      <c r="J138" s="18">
        <v>667350</v>
      </c>
      <c r="K138" s="18">
        <v>668950</v>
      </c>
      <c r="L138" s="18">
        <v>681300</v>
      </c>
      <c r="M138" s="18">
        <v>674500</v>
      </c>
      <c r="N138" s="18">
        <v>681000</v>
      </c>
      <c r="O138" s="18">
        <v>669700</v>
      </c>
      <c r="P138" s="18">
        <v>619000</v>
      </c>
      <c r="Q138" s="18">
        <v>606250</v>
      </c>
      <c r="R138" s="18">
        <v>593050</v>
      </c>
      <c r="S138" s="18"/>
      <c r="U138" s="18"/>
      <c r="W138" s="18"/>
      <c r="Y138" s="18"/>
      <c r="AA138" s="18"/>
      <c r="AC138" s="18"/>
      <c r="AE138" s="18"/>
      <c r="AG138" s="18"/>
      <c r="AI138" s="18"/>
      <c r="AK138" s="1"/>
      <c r="AO138" s="10"/>
      <c r="AP138" s="10"/>
      <c r="AQ138" s="1"/>
      <c r="AR138" s="4"/>
      <c r="AS138" s="4"/>
      <c r="AT138" s="4"/>
      <c r="AU138" s="4"/>
      <c r="AV138" s="4"/>
      <c r="AW138" s="19"/>
      <c r="AX138" s="14"/>
      <c r="AY138" s="17"/>
      <c r="AZ138" s="20"/>
      <c r="BA138" s="14"/>
      <c r="BB138" s="20"/>
      <c r="BC138" s="20"/>
      <c r="BD138" s="1"/>
      <c r="BE138" s="20"/>
      <c r="BF138" s="1"/>
      <c r="BG138" s="14"/>
      <c r="BQ138" s="6"/>
      <c r="BR138" s="21"/>
      <c r="BS138" s="1"/>
      <c r="CD138" s="14"/>
    </row>
    <row r="139" spans="1:82">
      <c r="A139" s="6" t="s">
        <v>120</v>
      </c>
      <c r="B139" s="4" t="s">
        <v>130</v>
      </c>
      <c r="C139" s="10">
        <v>302100</v>
      </c>
      <c r="D139" s="10">
        <v>293600</v>
      </c>
      <c r="E139" s="1">
        <v>274650</v>
      </c>
      <c r="F139" s="1">
        <v>263100</v>
      </c>
      <c r="G139" s="10">
        <v>287100</v>
      </c>
      <c r="H139" s="18">
        <v>301600</v>
      </c>
      <c r="I139" s="18">
        <v>291100</v>
      </c>
      <c r="J139" s="18">
        <v>301450</v>
      </c>
      <c r="K139" s="18">
        <v>324600</v>
      </c>
      <c r="L139" s="18">
        <v>351500</v>
      </c>
      <c r="M139" s="18">
        <v>356800</v>
      </c>
      <c r="N139" s="18">
        <v>373700</v>
      </c>
      <c r="O139" s="18">
        <v>405350</v>
      </c>
      <c r="P139" s="18">
        <v>381050</v>
      </c>
      <c r="Q139" s="18">
        <v>360850</v>
      </c>
      <c r="R139" s="18">
        <v>331000</v>
      </c>
      <c r="S139" s="18"/>
      <c r="U139" s="18"/>
      <c r="W139" s="18"/>
      <c r="Y139" s="18"/>
      <c r="AA139" s="18"/>
      <c r="AC139" s="18"/>
      <c r="AE139" s="18"/>
      <c r="AG139" s="18"/>
      <c r="AI139" s="18"/>
      <c r="AK139" s="1"/>
      <c r="AO139" s="10"/>
      <c r="AP139" s="10"/>
      <c r="AQ139" s="1"/>
      <c r="AR139" s="4"/>
      <c r="AS139" s="4"/>
      <c r="AT139" s="4"/>
      <c r="AU139" s="4"/>
      <c r="AV139" s="4"/>
      <c r="AW139" s="19"/>
      <c r="AX139" s="14"/>
      <c r="AY139" s="17"/>
      <c r="AZ139" s="20"/>
      <c r="BA139" s="14"/>
      <c r="BB139" s="20"/>
      <c r="BC139" s="20"/>
      <c r="BD139" s="1"/>
      <c r="BE139" s="20"/>
      <c r="BF139" s="1"/>
      <c r="BG139" s="14"/>
      <c r="BQ139" s="6"/>
      <c r="BR139" s="21"/>
      <c r="BS139" s="1"/>
      <c r="CD139" s="14"/>
    </row>
    <row r="140" spans="1:82">
      <c r="A140" s="6" t="s">
        <v>121</v>
      </c>
      <c r="B140" s="4" t="s">
        <v>130</v>
      </c>
      <c r="C140" s="10">
        <v>199200</v>
      </c>
      <c r="D140" s="10">
        <v>190400</v>
      </c>
      <c r="E140" s="1">
        <v>184750</v>
      </c>
      <c r="F140" s="1">
        <v>184950</v>
      </c>
      <c r="G140" s="10">
        <v>184850</v>
      </c>
      <c r="H140" s="18">
        <v>181900</v>
      </c>
      <c r="I140" s="18">
        <v>189250</v>
      </c>
      <c r="J140" s="18">
        <v>195250</v>
      </c>
      <c r="K140" s="18">
        <v>199200</v>
      </c>
      <c r="L140" s="18">
        <v>201250</v>
      </c>
      <c r="M140" s="18">
        <v>202150</v>
      </c>
      <c r="N140" s="18">
        <v>197300</v>
      </c>
      <c r="O140" s="18">
        <v>199650</v>
      </c>
      <c r="P140" s="18">
        <v>196900</v>
      </c>
      <c r="Q140" s="18">
        <v>200250</v>
      </c>
      <c r="R140" s="18">
        <v>190950</v>
      </c>
      <c r="S140" s="18"/>
      <c r="U140" s="18"/>
      <c r="W140" s="18"/>
      <c r="Y140" s="18"/>
      <c r="AA140" s="18"/>
      <c r="AC140" s="18"/>
      <c r="AE140" s="18"/>
      <c r="AG140" s="18"/>
      <c r="AI140" s="18"/>
      <c r="AK140" s="1"/>
      <c r="AO140" s="10"/>
      <c r="AP140" s="10"/>
      <c r="AQ140" s="1"/>
      <c r="AR140" s="4"/>
      <c r="AS140" s="4"/>
      <c r="AT140" s="4"/>
      <c r="AU140" s="4"/>
      <c r="AV140" s="4"/>
      <c r="AW140" s="19"/>
      <c r="AX140" s="14"/>
      <c r="AY140" s="17"/>
      <c r="AZ140" s="20"/>
      <c r="BA140" s="14"/>
      <c r="BB140" s="20"/>
      <c r="BC140" s="20"/>
      <c r="BD140" s="1"/>
      <c r="BE140" s="20"/>
      <c r="BF140" s="1"/>
      <c r="BG140" s="14"/>
      <c r="BQ140" s="6"/>
      <c r="BR140" s="21"/>
      <c r="BS140" s="1"/>
      <c r="CD140" s="14"/>
    </row>
    <row r="141" spans="1:82">
      <c r="A141" s="6" t="s">
        <v>122</v>
      </c>
      <c r="B141" s="4" t="s">
        <v>130</v>
      </c>
      <c r="C141" s="10">
        <v>315700</v>
      </c>
      <c r="D141" s="10">
        <v>291000</v>
      </c>
      <c r="E141" s="1">
        <v>270050</v>
      </c>
      <c r="F141" s="1">
        <v>258500</v>
      </c>
      <c r="G141" s="10">
        <v>248200</v>
      </c>
      <c r="H141" s="18">
        <v>230400</v>
      </c>
      <c r="I141" s="18">
        <v>234750</v>
      </c>
      <c r="J141" s="18">
        <v>241050</v>
      </c>
      <c r="K141" s="18">
        <v>227800</v>
      </c>
      <c r="L141" s="18">
        <v>230700</v>
      </c>
      <c r="M141" s="18">
        <v>243950</v>
      </c>
      <c r="N141" s="18">
        <v>266700</v>
      </c>
      <c r="O141" s="18">
        <v>268550</v>
      </c>
      <c r="P141" s="18">
        <v>261350</v>
      </c>
      <c r="Q141" s="18">
        <v>257650</v>
      </c>
      <c r="R141" s="18">
        <v>207900</v>
      </c>
      <c r="S141" s="18"/>
      <c r="U141" s="18"/>
      <c r="W141" s="18"/>
      <c r="Y141" s="18"/>
      <c r="AA141" s="18"/>
      <c r="AC141" s="18"/>
      <c r="AE141" s="18"/>
      <c r="AG141" s="18"/>
      <c r="AI141" s="18"/>
      <c r="AK141" s="1"/>
      <c r="AO141" s="10"/>
      <c r="AP141" s="10"/>
      <c r="AQ141" s="1"/>
      <c r="AR141" s="4"/>
      <c r="AS141" s="4"/>
      <c r="AT141" s="4"/>
      <c r="AU141" s="4"/>
      <c r="AV141" s="4"/>
      <c r="AW141" s="19"/>
      <c r="AX141" s="14"/>
      <c r="AY141" s="17"/>
      <c r="AZ141" s="20"/>
      <c r="BA141" s="14"/>
      <c r="BB141" s="20"/>
      <c r="BC141" s="20"/>
      <c r="BD141" s="1"/>
      <c r="BE141" s="20"/>
      <c r="BF141" s="1"/>
      <c r="BG141" s="14"/>
      <c r="BQ141" s="6"/>
      <c r="BR141" s="21"/>
      <c r="BS141" s="1"/>
      <c r="CD141" s="14"/>
    </row>
    <row r="142" spans="1:82">
      <c r="A142" s="6" t="s">
        <v>123</v>
      </c>
      <c r="B142" s="4" t="s">
        <v>130</v>
      </c>
      <c r="C142" s="10">
        <v>586100</v>
      </c>
      <c r="D142" s="10">
        <v>554350</v>
      </c>
      <c r="E142" s="1">
        <v>531800</v>
      </c>
      <c r="F142" s="1">
        <v>504050</v>
      </c>
      <c r="G142" s="10">
        <v>501550</v>
      </c>
      <c r="H142" s="18">
        <v>493750</v>
      </c>
      <c r="I142" s="18">
        <v>485400</v>
      </c>
      <c r="J142" s="18">
        <v>479750</v>
      </c>
      <c r="K142" s="18">
        <v>503400</v>
      </c>
      <c r="L142" s="18">
        <v>521550</v>
      </c>
      <c r="M142" s="18">
        <v>545950</v>
      </c>
      <c r="N142" s="18">
        <v>568800</v>
      </c>
      <c r="O142" s="18">
        <v>573550</v>
      </c>
      <c r="P142" s="18">
        <v>579750</v>
      </c>
      <c r="Q142" s="18">
        <v>568150</v>
      </c>
      <c r="R142" s="18">
        <v>520100</v>
      </c>
      <c r="S142" s="18"/>
      <c r="U142" s="18"/>
      <c r="W142" s="18"/>
      <c r="Y142" s="18"/>
      <c r="AA142" s="18"/>
      <c r="AC142" s="18"/>
      <c r="AE142" s="18"/>
      <c r="AG142" s="18"/>
      <c r="AI142" s="18"/>
      <c r="AK142" s="1"/>
      <c r="AO142" s="10"/>
      <c r="AP142" s="10"/>
      <c r="AQ142" s="1"/>
      <c r="AR142" s="4"/>
      <c r="AS142" s="4"/>
      <c r="AT142" s="4"/>
      <c r="AU142" s="4"/>
      <c r="AV142" s="4"/>
      <c r="AW142" s="19"/>
      <c r="AX142" s="14"/>
      <c r="AY142" s="17"/>
      <c r="AZ142" s="20"/>
      <c r="BA142" s="14"/>
      <c r="BB142" s="20"/>
      <c r="BC142" s="20"/>
      <c r="BD142" s="1"/>
      <c r="BE142" s="20"/>
      <c r="BF142" s="1"/>
      <c r="BG142" s="14"/>
      <c r="BQ142" s="6"/>
      <c r="BR142" s="21"/>
      <c r="BS142" s="1"/>
      <c r="CD142" s="14"/>
    </row>
    <row r="143" spans="1:82">
      <c r="A143" s="6" t="s">
        <v>124</v>
      </c>
      <c r="B143" s="4" t="s">
        <v>130</v>
      </c>
      <c r="C143" s="10">
        <v>80800</v>
      </c>
      <c r="D143" s="10">
        <v>76000</v>
      </c>
      <c r="E143" s="1">
        <v>78800</v>
      </c>
      <c r="F143" s="1">
        <v>74000</v>
      </c>
      <c r="G143" s="10">
        <v>76850</v>
      </c>
      <c r="H143" s="18">
        <v>73700</v>
      </c>
      <c r="I143" s="18">
        <v>73900</v>
      </c>
      <c r="J143" s="18">
        <v>76750</v>
      </c>
      <c r="K143" s="18">
        <v>77500</v>
      </c>
      <c r="L143" s="18">
        <v>73300</v>
      </c>
      <c r="M143" s="18">
        <v>70400</v>
      </c>
      <c r="N143" s="18">
        <v>66550</v>
      </c>
      <c r="O143" s="18">
        <v>69600</v>
      </c>
      <c r="P143" s="18">
        <v>62700</v>
      </c>
      <c r="Q143" s="18">
        <v>58250</v>
      </c>
      <c r="R143" s="18">
        <v>54150</v>
      </c>
      <c r="S143" s="18"/>
      <c r="U143" s="18"/>
      <c r="W143" s="18"/>
      <c r="Y143" s="18"/>
      <c r="AA143" s="18"/>
      <c r="AC143" s="18"/>
      <c r="AE143" s="18"/>
      <c r="AG143" s="18"/>
      <c r="AI143" s="18"/>
      <c r="AK143" s="1"/>
      <c r="AO143" s="10"/>
      <c r="AP143" s="10"/>
      <c r="AQ143" s="1"/>
      <c r="AR143" s="4"/>
      <c r="AS143" s="4"/>
      <c r="AT143" s="4"/>
      <c r="AU143" s="4"/>
      <c r="AV143" s="4"/>
      <c r="AW143" s="19"/>
      <c r="AX143" s="14"/>
      <c r="AY143" s="17"/>
      <c r="AZ143" s="20"/>
      <c r="BA143" s="14"/>
      <c r="BB143" s="20"/>
      <c r="BC143" s="20"/>
      <c r="BD143" s="1"/>
      <c r="BE143" s="20"/>
      <c r="BF143" s="1"/>
      <c r="BG143" s="14"/>
      <c r="BQ143" s="6"/>
      <c r="BR143" s="21"/>
      <c r="BS143" s="1"/>
      <c r="CD143" s="14"/>
    </row>
    <row r="144" spans="1:82">
      <c r="A144" s="6" t="s">
        <v>125</v>
      </c>
      <c r="B144" s="4" t="s">
        <v>130</v>
      </c>
      <c r="C144" s="10">
        <v>1176650</v>
      </c>
      <c r="D144" s="10">
        <v>1129050</v>
      </c>
      <c r="E144" s="1">
        <v>1126200</v>
      </c>
      <c r="F144" s="1">
        <v>1075400</v>
      </c>
      <c r="G144" s="10">
        <v>1064100</v>
      </c>
      <c r="H144" s="18">
        <v>1044500</v>
      </c>
      <c r="I144" s="18">
        <v>1039750</v>
      </c>
      <c r="J144" s="18">
        <v>1021450</v>
      </c>
      <c r="K144" s="18">
        <v>1036000</v>
      </c>
      <c r="L144" s="18">
        <v>1048700</v>
      </c>
      <c r="M144" s="18">
        <v>1059150</v>
      </c>
      <c r="N144" s="18">
        <v>1086500</v>
      </c>
      <c r="O144" s="18">
        <v>1057300</v>
      </c>
      <c r="P144" s="18">
        <v>1034500</v>
      </c>
      <c r="Q144" s="18">
        <v>1007250</v>
      </c>
      <c r="R144" s="18">
        <v>938700</v>
      </c>
      <c r="S144" s="18"/>
      <c r="U144" s="18"/>
      <c r="W144" s="18"/>
      <c r="Y144" s="18"/>
      <c r="AA144" s="18"/>
      <c r="AC144" s="18"/>
      <c r="AE144" s="18"/>
      <c r="AG144" s="18"/>
      <c r="AI144" s="18"/>
      <c r="AK144" s="1"/>
      <c r="AO144" s="10"/>
      <c r="AP144" s="10"/>
      <c r="AQ144" s="1"/>
      <c r="AR144" s="4"/>
      <c r="AS144" s="4"/>
      <c r="AT144" s="4"/>
      <c r="AU144" s="4"/>
      <c r="AV144" s="4"/>
      <c r="AW144" s="19"/>
      <c r="AX144" s="14"/>
      <c r="AY144" s="17"/>
      <c r="AZ144" s="20"/>
      <c r="BA144" s="14"/>
      <c r="BB144" s="20"/>
      <c r="BC144" s="20"/>
      <c r="BD144" s="1"/>
      <c r="BE144" s="20"/>
      <c r="BF144" s="1"/>
      <c r="BG144" s="14"/>
      <c r="BQ144" s="6"/>
      <c r="BR144" s="21"/>
      <c r="BS144" s="1"/>
      <c r="CD144" s="14"/>
    </row>
    <row r="145" spans="1:82">
      <c r="A145" s="6" t="s">
        <v>126</v>
      </c>
      <c r="B145" s="4" t="s">
        <v>130</v>
      </c>
      <c r="C145" s="10">
        <v>200200</v>
      </c>
      <c r="D145" s="10">
        <v>192150</v>
      </c>
      <c r="E145" s="1">
        <v>186250</v>
      </c>
      <c r="F145" s="1">
        <v>175250</v>
      </c>
      <c r="G145" s="10">
        <v>174500</v>
      </c>
      <c r="H145" s="18">
        <v>183250</v>
      </c>
      <c r="I145" s="18">
        <v>186100</v>
      </c>
      <c r="J145" s="18">
        <v>179050</v>
      </c>
      <c r="K145" s="18">
        <v>164050</v>
      </c>
      <c r="L145" s="18">
        <v>162900</v>
      </c>
      <c r="M145" s="18">
        <v>165300</v>
      </c>
      <c r="N145" s="18">
        <v>164450</v>
      </c>
      <c r="O145" s="18">
        <v>163650</v>
      </c>
      <c r="P145" s="18">
        <v>161950</v>
      </c>
      <c r="Q145" s="18">
        <v>137150</v>
      </c>
      <c r="R145" s="18">
        <v>120400</v>
      </c>
      <c r="S145" s="18"/>
      <c r="U145" s="18"/>
      <c r="W145" s="18"/>
      <c r="Y145" s="18"/>
      <c r="AA145" s="18"/>
      <c r="AC145" s="18"/>
      <c r="AE145" s="18"/>
      <c r="AG145" s="18"/>
      <c r="AI145" s="18"/>
      <c r="AK145" s="1"/>
      <c r="AO145" s="10"/>
      <c r="AP145" s="10"/>
      <c r="AQ145" s="1"/>
      <c r="AR145" s="4"/>
      <c r="AS145" s="4"/>
      <c r="AT145" s="4"/>
      <c r="AU145" s="4"/>
      <c r="AV145" s="4"/>
      <c r="AW145" s="19"/>
      <c r="AX145" s="14"/>
      <c r="AY145" s="17"/>
      <c r="AZ145" s="20"/>
      <c r="BA145" s="14"/>
      <c r="BB145" s="20"/>
      <c r="BC145" s="20"/>
      <c r="BD145" s="1"/>
      <c r="BE145" s="20"/>
      <c r="BF145" s="1"/>
      <c r="BG145" s="14"/>
      <c r="BQ145" s="6"/>
      <c r="BR145" s="21"/>
      <c r="BS145" s="1"/>
      <c r="CD145" s="14"/>
    </row>
    <row r="146" spans="1:82">
      <c r="A146" s="6" t="s">
        <v>127</v>
      </c>
      <c r="B146" s="4" t="s">
        <v>130</v>
      </c>
      <c r="C146" s="10">
        <v>14550</v>
      </c>
      <c r="D146" s="10">
        <v>13650</v>
      </c>
      <c r="E146" s="1">
        <v>13350</v>
      </c>
      <c r="F146" s="1">
        <v>12950</v>
      </c>
      <c r="G146" s="10">
        <v>12500</v>
      </c>
      <c r="H146" s="18">
        <v>12500</v>
      </c>
      <c r="I146" s="18">
        <v>13000</v>
      </c>
      <c r="J146" s="18">
        <v>12950</v>
      </c>
      <c r="K146" s="18">
        <v>11800</v>
      </c>
      <c r="L146" s="18">
        <v>11350</v>
      </c>
      <c r="M146" s="18">
        <v>12600</v>
      </c>
      <c r="N146" s="18">
        <v>12350</v>
      </c>
      <c r="O146" s="18">
        <v>12550</v>
      </c>
      <c r="P146" s="18">
        <v>11750</v>
      </c>
      <c r="Q146" s="18">
        <v>11400</v>
      </c>
      <c r="R146" s="18">
        <v>10750</v>
      </c>
      <c r="S146" s="18"/>
      <c r="U146" s="18"/>
      <c r="W146" s="18"/>
      <c r="Y146" s="18"/>
      <c r="AA146" s="18"/>
      <c r="AC146" s="18"/>
      <c r="AE146" s="18"/>
      <c r="AG146" s="18"/>
      <c r="AI146" s="18"/>
      <c r="AK146" s="1"/>
      <c r="AO146" s="10"/>
      <c r="AP146" s="10"/>
      <c r="AQ146" s="1"/>
      <c r="AR146" s="4"/>
      <c r="AS146" s="4"/>
      <c r="AT146" s="4"/>
      <c r="AU146" s="4"/>
      <c r="AV146" s="4"/>
      <c r="AW146" s="19"/>
      <c r="AX146" s="14"/>
      <c r="AY146" s="17"/>
      <c r="AZ146" s="20"/>
      <c r="BA146" s="14"/>
      <c r="BB146" s="20"/>
      <c r="BC146" s="20"/>
      <c r="BD146" s="1"/>
      <c r="BE146" s="20"/>
      <c r="BF146" s="1"/>
      <c r="BG146" s="14"/>
      <c r="BQ146" s="6"/>
      <c r="BR146" s="21"/>
      <c r="BS146" s="1"/>
      <c r="CD146" s="14"/>
    </row>
    <row r="147" spans="1:82">
      <c r="A147" s="6" t="s">
        <v>128</v>
      </c>
      <c r="B147" s="4" t="s">
        <v>130</v>
      </c>
      <c r="C147" s="10">
        <v>463400</v>
      </c>
      <c r="D147" s="10">
        <v>447600</v>
      </c>
      <c r="E147" s="1">
        <v>437350</v>
      </c>
      <c r="F147" s="1">
        <v>416700</v>
      </c>
      <c r="G147" s="10">
        <v>403550</v>
      </c>
      <c r="H147" s="18">
        <v>412300</v>
      </c>
      <c r="I147" s="18">
        <v>407550</v>
      </c>
      <c r="J147" s="18">
        <v>396600</v>
      </c>
      <c r="K147" s="18">
        <v>389150</v>
      </c>
      <c r="L147" s="18">
        <v>394900</v>
      </c>
      <c r="M147" s="18">
        <v>414050</v>
      </c>
      <c r="N147" s="18">
        <v>421850</v>
      </c>
      <c r="O147" s="18">
        <v>438350</v>
      </c>
      <c r="P147" s="18">
        <v>423200</v>
      </c>
      <c r="Q147" s="18">
        <v>425100</v>
      </c>
      <c r="R147" s="18">
        <v>387050</v>
      </c>
      <c r="S147" s="18"/>
      <c r="U147" s="18"/>
      <c r="W147" s="18"/>
      <c r="Y147" s="18"/>
      <c r="AA147" s="18"/>
      <c r="AC147" s="18"/>
      <c r="AE147" s="18"/>
      <c r="AG147" s="18"/>
      <c r="AI147" s="18"/>
      <c r="AK147" s="1"/>
      <c r="AO147" s="10"/>
      <c r="AP147" s="10"/>
      <c r="AQ147" s="1"/>
      <c r="AR147" s="4"/>
      <c r="AS147" s="4"/>
      <c r="AT147" s="4"/>
      <c r="AU147" s="4"/>
      <c r="AV147" s="4"/>
      <c r="AW147" s="19"/>
      <c r="AX147" s="14"/>
      <c r="AY147" s="17"/>
      <c r="AZ147" s="20"/>
      <c r="BA147" s="14"/>
      <c r="BB147" s="20"/>
      <c r="BC147" s="20"/>
      <c r="BD147" s="1"/>
      <c r="BE147" s="20"/>
      <c r="BF147" s="1"/>
      <c r="BG147" s="14"/>
      <c r="BQ147" s="6"/>
      <c r="BR147" s="21"/>
      <c r="BS147" s="1"/>
      <c r="CD147" s="14"/>
    </row>
    <row r="148" spans="1:82">
      <c r="A148" s="6" t="s">
        <v>129</v>
      </c>
      <c r="B148" s="4" t="s">
        <v>130</v>
      </c>
      <c r="C148" s="10">
        <v>28350</v>
      </c>
      <c r="D148" s="10">
        <v>27600</v>
      </c>
      <c r="E148" s="1">
        <v>27700</v>
      </c>
      <c r="F148" s="1">
        <v>28150</v>
      </c>
      <c r="G148" s="10">
        <v>28300</v>
      </c>
      <c r="H148" s="18">
        <v>28300</v>
      </c>
      <c r="I148" s="18">
        <v>31100</v>
      </c>
      <c r="J148" s="18">
        <v>30400</v>
      </c>
      <c r="K148" s="18">
        <v>30350</v>
      </c>
      <c r="L148" s="18">
        <v>30050</v>
      </c>
      <c r="M148" s="18">
        <v>30550</v>
      </c>
      <c r="N148" s="18">
        <v>30800</v>
      </c>
      <c r="O148" s="18">
        <v>30850</v>
      </c>
      <c r="P148" s="18">
        <v>18150</v>
      </c>
      <c r="Q148" s="18">
        <v>16800</v>
      </c>
      <c r="R148" s="18">
        <v>16300</v>
      </c>
      <c r="S148" s="18"/>
      <c r="U148" s="18"/>
      <c r="W148" s="18"/>
      <c r="Y148" s="18"/>
      <c r="AA148" s="18"/>
      <c r="AC148" s="18"/>
      <c r="AE148" s="18"/>
      <c r="AG148" s="18"/>
      <c r="AI148" s="18"/>
      <c r="AK148" s="1"/>
      <c r="AO148" s="10"/>
      <c r="AP148" s="10"/>
      <c r="AQ148" s="1"/>
      <c r="AR148" s="4"/>
      <c r="AS148" s="4"/>
      <c r="AT148" s="4"/>
      <c r="AU148" s="4"/>
      <c r="AV148" s="4"/>
      <c r="AW148" s="19"/>
      <c r="AX148" s="14"/>
      <c r="AY148" s="17"/>
      <c r="AZ148" s="20"/>
      <c r="BA148" s="14"/>
      <c r="BB148" s="20"/>
      <c r="BC148" s="20"/>
      <c r="BD148" s="1"/>
      <c r="BE148" s="20"/>
      <c r="BF148" s="1"/>
      <c r="BG148" s="14"/>
      <c r="BQ148" s="6"/>
      <c r="BR148" s="21"/>
      <c r="BS148" s="1"/>
      <c r="CD148" s="14"/>
    </row>
    <row r="149" spans="1:82">
      <c r="A149" s="6" t="s">
        <v>130</v>
      </c>
      <c r="B149" s="4" t="s">
        <v>130</v>
      </c>
      <c r="C149" s="10">
        <v>419050</v>
      </c>
      <c r="D149" s="10">
        <v>383700</v>
      </c>
      <c r="E149" s="1">
        <v>382900</v>
      </c>
      <c r="F149" s="1">
        <v>376000</v>
      </c>
      <c r="G149" s="10">
        <v>368800</v>
      </c>
      <c r="H149" s="18">
        <v>348500</v>
      </c>
      <c r="I149" s="18">
        <v>336200</v>
      </c>
      <c r="J149" s="18">
        <v>344550</v>
      </c>
      <c r="K149" s="18">
        <v>330550</v>
      </c>
      <c r="L149" s="18">
        <v>341900</v>
      </c>
      <c r="M149" s="18">
        <v>347300</v>
      </c>
      <c r="N149" s="18">
        <v>363750</v>
      </c>
      <c r="O149" s="18">
        <v>379250</v>
      </c>
      <c r="P149" s="18">
        <v>335400</v>
      </c>
      <c r="Q149" s="18">
        <v>302150</v>
      </c>
      <c r="R149" s="18">
        <v>282750</v>
      </c>
      <c r="S149" s="18"/>
      <c r="U149" s="18"/>
      <c r="W149" s="18"/>
      <c r="Y149" s="18"/>
      <c r="AA149" s="18"/>
      <c r="AC149" s="18"/>
      <c r="AE149" s="18"/>
      <c r="AG149" s="18"/>
      <c r="AI149" s="18"/>
      <c r="AK149" s="1"/>
      <c r="AO149" s="10"/>
      <c r="AP149" s="10"/>
      <c r="AQ149" s="1"/>
      <c r="AR149" s="4"/>
      <c r="AS149" s="4"/>
      <c r="AT149" s="4"/>
      <c r="AU149" s="4"/>
      <c r="AV149" s="4"/>
      <c r="AW149" s="19"/>
      <c r="AX149" s="14"/>
      <c r="AY149" s="17"/>
      <c r="AZ149" s="20"/>
      <c r="BA149" s="14"/>
      <c r="BB149" s="20"/>
      <c r="BC149" s="20"/>
      <c r="BD149" s="1"/>
      <c r="BE149" s="20"/>
      <c r="BF149" s="1"/>
      <c r="BG149" s="14"/>
      <c r="BQ149" s="6"/>
      <c r="BR149" s="21"/>
      <c r="BS149" s="1"/>
      <c r="CD149" s="14"/>
    </row>
    <row r="150" spans="1:82">
      <c r="A150" s="6" t="s">
        <v>131</v>
      </c>
      <c r="B150" s="4" t="s">
        <v>130</v>
      </c>
      <c r="C150" s="10">
        <v>326900</v>
      </c>
      <c r="D150" s="10">
        <v>303800</v>
      </c>
      <c r="E150" s="1">
        <v>278600</v>
      </c>
      <c r="F150" s="1">
        <v>279250</v>
      </c>
      <c r="G150" s="10">
        <v>272400</v>
      </c>
      <c r="H150" s="18">
        <v>268750</v>
      </c>
      <c r="I150" s="18">
        <v>263050</v>
      </c>
      <c r="J150" s="18">
        <v>255100</v>
      </c>
      <c r="K150" s="18">
        <v>261850</v>
      </c>
      <c r="L150" s="18">
        <v>267500</v>
      </c>
      <c r="M150" s="18">
        <v>273750</v>
      </c>
      <c r="N150" s="18">
        <v>277000</v>
      </c>
      <c r="O150" s="18">
        <v>283750</v>
      </c>
      <c r="P150" s="18">
        <v>272100</v>
      </c>
      <c r="Q150" s="18">
        <v>255450</v>
      </c>
      <c r="R150" s="18">
        <v>228400</v>
      </c>
      <c r="S150" s="18"/>
      <c r="U150" s="18"/>
      <c r="W150" s="18"/>
      <c r="Y150" s="18"/>
      <c r="AA150" s="18"/>
      <c r="AC150" s="18"/>
      <c r="AE150" s="18"/>
      <c r="AG150" s="18"/>
      <c r="AI150" s="18"/>
      <c r="AK150" s="1"/>
      <c r="AO150" s="10"/>
      <c r="AP150" s="10"/>
      <c r="AQ150" s="1"/>
      <c r="AR150" s="4"/>
      <c r="AS150" s="4"/>
      <c r="AT150" s="4"/>
      <c r="AU150" s="4"/>
      <c r="AV150" s="4"/>
      <c r="AW150" s="19"/>
      <c r="AX150" s="14"/>
      <c r="AY150" s="17"/>
      <c r="AZ150" s="20"/>
      <c r="BA150" s="14"/>
      <c r="BB150" s="20"/>
      <c r="BC150" s="20"/>
      <c r="BD150" s="1"/>
      <c r="BE150" s="20"/>
      <c r="BF150" s="1"/>
      <c r="BG150" s="14"/>
      <c r="BQ150" s="6"/>
      <c r="BR150" s="21"/>
      <c r="BS150" s="1"/>
      <c r="CD150" s="14"/>
    </row>
    <row r="151" spans="1:82">
      <c r="A151" s="6" t="s">
        <v>132</v>
      </c>
      <c r="B151" s="4" t="s">
        <v>130</v>
      </c>
      <c r="C151" s="10">
        <v>72800</v>
      </c>
      <c r="D151" s="10">
        <v>69450</v>
      </c>
      <c r="E151" s="1">
        <v>73200</v>
      </c>
      <c r="F151" s="1">
        <v>69750</v>
      </c>
      <c r="G151" s="10">
        <v>71650</v>
      </c>
      <c r="H151" s="18">
        <v>72700</v>
      </c>
      <c r="I151" s="18">
        <v>71450</v>
      </c>
      <c r="J151" s="18">
        <v>69300</v>
      </c>
      <c r="K151" s="18">
        <v>69700</v>
      </c>
      <c r="L151" s="18">
        <v>72150</v>
      </c>
      <c r="M151" s="18">
        <v>72600</v>
      </c>
      <c r="N151" s="18">
        <v>74150</v>
      </c>
      <c r="O151" s="18">
        <v>75350</v>
      </c>
      <c r="P151" s="18">
        <v>73650</v>
      </c>
      <c r="Q151" s="18">
        <v>69050</v>
      </c>
      <c r="R151" s="18">
        <v>62500</v>
      </c>
      <c r="S151" s="18"/>
      <c r="U151" s="18"/>
      <c r="W151" s="18"/>
      <c r="Y151" s="18"/>
      <c r="AA151" s="18"/>
      <c r="AC151" s="18"/>
      <c r="AE151" s="18"/>
      <c r="AG151" s="18"/>
      <c r="AI151" s="18"/>
      <c r="AK151" s="1"/>
      <c r="AO151" s="10"/>
      <c r="AP151" s="10"/>
      <c r="AQ151" s="1"/>
      <c r="AR151" s="4"/>
      <c r="AS151" s="4"/>
      <c r="AT151" s="4"/>
      <c r="AU151" s="4"/>
      <c r="AV151" s="4"/>
      <c r="AW151" s="19"/>
      <c r="AX151" s="14"/>
      <c r="AY151" s="17"/>
      <c r="AZ151" s="20"/>
      <c r="BA151" s="14"/>
      <c r="BB151" s="20"/>
      <c r="BC151" s="20"/>
      <c r="BD151" s="1"/>
      <c r="BE151" s="20"/>
      <c r="BF151" s="1"/>
      <c r="BG151" s="14"/>
      <c r="BQ151" s="6"/>
      <c r="BR151" s="21"/>
      <c r="BS151" s="1"/>
      <c r="CD151" s="14"/>
    </row>
    <row r="152" spans="1:82">
      <c r="A152" s="6" t="s">
        <v>133</v>
      </c>
      <c r="B152" s="4" t="s">
        <v>130</v>
      </c>
      <c r="C152" s="10">
        <v>2324950</v>
      </c>
      <c r="D152" s="10">
        <v>2174100</v>
      </c>
      <c r="E152" s="1">
        <v>2171250</v>
      </c>
      <c r="F152" s="1">
        <v>2105400</v>
      </c>
      <c r="G152" s="10">
        <v>2127650</v>
      </c>
      <c r="H152" s="18">
        <v>2017550</v>
      </c>
      <c r="I152" s="18">
        <v>1921700</v>
      </c>
      <c r="J152" s="18">
        <v>1969400</v>
      </c>
      <c r="K152" s="18">
        <v>1989950</v>
      </c>
      <c r="L152" s="18">
        <v>1989150</v>
      </c>
      <c r="M152" s="18">
        <v>1993300</v>
      </c>
      <c r="N152" s="18">
        <v>2008850</v>
      </c>
      <c r="O152" s="18">
        <v>2016750</v>
      </c>
      <c r="P152" s="18">
        <v>2030500</v>
      </c>
      <c r="Q152" s="18">
        <v>1873750</v>
      </c>
      <c r="R152" s="18">
        <v>1804100</v>
      </c>
      <c r="S152" s="18"/>
      <c r="U152" s="18"/>
      <c r="W152" s="18"/>
      <c r="Y152" s="18"/>
      <c r="AA152" s="18"/>
      <c r="AC152" s="18"/>
      <c r="AE152" s="18"/>
      <c r="AG152" s="18"/>
      <c r="AI152" s="18"/>
      <c r="AK152" s="1"/>
      <c r="AO152" s="10"/>
      <c r="AP152" s="10"/>
      <c r="AQ152" s="1"/>
      <c r="AR152" s="4"/>
      <c r="AS152" s="4"/>
      <c r="AT152" s="4"/>
      <c r="AU152" s="4"/>
      <c r="AV152" s="4"/>
      <c r="AW152" s="19"/>
      <c r="AX152" s="14"/>
      <c r="AY152" s="17"/>
      <c r="AZ152" s="20"/>
      <c r="BA152" s="14"/>
      <c r="BB152" s="20"/>
      <c r="BC152" s="20"/>
      <c r="BD152" s="1"/>
      <c r="BE152" s="20"/>
      <c r="BF152" s="1"/>
      <c r="BG152" s="14"/>
      <c r="BQ152" s="6"/>
      <c r="BR152" s="21"/>
      <c r="BS152" s="1"/>
      <c r="CD152" s="14"/>
    </row>
    <row r="153" spans="1:82">
      <c r="A153" s="6" t="s">
        <v>134</v>
      </c>
      <c r="B153" s="4" t="s">
        <v>130</v>
      </c>
      <c r="C153" s="10">
        <v>271500</v>
      </c>
      <c r="D153" s="10">
        <v>261800</v>
      </c>
      <c r="E153" s="1">
        <v>250600</v>
      </c>
      <c r="F153" s="1">
        <v>237200</v>
      </c>
      <c r="G153" s="10">
        <v>227200</v>
      </c>
      <c r="H153" s="18">
        <v>222000</v>
      </c>
      <c r="I153" s="18">
        <v>226250</v>
      </c>
      <c r="J153" s="18">
        <v>220400</v>
      </c>
      <c r="K153" s="18">
        <v>217700</v>
      </c>
      <c r="L153" s="18">
        <v>226600</v>
      </c>
      <c r="M153" s="18">
        <v>237150</v>
      </c>
      <c r="N153" s="18">
        <v>245450</v>
      </c>
      <c r="O153" s="18">
        <v>255750</v>
      </c>
      <c r="P153" s="18">
        <v>257400</v>
      </c>
      <c r="Q153" s="18">
        <v>254200</v>
      </c>
      <c r="R153" s="18">
        <v>243300</v>
      </c>
      <c r="S153" s="18"/>
      <c r="U153" s="18"/>
      <c r="W153" s="18"/>
      <c r="Y153" s="18"/>
      <c r="AA153" s="18"/>
      <c r="AC153" s="18"/>
      <c r="AE153" s="18"/>
      <c r="AG153" s="18"/>
      <c r="AI153" s="18"/>
      <c r="AK153" s="1"/>
      <c r="AO153" s="10"/>
      <c r="AP153" s="10"/>
      <c r="AQ153" s="1"/>
      <c r="AR153" s="4"/>
      <c r="AS153" s="4"/>
      <c r="AT153" s="4"/>
      <c r="AU153" s="4"/>
      <c r="AV153" s="4"/>
      <c r="AW153" s="19"/>
      <c r="AX153" s="14"/>
      <c r="AY153" s="17"/>
      <c r="AZ153" s="20"/>
      <c r="BA153" s="14"/>
      <c r="BB153" s="20"/>
      <c r="BC153" s="20"/>
      <c r="BD153" s="1"/>
      <c r="BE153" s="20"/>
      <c r="BF153" s="1"/>
      <c r="BG153" s="14"/>
      <c r="BQ153" s="6"/>
      <c r="BR153" s="21"/>
      <c r="BS153" s="1"/>
      <c r="CD153" s="14"/>
    </row>
    <row r="154" spans="1:82">
      <c r="A154" s="6" t="s">
        <v>135</v>
      </c>
      <c r="B154" s="4" t="s">
        <v>130</v>
      </c>
      <c r="C154" s="10">
        <v>18350</v>
      </c>
      <c r="D154" s="10">
        <v>15250</v>
      </c>
      <c r="E154" s="1">
        <v>15050</v>
      </c>
      <c r="F154" s="1">
        <v>14900</v>
      </c>
      <c r="G154" s="10">
        <v>14850</v>
      </c>
      <c r="H154" s="18">
        <v>14150</v>
      </c>
      <c r="I154" s="18">
        <v>15100</v>
      </c>
      <c r="J154" s="18">
        <v>15300</v>
      </c>
      <c r="K154" s="18">
        <v>15150</v>
      </c>
      <c r="L154" s="18">
        <v>15100</v>
      </c>
      <c r="M154" s="18">
        <v>15450</v>
      </c>
      <c r="N154" s="18">
        <v>14750</v>
      </c>
      <c r="O154" s="18">
        <v>14300</v>
      </c>
      <c r="P154" s="18">
        <v>13000</v>
      </c>
      <c r="Q154" s="18">
        <v>11650</v>
      </c>
      <c r="R154" s="18">
        <v>10150</v>
      </c>
      <c r="S154" s="18"/>
      <c r="U154" s="18"/>
      <c r="W154" s="18"/>
      <c r="Y154" s="18"/>
      <c r="AA154" s="18"/>
      <c r="AC154" s="18"/>
      <c r="AE154" s="18"/>
      <c r="AG154" s="18"/>
      <c r="AI154" s="18"/>
      <c r="AK154" s="1"/>
      <c r="AO154" s="10"/>
      <c r="AP154" s="10"/>
      <c r="AQ154" s="1"/>
      <c r="AR154" s="4"/>
      <c r="AS154" s="4"/>
      <c r="AT154" s="4"/>
      <c r="AU154" s="4"/>
      <c r="AV154" s="4"/>
      <c r="AW154" s="19"/>
      <c r="AX154" s="14"/>
      <c r="AY154" s="17"/>
      <c r="AZ154" s="20"/>
      <c r="BA154" s="14"/>
      <c r="BB154" s="20"/>
      <c r="BC154" s="20"/>
      <c r="BD154" s="1"/>
      <c r="BE154" s="20"/>
      <c r="BF154" s="1"/>
      <c r="BG154" s="14"/>
      <c r="BQ154" s="6"/>
      <c r="BR154" s="21"/>
      <c r="BS154" s="1"/>
      <c r="CD154" s="14"/>
    </row>
    <row r="155" spans="1:82">
      <c r="A155" s="6" t="s">
        <v>136</v>
      </c>
      <c r="B155" s="4" t="s">
        <v>130</v>
      </c>
      <c r="C155" s="10">
        <v>185100</v>
      </c>
      <c r="D155" s="10">
        <v>179150</v>
      </c>
      <c r="E155" s="1">
        <v>173500</v>
      </c>
      <c r="F155" s="1">
        <v>166500</v>
      </c>
      <c r="G155" s="10">
        <v>156700</v>
      </c>
      <c r="H155" s="18">
        <v>151700</v>
      </c>
      <c r="I155" s="18">
        <v>145650</v>
      </c>
      <c r="J155" s="18">
        <v>140800</v>
      </c>
      <c r="K155" s="18">
        <v>138700</v>
      </c>
      <c r="L155" s="18">
        <v>139350</v>
      </c>
      <c r="M155" s="18">
        <v>138600</v>
      </c>
      <c r="N155" s="18">
        <v>152350</v>
      </c>
      <c r="O155" s="18">
        <v>166800</v>
      </c>
      <c r="P155" s="18">
        <v>152950</v>
      </c>
      <c r="Q155" s="18">
        <v>136500</v>
      </c>
      <c r="R155" s="18">
        <v>111800</v>
      </c>
      <c r="S155" s="18"/>
      <c r="U155" s="18"/>
      <c r="W155" s="18"/>
      <c r="Y155" s="18"/>
      <c r="AA155" s="18"/>
      <c r="AC155" s="18"/>
      <c r="AE155" s="18"/>
      <c r="AG155" s="18"/>
      <c r="AI155" s="18"/>
      <c r="AK155" s="1"/>
      <c r="AO155" s="10"/>
      <c r="AP155" s="10"/>
      <c r="AQ155" s="1"/>
      <c r="AR155" s="4"/>
      <c r="AS155" s="4"/>
      <c r="AT155" s="4"/>
      <c r="AU155" s="4"/>
      <c r="AV155" s="4"/>
      <c r="AW155" s="19"/>
      <c r="AX155" s="14"/>
      <c r="AY155" s="17"/>
      <c r="AZ155" s="20"/>
      <c r="BA155" s="14"/>
      <c r="BB155" s="20"/>
      <c r="BC155" s="20"/>
      <c r="BD155" s="1"/>
      <c r="BE155" s="20"/>
      <c r="BF155" s="1"/>
      <c r="BG155" s="14"/>
      <c r="BQ155" s="6"/>
      <c r="BR155" s="21"/>
      <c r="BS155" s="1"/>
      <c r="CD155" s="14"/>
    </row>
    <row r="156" spans="1:82">
      <c r="A156" s="6" t="s">
        <v>137</v>
      </c>
      <c r="B156" s="4" t="s">
        <v>130</v>
      </c>
      <c r="C156" s="10">
        <v>226450</v>
      </c>
      <c r="D156" s="10">
        <v>210550</v>
      </c>
      <c r="E156" s="1">
        <v>205900</v>
      </c>
      <c r="F156" s="1">
        <v>206900</v>
      </c>
      <c r="G156" s="10">
        <v>202850</v>
      </c>
      <c r="H156" s="18">
        <v>191750</v>
      </c>
      <c r="I156" s="18">
        <v>185050</v>
      </c>
      <c r="J156" s="18">
        <v>176700</v>
      </c>
      <c r="K156" s="18">
        <v>185000</v>
      </c>
      <c r="L156" s="18">
        <v>192200</v>
      </c>
      <c r="M156" s="18">
        <v>194100</v>
      </c>
      <c r="N156" s="18">
        <v>190500</v>
      </c>
      <c r="O156" s="18">
        <v>174400</v>
      </c>
      <c r="P156" s="18">
        <v>164500</v>
      </c>
      <c r="Q156" s="18">
        <v>161100</v>
      </c>
      <c r="R156" s="18">
        <v>153000</v>
      </c>
      <c r="S156" s="18"/>
      <c r="U156" s="18"/>
      <c r="W156" s="18"/>
      <c r="Y156" s="18"/>
      <c r="AA156" s="18"/>
      <c r="AC156" s="18"/>
      <c r="AE156" s="18"/>
      <c r="AG156" s="18"/>
      <c r="AI156" s="18"/>
      <c r="AK156" s="1"/>
      <c r="AO156" s="10"/>
      <c r="AP156" s="10"/>
      <c r="AQ156" s="1"/>
      <c r="AR156" s="4"/>
      <c r="AS156" s="4"/>
      <c r="AT156" s="4"/>
      <c r="AU156" s="4"/>
      <c r="AV156" s="4"/>
      <c r="AW156" s="19"/>
      <c r="AX156" s="14"/>
      <c r="AY156" s="17"/>
      <c r="AZ156" s="20"/>
      <c r="BA156" s="14"/>
      <c r="BB156" s="20"/>
      <c r="BC156" s="20"/>
      <c r="BD156" s="1"/>
      <c r="BE156" s="20"/>
      <c r="BF156" s="1"/>
      <c r="BG156" s="14"/>
      <c r="BQ156" s="6"/>
      <c r="BR156" s="21"/>
      <c r="BS156" s="1"/>
      <c r="CD156" s="14"/>
    </row>
    <row r="157" spans="1:82">
      <c r="A157" s="6" t="s">
        <v>138</v>
      </c>
      <c r="B157" s="4" t="s">
        <v>130</v>
      </c>
      <c r="C157" s="10">
        <v>231850</v>
      </c>
      <c r="D157" s="10">
        <v>220450</v>
      </c>
      <c r="E157" s="1">
        <v>221200</v>
      </c>
      <c r="F157" s="1">
        <v>228700</v>
      </c>
      <c r="G157" s="10">
        <v>223750</v>
      </c>
      <c r="H157" s="18">
        <v>214750</v>
      </c>
      <c r="I157" s="18">
        <v>210250</v>
      </c>
      <c r="J157" s="18">
        <v>226950</v>
      </c>
      <c r="K157" s="18">
        <v>215150</v>
      </c>
      <c r="L157" s="18">
        <v>218150</v>
      </c>
      <c r="M157" s="18">
        <v>230500</v>
      </c>
      <c r="N157" s="18">
        <v>238950</v>
      </c>
      <c r="O157" s="18">
        <v>260100</v>
      </c>
      <c r="P157" s="18">
        <v>279800</v>
      </c>
      <c r="Q157" s="18">
        <v>223550</v>
      </c>
      <c r="R157" s="18">
        <v>189500</v>
      </c>
      <c r="S157" s="18"/>
      <c r="U157" s="18"/>
      <c r="W157" s="18"/>
      <c r="Y157" s="18"/>
      <c r="AA157" s="18"/>
      <c r="AC157" s="18"/>
      <c r="AE157" s="18"/>
      <c r="AG157" s="18"/>
      <c r="AI157" s="18"/>
      <c r="AK157" s="1"/>
      <c r="AO157" s="10"/>
      <c r="AP157" s="10"/>
      <c r="AQ157" s="1"/>
      <c r="AR157" s="4"/>
      <c r="AS157" s="4"/>
      <c r="AT157" s="4"/>
      <c r="AU157" s="4"/>
      <c r="AV157" s="4"/>
      <c r="AW157" s="19"/>
      <c r="AX157" s="14"/>
      <c r="AY157" s="17"/>
      <c r="AZ157" s="20"/>
      <c r="BA157" s="14"/>
      <c r="BB157" s="20"/>
      <c r="BC157" s="20"/>
      <c r="BD157" s="1"/>
      <c r="BE157" s="20"/>
      <c r="BF157" s="1"/>
      <c r="BG157" s="14"/>
      <c r="BQ157" s="6"/>
      <c r="BR157" s="21"/>
      <c r="BS157" s="1"/>
      <c r="CD157" s="14"/>
    </row>
    <row r="158" spans="1:82">
      <c r="A158" s="6" t="s">
        <v>139</v>
      </c>
      <c r="B158" s="4" t="s">
        <v>130</v>
      </c>
      <c r="C158" s="10">
        <v>127600</v>
      </c>
      <c r="D158" s="10">
        <v>116500</v>
      </c>
      <c r="E158" s="1">
        <v>111300</v>
      </c>
      <c r="F158" s="1">
        <v>109750</v>
      </c>
      <c r="G158" s="10">
        <v>107200</v>
      </c>
      <c r="H158" s="18">
        <v>105450</v>
      </c>
      <c r="I158" s="18">
        <v>106300</v>
      </c>
      <c r="J158" s="18">
        <v>105050</v>
      </c>
      <c r="K158" s="18">
        <v>107400</v>
      </c>
      <c r="L158" s="18">
        <v>106550</v>
      </c>
      <c r="M158" s="18">
        <v>107400</v>
      </c>
      <c r="N158" s="18">
        <v>108000</v>
      </c>
      <c r="O158" s="18">
        <v>103800</v>
      </c>
      <c r="P158" s="18">
        <v>99650</v>
      </c>
      <c r="Q158" s="18">
        <v>95050</v>
      </c>
      <c r="R158" s="18">
        <v>73050</v>
      </c>
      <c r="S158" s="18"/>
      <c r="U158" s="18"/>
      <c r="W158" s="18"/>
      <c r="Y158" s="18"/>
      <c r="AA158" s="18"/>
      <c r="AC158" s="18"/>
      <c r="AE158" s="18"/>
      <c r="AG158" s="18"/>
      <c r="AI158" s="18"/>
      <c r="AK158" s="1"/>
      <c r="AO158" s="10"/>
      <c r="AP158" s="10"/>
      <c r="AQ158" s="1"/>
      <c r="AR158" s="4"/>
      <c r="AS158" s="4"/>
      <c r="AT158" s="4"/>
      <c r="AU158" s="4"/>
      <c r="AV158" s="4"/>
      <c r="AW158" s="19"/>
      <c r="AX158" s="14"/>
      <c r="AY158" s="17"/>
      <c r="AZ158" s="20"/>
      <c r="BA158" s="14"/>
      <c r="BB158" s="20"/>
      <c r="BC158" s="20"/>
      <c r="BD158" s="1"/>
      <c r="BE158" s="20"/>
      <c r="BF158" s="1"/>
      <c r="BG158" s="14"/>
      <c r="BQ158" s="6"/>
      <c r="BR158" s="21"/>
      <c r="BS158" s="1"/>
      <c r="CD158" s="14"/>
    </row>
    <row r="159" spans="1:82">
      <c r="A159" s="6" t="s">
        <v>140</v>
      </c>
      <c r="B159" s="4" t="s">
        <v>130</v>
      </c>
      <c r="C159" s="10">
        <v>735000</v>
      </c>
      <c r="D159" s="10">
        <v>693600</v>
      </c>
      <c r="E159" s="1">
        <v>665100</v>
      </c>
      <c r="F159" s="1">
        <v>619750</v>
      </c>
      <c r="G159" s="10">
        <v>621700</v>
      </c>
      <c r="H159" s="18">
        <v>597300</v>
      </c>
      <c r="I159" s="18">
        <v>587650</v>
      </c>
      <c r="J159" s="18">
        <v>588700</v>
      </c>
      <c r="K159" s="18">
        <v>583100</v>
      </c>
      <c r="L159" s="18">
        <v>653350</v>
      </c>
      <c r="M159" s="18">
        <v>676000</v>
      </c>
      <c r="N159" s="18">
        <v>750150</v>
      </c>
      <c r="O159" s="18">
        <v>785200</v>
      </c>
      <c r="P159" s="18">
        <v>776050</v>
      </c>
      <c r="Q159" s="18">
        <v>717900</v>
      </c>
      <c r="R159" s="18">
        <v>638900</v>
      </c>
      <c r="S159" s="18"/>
      <c r="U159" s="18"/>
      <c r="W159" s="18"/>
      <c r="Y159" s="18"/>
      <c r="AA159" s="18"/>
      <c r="AC159" s="18"/>
      <c r="AE159" s="18"/>
      <c r="AG159" s="18"/>
      <c r="AI159" s="18"/>
      <c r="AK159" s="1"/>
      <c r="AO159" s="10"/>
      <c r="AP159" s="10"/>
      <c r="AQ159" s="1"/>
      <c r="AR159" s="4"/>
      <c r="AS159" s="4"/>
      <c r="AT159" s="4"/>
      <c r="AU159" s="4"/>
      <c r="AV159" s="4"/>
      <c r="AW159" s="19"/>
      <c r="AX159" s="14"/>
      <c r="AY159" s="17"/>
      <c r="AZ159" s="20"/>
      <c r="BA159" s="14"/>
      <c r="BB159" s="20"/>
      <c r="BC159" s="20"/>
      <c r="BD159" s="1"/>
      <c r="BE159" s="20"/>
      <c r="BF159" s="1"/>
      <c r="BG159" s="14"/>
      <c r="BQ159" s="6"/>
      <c r="BR159" s="21"/>
      <c r="BS159" s="1"/>
      <c r="CD159" s="14"/>
    </row>
    <row r="160" spans="1:82">
      <c r="A160" s="6" t="s">
        <v>141</v>
      </c>
      <c r="B160" s="4" t="s">
        <v>130</v>
      </c>
      <c r="C160" s="10">
        <v>303000</v>
      </c>
      <c r="D160" s="10">
        <v>288450</v>
      </c>
      <c r="E160" s="1">
        <v>294700</v>
      </c>
      <c r="F160" s="1">
        <v>286100</v>
      </c>
      <c r="G160" s="10">
        <v>279900</v>
      </c>
      <c r="H160" s="18">
        <v>272450</v>
      </c>
      <c r="I160" s="18">
        <v>273100</v>
      </c>
      <c r="J160" s="18">
        <v>272300</v>
      </c>
      <c r="K160" s="18">
        <v>285200</v>
      </c>
      <c r="L160" s="18">
        <v>290600</v>
      </c>
      <c r="M160" s="18">
        <v>302350</v>
      </c>
      <c r="N160" s="18">
        <v>318000</v>
      </c>
      <c r="O160" s="18">
        <v>332550</v>
      </c>
      <c r="P160" s="18">
        <v>361200</v>
      </c>
      <c r="Q160" s="18">
        <v>324050</v>
      </c>
      <c r="R160" s="18">
        <v>297950</v>
      </c>
      <c r="S160" s="18"/>
      <c r="U160" s="18"/>
      <c r="W160" s="18"/>
      <c r="Y160" s="18"/>
      <c r="AA160" s="18"/>
      <c r="AC160" s="18"/>
      <c r="AE160" s="18"/>
      <c r="AG160" s="18"/>
      <c r="AI160" s="18"/>
      <c r="AK160" s="1"/>
      <c r="AO160" s="10"/>
      <c r="AP160" s="10"/>
      <c r="AQ160" s="1"/>
      <c r="AR160" s="4"/>
      <c r="AS160" s="4"/>
      <c r="AT160" s="4"/>
      <c r="AU160" s="4"/>
      <c r="AV160" s="4"/>
      <c r="AW160" s="19"/>
      <c r="AX160" s="14"/>
      <c r="AY160" s="17"/>
      <c r="AZ160" s="20"/>
      <c r="BA160" s="14"/>
      <c r="BB160" s="20"/>
      <c r="BC160" s="20"/>
      <c r="BD160" s="1"/>
      <c r="BE160" s="20"/>
      <c r="BF160" s="1"/>
      <c r="BG160" s="14"/>
      <c r="BQ160" s="6"/>
      <c r="BR160" s="21"/>
      <c r="BS160" s="1"/>
      <c r="CD160" s="14"/>
    </row>
    <row r="161" spans="1:82">
      <c r="A161" s="6" t="s">
        <v>142</v>
      </c>
      <c r="B161" s="4" t="s">
        <v>130</v>
      </c>
      <c r="C161" s="10">
        <v>196650</v>
      </c>
      <c r="D161" s="10">
        <v>196750</v>
      </c>
      <c r="E161" s="1">
        <v>196100</v>
      </c>
      <c r="F161" s="1">
        <v>190250</v>
      </c>
      <c r="G161" s="10">
        <v>181900</v>
      </c>
      <c r="H161" s="18">
        <v>179950</v>
      </c>
      <c r="I161" s="18">
        <v>182550</v>
      </c>
      <c r="J161" s="18">
        <v>184800</v>
      </c>
      <c r="K161" s="18">
        <v>171900</v>
      </c>
      <c r="L161" s="18">
        <v>172700</v>
      </c>
      <c r="M161" s="18">
        <v>171900</v>
      </c>
      <c r="N161" s="18">
        <v>173250</v>
      </c>
      <c r="O161" s="18">
        <v>182950</v>
      </c>
      <c r="P161" s="18">
        <v>177150</v>
      </c>
      <c r="Q161" s="18">
        <v>175100</v>
      </c>
      <c r="R161" s="18">
        <v>134650</v>
      </c>
      <c r="S161" s="18"/>
      <c r="U161" s="18"/>
      <c r="W161" s="18"/>
      <c r="Y161" s="18"/>
      <c r="AA161" s="18"/>
      <c r="AC161" s="18"/>
      <c r="AE161" s="18"/>
      <c r="AG161" s="18"/>
      <c r="AI161" s="18"/>
      <c r="AK161" s="1"/>
      <c r="AO161" s="10"/>
      <c r="AP161" s="10"/>
      <c r="AQ161" s="1"/>
      <c r="AR161" s="4"/>
      <c r="AS161" s="4"/>
      <c r="AT161" s="4"/>
      <c r="AU161" s="4"/>
      <c r="AV161" s="4"/>
      <c r="AW161" s="19"/>
      <c r="AX161" s="14"/>
      <c r="AY161" s="17"/>
      <c r="AZ161" s="20"/>
      <c r="BA161" s="14"/>
      <c r="BB161" s="20"/>
      <c r="BC161" s="20"/>
      <c r="BD161" s="1"/>
      <c r="BE161" s="20"/>
      <c r="BF161" s="1"/>
      <c r="BG161" s="14"/>
      <c r="BQ161" s="6"/>
      <c r="BR161" s="21"/>
      <c r="BS161" s="1"/>
      <c r="CD161" s="14"/>
    </row>
    <row r="162" spans="1:82">
      <c r="A162" s="6" t="s">
        <v>143</v>
      </c>
      <c r="B162" s="4" t="s">
        <v>130</v>
      </c>
      <c r="C162" s="10">
        <v>389250</v>
      </c>
      <c r="D162" s="10">
        <v>367650</v>
      </c>
      <c r="E162" s="1">
        <v>357200</v>
      </c>
      <c r="F162" s="1">
        <v>353200</v>
      </c>
      <c r="G162" s="10">
        <v>331250</v>
      </c>
      <c r="H162" s="18">
        <v>322950</v>
      </c>
      <c r="I162" s="18">
        <v>329800</v>
      </c>
      <c r="J162" s="18">
        <v>326600</v>
      </c>
      <c r="K162" s="18">
        <v>332650</v>
      </c>
      <c r="L162" s="18">
        <v>353650</v>
      </c>
      <c r="M162" s="18">
        <v>344350</v>
      </c>
      <c r="N162" s="18">
        <v>346600</v>
      </c>
      <c r="O162" s="18">
        <v>360900</v>
      </c>
      <c r="P162" s="18">
        <v>336000</v>
      </c>
      <c r="Q162" s="18">
        <v>335800</v>
      </c>
      <c r="R162" s="18">
        <v>307400</v>
      </c>
      <c r="S162" s="18"/>
      <c r="U162" s="18"/>
      <c r="W162" s="18"/>
      <c r="Y162" s="18"/>
      <c r="AA162" s="18"/>
      <c r="AC162" s="18"/>
      <c r="AE162" s="18"/>
      <c r="AG162" s="18"/>
      <c r="AI162" s="18"/>
      <c r="AK162" s="1"/>
      <c r="AO162" s="10"/>
      <c r="AP162" s="10"/>
      <c r="AQ162" s="1"/>
      <c r="AR162" s="4"/>
      <c r="AS162" s="4"/>
      <c r="AT162" s="4"/>
      <c r="AU162" s="4"/>
      <c r="AV162" s="4"/>
      <c r="AW162" s="19"/>
      <c r="AX162" s="14"/>
      <c r="AY162" s="17"/>
      <c r="AZ162" s="20"/>
      <c r="BA162" s="14"/>
      <c r="BB162" s="20"/>
      <c r="BC162" s="20"/>
      <c r="BD162" s="1"/>
      <c r="BE162" s="20"/>
      <c r="BF162" s="1"/>
      <c r="BG162" s="14"/>
      <c r="BQ162" s="6"/>
      <c r="BR162" s="21"/>
      <c r="BS162" s="1"/>
      <c r="CD162" s="14"/>
    </row>
    <row r="163" spans="1:82">
      <c r="A163" s="6" t="s">
        <v>144</v>
      </c>
      <c r="B163" s="4" t="s">
        <v>130</v>
      </c>
      <c r="C163" s="10">
        <v>163900</v>
      </c>
      <c r="D163" s="10">
        <v>163750</v>
      </c>
      <c r="E163" s="1">
        <v>160350</v>
      </c>
      <c r="F163" s="1">
        <v>158600</v>
      </c>
      <c r="G163" s="10">
        <v>159600</v>
      </c>
      <c r="H163" s="18">
        <v>161150</v>
      </c>
      <c r="I163" s="18">
        <v>156150</v>
      </c>
      <c r="J163" s="18">
        <v>154300</v>
      </c>
      <c r="K163" s="18">
        <v>162050</v>
      </c>
      <c r="L163" s="18">
        <v>166800</v>
      </c>
      <c r="M163" s="18">
        <v>166300</v>
      </c>
      <c r="N163" s="18">
        <v>163900</v>
      </c>
      <c r="O163" s="18">
        <v>159900</v>
      </c>
      <c r="P163" s="18">
        <v>152050</v>
      </c>
      <c r="Q163" s="18">
        <v>137700</v>
      </c>
      <c r="R163" s="18">
        <v>122400</v>
      </c>
      <c r="S163" s="18"/>
      <c r="U163" s="18"/>
      <c r="W163" s="18"/>
      <c r="Y163" s="18"/>
      <c r="AA163" s="18"/>
      <c r="AC163" s="18"/>
      <c r="AE163" s="18"/>
      <c r="AG163" s="18"/>
      <c r="AI163" s="18"/>
      <c r="AK163" s="1"/>
      <c r="AO163" s="10"/>
      <c r="AP163" s="10"/>
      <c r="AQ163" s="1"/>
      <c r="AR163" s="4"/>
      <c r="AS163" s="4"/>
      <c r="AT163" s="4"/>
      <c r="AU163" s="4"/>
      <c r="AV163" s="4"/>
      <c r="AW163" s="19"/>
      <c r="AX163" s="14"/>
      <c r="AY163" s="17"/>
      <c r="AZ163" s="20"/>
      <c r="BA163" s="14"/>
      <c r="BB163" s="20"/>
      <c r="BC163" s="20"/>
      <c r="BD163" s="1"/>
      <c r="BE163" s="20"/>
      <c r="BF163" s="1"/>
      <c r="BG163" s="14"/>
      <c r="BQ163" s="6"/>
      <c r="BR163" s="21"/>
      <c r="BS163" s="1"/>
      <c r="CD163" s="14"/>
    </row>
    <row r="164" spans="1:82">
      <c r="A164" s="6" t="s">
        <v>145</v>
      </c>
      <c r="B164" s="4" t="s">
        <v>130</v>
      </c>
      <c r="C164" s="10">
        <v>576350</v>
      </c>
      <c r="D164" s="10">
        <v>550700</v>
      </c>
      <c r="E164" s="1">
        <v>530850</v>
      </c>
      <c r="F164" s="1">
        <v>496900</v>
      </c>
      <c r="G164" s="10">
        <v>497850</v>
      </c>
      <c r="H164" s="18">
        <v>517250</v>
      </c>
      <c r="I164" s="18">
        <v>510350</v>
      </c>
      <c r="J164" s="18">
        <v>503400</v>
      </c>
      <c r="K164" s="18">
        <v>518500</v>
      </c>
      <c r="L164" s="18">
        <v>520400</v>
      </c>
      <c r="M164" s="18">
        <v>508800</v>
      </c>
      <c r="N164" s="18">
        <v>509850</v>
      </c>
      <c r="O164" s="18">
        <v>536650</v>
      </c>
      <c r="P164" s="18">
        <v>521600</v>
      </c>
      <c r="Q164" s="18">
        <v>503050</v>
      </c>
      <c r="R164" s="18">
        <v>522400</v>
      </c>
      <c r="S164" s="18"/>
      <c r="U164" s="18"/>
      <c r="W164" s="18"/>
      <c r="Y164" s="18"/>
      <c r="AA164" s="18"/>
      <c r="AC164" s="18"/>
      <c r="AE164" s="18"/>
      <c r="AG164" s="18"/>
      <c r="AI164" s="18"/>
      <c r="AK164" s="1"/>
      <c r="AO164" s="10"/>
      <c r="AP164" s="10"/>
      <c r="AQ164" s="1"/>
      <c r="AR164" s="4"/>
      <c r="AS164" s="4"/>
      <c r="AT164" s="4"/>
      <c r="AU164" s="4"/>
      <c r="AV164" s="4"/>
      <c r="AW164" s="19"/>
      <c r="AX164" s="14"/>
      <c r="AY164" s="17"/>
      <c r="AZ164" s="20"/>
      <c r="BA164" s="14"/>
      <c r="BB164" s="20"/>
      <c r="BC164" s="20"/>
      <c r="BD164" s="1"/>
      <c r="BE164" s="20"/>
      <c r="BF164" s="1"/>
      <c r="BG164" s="14"/>
      <c r="BQ164" s="6"/>
      <c r="BR164" s="21"/>
      <c r="BS164" s="1"/>
      <c r="CD164" s="14"/>
    </row>
    <row r="165" spans="1:82">
      <c r="A165" s="6" t="s">
        <v>146</v>
      </c>
      <c r="B165" s="4" t="s">
        <v>130</v>
      </c>
      <c r="C165" s="10">
        <v>391850</v>
      </c>
      <c r="D165" s="10">
        <v>353700</v>
      </c>
      <c r="E165" s="1">
        <v>333850</v>
      </c>
      <c r="F165" s="1">
        <v>306950</v>
      </c>
      <c r="G165" s="10">
        <v>307950</v>
      </c>
      <c r="H165" s="18">
        <v>307650</v>
      </c>
      <c r="I165" s="18">
        <v>295600</v>
      </c>
      <c r="J165" s="18">
        <v>285200</v>
      </c>
      <c r="K165" s="18">
        <v>283200</v>
      </c>
      <c r="L165" s="18">
        <v>275850</v>
      </c>
      <c r="M165" s="18">
        <v>277350</v>
      </c>
      <c r="N165" s="18">
        <v>294000</v>
      </c>
      <c r="O165" s="18">
        <v>290900</v>
      </c>
      <c r="P165" s="18">
        <v>288100</v>
      </c>
      <c r="Q165" s="18">
        <v>268250</v>
      </c>
      <c r="R165" s="18">
        <v>252850</v>
      </c>
      <c r="S165" s="18"/>
      <c r="U165" s="18"/>
      <c r="W165" s="18"/>
      <c r="Y165" s="18"/>
      <c r="AA165" s="18"/>
      <c r="AC165" s="18"/>
      <c r="AE165" s="18"/>
      <c r="AG165" s="18"/>
      <c r="AI165" s="18"/>
      <c r="AK165" s="1"/>
      <c r="AO165" s="10"/>
      <c r="AP165" s="10"/>
      <c r="AQ165" s="1"/>
      <c r="AR165" s="4"/>
      <c r="AS165" s="4"/>
      <c r="AT165" s="4"/>
      <c r="AU165" s="4"/>
      <c r="AV165" s="4"/>
      <c r="AW165" s="19"/>
      <c r="AX165" s="14"/>
      <c r="AY165" s="17"/>
      <c r="AZ165" s="20"/>
      <c r="BA165" s="14"/>
      <c r="BB165" s="20"/>
      <c r="BC165" s="20"/>
      <c r="BD165" s="1"/>
      <c r="BE165" s="20"/>
      <c r="BF165" s="1"/>
      <c r="BG165" s="14"/>
      <c r="BQ165" s="6"/>
      <c r="BR165" s="21"/>
      <c r="BS165" s="1"/>
      <c r="CD165" s="14"/>
    </row>
    <row r="166" spans="1:82">
      <c r="A166" s="6" t="s">
        <v>147</v>
      </c>
      <c r="B166" s="4" t="s">
        <v>130</v>
      </c>
      <c r="C166" s="10">
        <v>62850</v>
      </c>
      <c r="D166" s="10">
        <v>60400</v>
      </c>
      <c r="E166" s="1">
        <v>57350</v>
      </c>
      <c r="F166" s="1">
        <v>54850</v>
      </c>
      <c r="G166" s="10">
        <v>54500</v>
      </c>
      <c r="H166" s="18">
        <v>54450</v>
      </c>
      <c r="I166" s="18">
        <v>54200</v>
      </c>
      <c r="J166" s="18">
        <v>52400</v>
      </c>
      <c r="K166" s="18">
        <v>51500</v>
      </c>
      <c r="L166" s="18">
        <v>50850</v>
      </c>
      <c r="M166" s="18">
        <v>52400</v>
      </c>
      <c r="N166" s="18">
        <v>54100</v>
      </c>
      <c r="O166" s="18">
        <v>54700</v>
      </c>
      <c r="P166" s="18">
        <v>52550</v>
      </c>
      <c r="Q166" s="18">
        <v>47700</v>
      </c>
      <c r="R166" s="18">
        <v>46950</v>
      </c>
      <c r="S166" s="18"/>
      <c r="U166" s="18"/>
      <c r="W166" s="18"/>
      <c r="Y166" s="18"/>
      <c r="AA166" s="18"/>
      <c r="AC166" s="18"/>
      <c r="AE166" s="18"/>
      <c r="AG166" s="18"/>
      <c r="AI166" s="18"/>
      <c r="AK166" s="1"/>
      <c r="AO166" s="10"/>
      <c r="AP166" s="10"/>
      <c r="AQ166" s="1"/>
      <c r="AR166" s="4"/>
      <c r="AS166" s="4"/>
      <c r="AT166" s="4"/>
      <c r="AU166" s="4"/>
      <c r="AV166" s="4"/>
      <c r="AW166" s="19"/>
      <c r="AX166" s="14"/>
      <c r="AY166" s="17"/>
      <c r="AZ166" s="20"/>
      <c r="BA166" s="14"/>
      <c r="BB166" s="20"/>
      <c r="BC166" s="20"/>
      <c r="BD166" s="1"/>
      <c r="BE166" s="20"/>
      <c r="BF166" s="1"/>
      <c r="BG166" s="14"/>
      <c r="BQ166" s="6"/>
      <c r="BR166" s="21"/>
      <c r="BS166" s="1"/>
      <c r="CD166" s="14"/>
    </row>
    <row r="167" spans="1:82">
      <c r="A167" s="6" t="s">
        <v>148</v>
      </c>
      <c r="B167" s="4" t="s">
        <v>130</v>
      </c>
      <c r="C167" s="10">
        <v>36100</v>
      </c>
      <c r="D167" s="10">
        <v>33600</v>
      </c>
      <c r="E167" s="1">
        <v>32550</v>
      </c>
      <c r="F167" s="1">
        <v>31800</v>
      </c>
      <c r="G167" s="10">
        <v>31950</v>
      </c>
      <c r="H167" s="18">
        <v>31300</v>
      </c>
      <c r="I167" s="18">
        <v>30000</v>
      </c>
      <c r="J167" s="18">
        <v>29600</v>
      </c>
      <c r="K167" s="18">
        <v>28750</v>
      </c>
      <c r="L167" s="18">
        <v>28900</v>
      </c>
      <c r="M167" s="18">
        <v>29450</v>
      </c>
      <c r="N167" s="18">
        <v>29650</v>
      </c>
      <c r="O167" s="18">
        <v>30500</v>
      </c>
      <c r="P167" s="18">
        <v>32000</v>
      </c>
      <c r="Q167" s="18">
        <v>25750</v>
      </c>
      <c r="R167" s="18">
        <v>23850</v>
      </c>
      <c r="S167" s="18"/>
      <c r="U167" s="18"/>
      <c r="W167" s="18"/>
      <c r="Y167" s="18"/>
      <c r="AA167" s="18"/>
      <c r="AC167" s="18"/>
      <c r="AE167" s="18"/>
      <c r="AG167" s="18"/>
      <c r="AI167" s="18"/>
      <c r="AK167" s="1"/>
      <c r="AO167" s="10"/>
      <c r="AP167" s="10"/>
      <c r="AQ167" s="1"/>
      <c r="AR167" s="4"/>
      <c r="AS167" s="4"/>
      <c r="AT167" s="4"/>
      <c r="AU167" s="4"/>
      <c r="AV167" s="4"/>
      <c r="AW167" s="19"/>
      <c r="AX167" s="14"/>
      <c r="AY167" s="17"/>
      <c r="AZ167" s="20"/>
      <c r="BA167" s="14"/>
      <c r="BB167" s="20"/>
      <c r="BC167" s="20"/>
      <c r="BD167" s="1"/>
      <c r="BE167" s="20"/>
      <c r="BF167" s="1"/>
      <c r="BG167" s="14"/>
      <c r="BQ167" s="6"/>
      <c r="BR167" s="21"/>
      <c r="BS167" s="1"/>
      <c r="CD167" s="14"/>
    </row>
    <row r="168" spans="1:82">
      <c r="A168" s="6" t="s">
        <v>149</v>
      </c>
      <c r="B168" s="4" t="s">
        <v>130</v>
      </c>
      <c r="C168" s="10">
        <v>208250</v>
      </c>
      <c r="D168" s="10">
        <v>198050</v>
      </c>
      <c r="E168" s="1">
        <v>192200</v>
      </c>
      <c r="F168" s="1">
        <v>183450</v>
      </c>
      <c r="G168" s="10">
        <v>181200</v>
      </c>
      <c r="H168" s="18">
        <v>185000</v>
      </c>
      <c r="I168" s="18">
        <v>181600</v>
      </c>
      <c r="J168" s="18">
        <v>186150</v>
      </c>
      <c r="K168" s="18">
        <v>216500</v>
      </c>
      <c r="L168" s="18">
        <v>222600</v>
      </c>
      <c r="M168" s="18">
        <v>224750</v>
      </c>
      <c r="N168" s="18">
        <v>230750</v>
      </c>
      <c r="O168" s="18">
        <v>226600</v>
      </c>
      <c r="P168" s="18">
        <v>200450</v>
      </c>
      <c r="Q168" s="18">
        <v>166000</v>
      </c>
      <c r="R168" s="18">
        <v>135300</v>
      </c>
      <c r="S168" s="18"/>
      <c r="U168" s="18"/>
      <c r="W168" s="18"/>
      <c r="Y168" s="18"/>
      <c r="AA168" s="18"/>
      <c r="AC168" s="18"/>
      <c r="AE168" s="18"/>
      <c r="AG168" s="18"/>
      <c r="AI168" s="18"/>
      <c r="AK168" s="1"/>
      <c r="AO168" s="10"/>
      <c r="AP168" s="10"/>
      <c r="AQ168" s="1"/>
      <c r="AR168" s="4"/>
      <c r="AS168" s="4"/>
      <c r="AT168" s="4"/>
      <c r="AU168" s="4"/>
      <c r="AV168" s="4"/>
      <c r="AW168" s="19"/>
      <c r="AX168" s="14"/>
      <c r="AY168" s="17"/>
      <c r="AZ168" s="20"/>
      <c r="BA168" s="14"/>
      <c r="BB168" s="20"/>
      <c r="BC168" s="20"/>
      <c r="BD168" s="1"/>
      <c r="BE168" s="20"/>
      <c r="BF168" s="1"/>
      <c r="BG168" s="14"/>
      <c r="BQ168" s="6"/>
      <c r="BR168" s="21"/>
      <c r="BS168" s="1"/>
      <c r="CD168" s="14"/>
    </row>
    <row r="169" spans="1:82">
      <c r="A169" s="6" t="s">
        <v>150</v>
      </c>
      <c r="B169" s="6" t="s">
        <v>458</v>
      </c>
      <c r="C169" s="10">
        <v>160000</v>
      </c>
      <c r="D169" s="10">
        <v>150700</v>
      </c>
      <c r="E169" s="1">
        <v>144800</v>
      </c>
      <c r="F169" s="1">
        <v>138500</v>
      </c>
      <c r="G169" s="10">
        <v>132400</v>
      </c>
      <c r="H169" s="18">
        <v>129050</v>
      </c>
      <c r="I169" s="18">
        <v>128000</v>
      </c>
      <c r="J169" s="18">
        <v>125150</v>
      </c>
      <c r="K169" s="18">
        <v>124250</v>
      </c>
      <c r="L169" s="18">
        <v>122850</v>
      </c>
      <c r="M169" s="18">
        <v>122350</v>
      </c>
      <c r="N169" s="18">
        <v>121850</v>
      </c>
      <c r="O169" s="18">
        <v>129150</v>
      </c>
      <c r="P169" s="18">
        <v>128650</v>
      </c>
      <c r="Q169" s="18">
        <v>116850</v>
      </c>
      <c r="R169" s="18">
        <v>100550</v>
      </c>
      <c r="S169" s="18"/>
      <c r="U169" s="18"/>
      <c r="W169" s="18"/>
      <c r="Y169" s="18"/>
      <c r="AA169" s="18"/>
      <c r="AC169" s="18"/>
      <c r="AE169" s="18"/>
      <c r="AG169" s="18"/>
      <c r="AI169" s="18"/>
      <c r="AK169" s="1"/>
      <c r="AO169" s="10"/>
      <c r="AP169" s="10"/>
      <c r="AQ169" s="1"/>
      <c r="AR169" s="4"/>
      <c r="AS169" s="4"/>
      <c r="AT169" s="4"/>
      <c r="AU169" s="4"/>
      <c r="AV169" s="4"/>
      <c r="AW169" s="19"/>
      <c r="AX169" s="14"/>
      <c r="AY169" s="17"/>
      <c r="AZ169" s="20"/>
      <c r="BA169" s="14"/>
      <c r="BB169" s="20"/>
      <c r="BC169" s="20"/>
      <c r="BD169" s="1"/>
      <c r="BE169" s="20"/>
      <c r="BF169" s="1"/>
      <c r="BG169" s="14"/>
      <c r="BQ169" s="6"/>
      <c r="BR169" s="21"/>
      <c r="BS169" s="1"/>
      <c r="CD169" s="14"/>
    </row>
    <row r="170" spans="1:82">
      <c r="A170" s="6" t="s">
        <v>151</v>
      </c>
      <c r="B170" s="6" t="s">
        <v>458</v>
      </c>
      <c r="C170" s="10">
        <v>1849350</v>
      </c>
      <c r="D170" s="10">
        <v>1755050</v>
      </c>
      <c r="E170" s="1">
        <v>1664200</v>
      </c>
      <c r="F170" s="1">
        <v>1551300</v>
      </c>
      <c r="G170" s="10">
        <v>1540450</v>
      </c>
      <c r="H170" s="18">
        <v>1524500</v>
      </c>
      <c r="I170" s="18">
        <v>1540250</v>
      </c>
      <c r="J170" s="18">
        <v>1503750</v>
      </c>
      <c r="K170" s="18">
        <v>1490850</v>
      </c>
      <c r="L170" s="18">
        <v>1490000</v>
      </c>
      <c r="M170" s="18">
        <v>1518850</v>
      </c>
      <c r="N170" s="18">
        <v>1526350</v>
      </c>
      <c r="O170" s="18">
        <v>1552200</v>
      </c>
      <c r="P170" s="18">
        <v>1550100</v>
      </c>
      <c r="Q170" s="18">
        <v>1478400</v>
      </c>
      <c r="R170" s="18">
        <v>1380800</v>
      </c>
      <c r="S170" s="18"/>
      <c r="U170" s="18"/>
      <c r="W170" s="18"/>
      <c r="Y170" s="18"/>
      <c r="AA170" s="18"/>
      <c r="AC170" s="18"/>
      <c r="AE170" s="18"/>
      <c r="AG170" s="18"/>
      <c r="AI170" s="18"/>
      <c r="AK170" s="1"/>
      <c r="AO170" s="10"/>
      <c r="AP170" s="10"/>
      <c r="AQ170" s="1"/>
      <c r="AR170" s="4"/>
      <c r="AS170" s="4"/>
      <c r="AT170" s="4"/>
      <c r="AU170" s="4"/>
      <c r="AV170" s="4"/>
      <c r="AW170" s="19"/>
      <c r="AX170" s="14"/>
      <c r="AY170" s="17"/>
      <c r="AZ170" s="20"/>
      <c r="BA170" s="14"/>
      <c r="BB170" s="20"/>
      <c r="BC170" s="20"/>
      <c r="BD170" s="1"/>
      <c r="BE170" s="20"/>
      <c r="BF170" s="1"/>
      <c r="BG170" s="14"/>
      <c r="BQ170" s="6"/>
      <c r="BR170" s="21"/>
      <c r="BS170" s="1"/>
      <c r="CD170" s="14"/>
    </row>
    <row r="171" spans="1:82">
      <c r="A171" s="6" t="s">
        <v>152</v>
      </c>
      <c r="B171" s="6" t="s">
        <v>458</v>
      </c>
      <c r="C171" s="10">
        <v>755100</v>
      </c>
      <c r="D171" s="10">
        <v>700500</v>
      </c>
      <c r="E171" s="1">
        <v>648600</v>
      </c>
      <c r="F171" s="1">
        <v>633350</v>
      </c>
      <c r="G171" s="10">
        <v>622600</v>
      </c>
      <c r="H171" s="18">
        <v>606400</v>
      </c>
      <c r="I171" s="18">
        <v>605050</v>
      </c>
      <c r="J171" s="18">
        <v>578950</v>
      </c>
      <c r="K171" s="18">
        <v>587200</v>
      </c>
      <c r="L171" s="18">
        <v>597050</v>
      </c>
      <c r="M171" s="18">
        <v>620300</v>
      </c>
      <c r="N171" s="18">
        <v>632000</v>
      </c>
      <c r="O171" s="18">
        <v>616100</v>
      </c>
      <c r="P171" s="18">
        <v>593000</v>
      </c>
      <c r="Q171" s="18">
        <v>566350</v>
      </c>
      <c r="R171" s="18">
        <v>542100</v>
      </c>
      <c r="S171" s="18"/>
      <c r="U171" s="18"/>
      <c r="W171" s="18"/>
      <c r="Y171" s="18"/>
      <c r="AA171" s="18"/>
      <c r="AC171" s="18"/>
      <c r="AE171" s="18"/>
      <c r="AG171" s="18"/>
      <c r="AI171" s="18"/>
      <c r="AK171" s="1"/>
      <c r="AO171" s="10"/>
      <c r="AP171" s="10"/>
      <c r="AQ171" s="1"/>
      <c r="AR171" s="4"/>
      <c r="AS171" s="4"/>
      <c r="AT171" s="4"/>
      <c r="AU171" s="4"/>
      <c r="AV171" s="4"/>
      <c r="AW171" s="19"/>
      <c r="AX171" s="14"/>
      <c r="AY171" s="17"/>
      <c r="AZ171" s="20"/>
      <c r="BA171" s="14"/>
      <c r="BB171" s="20"/>
      <c r="BC171" s="20"/>
      <c r="BD171" s="1"/>
      <c r="BE171" s="20"/>
      <c r="BF171" s="1"/>
      <c r="BG171" s="14"/>
      <c r="BQ171" s="6"/>
      <c r="BR171" s="21"/>
      <c r="BS171" s="1"/>
      <c r="CD171" s="14"/>
    </row>
    <row r="172" spans="1:82">
      <c r="A172" s="6" t="s">
        <v>153</v>
      </c>
      <c r="B172" s="6" t="s">
        <v>458</v>
      </c>
      <c r="C172" s="10">
        <v>239550</v>
      </c>
      <c r="D172" s="10">
        <v>226400</v>
      </c>
      <c r="E172" s="1">
        <v>219600</v>
      </c>
      <c r="F172" s="1">
        <v>211150</v>
      </c>
      <c r="G172" s="10">
        <v>204900</v>
      </c>
      <c r="H172" s="18">
        <v>195000</v>
      </c>
      <c r="I172" s="18">
        <v>190950</v>
      </c>
      <c r="J172" s="18">
        <v>185250</v>
      </c>
      <c r="K172" s="18">
        <v>172800</v>
      </c>
      <c r="L172" s="18">
        <v>164900</v>
      </c>
      <c r="M172" s="18">
        <v>171100</v>
      </c>
      <c r="N172" s="18">
        <v>171950</v>
      </c>
      <c r="O172" s="18">
        <v>162500</v>
      </c>
      <c r="P172" s="18">
        <v>155200</v>
      </c>
      <c r="Q172" s="18">
        <v>143350</v>
      </c>
      <c r="R172" s="18">
        <v>127250</v>
      </c>
      <c r="S172" s="18"/>
      <c r="U172" s="18"/>
      <c r="W172" s="18"/>
      <c r="Y172" s="18"/>
      <c r="AA172" s="18"/>
      <c r="AC172" s="18"/>
      <c r="AE172" s="18"/>
      <c r="AG172" s="18"/>
      <c r="AI172" s="18"/>
      <c r="AK172" s="1"/>
      <c r="AO172" s="10"/>
      <c r="AP172" s="10"/>
      <c r="AQ172" s="1"/>
      <c r="AR172" s="4"/>
      <c r="AS172" s="4"/>
      <c r="AT172" s="4"/>
      <c r="AU172" s="4"/>
      <c r="AV172" s="4"/>
      <c r="AW172" s="19"/>
      <c r="AX172" s="14"/>
      <c r="AY172" s="17"/>
      <c r="AZ172" s="20"/>
      <c r="BA172" s="14"/>
      <c r="BB172" s="20"/>
      <c r="BC172" s="20"/>
      <c r="BD172" s="1"/>
      <c r="BE172" s="20"/>
      <c r="BF172" s="1"/>
      <c r="BG172" s="14"/>
      <c r="BQ172" s="6"/>
      <c r="BR172" s="21"/>
      <c r="BS172" s="1"/>
      <c r="CD172" s="14"/>
    </row>
    <row r="173" spans="1:82">
      <c r="A173" s="6" t="s">
        <v>154</v>
      </c>
      <c r="B173" s="6" t="s">
        <v>458</v>
      </c>
      <c r="C173" s="10">
        <v>211750</v>
      </c>
      <c r="D173" s="10">
        <v>198900</v>
      </c>
      <c r="E173" s="1">
        <v>180950</v>
      </c>
      <c r="F173" s="1">
        <v>172800</v>
      </c>
      <c r="G173" s="10">
        <v>163400</v>
      </c>
      <c r="H173" s="18">
        <v>159350</v>
      </c>
      <c r="I173" s="18">
        <v>158350</v>
      </c>
      <c r="J173" s="18">
        <v>144800</v>
      </c>
      <c r="K173" s="18">
        <v>149400</v>
      </c>
      <c r="L173" s="18">
        <v>155900</v>
      </c>
      <c r="M173" s="18">
        <v>148050</v>
      </c>
      <c r="N173" s="18">
        <v>144000</v>
      </c>
      <c r="O173" s="18">
        <v>156400</v>
      </c>
      <c r="P173" s="18">
        <v>153600</v>
      </c>
      <c r="Q173" s="18">
        <v>141400</v>
      </c>
      <c r="R173" s="18">
        <v>121400</v>
      </c>
      <c r="S173" s="18"/>
      <c r="U173" s="18"/>
      <c r="W173" s="18"/>
      <c r="Y173" s="18"/>
      <c r="AA173" s="18"/>
      <c r="AC173" s="18"/>
      <c r="AE173" s="18"/>
      <c r="AG173" s="18"/>
      <c r="AI173" s="18"/>
      <c r="AK173" s="1"/>
      <c r="AO173" s="10"/>
      <c r="AP173" s="10"/>
      <c r="AQ173" s="1"/>
      <c r="AR173" s="4"/>
      <c r="AS173" s="4"/>
      <c r="AT173" s="4"/>
      <c r="AU173" s="4"/>
      <c r="AV173" s="4"/>
      <c r="AW173" s="19"/>
      <c r="AX173" s="14"/>
      <c r="AY173" s="17"/>
      <c r="AZ173" s="20"/>
      <c r="BA173" s="14"/>
      <c r="BB173" s="20"/>
      <c r="BC173" s="20"/>
      <c r="BD173" s="1"/>
      <c r="BE173" s="20"/>
      <c r="BF173" s="1"/>
      <c r="BG173" s="14"/>
      <c r="BQ173" s="6"/>
      <c r="BR173" s="21"/>
      <c r="BS173" s="1"/>
      <c r="CD173" s="14"/>
    </row>
    <row r="174" spans="1:82">
      <c r="A174" s="6" t="s">
        <v>155</v>
      </c>
      <c r="B174" s="6" t="s">
        <v>458</v>
      </c>
      <c r="C174" s="10">
        <v>502750</v>
      </c>
      <c r="D174" s="10">
        <v>461450</v>
      </c>
      <c r="E174" s="1">
        <v>443800</v>
      </c>
      <c r="F174" s="1">
        <v>417850</v>
      </c>
      <c r="G174" s="10">
        <v>413750</v>
      </c>
      <c r="H174" s="18">
        <v>396650</v>
      </c>
      <c r="I174" s="18">
        <v>402700</v>
      </c>
      <c r="J174" s="18">
        <v>383350</v>
      </c>
      <c r="K174" s="18">
        <v>388650</v>
      </c>
      <c r="L174" s="18">
        <v>398800</v>
      </c>
      <c r="M174" s="18">
        <v>401350</v>
      </c>
      <c r="N174" s="18">
        <v>413200</v>
      </c>
      <c r="O174" s="18">
        <v>408000</v>
      </c>
      <c r="P174" s="18">
        <v>428950</v>
      </c>
      <c r="Q174" s="18">
        <v>391200</v>
      </c>
      <c r="R174" s="18">
        <v>323450</v>
      </c>
      <c r="S174" s="18"/>
      <c r="U174" s="18"/>
      <c r="W174" s="18"/>
      <c r="Y174" s="18"/>
      <c r="AA174" s="18"/>
      <c r="AC174" s="18"/>
      <c r="AE174" s="18"/>
      <c r="AG174" s="18"/>
      <c r="AI174" s="18"/>
      <c r="AK174" s="1"/>
      <c r="AO174" s="10"/>
      <c r="AP174" s="10"/>
      <c r="AQ174" s="1"/>
      <c r="AR174" s="4"/>
      <c r="AS174" s="4"/>
      <c r="AT174" s="4"/>
      <c r="AU174" s="4"/>
      <c r="AV174" s="4"/>
      <c r="AW174" s="19"/>
      <c r="AX174" s="14"/>
      <c r="AY174" s="17"/>
      <c r="AZ174" s="20"/>
      <c r="BA174" s="14"/>
      <c r="BB174" s="20"/>
      <c r="BC174" s="20"/>
      <c r="BD174" s="1"/>
      <c r="BE174" s="20"/>
      <c r="BF174" s="1"/>
      <c r="BG174" s="14"/>
      <c r="BQ174" s="6"/>
      <c r="BR174" s="21"/>
      <c r="BS174" s="1"/>
      <c r="CD174" s="14"/>
    </row>
    <row r="175" spans="1:82">
      <c r="A175" s="6" t="s">
        <v>156</v>
      </c>
      <c r="B175" s="6" t="s">
        <v>458</v>
      </c>
      <c r="C175" s="10">
        <v>242800</v>
      </c>
      <c r="D175" s="10">
        <v>235950</v>
      </c>
      <c r="E175" s="1">
        <v>218200</v>
      </c>
      <c r="F175" s="1">
        <v>202500</v>
      </c>
      <c r="G175" s="10">
        <v>196950</v>
      </c>
      <c r="H175" s="18">
        <v>192200</v>
      </c>
      <c r="I175" s="18">
        <v>187900</v>
      </c>
      <c r="J175" s="18">
        <v>181450</v>
      </c>
      <c r="K175" s="18">
        <v>179850</v>
      </c>
      <c r="L175" s="18">
        <v>175550</v>
      </c>
      <c r="M175" s="18">
        <v>177850</v>
      </c>
      <c r="N175" s="18">
        <v>171100</v>
      </c>
      <c r="O175" s="18">
        <v>165100</v>
      </c>
      <c r="P175" s="18">
        <v>163050</v>
      </c>
      <c r="Q175" s="18">
        <v>150050</v>
      </c>
      <c r="R175" s="18">
        <v>136550</v>
      </c>
      <c r="S175" s="18"/>
      <c r="U175" s="18"/>
      <c r="W175" s="18"/>
      <c r="Y175" s="18"/>
      <c r="AA175" s="18"/>
      <c r="AC175" s="18"/>
      <c r="AE175" s="18"/>
      <c r="AG175" s="18"/>
      <c r="AI175" s="18"/>
      <c r="AK175" s="1"/>
      <c r="AO175" s="10"/>
      <c r="AP175" s="10"/>
      <c r="AQ175" s="1"/>
      <c r="AR175" s="4"/>
      <c r="AS175" s="4"/>
      <c r="AT175" s="4"/>
      <c r="AU175" s="4"/>
      <c r="AV175" s="4"/>
      <c r="AW175" s="19"/>
      <c r="AX175" s="14"/>
      <c r="AY175" s="17"/>
      <c r="AZ175" s="20"/>
      <c r="BA175" s="14"/>
      <c r="BB175" s="20"/>
      <c r="BC175" s="20"/>
      <c r="BD175" s="1"/>
      <c r="BE175" s="20"/>
      <c r="BF175" s="1"/>
      <c r="BG175" s="14"/>
      <c r="BQ175" s="6"/>
      <c r="BR175" s="21"/>
      <c r="BS175" s="1"/>
      <c r="CD175" s="14"/>
    </row>
    <row r="176" spans="1:82">
      <c r="A176" s="6" t="s">
        <v>157</v>
      </c>
      <c r="B176" s="6" t="s">
        <v>458</v>
      </c>
      <c r="C176" s="10">
        <v>264850</v>
      </c>
      <c r="D176" s="10">
        <v>255950</v>
      </c>
      <c r="E176" s="1">
        <v>242500</v>
      </c>
      <c r="F176" s="1">
        <v>224700</v>
      </c>
      <c r="G176" s="10">
        <v>215050</v>
      </c>
      <c r="H176" s="18">
        <v>212250</v>
      </c>
      <c r="I176" s="18">
        <v>209200</v>
      </c>
      <c r="J176" s="18">
        <v>197650</v>
      </c>
      <c r="K176" s="18">
        <v>188150</v>
      </c>
      <c r="L176" s="18">
        <v>190750</v>
      </c>
      <c r="M176" s="18">
        <v>190350</v>
      </c>
      <c r="N176" s="18">
        <v>196000</v>
      </c>
      <c r="O176" s="18">
        <v>200500</v>
      </c>
      <c r="P176" s="18">
        <v>195950</v>
      </c>
      <c r="Q176" s="18">
        <v>183400</v>
      </c>
      <c r="R176" s="18">
        <v>163350</v>
      </c>
      <c r="S176" s="18"/>
      <c r="U176" s="18"/>
      <c r="W176" s="18"/>
      <c r="Y176" s="18"/>
      <c r="AA176" s="18"/>
      <c r="AC176" s="18"/>
      <c r="AE176" s="18"/>
      <c r="AG176" s="18"/>
      <c r="AI176" s="18"/>
      <c r="AK176" s="1"/>
      <c r="AO176" s="10"/>
      <c r="AP176" s="10"/>
      <c r="AQ176" s="1"/>
      <c r="AR176" s="4"/>
      <c r="AS176" s="4"/>
      <c r="AT176" s="4"/>
      <c r="AU176" s="4"/>
      <c r="AV176" s="4"/>
      <c r="AW176" s="19"/>
      <c r="AX176" s="14"/>
      <c r="AY176" s="17"/>
      <c r="AZ176" s="20"/>
      <c r="BA176" s="14"/>
      <c r="BB176" s="20"/>
      <c r="BC176" s="20"/>
      <c r="BD176" s="1"/>
      <c r="BE176" s="20"/>
      <c r="BF176" s="1"/>
      <c r="BG176" s="14"/>
      <c r="BQ176" s="6"/>
      <c r="BR176" s="21"/>
      <c r="BS176" s="1"/>
      <c r="CD176" s="14"/>
    </row>
    <row r="177" spans="1:82">
      <c r="A177" s="6" t="s">
        <v>158</v>
      </c>
      <c r="B177" s="6" t="s">
        <v>458</v>
      </c>
      <c r="C177" s="10">
        <v>190950</v>
      </c>
      <c r="D177" s="10">
        <v>186050</v>
      </c>
      <c r="E177" s="1">
        <v>185200</v>
      </c>
      <c r="F177" s="1">
        <v>166150</v>
      </c>
      <c r="G177" s="10">
        <v>162500</v>
      </c>
      <c r="H177" s="18">
        <v>163400</v>
      </c>
      <c r="I177" s="18">
        <v>163450</v>
      </c>
      <c r="J177" s="18">
        <v>159350</v>
      </c>
      <c r="K177" s="18">
        <v>161800</v>
      </c>
      <c r="L177" s="18">
        <v>163800</v>
      </c>
      <c r="M177" s="18">
        <v>162050</v>
      </c>
      <c r="N177" s="18">
        <v>165300</v>
      </c>
      <c r="O177" s="18">
        <v>166800</v>
      </c>
      <c r="P177" s="18">
        <v>167450</v>
      </c>
      <c r="Q177" s="18">
        <v>154700</v>
      </c>
      <c r="R177" s="18">
        <v>136650</v>
      </c>
      <c r="S177" s="18"/>
      <c r="U177" s="18"/>
      <c r="W177" s="18"/>
      <c r="Y177" s="18"/>
      <c r="AA177" s="18"/>
      <c r="AC177" s="18"/>
      <c r="AE177" s="18"/>
      <c r="AG177" s="18"/>
      <c r="AI177" s="18"/>
      <c r="AK177" s="1"/>
      <c r="AO177" s="10"/>
      <c r="AP177" s="10"/>
      <c r="AQ177" s="1"/>
      <c r="AR177" s="4"/>
      <c r="AS177" s="4"/>
      <c r="AT177" s="4"/>
      <c r="AU177" s="4"/>
      <c r="AV177" s="4"/>
      <c r="AW177" s="19"/>
      <c r="AX177" s="14"/>
      <c r="AY177" s="17"/>
      <c r="AZ177" s="20"/>
      <c r="BA177" s="14"/>
      <c r="BB177" s="20"/>
      <c r="BC177" s="20"/>
      <c r="BD177" s="1"/>
      <c r="BE177" s="20"/>
      <c r="BF177" s="1"/>
      <c r="BG177" s="14"/>
      <c r="BQ177" s="6"/>
      <c r="BR177" s="21"/>
      <c r="BS177" s="1"/>
      <c r="CD177" s="14"/>
    </row>
    <row r="178" spans="1:82">
      <c r="A178" s="6" t="s">
        <v>159</v>
      </c>
      <c r="B178" s="6" t="s">
        <v>458</v>
      </c>
      <c r="C178" s="10">
        <v>411450</v>
      </c>
      <c r="D178" s="10">
        <v>390250</v>
      </c>
      <c r="E178" s="1">
        <v>371300</v>
      </c>
      <c r="F178" s="1">
        <v>348750</v>
      </c>
      <c r="G178" s="10">
        <v>338300</v>
      </c>
      <c r="H178" s="18">
        <v>337500</v>
      </c>
      <c r="I178" s="18">
        <v>324000</v>
      </c>
      <c r="J178" s="18">
        <v>323600</v>
      </c>
      <c r="K178" s="18">
        <v>326350</v>
      </c>
      <c r="L178" s="18">
        <v>333250</v>
      </c>
      <c r="M178" s="18">
        <v>341450</v>
      </c>
      <c r="N178" s="18">
        <v>361100</v>
      </c>
      <c r="O178" s="18">
        <v>366650</v>
      </c>
      <c r="P178" s="18">
        <v>366950</v>
      </c>
      <c r="Q178" s="18">
        <v>354250</v>
      </c>
      <c r="R178" s="18">
        <v>304350</v>
      </c>
      <c r="S178" s="18"/>
      <c r="U178" s="18"/>
      <c r="W178" s="18"/>
      <c r="Y178" s="18"/>
      <c r="AA178" s="18"/>
      <c r="AC178" s="18"/>
      <c r="AE178" s="18"/>
      <c r="AG178" s="18"/>
      <c r="AI178" s="18"/>
      <c r="AK178" s="1"/>
      <c r="AO178" s="10"/>
      <c r="AP178" s="10"/>
      <c r="AQ178" s="1"/>
      <c r="AR178" s="4"/>
      <c r="AS178" s="4"/>
      <c r="AT178" s="4"/>
      <c r="AU178" s="4"/>
      <c r="AV178" s="4"/>
      <c r="AW178" s="19"/>
      <c r="AX178" s="14"/>
      <c r="AY178" s="17"/>
      <c r="AZ178" s="20"/>
      <c r="BA178" s="14"/>
      <c r="BB178" s="20"/>
      <c r="BC178" s="20"/>
      <c r="BD178" s="1"/>
      <c r="BE178" s="20"/>
      <c r="BF178" s="1"/>
      <c r="BG178" s="14"/>
      <c r="BQ178" s="6"/>
      <c r="BR178" s="21"/>
      <c r="BS178" s="1"/>
      <c r="CD178" s="14"/>
    </row>
    <row r="179" spans="1:82">
      <c r="A179" s="6" t="s">
        <v>160</v>
      </c>
      <c r="B179" s="6" t="s">
        <v>458</v>
      </c>
      <c r="C179" s="10">
        <v>299700</v>
      </c>
      <c r="D179" s="10">
        <v>277150</v>
      </c>
      <c r="E179" s="1">
        <v>260200</v>
      </c>
      <c r="F179" s="1">
        <v>256800</v>
      </c>
      <c r="G179" s="10">
        <v>250550</v>
      </c>
      <c r="H179" s="18">
        <v>240300</v>
      </c>
      <c r="I179" s="18">
        <v>236650</v>
      </c>
      <c r="J179" s="18">
        <v>237600</v>
      </c>
      <c r="K179" s="18">
        <v>235250</v>
      </c>
      <c r="L179" s="18">
        <v>237700</v>
      </c>
      <c r="M179" s="18">
        <v>237200</v>
      </c>
      <c r="N179" s="18">
        <v>231350</v>
      </c>
      <c r="O179" s="18">
        <v>236900</v>
      </c>
      <c r="P179" s="18">
        <v>228950</v>
      </c>
      <c r="Q179" s="18">
        <v>214100</v>
      </c>
      <c r="R179" s="18">
        <v>186550</v>
      </c>
      <c r="S179" s="18"/>
      <c r="U179" s="18"/>
      <c r="W179" s="18"/>
      <c r="Y179" s="18"/>
      <c r="AA179" s="18"/>
      <c r="AC179" s="18"/>
      <c r="AE179" s="18"/>
      <c r="AG179" s="18"/>
      <c r="AI179" s="18"/>
      <c r="AK179" s="1"/>
      <c r="AO179" s="10"/>
      <c r="AP179" s="10"/>
      <c r="AQ179" s="1"/>
      <c r="AR179" s="4"/>
      <c r="AS179" s="4"/>
      <c r="AT179" s="4"/>
      <c r="AU179" s="4"/>
      <c r="AV179" s="4"/>
      <c r="AW179" s="19"/>
      <c r="AX179" s="14"/>
      <c r="AY179" s="17"/>
      <c r="AZ179" s="20"/>
      <c r="BA179" s="14"/>
      <c r="BB179" s="20"/>
      <c r="BC179" s="20"/>
      <c r="BD179" s="1"/>
      <c r="BE179" s="20"/>
      <c r="BF179" s="1"/>
      <c r="BG179" s="14"/>
      <c r="BQ179" s="6"/>
      <c r="BR179" s="21"/>
      <c r="BS179" s="1"/>
      <c r="CD179" s="14"/>
    </row>
    <row r="180" spans="1:82">
      <c r="A180" s="6" t="s">
        <v>161</v>
      </c>
      <c r="B180" s="6" t="s">
        <v>458</v>
      </c>
      <c r="C180" s="10">
        <v>417350</v>
      </c>
      <c r="D180" s="10">
        <v>394450</v>
      </c>
      <c r="E180" s="1">
        <v>373900</v>
      </c>
      <c r="F180" s="1">
        <v>365450</v>
      </c>
      <c r="G180" s="10">
        <v>354100</v>
      </c>
      <c r="H180" s="18">
        <v>340250</v>
      </c>
      <c r="I180" s="18">
        <v>337000</v>
      </c>
      <c r="J180" s="18">
        <v>330700</v>
      </c>
      <c r="K180" s="18">
        <v>318100</v>
      </c>
      <c r="L180" s="18">
        <v>311750</v>
      </c>
      <c r="M180" s="18">
        <v>320450</v>
      </c>
      <c r="N180" s="18">
        <v>333400</v>
      </c>
      <c r="O180" s="18">
        <v>324600</v>
      </c>
      <c r="P180" s="18">
        <v>311450</v>
      </c>
      <c r="Q180" s="18">
        <v>285150</v>
      </c>
      <c r="R180" s="18">
        <v>264400</v>
      </c>
      <c r="S180" s="18"/>
      <c r="U180" s="18"/>
      <c r="W180" s="18"/>
      <c r="Y180" s="18"/>
      <c r="AA180" s="18"/>
      <c r="AC180" s="18"/>
      <c r="AE180" s="18"/>
      <c r="AG180" s="18"/>
      <c r="AI180" s="18"/>
      <c r="AK180" s="1"/>
      <c r="AO180" s="10"/>
      <c r="AP180" s="10"/>
      <c r="AQ180" s="1"/>
      <c r="AR180" s="4"/>
      <c r="AS180" s="4"/>
      <c r="AT180" s="4"/>
      <c r="AU180" s="4"/>
      <c r="AV180" s="4"/>
      <c r="AW180" s="19"/>
      <c r="AX180" s="14"/>
      <c r="AY180" s="17"/>
      <c r="AZ180" s="20"/>
      <c r="BA180" s="14"/>
      <c r="BB180" s="20"/>
      <c r="BC180" s="20"/>
      <c r="BD180" s="1"/>
      <c r="BE180" s="20"/>
      <c r="BF180" s="1"/>
      <c r="BG180" s="14"/>
      <c r="BQ180" s="6"/>
      <c r="BR180" s="21"/>
      <c r="BS180" s="1"/>
      <c r="CD180" s="14"/>
    </row>
    <row r="181" spans="1:82">
      <c r="A181" s="6" t="s">
        <v>162</v>
      </c>
      <c r="B181" s="6" t="s">
        <v>458</v>
      </c>
      <c r="C181" s="10">
        <v>370200</v>
      </c>
      <c r="D181" s="10">
        <v>345700</v>
      </c>
      <c r="E181" s="1">
        <v>329900</v>
      </c>
      <c r="F181" s="1">
        <v>328600</v>
      </c>
      <c r="G181" s="10">
        <v>326650</v>
      </c>
      <c r="H181" s="18">
        <v>317550</v>
      </c>
      <c r="I181" s="18">
        <v>316700</v>
      </c>
      <c r="J181" s="18">
        <v>310050</v>
      </c>
      <c r="K181" s="18">
        <v>301450</v>
      </c>
      <c r="L181" s="18">
        <v>301200</v>
      </c>
      <c r="M181" s="18">
        <v>301900</v>
      </c>
      <c r="N181" s="18">
        <v>304650</v>
      </c>
      <c r="O181" s="18">
        <v>309150</v>
      </c>
      <c r="P181" s="18">
        <v>312600</v>
      </c>
      <c r="Q181" s="18">
        <v>301350</v>
      </c>
      <c r="R181" s="18">
        <v>286150</v>
      </c>
      <c r="S181" s="18"/>
      <c r="U181" s="18"/>
      <c r="W181" s="18"/>
      <c r="Y181" s="18"/>
      <c r="AA181" s="18"/>
      <c r="AC181" s="18"/>
      <c r="AE181" s="18"/>
      <c r="AG181" s="18"/>
      <c r="AI181" s="18"/>
      <c r="AK181" s="1"/>
      <c r="AO181" s="10"/>
      <c r="AP181" s="10"/>
      <c r="AQ181" s="1"/>
      <c r="AR181" s="4"/>
      <c r="AS181" s="4"/>
      <c r="AT181" s="4"/>
      <c r="AU181" s="4"/>
      <c r="AV181" s="4"/>
      <c r="AW181" s="19"/>
      <c r="AX181" s="14"/>
      <c r="AY181" s="17"/>
      <c r="AZ181" s="20"/>
      <c r="BA181" s="14"/>
      <c r="BB181" s="20"/>
      <c r="BC181" s="20"/>
      <c r="BD181" s="1"/>
      <c r="BE181" s="20"/>
      <c r="BF181" s="1"/>
      <c r="BG181" s="14"/>
      <c r="BQ181" s="6"/>
      <c r="BR181" s="21"/>
      <c r="BS181" s="1"/>
      <c r="CD181" s="14"/>
    </row>
    <row r="182" spans="1:82">
      <c r="A182" s="6" t="s">
        <v>163</v>
      </c>
      <c r="B182" s="6" t="s">
        <v>458</v>
      </c>
      <c r="C182" s="10">
        <v>489550</v>
      </c>
      <c r="D182" s="10">
        <v>452450</v>
      </c>
      <c r="E182" s="1">
        <v>445250</v>
      </c>
      <c r="F182" s="1">
        <v>418450</v>
      </c>
      <c r="G182" s="10">
        <v>399750</v>
      </c>
      <c r="H182" s="18">
        <v>384850</v>
      </c>
      <c r="I182" s="18">
        <v>379350</v>
      </c>
      <c r="J182" s="18">
        <v>378100</v>
      </c>
      <c r="K182" s="18">
        <v>397200</v>
      </c>
      <c r="L182" s="18">
        <v>387700</v>
      </c>
      <c r="M182" s="18">
        <v>393400</v>
      </c>
      <c r="N182" s="18">
        <v>399200</v>
      </c>
      <c r="O182" s="18">
        <v>401200</v>
      </c>
      <c r="P182" s="18">
        <v>395850</v>
      </c>
      <c r="Q182" s="18">
        <v>360050</v>
      </c>
      <c r="R182" s="18">
        <v>308200</v>
      </c>
      <c r="S182" s="18"/>
      <c r="U182" s="18"/>
      <c r="W182" s="18"/>
      <c r="Y182" s="18"/>
      <c r="AA182" s="18"/>
      <c r="AC182" s="18"/>
      <c r="AE182" s="18"/>
      <c r="AG182" s="18"/>
      <c r="AI182" s="18"/>
      <c r="AK182" s="1"/>
      <c r="AO182" s="10"/>
      <c r="AP182" s="10"/>
      <c r="AQ182" s="1"/>
      <c r="AR182" s="4"/>
      <c r="AS182" s="4"/>
      <c r="AT182" s="4"/>
      <c r="AU182" s="4"/>
      <c r="AV182" s="4"/>
      <c r="AW182" s="19"/>
      <c r="AX182" s="14"/>
      <c r="AY182" s="17"/>
      <c r="AZ182" s="20"/>
      <c r="BA182" s="14"/>
      <c r="BB182" s="20"/>
      <c r="BC182" s="20"/>
      <c r="BD182" s="1"/>
      <c r="BE182" s="20"/>
      <c r="BF182" s="1"/>
      <c r="BG182" s="14"/>
      <c r="BQ182" s="6"/>
      <c r="BR182" s="21"/>
      <c r="BS182" s="1"/>
      <c r="CD182" s="14"/>
    </row>
    <row r="183" spans="1:82">
      <c r="A183" s="6" t="s">
        <v>164</v>
      </c>
      <c r="B183" s="6" t="s">
        <v>458</v>
      </c>
      <c r="C183" s="10">
        <v>284650</v>
      </c>
      <c r="D183" s="10">
        <v>264000</v>
      </c>
      <c r="E183" s="1">
        <v>254050</v>
      </c>
      <c r="F183" s="1">
        <v>251700</v>
      </c>
      <c r="G183" s="10">
        <v>246800</v>
      </c>
      <c r="H183" s="18">
        <v>247500</v>
      </c>
      <c r="I183" s="18">
        <v>255600</v>
      </c>
      <c r="J183" s="18">
        <v>245000</v>
      </c>
      <c r="K183" s="18">
        <v>240650</v>
      </c>
      <c r="L183" s="18">
        <v>243550</v>
      </c>
      <c r="M183" s="18">
        <v>248550</v>
      </c>
      <c r="N183" s="18">
        <v>245050</v>
      </c>
      <c r="O183" s="18">
        <v>254500</v>
      </c>
      <c r="P183" s="18">
        <v>257850</v>
      </c>
      <c r="Q183" s="18">
        <v>238300</v>
      </c>
      <c r="R183" s="18">
        <v>192450</v>
      </c>
      <c r="S183" s="18"/>
      <c r="U183" s="18"/>
      <c r="W183" s="18"/>
      <c r="Y183" s="18"/>
      <c r="AA183" s="18"/>
      <c r="AC183" s="18"/>
      <c r="AE183" s="18"/>
      <c r="AG183" s="18"/>
      <c r="AI183" s="18"/>
      <c r="AK183" s="1"/>
      <c r="AO183" s="10"/>
      <c r="AP183" s="10"/>
      <c r="AQ183" s="1"/>
      <c r="AR183" s="4"/>
      <c r="AS183" s="4"/>
      <c r="AT183" s="4"/>
      <c r="AU183" s="4"/>
      <c r="AV183" s="4"/>
      <c r="AW183" s="19"/>
      <c r="AX183" s="14"/>
      <c r="AY183" s="17"/>
      <c r="AZ183" s="20"/>
      <c r="BA183" s="14"/>
      <c r="BB183" s="20"/>
      <c r="BC183" s="20"/>
      <c r="BD183" s="1"/>
      <c r="BE183" s="20"/>
      <c r="BF183" s="1"/>
      <c r="BG183" s="14"/>
      <c r="BQ183" s="6"/>
      <c r="BR183" s="21"/>
      <c r="BS183" s="1"/>
      <c r="CD183" s="14"/>
    </row>
    <row r="184" spans="1:82">
      <c r="A184" s="6" t="s">
        <v>165</v>
      </c>
      <c r="B184" s="6" t="s">
        <v>458</v>
      </c>
      <c r="C184" s="10">
        <v>612600</v>
      </c>
      <c r="D184" s="10">
        <v>583000</v>
      </c>
      <c r="E184" s="1">
        <v>556500</v>
      </c>
      <c r="F184" s="1">
        <v>513250</v>
      </c>
      <c r="G184" s="10">
        <v>511500</v>
      </c>
      <c r="H184" s="18">
        <v>506000</v>
      </c>
      <c r="I184" s="18">
        <v>506650</v>
      </c>
      <c r="J184" s="18">
        <v>499750</v>
      </c>
      <c r="K184" s="18">
        <v>490100</v>
      </c>
      <c r="L184" s="18">
        <v>490450</v>
      </c>
      <c r="M184" s="18">
        <v>502800</v>
      </c>
      <c r="N184" s="18">
        <v>500650</v>
      </c>
      <c r="O184" s="18">
        <v>479450</v>
      </c>
      <c r="P184" s="18">
        <v>471800</v>
      </c>
      <c r="Q184" s="18">
        <v>443650</v>
      </c>
      <c r="R184" s="18">
        <v>376950</v>
      </c>
      <c r="S184" s="18"/>
      <c r="U184" s="18"/>
      <c r="W184" s="18"/>
      <c r="Y184" s="18"/>
      <c r="AA184" s="18"/>
      <c r="AC184" s="18"/>
      <c r="AE184" s="18"/>
      <c r="AG184" s="18"/>
      <c r="AI184" s="18"/>
      <c r="AK184" s="1"/>
      <c r="AO184" s="10"/>
      <c r="AP184" s="10"/>
      <c r="AQ184" s="1"/>
      <c r="AR184" s="4"/>
      <c r="AS184" s="4"/>
      <c r="AT184" s="4"/>
      <c r="AU184" s="4"/>
      <c r="AV184" s="4"/>
      <c r="AW184" s="19"/>
      <c r="AX184" s="14"/>
      <c r="AY184" s="17"/>
      <c r="AZ184" s="20"/>
      <c r="BA184" s="14"/>
      <c r="BB184" s="20"/>
      <c r="BC184" s="20"/>
      <c r="BD184" s="1"/>
      <c r="BE184" s="20"/>
      <c r="BF184" s="1"/>
      <c r="BG184" s="14"/>
      <c r="BQ184" s="6"/>
      <c r="BR184" s="21"/>
      <c r="BS184" s="1"/>
      <c r="CD184" s="14"/>
    </row>
    <row r="185" spans="1:82">
      <c r="A185" s="6" t="s">
        <v>166</v>
      </c>
      <c r="B185" s="6" t="s">
        <v>458</v>
      </c>
      <c r="C185" s="10">
        <v>245600</v>
      </c>
      <c r="D185" s="10">
        <v>230900</v>
      </c>
      <c r="E185" s="1">
        <v>221500</v>
      </c>
      <c r="F185" s="1">
        <v>205850</v>
      </c>
      <c r="G185" s="10">
        <v>197950</v>
      </c>
      <c r="H185" s="18">
        <v>191700</v>
      </c>
      <c r="I185" s="18">
        <v>188650</v>
      </c>
      <c r="J185" s="18">
        <v>177500</v>
      </c>
      <c r="K185" s="18">
        <v>178700</v>
      </c>
      <c r="L185" s="18">
        <v>187550</v>
      </c>
      <c r="M185" s="18">
        <v>193450</v>
      </c>
      <c r="N185" s="18">
        <v>201200</v>
      </c>
      <c r="O185" s="18">
        <v>198150</v>
      </c>
      <c r="P185" s="18">
        <v>182700</v>
      </c>
      <c r="Q185" s="18">
        <v>176650</v>
      </c>
      <c r="R185" s="18">
        <v>161600</v>
      </c>
      <c r="S185" s="18"/>
      <c r="U185" s="18"/>
      <c r="W185" s="18"/>
      <c r="Y185" s="18"/>
      <c r="AA185" s="18"/>
      <c r="AC185" s="18"/>
      <c r="AE185" s="18"/>
      <c r="AG185" s="18"/>
      <c r="AI185" s="18"/>
      <c r="AK185" s="1"/>
      <c r="AO185" s="10"/>
      <c r="AP185" s="10"/>
      <c r="AQ185" s="1"/>
      <c r="AR185" s="4"/>
      <c r="AS185" s="4"/>
      <c r="AT185" s="4"/>
      <c r="AU185" s="4"/>
      <c r="AV185" s="4"/>
      <c r="AW185" s="19"/>
      <c r="AX185" s="14"/>
      <c r="AY185" s="17"/>
      <c r="AZ185" s="20"/>
      <c r="BA185" s="14"/>
      <c r="BB185" s="20"/>
      <c r="BC185" s="20"/>
      <c r="BD185" s="1"/>
      <c r="BE185" s="20"/>
      <c r="BF185" s="1"/>
      <c r="BG185" s="14"/>
      <c r="BQ185" s="6"/>
      <c r="BR185" s="21"/>
      <c r="BS185" s="1"/>
      <c r="CD185" s="14"/>
    </row>
    <row r="186" spans="1:82">
      <c r="A186" s="6" t="s">
        <v>167</v>
      </c>
      <c r="B186" s="6" t="s">
        <v>458</v>
      </c>
      <c r="C186" s="10">
        <v>108850</v>
      </c>
      <c r="D186" s="10">
        <v>99050</v>
      </c>
      <c r="E186" s="1">
        <v>96500</v>
      </c>
      <c r="F186" s="1">
        <v>88500</v>
      </c>
      <c r="G186" s="10">
        <v>86550</v>
      </c>
      <c r="H186" s="18">
        <v>85900</v>
      </c>
      <c r="I186" s="18">
        <v>83950</v>
      </c>
      <c r="J186" s="18">
        <v>85850</v>
      </c>
      <c r="K186" s="18">
        <v>87000</v>
      </c>
      <c r="L186" s="18">
        <v>89600</v>
      </c>
      <c r="M186" s="18">
        <v>94200</v>
      </c>
      <c r="N186" s="18">
        <v>91600</v>
      </c>
      <c r="O186" s="18">
        <v>87400</v>
      </c>
      <c r="P186" s="18">
        <v>88850</v>
      </c>
      <c r="Q186" s="18">
        <v>86950</v>
      </c>
      <c r="R186" s="18">
        <v>78650</v>
      </c>
      <c r="S186" s="18"/>
      <c r="U186" s="18"/>
      <c r="W186" s="18"/>
      <c r="Y186" s="18"/>
      <c r="AA186" s="18"/>
      <c r="AC186" s="18"/>
      <c r="AE186" s="18"/>
      <c r="AG186" s="18"/>
      <c r="AI186" s="18"/>
      <c r="AK186" s="1"/>
      <c r="AO186" s="10"/>
      <c r="AP186" s="10"/>
      <c r="AQ186" s="1"/>
      <c r="AR186" s="4"/>
      <c r="AS186" s="4"/>
      <c r="AT186" s="4"/>
      <c r="AU186" s="4"/>
      <c r="AV186" s="4"/>
      <c r="AW186" s="19"/>
      <c r="AX186" s="14"/>
      <c r="AY186" s="17"/>
      <c r="AZ186" s="20"/>
      <c r="BA186" s="14"/>
      <c r="BB186" s="20"/>
      <c r="BC186" s="20"/>
      <c r="BD186" s="1"/>
      <c r="BE186" s="20"/>
      <c r="BF186" s="1"/>
      <c r="BG186" s="14"/>
      <c r="BQ186" s="6"/>
      <c r="BR186" s="21"/>
      <c r="BS186" s="1"/>
      <c r="CD186" s="14"/>
    </row>
    <row r="187" spans="1:82">
      <c r="A187" s="6" t="s">
        <v>168</v>
      </c>
      <c r="B187" s="6" t="s">
        <v>458</v>
      </c>
      <c r="C187" s="10">
        <v>325050</v>
      </c>
      <c r="D187" s="10">
        <v>301400</v>
      </c>
      <c r="E187" s="1">
        <v>282500</v>
      </c>
      <c r="F187" s="1">
        <v>274950</v>
      </c>
      <c r="G187" s="10">
        <v>259450</v>
      </c>
      <c r="H187" s="18">
        <v>260100</v>
      </c>
      <c r="I187" s="18">
        <v>262500</v>
      </c>
      <c r="J187" s="18">
        <v>260950</v>
      </c>
      <c r="K187" s="18">
        <v>264850</v>
      </c>
      <c r="L187" s="18">
        <v>268550</v>
      </c>
      <c r="M187" s="18">
        <v>266100</v>
      </c>
      <c r="N187" s="18">
        <v>270050</v>
      </c>
      <c r="O187" s="18">
        <v>282150</v>
      </c>
      <c r="P187" s="18">
        <v>282950</v>
      </c>
      <c r="Q187" s="18">
        <v>262350</v>
      </c>
      <c r="R187" s="18">
        <v>232900</v>
      </c>
      <c r="S187" s="18"/>
      <c r="U187" s="18"/>
      <c r="W187" s="18"/>
      <c r="Y187" s="18"/>
      <c r="AA187" s="18"/>
      <c r="AC187" s="18"/>
      <c r="AE187" s="18"/>
      <c r="AG187" s="18"/>
      <c r="AI187" s="18"/>
      <c r="AK187" s="1"/>
      <c r="AO187" s="10"/>
      <c r="AP187" s="10"/>
      <c r="AQ187" s="1"/>
      <c r="AR187" s="4"/>
      <c r="AS187" s="4"/>
      <c r="AT187" s="4"/>
      <c r="AU187" s="4"/>
      <c r="AV187" s="4"/>
      <c r="AW187" s="19"/>
      <c r="AX187" s="14"/>
      <c r="AY187" s="17"/>
      <c r="AZ187" s="20"/>
      <c r="BA187" s="14"/>
      <c r="BB187" s="20"/>
      <c r="BC187" s="20"/>
      <c r="BD187" s="1"/>
      <c r="BE187" s="20"/>
      <c r="BF187" s="1"/>
      <c r="BG187" s="14"/>
      <c r="BQ187" s="6"/>
      <c r="BR187" s="21"/>
      <c r="BS187" s="1"/>
      <c r="CD187" s="14"/>
    </row>
    <row r="188" spans="1:82">
      <c r="A188" s="6" t="s">
        <v>169</v>
      </c>
      <c r="B188" s="6" t="s">
        <v>458</v>
      </c>
      <c r="C188" s="10">
        <v>370050</v>
      </c>
      <c r="D188" s="10">
        <v>353000</v>
      </c>
      <c r="E188" s="1">
        <v>340550</v>
      </c>
      <c r="F188" s="1">
        <v>328500</v>
      </c>
      <c r="G188" s="10">
        <v>306700</v>
      </c>
      <c r="H188" s="18">
        <v>298500</v>
      </c>
      <c r="I188" s="18">
        <v>296300</v>
      </c>
      <c r="J188" s="18">
        <v>299600</v>
      </c>
      <c r="K188" s="18">
        <v>289700</v>
      </c>
      <c r="L188" s="18">
        <v>294550</v>
      </c>
      <c r="M188" s="18">
        <v>307950</v>
      </c>
      <c r="N188" s="18">
        <v>324100</v>
      </c>
      <c r="O188" s="18">
        <v>317600</v>
      </c>
      <c r="P188" s="18">
        <v>315850</v>
      </c>
      <c r="Q188" s="18">
        <v>286350</v>
      </c>
      <c r="R188" s="18">
        <v>253750</v>
      </c>
      <c r="S188" s="18"/>
      <c r="U188" s="18"/>
      <c r="W188" s="18"/>
      <c r="Y188" s="18"/>
      <c r="AA188" s="18"/>
      <c r="AC188" s="18"/>
      <c r="AE188" s="18"/>
      <c r="AG188" s="18"/>
      <c r="AI188" s="18"/>
      <c r="AK188" s="1"/>
      <c r="AO188" s="10"/>
      <c r="AP188" s="10"/>
      <c r="AQ188" s="1"/>
      <c r="AR188" s="4"/>
      <c r="AS188" s="4"/>
      <c r="AT188" s="4"/>
      <c r="AU188" s="4"/>
      <c r="AV188" s="4"/>
      <c r="AW188" s="19"/>
      <c r="AX188" s="14"/>
      <c r="AY188" s="17"/>
      <c r="AZ188" s="20"/>
      <c r="BA188" s="14"/>
      <c r="BB188" s="20"/>
      <c r="BC188" s="20"/>
      <c r="BD188" s="1"/>
      <c r="BE188" s="20"/>
      <c r="BF188" s="1"/>
      <c r="BG188" s="14"/>
      <c r="BQ188" s="6"/>
      <c r="BR188" s="21"/>
      <c r="BS188" s="1"/>
      <c r="CD188" s="14"/>
    </row>
    <row r="189" spans="1:82">
      <c r="A189" s="6" t="s">
        <v>170</v>
      </c>
      <c r="B189" s="6" t="s">
        <v>458</v>
      </c>
      <c r="C189" s="10">
        <v>502200</v>
      </c>
      <c r="D189" s="10">
        <v>470500</v>
      </c>
      <c r="E189" s="1">
        <v>438700</v>
      </c>
      <c r="F189" s="1">
        <v>413000</v>
      </c>
      <c r="G189" s="10">
        <v>394600</v>
      </c>
      <c r="H189" s="18">
        <v>378250</v>
      </c>
      <c r="I189" s="18">
        <v>370950</v>
      </c>
      <c r="J189" s="18">
        <v>366300</v>
      </c>
      <c r="K189" s="18">
        <v>371500</v>
      </c>
      <c r="L189" s="18">
        <v>372750</v>
      </c>
      <c r="M189" s="18">
        <v>368500</v>
      </c>
      <c r="N189" s="18">
        <v>376600</v>
      </c>
      <c r="O189" s="18">
        <v>376750</v>
      </c>
      <c r="P189" s="18">
        <v>369900</v>
      </c>
      <c r="Q189" s="18">
        <v>345650</v>
      </c>
      <c r="R189" s="18">
        <v>311800</v>
      </c>
      <c r="S189" s="18"/>
      <c r="U189" s="18"/>
      <c r="W189" s="18"/>
      <c r="Y189" s="18"/>
      <c r="AA189" s="18"/>
      <c r="AC189" s="18"/>
      <c r="AE189" s="18"/>
      <c r="AG189" s="18"/>
      <c r="AI189" s="18"/>
      <c r="AK189" s="1"/>
      <c r="AO189" s="10"/>
      <c r="AP189" s="10"/>
      <c r="AQ189" s="1"/>
      <c r="AR189" s="4"/>
      <c r="AS189" s="4"/>
      <c r="AT189" s="4"/>
      <c r="AU189" s="4"/>
      <c r="AV189" s="4"/>
      <c r="AW189" s="19"/>
      <c r="AX189" s="14"/>
      <c r="AY189" s="17"/>
      <c r="AZ189" s="20"/>
      <c r="BA189" s="14"/>
      <c r="BB189" s="20"/>
      <c r="BC189" s="20"/>
      <c r="BD189" s="1"/>
      <c r="BE189" s="20"/>
      <c r="BF189" s="1"/>
      <c r="BG189" s="14"/>
      <c r="BQ189" s="6"/>
      <c r="BR189" s="21"/>
      <c r="BS189" s="1"/>
      <c r="CD189" s="14"/>
    </row>
    <row r="190" spans="1:82">
      <c r="A190" s="6" t="s">
        <v>171</v>
      </c>
      <c r="B190" s="6" t="s">
        <v>458</v>
      </c>
      <c r="C190" s="10">
        <v>379900</v>
      </c>
      <c r="D190" s="10">
        <v>357600</v>
      </c>
      <c r="E190" s="1">
        <v>341450</v>
      </c>
      <c r="F190" s="1">
        <v>319300</v>
      </c>
      <c r="G190" s="10">
        <v>316500</v>
      </c>
      <c r="H190" s="18">
        <v>312600</v>
      </c>
      <c r="I190" s="18">
        <v>313650</v>
      </c>
      <c r="J190" s="18">
        <v>319700</v>
      </c>
      <c r="K190" s="18">
        <v>319850</v>
      </c>
      <c r="L190" s="18">
        <v>318400</v>
      </c>
      <c r="M190" s="18">
        <v>321500</v>
      </c>
      <c r="N190" s="18">
        <v>319300</v>
      </c>
      <c r="O190" s="18">
        <v>320800</v>
      </c>
      <c r="P190" s="18">
        <v>321150</v>
      </c>
      <c r="Q190" s="18">
        <v>289450</v>
      </c>
      <c r="R190" s="18">
        <v>259650</v>
      </c>
      <c r="S190" s="18"/>
      <c r="U190" s="18"/>
      <c r="W190" s="18"/>
      <c r="Y190" s="18"/>
      <c r="AA190" s="18"/>
      <c r="AC190" s="18"/>
      <c r="AE190" s="18"/>
      <c r="AG190" s="18"/>
      <c r="AI190" s="18"/>
      <c r="AK190" s="1"/>
      <c r="AO190" s="10"/>
      <c r="AP190" s="10"/>
      <c r="AQ190" s="1"/>
      <c r="AR190" s="4"/>
      <c r="AS190" s="4"/>
      <c r="AT190" s="4"/>
      <c r="AU190" s="4"/>
      <c r="AV190" s="4"/>
      <c r="AW190" s="19"/>
      <c r="AX190" s="14"/>
      <c r="AY190" s="17"/>
      <c r="AZ190" s="20"/>
      <c r="BA190" s="14"/>
      <c r="BB190" s="20"/>
      <c r="BC190" s="20"/>
      <c r="BD190" s="1"/>
      <c r="BE190" s="20"/>
      <c r="BF190" s="1"/>
      <c r="BG190" s="14"/>
      <c r="BQ190" s="6"/>
      <c r="BR190" s="21"/>
      <c r="BS190" s="1"/>
      <c r="CD190" s="14"/>
    </row>
    <row r="191" spans="1:82">
      <c r="A191" s="6" t="s">
        <v>172</v>
      </c>
      <c r="B191" s="6" t="s">
        <v>458</v>
      </c>
      <c r="C191" s="10">
        <v>80750</v>
      </c>
      <c r="D191" s="10">
        <v>76300</v>
      </c>
      <c r="E191" s="1">
        <v>71900</v>
      </c>
      <c r="F191" s="1">
        <v>71200</v>
      </c>
      <c r="G191" s="10">
        <v>68600</v>
      </c>
      <c r="H191" s="18">
        <v>68150</v>
      </c>
      <c r="I191" s="18">
        <v>67950</v>
      </c>
      <c r="J191" s="18">
        <v>67550</v>
      </c>
      <c r="K191" s="18">
        <v>67400</v>
      </c>
      <c r="L191" s="18">
        <v>66900</v>
      </c>
      <c r="M191" s="18">
        <v>65050</v>
      </c>
      <c r="N191" s="18">
        <v>63000</v>
      </c>
      <c r="O191" s="18">
        <v>62350</v>
      </c>
      <c r="P191" s="18">
        <v>59100</v>
      </c>
      <c r="Q191" s="18">
        <v>54400</v>
      </c>
      <c r="R191" s="18">
        <v>48700</v>
      </c>
      <c r="S191" s="18"/>
      <c r="U191" s="18"/>
      <c r="W191" s="18"/>
      <c r="Y191" s="18"/>
      <c r="AA191" s="18"/>
      <c r="AC191" s="18"/>
      <c r="AE191" s="18"/>
      <c r="AG191" s="18"/>
      <c r="AI191" s="18"/>
      <c r="AK191" s="1"/>
      <c r="AO191" s="10"/>
      <c r="AP191" s="10"/>
      <c r="AQ191" s="1"/>
      <c r="AR191" s="4"/>
      <c r="AS191" s="4"/>
      <c r="AT191" s="4"/>
      <c r="AU191" s="4"/>
      <c r="AV191" s="4"/>
      <c r="AW191" s="19"/>
      <c r="AX191" s="14"/>
      <c r="AY191" s="17"/>
      <c r="AZ191" s="20"/>
      <c r="BA191" s="14"/>
      <c r="BB191" s="20"/>
      <c r="BC191" s="20"/>
      <c r="BD191" s="1"/>
      <c r="BE191" s="20"/>
      <c r="BF191" s="1"/>
      <c r="BG191" s="14"/>
      <c r="BQ191" s="6"/>
      <c r="BR191" s="21"/>
      <c r="BS191" s="1"/>
      <c r="CD191" s="14"/>
    </row>
    <row r="192" spans="1:82">
      <c r="A192" s="6" t="s">
        <v>173</v>
      </c>
      <c r="B192" s="6" t="s">
        <v>458</v>
      </c>
      <c r="C192" s="10">
        <v>866450</v>
      </c>
      <c r="D192" s="10">
        <v>809100</v>
      </c>
      <c r="E192" s="1">
        <v>782000</v>
      </c>
      <c r="F192" s="1">
        <v>733350</v>
      </c>
      <c r="G192" s="10">
        <v>703100</v>
      </c>
      <c r="H192" s="18">
        <v>744900</v>
      </c>
      <c r="I192" s="18">
        <v>738300</v>
      </c>
      <c r="J192" s="18">
        <v>747700</v>
      </c>
      <c r="K192" s="18">
        <v>757300</v>
      </c>
      <c r="L192" s="18">
        <v>771800</v>
      </c>
      <c r="M192" s="18">
        <v>789200</v>
      </c>
      <c r="N192" s="18">
        <v>810050</v>
      </c>
      <c r="O192" s="18">
        <v>824050</v>
      </c>
      <c r="P192" s="18">
        <v>819200</v>
      </c>
      <c r="Q192" s="18">
        <v>778200</v>
      </c>
      <c r="R192" s="18">
        <v>697450</v>
      </c>
      <c r="S192" s="18"/>
      <c r="U192" s="18"/>
      <c r="W192" s="18"/>
      <c r="Y192" s="18"/>
      <c r="AA192" s="18"/>
      <c r="AC192" s="18"/>
      <c r="AE192" s="18"/>
      <c r="AG192" s="18"/>
      <c r="AI192" s="18"/>
      <c r="AK192" s="1"/>
      <c r="AO192" s="10"/>
      <c r="AP192" s="10"/>
      <c r="AQ192" s="1"/>
      <c r="AR192" s="4"/>
      <c r="AS192" s="4"/>
      <c r="AT192" s="4"/>
      <c r="AU192" s="4"/>
      <c r="AV192" s="4"/>
      <c r="AW192" s="19"/>
      <c r="AX192" s="14"/>
      <c r="AY192" s="17"/>
      <c r="AZ192" s="20"/>
      <c r="BA192" s="14"/>
      <c r="BB192" s="20"/>
      <c r="BC192" s="20"/>
      <c r="BD192" s="1"/>
      <c r="BE192" s="20"/>
      <c r="BF192" s="1"/>
      <c r="BG192" s="14"/>
      <c r="BQ192" s="6"/>
      <c r="BR192" s="21"/>
      <c r="BS192" s="1"/>
      <c r="CD192" s="14"/>
    </row>
    <row r="193" spans="1:82">
      <c r="A193" s="6" t="s">
        <v>174</v>
      </c>
      <c r="B193" s="6" t="s">
        <v>458</v>
      </c>
      <c r="C193" s="10">
        <v>239150</v>
      </c>
      <c r="D193" s="10">
        <v>224000</v>
      </c>
      <c r="E193" s="1">
        <v>208200</v>
      </c>
      <c r="F193" s="1">
        <v>198800</v>
      </c>
      <c r="G193" s="10">
        <v>192650</v>
      </c>
      <c r="H193" s="18">
        <v>190100</v>
      </c>
      <c r="I193" s="18">
        <v>188500</v>
      </c>
      <c r="J193" s="18">
        <v>187450</v>
      </c>
      <c r="K193" s="18">
        <v>187600</v>
      </c>
      <c r="L193" s="18">
        <v>193850</v>
      </c>
      <c r="M193" s="18">
        <v>200850</v>
      </c>
      <c r="N193" s="18">
        <v>203900</v>
      </c>
      <c r="O193" s="18">
        <v>206600</v>
      </c>
      <c r="P193" s="18">
        <v>203850</v>
      </c>
      <c r="Q193" s="18">
        <v>195950</v>
      </c>
      <c r="R193" s="18">
        <v>177800</v>
      </c>
      <c r="S193" s="18"/>
      <c r="U193" s="18"/>
      <c r="W193" s="18"/>
      <c r="Y193" s="18"/>
      <c r="AA193" s="18"/>
      <c r="AC193" s="18"/>
      <c r="AE193" s="18"/>
      <c r="AG193" s="18"/>
      <c r="AI193" s="18"/>
      <c r="AK193" s="1"/>
      <c r="AO193" s="10"/>
      <c r="AP193" s="10"/>
      <c r="AQ193" s="1"/>
      <c r="AR193" s="4"/>
      <c r="AS193" s="4"/>
      <c r="AT193" s="4"/>
      <c r="AU193" s="4"/>
      <c r="AV193" s="4"/>
      <c r="AW193" s="19"/>
      <c r="AX193" s="14"/>
      <c r="AY193" s="17"/>
      <c r="AZ193" s="20"/>
      <c r="BA193" s="14"/>
      <c r="BB193" s="20"/>
      <c r="BC193" s="20"/>
      <c r="BD193" s="1"/>
      <c r="BE193" s="20"/>
      <c r="BF193" s="1"/>
      <c r="BG193" s="14"/>
      <c r="BQ193" s="6"/>
      <c r="BR193" s="21"/>
      <c r="BS193" s="1"/>
      <c r="CD193" s="14"/>
    </row>
    <row r="194" spans="1:82">
      <c r="A194" s="6" t="s">
        <v>175</v>
      </c>
      <c r="B194" s="6" t="s">
        <v>458</v>
      </c>
      <c r="C194" s="10">
        <v>355150</v>
      </c>
      <c r="D194" s="10">
        <v>326950</v>
      </c>
      <c r="E194" s="1">
        <v>311650</v>
      </c>
      <c r="F194" s="1">
        <v>297500</v>
      </c>
      <c r="G194" s="10">
        <v>285650</v>
      </c>
      <c r="H194" s="18">
        <v>283900</v>
      </c>
      <c r="I194" s="18">
        <v>276100</v>
      </c>
      <c r="J194" s="18">
        <v>265600</v>
      </c>
      <c r="K194" s="18">
        <v>270000</v>
      </c>
      <c r="L194" s="18">
        <v>273150</v>
      </c>
      <c r="M194" s="18">
        <v>273500</v>
      </c>
      <c r="N194" s="18">
        <v>268400</v>
      </c>
      <c r="O194" s="18">
        <v>264350</v>
      </c>
      <c r="P194" s="18">
        <v>251550</v>
      </c>
      <c r="Q194" s="18">
        <v>230800</v>
      </c>
      <c r="R194" s="18">
        <v>199050</v>
      </c>
      <c r="S194" s="18"/>
      <c r="U194" s="18"/>
      <c r="W194" s="18"/>
      <c r="Y194" s="18"/>
      <c r="AA194" s="18"/>
      <c r="AC194" s="18"/>
      <c r="AE194" s="18"/>
      <c r="AG194" s="18"/>
      <c r="AI194" s="18"/>
      <c r="AK194" s="1"/>
      <c r="AO194" s="10"/>
      <c r="AP194" s="10"/>
      <c r="AQ194" s="1"/>
      <c r="AR194" s="4"/>
      <c r="AS194" s="4"/>
      <c r="AT194" s="4"/>
      <c r="AU194" s="4"/>
      <c r="AV194" s="4"/>
      <c r="AW194" s="19"/>
      <c r="AX194" s="14"/>
      <c r="AY194" s="17"/>
      <c r="AZ194" s="20"/>
      <c r="BA194" s="14"/>
      <c r="BB194" s="20"/>
      <c r="BC194" s="20"/>
      <c r="BD194" s="1"/>
      <c r="BE194" s="20"/>
      <c r="BF194" s="1"/>
      <c r="BG194" s="14"/>
      <c r="BQ194" s="6"/>
      <c r="BR194" s="21"/>
      <c r="BS194" s="1"/>
      <c r="CD194" s="14"/>
    </row>
    <row r="195" spans="1:82">
      <c r="A195" s="6" t="s">
        <v>176</v>
      </c>
      <c r="B195" s="6" t="s">
        <v>458</v>
      </c>
      <c r="C195" s="10">
        <v>353800</v>
      </c>
      <c r="D195" s="10">
        <v>334650</v>
      </c>
      <c r="E195" s="1">
        <v>295450</v>
      </c>
      <c r="F195" s="1">
        <v>275650</v>
      </c>
      <c r="G195" s="10">
        <v>264200</v>
      </c>
      <c r="H195" s="18">
        <v>251750</v>
      </c>
      <c r="I195" s="18">
        <v>242650</v>
      </c>
      <c r="J195" s="18">
        <v>208400</v>
      </c>
      <c r="K195" s="18">
        <v>178050</v>
      </c>
      <c r="L195" s="18">
        <v>174600</v>
      </c>
      <c r="M195" s="18">
        <v>177800</v>
      </c>
      <c r="N195" s="18">
        <v>179200</v>
      </c>
      <c r="O195" s="18">
        <v>181650</v>
      </c>
      <c r="P195" s="18">
        <v>174100</v>
      </c>
      <c r="Q195" s="18">
        <v>165500</v>
      </c>
      <c r="R195" s="18">
        <v>141450</v>
      </c>
      <c r="S195" s="18"/>
      <c r="U195" s="18"/>
      <c r="W195" s="18"/>
      <c r="Y195" s="18"/>
      <c r="AA195" s="18"/>
      <c r="AC195" s="18"/>
      <c r="AE195" s="18"/>
      <c r="AG195" s="18"/>
      <c r="AI195" s="18"/>
      <c r="AK195" s="1"/>
      <c r="AO195" s="10"/>
      <c r="AP195" s="10"/>
      <c r="AQ195" s="1"/>
      <c r="AR195" s="4"/>
      <c r="AS195" s="4"/>
      <c r="AT195" s="4"/>
      <c r="AU195" s="4"/>
      <c r="AV195" s="4"/>
      <c r="AW195" s="19"/>
      <c r="AX195" s="14"/>
      <c r="AY195" s="17"/>
      <c r="AZ195" s="20"/>
      <c r="BA195" s="14"/>
      <c r="BB195" s="20"/>
      <c r="BC195" s="20"/>
      <c r="BD195" s="1"/>
      <c r="BE195" s="20"/>
      <c r="BF195" s="1"/>
      <c r="BG195" s="14"/>
      <c r="BQ195" s="6"/>
      <c r="BR195" s="21"/>
      <c r="BS195" s="1"/>
      <c r="CD195" s="14"/>
    </row>
    <row r="196" spans="1:82">
      <c r="A196" s="6" t="s">
        <v>177</v>
      </c>
      <c r="B196" s="6" t="s">
        <v>458</v>
      </c>
      <c r="C196" s="10">
        <v>706950</v>
      </c>
      <c r="D196" s="10">
        <v>661000</v>
      </c>
      <c r="E196" s="1">
        <v>643750</v>
      </c>
      <c r="F196" s="1">
        <v>607450</v>
      </c>
      <c r="G196" s="10">
        <v>608300</v>
      </c>
      <c r="H196" s="18">
        <v>596600</v>
      </c>
      <c r="I196" s="18">
        <v>589000</v>
      </c>
      <c r="J196" s="18">
        <v>577600</v>
      </c>
      <c r="K196" s="18">
        <v>565450</v>
      </c>
      <c r="L196" s="18">
        <v>575000</v>
      </c>
      <c r="M196" s="18">
        <v>578050</v>
      </c>
      <c r="N196" s="18">
        <v>580150</v>
      </c>
      <c r="O196" s="18">
        <v>574350</v>
      </c>
      <c r="P196" s="18">
        <v>563300</v>
      </c>
      <c r="Q196" s="18">
        <v>519050</v>
      </c>
      <c r="R196" s="18">
        <v>474850</v>
      </c>
      <c r="S196" s="18"/>
      <c r="U196" s="18"/>
      <c r="W196" s="18"/>
      <c r="Y196" s="18"/>
      <c r="AA196" s="18"/>
      <c r="AC196" s="18"/>
      <c r="AE196" s="18"/>
      <c r="AG196" s="18"/>
      <c r="AI196" s="18"/>
      <c r="AK196" s="1"/>
      <c r="AO196" s="10"/>
      <c r="AP196" s="10"/>
      <c r="AQ196" s="1"/>
      <c r="AR196" s="4"/>
      <c r="AS196" s="4"/>
      <c r="AT196" s="4"/>
      <c r="AU196" s="4"/>
      <c r="AV196" s="4"/>
      <c r="AW196" s="19"/>
      <c r="AX196" s="14"/>
      <c r="AY196" s="17"/>
      <c r="AZ196" s="20"/>
      <c r="BA196" s="14"/>
      <c r="BB196" s="20"/>
      <c r="BC196" s="20"/>
      <c r="BD196" s="1"/>
      <c r="BE196" s="20"/>
      <c r="BF196" s="1"/>
      <c r="BG196" s="14"/>
      <c r="BQ196" s="6"/>
      <c r="BR196" s="21"/>
      <c r="BS196" s="1"/>
      <c r="CD196" s="14"/>
    </row>
    <row r="197" spans="1:82">
      <c r="A197" s="6" t="s">
        <v>178</v>
      </c>
      <c r="B197" s="6" t="s">
        <v>458</v>
      </c>
      <c r="C197" s="10">
        <v>718700</v>
      </c>
      <c r="D197" s="10">
        <v>664500</v>
      </c>
      <c r="E197" s="1">
        <v>671850</v>
      </c>
      <c r="F197" s="1">
        <v>620750</v>
      </c>
      <c r="G197" s="10">
        <v>619050</v>
      </c>
      <c r="H197" s="18">
        <v>611150</v>
      </c>
      <c r="I197" s="18">
        <v>611100</v>
      </c>
      <c r="J197" s="18">
        <v>606750</v>
      </c>
      <c r="K197" s="18">
        <v>610600</v>
      </c>
      <c r="L197" s="18">
        <v>603850</v>
      </c>
      <c r="M197" s="18">
        <v>606250</v>
      </c>
      <c r="N197" s="18">
        <v>603950</v>
      </c>
      <c r="O197" s="18">
        <v>627750</v>
      </c>
      <c r="P197" s="18">
        <v>609750</v>
      </c>
      <c r="Q197" s="18">
        <v>576600</v>
      </c>
      <c r="R197" s="18">
        <v>526600</v>
      </c>
      <c r="S197" s="18"/>
      <c r="U197" s="18"/>
      <c r="W197" s="18"/>
      <c r="Y197" s="18"/>
      <c r="AA197" s="18"/>
      <c r="AC197" s="18"/>
      <c r="AE197" s="18"/>
      <c r="AG197" s="18"/>
      <c r="AI197" s="18"/>
      <c r="AK197" s="1"/>
      <c r="AO197" s="10"/>
      <c r="AP197" s="10"/>
      <c r="AQ197" s="1"/>
      <c r="AR197" s="4"/>
      <c r="AS197" s="4"/>
      <c r="AT197" s="4"/>
      <c r="AU197" s="4"/>
      <c r="AV197" s="4"/>
      <c r="AW197" s="19"/>
      <c r="AX197" s="14"/>
      <c r="AY197" s="17"/>
      <c r="AZ197" s="20"/>
      <c r="BA197" s="14"/>
      <c r="BB197" s="20"/>
      <c r="BC197" s="20"/>
      <c r="BD197" s="1"/>
      <c r="BE197" s="20"/>
      <c r="BF197" s="1"/>
      <c r="BG197" s="14"/>
      <c r="BQ197" s="6"/>
      <c r="BR197" s="21"/>
      <c r="BS197" s="1"/>
      <c r="CD197" s="14"/>
    </row>
    <row r="198" spans="1:82">
      <c r="A198" s="6" t="s">
        <v>179</v>
      </c>
      <c r="B198" s="6" t="s">
        <v>366</v>
      </c>
      <c r="C198" s="10">
        <v>147300</v>
      </c>
      <c r="D198" s="10">
        <v>138250</v>
      </c>
      <c r="E198" s="1">
        <v>136550</v>
      </c>
      <c r="F198" s="1">
        <v>130900</v>
      </c>
      <c r="G198" s="10">
        <v>126500</v>
      </c>
      <c r="H198" s="18">
        <v>124950</v>
      </c>
      <c r="I198" s="18">
        <v>126250</v>
      </c>
      <c r="J198" s="18">
        <v>125200</v>
      </c>
      <c r="K198" s="18">
        <v>123500</v>
      </c>
      <c r="L198" s="18">
        <v>127050</v>
      </c>
      <c r="M198" s="18">
        <v>131250</v>
      </c>
      <c r="N198" s="18">
        <v>132350</v>
      </c>
      <c r="O198" s="18">
        <v>129000</v>
      </c>
      <c r="P198" s="18">
        <v>119950</v>
      </c>
      <c r="Q198" s="18">
        <v>115000</v>
      </c>
      <c r="R198" s="18">
        <v>108700</v>
      </c>
      <c r="S198" s="18"/>
      <c r="U198" s="18"/>
      <c r="W198" s="18"/>
      <c r="Y198" s="18"/>
      <c r="AA198" s="18"/>
      <c r="AC198" s="18"/>
      <c r="AE198" s="18"/>
      <c r="AG198" s="18"/>
      <c r="AI198" s="18"/>
      <c r="AK198" s="1"/>
      <c r="AO198" s="10"/>
      <c r="AP198" s="10"/>
      <c r="AQ198" s="1"/>
      <c r="AR198" s="4"/>
      <c r="AS198" s="4"/>
      <c r="AT198" s="4"/>
      <c r="AU198" s="4"/>
      <c r="AV198" s="4"/>
      <c r="AW198" s="19"/>
      <c r="AX198" s="14"/>
      <c r="AY198" s="17"/>
      <c r="AZ198" s="20"/>
      <c r="BA198" s="14"/>
      <c r="BB198" s="20"/>
      <c r="BC198" s="20"/>
      <c r="BD198" s="1"/>
      <c r="BE198" s="20"/>
      <c r="BF198" s="1"/>
      <c r="BG198" s="14"/>
      <c r="BQ198" s="6"/>
      <c r="BR198" s="27"/>
      <c r="BS198" s="1"/>
      <c r="CD198" s="14"/>
    </row>
    <row r="199" spans="1:82">
      <c r="A199" s="6" t="s">
        <v>180</v>
      </c>
      <c r="B199" s="6" t="s">
        <v>366</v>
      </c>
      <c r="C199" s="10">
        <v>1478800</v>
      </c>
      <c r="D199" s="10">
        <v>1434300</v>
      </c>
      <c r="E199" s="1">
        <v>1361850</v>
      </c>
      <c r="F199" s="1">
        <v>1295000</v>
      </c>
      <c r="G199" s="10">
        <v>1258600</v>
      </c>
      <c r="H199" s="18">
        <v>1250950</v>
      </c>
      <c r="I199" s="18">
        <v>1198200</v>
      </c>
      <c r="J199" s="18">
        <v>1163300</v>
      </c>
      <c r="K199" s="18">
        <v>1162150</v>
      </c>
      <c r="L199" s="18">
        <v>1190550</v>
      </c>
      <c r="M199" s="18">
        <v>1223300</v>
      </c>
      <c r="N199" s="18">
        <v>1250550</v>
      </c>
      <c r="O199" s="18">
        <v>1271100</v>
      </c>
      <c r="P199" s="18">
        <v>1271000</v>
      </c>
      <c r="Q199" s="18">
        <v>1262950</v>
      </c>
      <c r="R199" s="18">
        <v>1161600</v>
      </c>
      <c r="S199" s="18"/>
      <c r="U199" s="18"/>
      <c r="W199" s="18"/>
      <c r="Y199" s="18"/>
      <c r="AA199" s="18"/>
      <c r="AC199" s="18"/>
      <c r="AE199" s="18"/>
      <c r="AG199" s="18"/>
      <c r="AI199" s="18"/>
      <c r="AK199" s="1"/>
      <c r="AO199" s="10"/>
      <c r="AP199" s="10"/>
      <c r="AQ199" s="1"/>
      <c r="AR199" s="4"/>
      <c r="AS199" s="4"/>
      <c r="AT199" s="4"/>
      <c r="AU199" s="4"/>
      <c r="AV199" s="4"/>
      <c r="AW199" s="19"/>
      <c r="AX199" s="14"/>
      <c r="AY199" s="17"/>
      <c r="AZ199" s="20"/>
      <c r="BA199" s="14"/>
      <c r="BB199" s="20"/>
      <c r="BC199" s="20"/>
      <c r="BD199" s="1"/>
      <c r="BE199" s="20"/>
      <c r="BF199" s="1"/>
      <c r="BG199" s="14"/>
      <c r="BQ199" s="6"/>
      <c r="BR199" s="27"/>
      <c r="BS199" s="1"/>
      <c r="CD199" s="14"/>
    </row>
    <row r="200" spans="1:82">
      <c r="A200" s="6" t="s">
        <v>181</v>
      </c>
      <c r="B200" s="6" t="s">
        <v>366</v>
      </c>
      <c r="C200" s="10">
        <v>335350</v>
      </c>
      <c r="D200" s="10">
        <v>317900</v>
      </c>
      <c r="E200" s="1">
        <v>315050</v>
      </c>
      <c r="F200" s="1">
        <v>304750</v>
      </c>
      <c r="G200" s="10">
        <v>298400</v>
      </c>
      <c r="H200" s="18">
        <v>299900</v>
      </c>
      <c r="I200" s="18">
        <v>295100</v>
      </c>
      <c r="J200" s="18">
        <v>285450</v>
      </c>
      <c r="K200" s="18">
        <v>282450</v>
      </c>
      <c r="L200" s="18">
        <v>268450</v>
      </c>
      <c r="M200" s="18">
        <v>267000</v>
      </c>
      <c r="N200" s="18">
        <v>264100</v>
      </c>
      <c r="O200" s="18">
        <v>277300</v>
      </c>
      <c r="P200" s="18">
        <v>283900</v>
      </c>
      <c r="Q200" s="18">
        <v>276700</v>
      </c>
      <c r="R200" s="18">
        <v>269950</v>
      </c>
      <c r="S200" s="18"/>
      <c r="U200" s="18"/>
      <c r="W200" s="18"/>
      <c r="Y200" s="18"/>
      <c r="AA200" s="18"/>
      <c r="AC200" s="18"/>
      <c r="AE200" s="18"/>
      <c r="AG200" s="18"/>
      <c r="AI200" s="18"/>
      <c r="AK200" s="1"/>
      <c r="AO200" s="10"/>
      <c r="AP200" s="10"/>
      <c r="AQ200" s="1"/>
      <c r="AR200" s="4"/>
      <c r="AS200" s="4"/>
      <c r="AT200" s="4"/>
      <c r="AU200" s="4"/>
      <c r="AV200" s="4"/>
      <c r="AW200" s="19"/>
      <c r="AX200" s="14"/>
      <c r="AY200" s="17"/>
      <c r="AZ200" s="20"/>
      <c r="BA200" s="14"/>
      <c r="BB200" s="20"/>
      <c r="BC200" s="20"/>
      <c r="BD200" s="1"/>
      <c r="BE200" s="20"/>
      <c r="BF200" s="1"/>
      <c r="BG200" s="14"/>
      <c r="BQ200" s="6"/>
      <c r="BR200" s="27"/>
      <c r="BS200" s="1"/>
      <c r="CD200" s="14"/>
    </row>
    <row r="201" spans="1:82">
      <c r="A201" s="6" t="s">
        <v>182</v>
      </c>
      <c r="B201" s="6" t="s">
        <v>366</v>
      </c>
      <c r="C201" s="10">
        <v>278300</v>
      </c>
      <c r="D201" s="10">
        <v>256700</v>
      </c>
      <c r="E201" s="1">
        <v>249550</v>
      </c>
      <c r="F201" s="1">
        <v>249900</v>
      </c>
      <c r="G201" s="10">
        <v>240500</v>
      </c>
      <c r="H201" s="18">
        <v>235750</v>
      </c>
      <c r="I201" s="18">
        <v>244450</v>
      </c>
      <c r="J201" s="18">
        <v>237950</v>
      </c>
      <c r="K201" s="18">
        <v>248050</v>
      </c>
      <c r="L201" s="18">
        <v>261800</v>
      </c>
      <c r="M201" s="18">
        <v>263450</v>
      </c>
      <c r="N201" s="18">
        <v>264400</v>
      </c>
      <c r="O201" s="18">
        <v>270000</v>
      </c>
      <c r="P201" s="18">
        <v>272650</v>
      </c>
      <c r="Q201" s="18">
        <v>256650</v>
      </c>
      <c r="R201" s="18">
        <v>213950</v>
      </c>
      <c r="S201" s="18"/>
      <c r="U201" s="18"/>
      <c r="W201" s="18"/>
      <c r="Y201" s="18"/>
      <c r="AA201" s="18"/>
      <c r="AC201" s="18"/>
      <c r="AE201" s="18"/>
      <c r="AG201" s="18"/>
      <c r="AI201" s="18"/>
      <c r="AK201" s="1"/>
      <c r="AO201" s="10"/>
      <c r="AP201" s="10"/>
      <c r="AQ201" s="1"/>
      <c r="AR201" s="4"/>
      <c r="AS201" s="4"/>
      <c r="AT201" s="4"/>
      <c r="AU201" s="4"/>
      <c r="AV201" s="4"/>
      <c r="AW201" s="19"/>
      <c r="AX201" s="14"/>
      <c r="AY201" s="17"/>
      <c r="AZ201" s="20"/>
      <c r="BA201" s="14"/>
      <c r="BB201" s="20"/>
      <c r="BC201" s="20"/>
      <c r="BD201" s="1"/>
      <c r="BE201" s="20"/>
      <c r="BF201" s="1"/>
      <c r="BG201" s="14"/>
      <c r="BQ201" s="6"/>
      <c r="BR201" s="27"/>
      <c r="BS201" s="1"/>
      <c r="CD201" s="14"/>
    </row>
    <row r="202" spans="1:82">
      <c r="A202" s="6" t="s">
        <v>183</v>
      </c>
      <c r="B202" s="6" t="s">
        <v>366</v>
      </c>
      <c r="C202" s="10">
        <v>235550</v>
      </c>
      <c r="D202" s="10">
        <v>223900</v>
      </c>
      <c r="E202" s="1">
        <v>218200</v>
      </c>
      <c r="F202" s="1">
        <v>204400</v>
      </c>
      <c r="G202" s="10">
        <v>190200</v>
      </c>
      <c r="H202" s="18">
        <v>191650</v>
      </c>
      <c r="I202" s="18">
        <v>189700</v>
      </c>
      <c r="J202" s="18">
        <v>183550</v>
      </c>
      <c r="K202" s="18">
        <v>180050</v>
      </c>
      <c r="L202" s="18">
        <v>191050</v>
      </c>
      <c r="M202" s="18">
        <v>193750</v>
      </c>
      <c r="N202" s="18">
        <v>190100</v>
      </c>
      <c r="O202" s="18">
        <v>187850</v>
      </c>
      <c r="P202" s="18">
        <v>189150</v>
      </c>
      <c r="Q202" s="18">
        <v>185600</v>
      </c>
      <c r="R202" s="18">
        <v>169650</v>
      </c>
      <c r="S202" s="18"/>
      <c r="U202" s="18"/>
      <c r="W202" s="18"/>
      <c r="Y202" s="18"/>
      <c r="AA202" s="18"/>
      <c r="AC202" s="18"/>
      <c r="AE202" s="18"/>
      <c r="AG202" s="18"/>
      <c r="AI202" s="18"/>
      <c r="AK202" s="1"/>
      <c r="AO202" s="10"/>
      <c r="AP202" s="10"/>
      <c r="AQ202" s="1"/>
      <c r="AR202" s="4"/>
      <c r="AS202" s="4"/>
      <c r="AT202" s="4"/>
      <c r="AU202" s="4"/>
      <c r="AV202" s="4"/>
      <c r="AW202" s="19"/>
      <c r="AX202" s="14"/>
      <c r="AY202" s="17"/>
      <c r="AZ202" s="20"/>
      <c r="BA202" s="14"/>
      <c r="BB202" s="20"/>
      <c r="BC202" s="20"/>
      <c r="BD202" s="1"/>
      <c r="BE202" s="20"/>
      <c r="BF202" s="1"/>
      <c r="BG202" s="14"/>
      <c r="BQ202" s="6"/>
      <c r="BR202" s="27"/>
      <c r="BS202" s="1"/>
      <c r="CD202" s="14"/>
    </row>
    <row r="203" spans="1:82">
      <c r="A203" s="6" t="s">
        <v>184</v>
      </c>
      <c r="B203" s="6" t="s">
        <v>366</v>
      </c>
      <c r="C203" s="10">
        <v>74150</v>
      </c>
      <c r="D203" s="10">
        <v>76800</v>
      </c>
      <c r="E203" s="1">
        <v>78900</v>
      </c>
      <c r="F203" s="1">
        <v>79850</v>
      </c>
      <c r="G203" s="10">
        <v>83600</v>
      </c>
      <c r="H203" s="18">
        <v>84350</v>
      </c>
      <c r="I203" s="18">
        <v>85250</v>
      </c>
      <c r="J203" s="18">
        <v>84850</v>
      </c>
      <c r="K203" s="18">
        <v>85100</v>
      </c>
      <c r="L203" s="18">
        <v>85300</v>
      </c>
      <c r="M203" s="18">
        <v>83700</v>
      </c>
      <c r="N203" s="18">
        <v>82850</v>
      </c>
      <c r="O203" s="18">
        <v>82800</v>
      </c>
      <c r="P203" s="18">
        <v>81500</v>
      </c>
      <c r="Q203" s="18">
        <v>77950</v>
      </c>
      <c r="R203" s="18">
        <v>57950</v>
      </c>
      <c r="S203" s="18"/>
      <c r="U203" s="18"/>
      <c r="W203" s="18"/>
      <c r="Y203" s="18"/>
      <c r="AA203" s="18"/>
      <c r="AC203" s="18"/>
      <c r="AE203" s="18"/>
      <c r="AG203" s="18"/>
      <c r="AI203" s="18"/>
      <c r="AK203" s="1"/>
      <c r="AO203" s="10"/>
      <c r="AP203" s="10"/>
      <c r="AQ203" s="1"/>
      <c r="AR203" s="4"/>
      <c r="AS203" s="4"/>
      <c r="AT203" s="4"/>
      <c r="AU203" s="4"/>
      <c r="AV203" s="4"/>
      <c r="AW203" s="19"/>
      <c r="AX203" s="14"/>
      <c r="AY203" s="17"/>
      <c r="AZ203" s="20"/>
      <c r="BA203" s="14"/>
      <c r="BB203" s="20"/>
      <c r="BC203" s="20"/>
      <c r="BD203" s="1"/>
      <c r="BE203" s="20"/>
      <c r="BF203" s="1"/>
      <c r="BG203" s="14"/>
      <c r="BQ203" s="6"/>
      <c r="BR203" s="27"/>
      <c r="BS203" s="1"/>
      <c r="CD203" s="14"/>
    </row>
    <row r="204" spans="1:82">
      <c r="A204" s="6" t="s">
        <v>477</v>
      </c>
      <c r="B204" s="6" t="s">
        <v>366</v>
      </c>
      <c r="C204" s="10">
        <v>33700</v>
      </c>
      <c r="D204" s="10">
        <v>33550</v>
      </c>
      <c r="E204" s="1">
        <v>32650</v>
      </c>
      <c r="F204" s="1">
        <v>32300</v>
      </c>
      <c r="G204" s="10">
        <v>31550</v>
      </c>
      <c r="H204" s="18">
        <v>33000</v>
      </c>
      <c r="I204" s="18">
        <v>33650</v>
      </c>
      <c r="J204" s="18">
        <v>34750</v>
      </c>
      <c r="K204" s="18">
        <v>36050</v>
      </c>
      <c r="L204" s="18">
        <v>36100</v>
      </c>
      <c r="M204" s="18">
        <v>37150</v>
      </c>
      <c r="N204" s="18">
        <v>36950</v>
      </c>
      <c r="O204" s="18">
        <v>39300</v>
      </c>
      <c r="P204" s="18">
        <v>40350</v>
      </c>
      <c r="Q204" s="18">
        <v>38050</v>
      </c>
      <c r="R204" s="18">
        <v>25550</v>
      </c>
      <c r="S204" s="18"/>
      <c r="U204" s="18"/>
      <c r="W204" s="18"/>
      <c r="Y204" s="18"/>
      <c r="AA204" s="18"/>
      <c r="AC204" s="18"/>
      <c r="AE204" s="18"/>
      <c r="AG204" s="18"/>
      <c r="AI204" s="18"/>
      <c r="AK204" s="1"/>
      <c r="AO204" s="10"/>
      <c r="AP204" s="10"/>
      <c r="AQ204" s="1"/>
      <c r="AR204" s="4"/>
      <c r="AS204" s="4"/>
      <c r="AT204" s="4"/>
      <c r="AU204" s="4"/>
      <c r="AV204" s="4"/>
      <c r="AW204" s="19"/>
      <c r="AX204" s="14"/>
      <c r="AY204" s="17"/>
      <c r="AZ204" s="20"/>
      <c r="BA204" s="14"/>
      <c r="BB204" s="20"/>
      <c r="BC204" s="20"/>
      <c r="BD204" s="1"/>
      <c r="BE204" s="20"/>
      <c r="BF204" s="1"/>
      <c r="BG204" s="14"/>
      <c r="BQ204" s="6"/>
      <c r="BR204" s="27"/>
      <c r="BS204" s="1"/>
      <c r="CD204" s="14"/>
    </row>
    <row r="205" spans="1:82">
      <c r="A205" s="6" t="s">
        <v>185</v>
      </c>
      <c r="B205" s="6" t="s">
        <v>366</v>
      </c>
      <c r="C205" s="10">
        <v>364750</v>
      </c>
      <c r="D205" s="10">
        <v>339800</v>
      </c>
      <c r="E205" s="1">
        <v>336400</v>
      </c>
      <c r="F205" s="1">
        <v>323100</v>
      </c>
      <c r="G205" s="10">
        <v>319300</v>
      </c>
      <c r="H205" s="18">
        <v>386500</v>
      </c>
      <c r="I205" s="18">
        <v>425150</v>
      </c>
      <c r="J205" s="18">
        <v>459350</v>
      </c>
      <c r="K205" s="18">
        <v>468300</v>
      </c>
      <c r="L205" s="18">
        <v>487750</v>
      </c>
      <c r="M205" s="18">
        <v>485500</v>
      </c>
      <c r="N205" s="18">
        <v>470450</v>
      </c>
      <c r="O205" s="18">
        <v>441300</v>
      </c>
      <c r="P205" s="18">
        <v>426600</v>
      </c>
      <c r="Q205" s="18">
        <v>401050</v>
      </c>
      <c r="R205" s="18">
        <v>313700</v>
      </c>
      <c r="S205" s="18"/>
      <c r="U205" s="18"/>
      <c r="W205" s="18"/>
      <c r="Y205" s="18"/>
      <c r="AA205" s="18"/>
      <c r="AC205" s="18"/>
      <c r="AE205" s="18"/>
      <c r="AG205" s="18"/>
      <c r="AI205" s="18"/>
      <c r="AK205" s="1"/>
      <c r="AO205" s="10"/>
      <c r="AP205" s="10"/>
      <c r="AQ205" s="1"/>
      <c r="AR205" s="4"/>
      <c r="AS205" s="4"/>
      <c r="AT205" s="4"/>
      <c r="AU205" s="4"/>
      <c r="AV205" s="4"/>
      <c r="AW205" s="19"/>
      <c r="AX205" s="14"/>
      <c r="AY205" s="17"/>
      <c r="AZ205" s="20"/>
      <c r="BA205" s="14"/>
      <c r="BB205" s="20"/>
      <c r="BC205" s="20"/>
      <c r="BD205" s="1"/>
      <c r="BE205" s="20"/>
      <c r="BF205" s="1"/>
      <c r="BG205" s="14"/>
      <c r="BQ205" s="6"/>
      <c r="BR205" s="27"/>
      <c r="BS205" s="1"/>
      <c r="CD205" s="14"/>
    </row>
    <row r="206" spans="1:82">
      <c r="A206" s="6" t="s">
        <v>186</v>
      </c>
      <c r="B206" s="6" t="s">
        <v>366</v>
      </c>
      <c r="C206" s="10">
        <v>415600</v>
      </c>
      <c r="D206" s="10">
        <v>401150</v>
      </c>
      <c r="E206" s="1">
        <v>392350</v>
      </c>
      <c r="F206" s="1">
        <v>372200</v>
      </c>
      <c r="G206" s="10">
        <v>346400</v>
      </c>
      <c r="H206" s="18">
        <v>342800</v>
      </c>
      <c r="I206" s="18">
        <v>362600</v>
      </c>
      <c r="J206" s="18">
        <v>356850</v>
      </c>
      <c r="K206" s="18">
        <v>340000</v>
      </c>
      <c r="L206" s="18">
        <v>333300</v>
      </c>
      <c r="M206" s="18">
        <v>344400</v>
      </c>
      <c r="N206" s="18">
        <v>375050</v>
      </c>
      <c r="O206" s="18">
        <v>395450</v>
      </c>
      <c r="P206" s="18">
        <v>378600</v>
      </c>
      <c r="Q206" s="18">
        <v>380450</v>
      </c>
      <c r="R206" s="18">
        <v>331700</v>
      </c>
      <c r="S206" s="18"/>
      <c r="U206" s="18"/>
      <c r="W206" s="18"/>
      <c r="Y206" s="18"/>
      <c r="AA206" s="18"/>
      <c r="AC206" s="18"/>
      <c r="AE206" s="18"/>
      <c r="AG206" s="18"/>
      <c r="AI206" s="18"/>
      <c r="AK206" s="1"/>
      <c r="AO206" s="10"/>
      <c r="AP206" s="10"/>
      <c r="AQ206" s="1"/>
      <c r="AR206" s="4"/>
      <c r="AS206" s="4"/>
      <c r="AT206" s="4"/>
      <c r="AU206" s="4"/>
      <c r="AV206" s="4"/>
      <c r="AW206" s="19"/>
      <c r="AX206" s="14"/>
      <c r="AY206" s="17"/>
      <c r="AZ206" s="20"/>
      <c r="BA206" s="14"/>
      <c r="BB206" s="20"/>
      <c r="BC206" s="20"/>
      <c r="BD206" s="1"/>
      <c r="BE206" s="20"/>
      <c r="BF206" s="1"/>
      <c r="BG206" s="14"/>
      <c r="BQ206" s="6"/>
      <c r="BR206" s="27"/>
      <c r="BS206" s="1"/>
      <c r="CD206" s="14"/>
    </row>
    <row r="207" spans="1:82">
      <c r="A207" s="6" t="s">
        <v>187</v>
      </c>
      <c r="B207" s="6" t="s">
        <v>366</v>
      </c>
      <c r="C207" s="10">
        <v>897750</v>
      </c>
      <c r="D207" s="10">
        <v>834750</v>
      </c>
      <c r="E207" s="1">
        <v>827550</v>
      </c>
      <c r="F207" s="1">
        <v>789050</v>
      </c>
      <c r="G207" s="10">
        <v>778250</v>
      </c>
      <c r="H207" s="18">
        <v>767600</v>
      </c>
      <c r="I207" s="18">
        <v>765100</v>
      </c>
      <c r="J207" s="18">
        <v>755550</v>
      </c>
      <c r="K207" s="18">
        <v>751700</v>
      </c>
      <c r="L207" s="18">
        <v>765100</v>
      </c>
      <c r="M207" s="18">
        <v>781150</v>
      </c>
      <c r="N207" s="18">
        <v>792050</v>
      </c>
      <c r="O207" s="18">
        <v>814800</v>
      </c>
      <c r="P207" s="18">
        <v>799750</v>
      </c>
      <c r="Q207" s="18">
        <v>798700</v>
      </c>
      <c r="R207" s="18">
        <v>736500</v>
      </c>
      <c r="S207" s="18"/>
      <c r="U207" s="18"/>
      <c r="W207" s="18"/>
      <c r="Y207" s="18"/>
      <c r="AA207" s="18"/>
      <c r="AC207" s="18"/>
      <c r="AE207" s="18"/>
      <c r="AG207" s="18"/>
      <c r="AI207" s="18"/>
      <c r="AK207" s="1"/>
      <c r="AO207" s="10"/>
      <c r="AP207" s="10"/>
      <c r="AQ207" s="1"/>
      <c r="AR207" s="4"/>
      <c r="AS207" s="4"/>
      <c r="AT207" s="4"/>
      <c r="AU207" s="4"/>
      <c r="AV207" s="4"/>
      <c r="AW207" s="19"/>
      <c r="AX207" s="14"/>
      <c r="AY207" s="17"/>
      <c r="AZ207" s="20"/>
      <c r="BA207" s="14"/>
      <c r="BB207" s="20"/>
      <c r="BC207" s="20"/>
      <c r="BD207" s="1"/>
      <c r="BE207" s="20"/>
      <c r="BF207" s="1"/>
      <c r="BG207" s="14"/>
      <c r="BQ207" s="6"/>
      <c r="BR207" s="27"/>
      <c r="BS207" s="1"/>
      <c r="CD207" s="14"/>
    </row>
    <row r="208" spans="1:82">
      <c r="A208" s="6" t="s">
        <v>188</v>
      </c>
      <c r="B208" s="6" t="s">
        <v>366</v>
      </c>
      <c r="C208" s="10">
        <v>1029250</v>
      </c>
      <c r="D208" s="10">
        <v>1013200</v>
      </c>
      <c r="E208" s="1">
        <v>966450</v>
      </c>
      <c r="F208" s="1">
        <v>989550</v>
      </c>
      <c r="G208" s="10">
        <v>946950</v>
      </c>
      <c r="H208" s="18">
        <v>943350</v>
      </c>
      <c r="I208" s="18">
        <v>996250</v>
      </c>
      <c r="J208" s="18">
        <v>971750</v>
      </c>
      <c r="K208" s="18">
        <v>943150</v>
      </c>
      <c r="L208" s="18">
        <v>963800</v>
      </c>
      <c r="M208" s="18">
        <v>990000</v>
      </c>
      <c r="N208" s="18">
        <v>1002250</v>
      </c>
      <c r="O208" s="18">
        <v>1012250</v>
      </c>
      <c r="P208" s="18">
        <v>1008350</v>
      </c>
      <c r="Q208" s="18">
        <v>971300</v>
      </c>
      <c r="R208" s="18">
        <v>922150</v>
      </c>
      <c r="S208" s="18"/>
      <c r="U208" s="18"/>
      <c r="W208" s="18"/>
      <c r="Y208" s="18"/>
      <c r="AA208" s="18"/>
      <c r="AC208" s="18"/>
      <c r="AE208" s="18"/>
      <c r="AG208" s="18"/>
      <c r="AI208" s="18"/>
      <c r="AK208" s="1"/>
      <c r="AO208" s="10"/>
      <c r="AP208" s="10"/>
      <c r="AQ208" s="1"/>
      <c r="AR208" s="4"/>
      <c r="AS208" s="4"/>
      <c r="AT208" s="4"/>
      <c r="AU208" s="4"/>
      <c r="AV208" s="4"/>
      <c r="AW208" s="19"/>
      <c r="AX208" s="14"/>
      <c r="AY208" s="17"/>
      <c r="AZ208" s="20"/>
      <c r="BA208" s="14"/>
      <c r="BB208" s="20"/>
      <c r="BC208" s="20"/>
      <c r="BD208" s="1"/>
      <c r="BE208" s="20"/>
      <c r="BF208" s="1"/>
      <c r="BG208" s="14"/>
      <c r="BQ208" s="6"/>
      <c r="BR208" s="27"/>
      <c r="BS208" s="1"/>
      <c r="CD208" s="14"/>
    </row>
    <row r="209" spans="1:82">
      <c r="A209" s="6" t="s">
        <v>189</v>
      </c>
      <c r="B209" s="6" t="s">
        <v>366</v>
      </c>
      <c r="C209" s="10">
        <v>918700</v>
      </c>
      <c r="D209" s="10">
        <v>866700</v>
      </c>
      <c r="E209" s="1">
        <v>926600</v>
      </c>
      <c r="F209" s="1">
        <v>854100</v>
      </c>
      <c r="G209" s="10">
        <v>818200</v>
      </c>
      <c r="H209" s="18">
        <v>793450</v>
      </c>
      <c r="I209" s="18">
        <v>800150</v>
      </c>
      <c r="J209" s="18">
        <v>834900</v>
      </c>
      <c r="K209" s="18">
        <v>808100</v>
      </c>
      <c r="L209" s="18">
        <v>819250</v>
      </c>
      <c r="M209" s="18">
        <v>861650</v>
      </c>
      <c r="N209" s="18">
        <v>822050</v>
      </c>
      <c r="O209" s="18">
        <v>840400</v>
      </c>
      <c r="P209" s="18">
        <v>835700</v>
      </c>
      <c r="Q209" s="18">
        <v>803550</v>
      </c>
      <c r="R209" s="18">
        <v>728600</v>
      </c>
      <c r="S209" s="18"/>
      <c r="U209" s="18"/>
      <c r="W209" s="18"/>
      <c r="Y209" s="18"/>
      <c r="AA209" s="18"/>
      <c r="AC209" s="18"/>
      <c r="AE209" s="18"/>
      <c r="AG209" s="18"/>
      <c r="AI209" s="18"/>
      <c r="AK209" s="1"/>
      <c r="AO209" s="10"/>
      <c r="AP209" s="10"/>
      <c r="AQ209" s="1"/>
      <c r="AR209" s="4"/>
      <c r="AS209" s="4"/>
      <c r="AT209" s="4"/>
      <c r="AU209" s="4"/>
      <c r="AV209" s="4"/>
      <c r="AW209" s="19"/>
      <c r="AX209" s="14"/>
      <c r="AY209" s="17"/>
      <c r="AZ209" s="20"/>
      <c r="BA209" s="14"/>
      <c r="BB209" s="20"/>
      <c r="BC209" s="20"/>
      <c r="BD209" s="1"/>
      <c r="BE209" s="20"/>
      <c r="BF209" s="1"/>
      <c r="BG209" s="14"/>
      <c r="BQ209" s="6"/>
      <c r="BR209" s="27"/>
      <c r="BS209" s="1"/>
      <c r="CD209" s="14"/>
    </row>
    <row r="210" spans="1:82">
      <c r="A210" s="6" t="s">
        <v>190</v>
      </c>
      <c r="B210" s="6" t="s">
        <v>366</v>
      </c>
      <c r="C210" s="10">
        <v>309350</v>
      </c>
      <c r="D210" s="10">
        <v>287750</v>
      </c>
      <c r="E210" s="1">
        <v>276350</v>
      </c>
      <c r="F210" s="1">
        <v>266750</v>
      </c>
      <c r="G210" s="10">
        <v>254650</v>
      </c>
      <c r="H210" s="18">
        <v>253500</v>
      </c>
      <c r="I210" s="18">
        <v>249500</v>
      </c>
      <c r="J210" s="18">
        <v>248500</v>
      </c>
      <c r="K210" s="18">
        <v>247500</v>
      </c>
      <c r="L210" s="18">
        <v>251050</v>
      </c>
      <c r="M210" s="18">
        <v>280000</v>
      </c>
      <c r="N210" s="18">
        <v>284100</v>
      </c>
      <c r="O210" s="18">
        <v>309400</v>
      </c>
      <c r="P210" s="18">
        <v>293100</v>
      </c>
      <c r="Q210" s="18">
        <v>267000</v>
      </c>
      <c r="R210" s="18">
        <v>233950</v>
      </c>
      <c r="S210" s="18"/>
      <c r="U210" s="18"/>
      <c r="W210" s="18"/>
      <c r="Y210" s="18"/>
      <c r="AA210" s="18"/>
      <c r="AC210" s="18"/>
      <c r="AE210" s="18"/>
      <c r="AG210" s="18"/>
      <c r="AI210" s="18"/>
      <c r="AK210" s="1"/>
      <c r="AO210" s="10"/>
      <c r="AP210" s="10"/>
      <c r="AQ210" s="1"/>
      <c r="AR210" s="4"/>
      <c r="AS210" s="4"/>
      <c r="AT210" s="4"/>
      <c r="AU210" s="4"/>
      <c r="AV210" s="4"/>
      <c r="AW210" s="19"/>
      <c r="AX210" s="14"/>
      <c r="AY210" s="17"/>
      <c r="AZ210" s="20"/>
      <c r="BA210" s="14"/>
      <c r="BB210" s="20"/>
      <c r="BC210" s="20"/>
      <c r="BD210" s="1"/>
      <c r="BE210" s="20"/>
      <c r="BF210" s="1"/>
      <c r="BG210" s="14"/>
      <c r="BQ210" s="6"/>
      <c r="BR210" s="27"/>
      <c r="BS210" s="1"/>
      <c r="CD210" s="14"/>
    </row>
    <row r="211" spans="1:82">
      <c r="A211" s="6" t="s">
        <v>191</v>
      </c>
      <c r="B211" s="6" t="s">
        <v>366</v>
      </c>
      <c r="C211" s="10">
        <v>388750</v>
      </c>
      <c r="D211" s="10">
        <v>370750</v>
      </c>
      <c r="E211" s="1">
        <v>364100</v>
      </c>
      <c r="F211" s="1">
        <v>360300</v>
      </c>
      <c r="G211" s="10">
        <v>359450</v>
      </c>
      <c r="H211" s="18">
        <v>365100</v>
      </c>
      <c r="I211" s="18">
        <v>358300</v>
      </c>
      <c r="J211" s="18">
        <v>334050</v>
      </c>
      <c r="K211" s="18">
        <v>327700</v>
      </c>
      <c r="L211" s="18">
        <v>323450</v>
      </c>
      <c r="M211" s="18">
        <v>324500</v>
      </c>
      <c r="N211" s="18">
        <v>323100</v>
      </c>
      <c r="O211" s="18">
        <v>324550</v>
      </c>
      <c r="P211" s="18">
        <v>303400</v>
      </c>
      <c r="Q211" s="18">
        <v>278600</v>
      </c>
      <c r="R211" s="18">
        <v>252400</v>
      </c>
      <c r="S211" s="18"/>
      <c r="U211" s="18"/>
      <c r="W211" s="18"/>
      <c r="Y211" s="18"/>
      <c r="AA211" s="18"/>
      <c r="AC211" s="18"/>
      <c r="AE211" s="18"/>
      <c r="AG211" s="18"/>
      <c r="AI211" s="18"/>
      <c r="AK211" s="1"/>
      <c r="AO211" s="10"/>
      <c r="AP211" s="10"/>
      <c r="AQ211" s="1"/>
      <c r="AR211" s="4"/>
      <c r="AS211" s="4"/>
      <c r="AT211" s="4"/>
      <c r="AU211" s="4"/>
      <c r="AV211" s="4"/>
      <c r="AW211" s="19"/>
      <c r="AX211" s="14"/>
      <c r="AY211" s="17"/>
      <c r="AZ211" s="20"/>
      <c r="BA211" s="14"/>
      <c r="BB211" s="20"/>
      <c r="BC211" s="20"/>
      <c r="BD211" s="1"/>
      <c r="BE211" s="20"/>
      <c r="BF211" s="1"/>
      <c r="BG211" s="14"/>
      <c r="BQ211" s="6"/>
      <c r="BR211" s="27"/>
      <c r="BS211" s="1"/>
      <c r="CD211" s="14"/>
    </row>
    <row r="212" spans="1:82">
      <c r="A212" s="6" t="s">
        <v>192</v>
      </c>
      <c r="B212" s="6" t="s">
        <v>366</v>
      </c>
      <c r="C212" s="10">
        <v>277800</v>
      </c>
      <c r="D212" s="10">
        <v>260550</v>
      </c>
      <c r="E212" s="1">
        <v>242200</v>
      </c>
      <c r="F212" s="1">
        <v>234350</v>
      </c>
      <c r="G212" s="10">
        <v>232050</v>
      </c>
      <c r="H212" s="18">
        <v>222850</v>
      </c>
      <c r="I212" s="18">
        <v>224550</v>
      </c>
      <c r="J212" s="18">
        <v>225700</v>
      </c>
      <c r="K212" s="18">
        <v>225550</v>
      </c>
      <c r="L212" s="18">
        <v>231250</v>
      </c>
      <c r="M212" s="18">
        <v>235350</v>
      </c>
      <c r="N212" s="18">
        <v>235950</v>
      </c>
      <c r="O212" s="18">
        <v>235100</v>
      </c>
      <c r="P212" s="18">
        <v>235300</v>
      </c>
      <c r="Q212" s="18">
        <v>226150</v>
      </c>
      <c r="R212" s="18">
        <v>202850</v>
      </c>
      <c r="S212" s="18"/>
      <c r="U212" s="18"/>
      <c r="W212" s="18"/>
      <c r="Y212" s="18"/>
      <c r="AA212" s="18"/>
      <c r="AC212" s="18"/>
      <c r="AE212" s="18"/>
      <c r="AG212" s="18"/>
      <c r="AI212" s="18"/>
      <c r="AK212" s="1"/>
      <c r="AO212" s="10"/>
      <c r="AP212" s="10"/>
      <c r="AQ212" s="1"/>
      <c r="AR212" s="4"/>
      <c r="AS212" s="4"/>
      <c r="AT212" s="4"/>
      <c r="AU212" s="4"/>
      <c r="AV212" s="4"/>
      <c r="AW212" s="19"/>
      <c r="AX212" s="14"/>
      <c r="AY212" s="17"/>
      <c r="AZ212" s="20"/>
      <c r="BA212" s="14"/>
      <c r="BB212" s="20"/>
      <c r="BC212" s="20"/>
      <c r="BD212" s="1"/>
      <c r="BE212" s="20"/>
      <c r="BF212" s="1"/>
      <c r="BG212" s="14"/>
      <c r="BQ212" s="6"/>
      <c r="BR212" s="27"/>
      <c r="BS212" s="1"/>
      <c r="CD212" s="14"/>
    </row>
    <row r="213" spans="1:82">
      <c r="A213" s="6" t="s">
        <v>193</v>
      </c>
      <c r="B213" s="6" t="s">
        <v>366</v>
      </c>
      <c r="C213" s="10">
        <v>534200</v>
      </c>
      <c r="D213" s="10">
        <v>527100</v>
      </c>
      <c r="E213" s="1">
        <v>506950</v>
      </c>
      <c r="F213" s="1">
        <v>492650</v>
      </c>
      <c r="G213" s="10">
        <v>472000</v>
      </c>
      <c r="H213" s="18">
        <v>474800</v>
      </c>
      <c r="I213" s="18">
        <v>490850</v>
      </c>
      <c r="J213" s="18">
        <v>488200</v>
      </c>
      <c r="K213" s="18">
        <v>516550</v>
      </c>
      <c r="L213" s="18">
        <v>531500</v>
      </c>
      <c r="M213" s="18">
        <v>544400</v>
      </c>
      <c r="N213" s="18">
        <v>557300</v>
      </c>
      <c r="O213" s="18">
        <v>544000</v>
      </c>
      <c r="P213" s="18">
        <v>526150</v>
      </c>
      <c r="Q213" s="18">
        <v>530100</v>
      </c>
      <c r="R213" s="18">
        <v>482900</v>
      </c>
      <c r="S213" s="18"/>
      <c r="U213" s="18"/>
      <c r="W213" s="18"/>
      <c r="Y213" s="18"/>
      <c r="AA213" s="18"/>
      <c r="AC213" s="18"/>
      <c r="AE213" s="18"/>
      <c r="AG213" s="18"/>
      <c r="AI213" s="18"/>
      <c r="AK213" s="1"/>
      <c r="AO213" s="10"/>
      <c r="AP213" s="10"/>
      <c r="AQ213" s="1"/>
      <c r="AR213" s="4"/>
      <c r="AS213" s="4"/>
      <c r="AT213" s="4"/>
      <c r="AU213" s="4"/>
      <c r="AV213" s="4"/>
      <c r="AW213" s="19"/>
      <c r="AX213" s="14"/>
      <c r="AY213" s="17"/>
      <c r="AZ213" s="20"/>
      <c r="BA213" s="14"/>
      <c r="BB213" s="20"/>
      <c r="BC213" s="20"/>
      <c r="BD213" s="1"/>
      <c r="BE213" s="20"/>
      <c r="BF213" s="1"/>
      <c r="BG213" s="14"/>
      <c r="BQ213" s="6"/>
      <c r="BR213" s="27"/>
      <c r="BS213" s="1"/>
      <c r="CD213" s="14"/>
    </row>
    <row r="214" spans="1:82">
      <c r="A214" s="6" t="s">
        <v>194</v>
      </c>
      <c r="B214" s="6" t="s">
        <v>366</v>
      </c>
      <c r="C214" s="10">
        <v>372350</v>
      </c>
      <c r="D214" s="10">
        <v>355350</v>
      </c>
      <c r="E214" s="1">
        <v>344600</v>
      </c>
      <c r="F214" s="1">
        <v>321800</v>
      </c>
      <c r="G214" s="10">
        <v>315650</v>
      </c>
      <c r="H214" s="18">
        <v>304150</v>
      </c>
      <c r="I214" s="18">
        <v>296900</v>
      </c>
      <c r="J214" s="18">
        <v>298500</v>
      </c>
      <c r="K214" s="18">
        <v>296200</v>
      </c>
      <c r="L214" s="18">
        <v>306350</v>
      </c>
      <c r="M214" s="18">
        <v>315050</v>
      </c>
      <c r="N214" s="18">
        <v>314450</v>
      </c>
      <c r="O214" s="18">
        <v>314300</v>
      </c>
      <c r="P214" s="18">
        <v>305750</v>
      </c>
      <c r="Q214" s="18">
        <v>289800</v>
      </c>
      <c r="R214" s="18">
        <v>272250</v>
      </c>
      <c r="S214" s="18"/>
      <c r="U214" s="18"/>
      <c r="W214" s="18"/>
      <c r="Y214" s="18"/>
      <c r="AA214" s="18"/>
      <c r="AC214" s="18"/>
      <c r="AE214" s="18"/>
      <c r="AG214" s="18"/>
      <c r="AI214" s="18"/>
      <c r="AK214" s="1"/>
      <c r="AO214" s="10"/>
      <c r="AP214" s="10"/>
      <c r="AQ214" s="1"/>
      <c r="AR214" s="4"/>
      <c r="AS214" s="4"/>
      <c r="AT214" s="4"/>
      <c r="AU214" s="4"/>
      <c r="AV214" s="4"/>
      <c r="AW214" s="19"/>
      <c r="AX214" s="14"/>
      <c r="AY214" s="17"/>
      <c r="AZ214" s="20"/>
      <c r="BA214" s="14"/>
      <c r="BB214" s="20"/>
      <c r="BC214" s="20"/>
      <c r="BD214" s="1"/>
      <c r="BE214" s="20"/>
      <c r="BF214" s="1"/>
      <c r="BG214" s="14"/>
      <c r="BQ214" s="6"/>
      <c r="BR214" s="27"/>
      <c r="BS214" s="1"/>
      <c r="CD214" s="14"/>
    </row>
    <row r="215" spans="1:82">
      <c r="A215" s="6" t="s">
        <v>195</v>
      </c>
      <c r="B215" s="6" t="s">
        <v>366</v>
      </c>
      <c r="C215" s="10">
        <v>174900</v>
      </c>
      <c r="D215" s="10">
        <v>166650</v>
      </c>
      <c r="E215" s="1">
        <v>160200</v>
      </c>
      <c r="F215" s="1">
        <v>149450</v>
      </c>
      <c r="G215" s="10">
        <v>148900</v>
      </c>
      <c r="H215" s="18">
        <v>145150</v>
      </c>
      <c r="I215" s="18">
        <v>141750</v>
      </c>
      <c r="J215" s="18">
        <v>138850</v>
      </c>
      <c r="K215" s="18">
        <v>139800</v>
      </c>
      <c r="L215" s="18">
        <v>144000</v>
      </c>
      <c r="M215" s="18">
        <v>148050</v>
      </c>
      <c r="N215" s="18">
        <v>146150</v>
      </c>
      <c r="O215" s="18">
        <v>144900</v>
      </c>
      <c r="P215" s="18">
        <v>140900</v>
      </c>
      <c r="Q215" s="18">
        <v>135200</v>
      </c>
      <c r="R215" s="18">
        <v>123550</v>
      </c>
      <c r="S215" s="18"/>
      <c r="U215" s="18"/>
      <c r="W215" s="18"/>
      <c r="Y215" s="18"/>
      <c r="AA215" s="18"/>
      <c r="AC215" s="18"/>
      <c r="AE215" s="18"/>
      <c r="AG215" s="18"/>
      <c r="AI215" s="18"/>
      <c r="AK215" s="1"/>
      <c r="AO215" s="10"/>
      <c r="AP215" s="10"/>
      <c r="AQ215" s="1"/>
      <c r="AR215" s="4"/>
      <c r="AS215" s="4"/>
      <c r="AT215" s="4"/>
      <c r="AU215" s="4"/>
      <c r="AV215" s="4"/>
      <c r="AW215" s="19"/>
      <c r="AX215" s="14"/>
      <c r="AY215" s="17"/>
      <c r="AZ215" s="20"/>
      <c r="BA215" s="14"/>
      <c r="BB215" s="20"/>
      <c r="BC215" s="20"/>
      <c r="BD215" s="1"/>
      <c r="BE215" s="20"/>
      <c r="BF215" s="1"/>
      <c r="BG215" s="14"/>
      <c r="BQ215" s="6"/>
      <c r="BR215" s="27"/>
      <c r="BS215" s="1"/>
      <c r="CD215" s="14"/>
    </row>
    <row r="216" spans="1:82">
      <c r="A216" s="6" t="s">
        <v>196</v>
      </c>
      <c r="B216" s="6" t="s">
        <v>281</v>
      </c>
      <c r="C216" s="10">
        <v>102450</v>
      </c>
      <c r="D216" s="10">
        <v>95900</v>
      </c>
      <c r="E216" s="1">
        <v>87700</v>
      </c>
      <c r="F216" s="1">
        <v>85500</v>
      </c>
      <c r="G216" s="10">
        <v>82600</v>
      </c>
      <c r="H216" s="18">
        <v>79150</v>
      </c>
      <c r="I216" s="18">
        <v>76850</v>
      </c>
      <c r="J216" s="18">
        <v>73800</v>
      </c>
      <c r="K216" s="18">
        <v>75750</v>
      </c>
      <c r="L216" s="18">
        <v>79750</v>
      </c>
      <c r="M216" s="18">
        <v>80350</v>
      </c>
      <c r="N216" s="18">
        <v>81200</v>
      </c>
      <c r="O216" s="18">
        <v>84000</v>
      </c>
      <c r="P216" s="18">
        <v>88600</v>
      </c>
      <c r="Q216" s="18">
        <v>82800</v>
      </c>
      <c r="R216" s="18">
        <v>75100</v>
      </c>
      <c r="S216" s="18"/>
      <c r="U216" s="18"/>
      <c r="W216" s="18"/>
      <c r="Y216" s="18"/>
      <c r="AA216" s="18"/>
      <c r="AC216" s="18"/>
      <c r="AE216" s="18"/>
      <c r="AG216" s="18"/>
      <c r="AI216" s="18"/>
      <c r="AK216" s="1"/>
      <c r="AO216" s="10"/>
      <c r="AP216" s="10"/>
      <c r="AQ216" s="1"/>
      <c r="AR216" s="4"/>
      <c r="AS216" s="4"/>
      <c r="AT216" s="4"/>
      <c r="AU216" s="4"/>
      <c r="AV216" s="4"/>
      <c r="AW216" s="19"/>
      <c r="AX216" s="14"/>
      <c r="AY216" s="17"/>
      <c r="AZ216" s="20"/>
      <c r="BA216" s="14"/>
      <c r="BB216" s="20"/>
      <c r="BC216" s="20"/>
      <c r="BD216" s="1"/>
      <c r="BE216" s="20"/>
      <c r="BF216" s="1"/>
      <c r="BG216" s="14"/>
      <c r="BQ216" s="6"/>
      <c r="BR216" s="27"/>
      <c r="BS216" s="1"/>
      <c r="CD216" s="14"/>
    </row>
    <row r="217" spans="1:82">
      <c r="A217" s="6" t="s">
        <v>197</v>
      </c>
      <c r="B217" s="6" t="s">
        <v>281</v>
      </c>
      <c r="C217" s="10">
        <v>1044200</v>
      </c>
      <c r="D217" s="10">
        <v>1012950</v>
      </c>
      <c r="E217" s="1">
        <v>981650</v>
      </c>
      <c r="F217" s="1">
        <v>943500</v>
      </c>
      <c r="G217" s="10">
        <v>981250</v>
      </c>
      <c r="H217" s="18">
        <v>952200</v>
      </c>
      <c r="I217" s="18">
        <v>950300</v>
      </c>
      <c r="J217" s="18">
        <v>950550</v>
      </c>
      <c r="K217" s="18">
        <v>944200</v>
      </c>
      <c r="L217" s="18">
        <v>955300</v>
      </c>
      <c r="M217" s="18">
        <v>986450</v>
      </c>
      <c r="N217" s="18">
        <v>1037350</v>
      </c>
      <c r="O217" s="18">
        <v>1109100</v>
      </c>
      <c r="P217" s="18">
        <v>1049800</v>
      </c>
      <c r="Q217" s="18">
        <v>1048700</v>
      </c>
      <c r="R217" s="18">
        <v>945950</v>
      </c>
      <c r="S217" s="18"/>
      <c r="U217" s="18"/>
      <c r="W217" s="18"/>
      <c r="Y217" s="18"/>
      <c r="AA217" s="18"/>
      <c r="AC217" s="18"/>
      <c r="AE217" s="18"/>
      <c r="AG217" s="18"/>
      <c r="AI217" s="18"/>
      <c r="AK217" s="1"/>
      <c r="AO217" s="10"/>
      <c r="AP217" s="10"/>
      <c r="AQ217" s="1"/>
      <c r="AR217" s="4"/>
      <c r="AS217" s="4"/>
      <c r="AT217" s="4"/>
      <c r="AU217" s="4"/>
      <c r="AV217" s="4"/>
      <c r="AW217" s="19"/>
      <c r="AX217" s="14"/>
      <c r="AY217" s="17"/>
      <c r="AZ217" s="20"/>
      <c r="BA217" s="14"/>
      <c r="BB217" s="20"/>
      <c r="BC217" s="20"/>
      <c r="BD217" s="1"/>
      <c r="BE217" s="20"/>
      <c r="BF217" s="1"/>
      <c r="BG217" s="14"/>
      <c r="BQ217" s="6"/>
      <c r="BR217" s="27"/>
      <c r="BS217" s="1"/>
      <c r="CD217" s="14"/>
    </row>
    <row r="218" spans="1:82">
      <c r="A218" s="6" t="s">
        <v>198</v>
      </c>
      <c r="B218" s="6" t="s">
        <v>281</v>
      </c>
      <c r="C218" s="10">
        <v>823800</v>
      </c>
      <c r="D218" s="10">
        <v>781950</v>
      </c>
      <c r="E218" s="1">
        <v>726900</v>
      </c>
      <c r="F218" s="1">
        <v>750100</v>
      </c>
      <c r="G218" s="10">
        <v>762250</v>
      </c>
      <c r="H218" s="18">
        <v>739550</v>
      </c>
      <c r="I218" s="18">
        <v>731500</v>
      </c>
      <c r="J218" s="18">
        <v>726550</v>
      </c>
      <c r="K218" s="18">
        <v>751750</v>
      </c>
      <c r="L218" s="18">
        <v>755900</v>
      </c>
      <c r="M218" s="18">
        <v>765250</v>
      </c>
      <c r="N218" s="18">
        <v>811950</v>
      </c>
      <c r="O218" s="18">
        <v>867400</v>
      </c>
      <c r="P218" s="18">
        <v>894650</v>
      </c>
      <c r="Q218" s="18">
        <v>855700</v>
      </c>
      <c r="R218" s="18">
        <v>823950</v>
      </c>
      <c r="S218" s="18"/>
      <c r="U218" s="18"/>
      <c r="W218" s="18"/>
      <c r="Y218" s="18"/>
      <c r="AA218" s="18"/>
      <c r="AC218" s="18"/>
      <c r="AE218" s="18"/>
      <c r="AG218" s="18"/>
      <c r="AI218" s="18"/>
      <c r="AK218" s="1"/>
      <c r="AO218" s="10"/>
      <c r="AP218" s="10"/>
      <c r="AQ218" s="1"/>
      <c r="AR218" s="4"/>
      <c r="AS218" s="4"/>
      <c r="AT218" s="4"/>
      <c r="AU218" s="4"/>
      <c r="AV218" s="4"/>
      <c r="AW218" s="19"/>
      <c r="AX218" s="14"/>
      <c r="AY218" s="17"/>
      <c r="AZ218" s="20"/>
      <c r="BA218" s="14"/>
      <c r="BB218" s="20"/>
      <c r="BC218" s="20"/>
      <c r="BD218" s="1"/>
      <c r="BE218" s="20"/>
      <c r="BF218" s="1"/>
      <c r="BG218" s="14"/>
      <c r="BQ218" s="6"/>
      <c r="BR218" s="27"/>
      <c r="BS218" s="1"/>
      <c r="CD218" s="14"/>
    </row>
    <row r="219" spans="1:82">
      <c r="A219" s="6" t="s">
        <v>199</v>
      </c>
      <c r="B219" s="6" t="s">
        <v>281</v>
      </c>
      <c r="C219" s="10">
        <v>234400</v>
      </c>
      <c r="D219" s="10">
        <v>221450</v>
      </c>
      <c r="E219" s="1">
        <v>213600</v>
      </c>
      <c r="F219" s="1">
        <v>198550</v>
      </c>
      <c r="G219" s="10">
        <v>195600</v>
      </c>
      <c r="H219" s="18">
        <v>192350</v>
      </c>
      <c r="I219" s="18">
        <v>196950</v>
      </c>
      <c r="J219" s="18">
        <v>189150</v>
      </c>
      <c r="K219" s="18">
        <v>195000</v>
      </c>
      <c r="L219" s="18">
        <v>205550</v>
      </c>
      <c r="M219" s="18">
        <v>219150</v>
      </c>
      <c r="N219" s="18">
        <v>236950</v>
      </c>
      <c r="O219" s="18">
        <v>246800</v>
      </c>
      <c r="P219" s="18">
        <v>248250</v>
      </c>
      <c r="Q219" s="18">
        <v>284600</v>
      </c>
      <c r="R219" s="18">
        <v>263850</v>
      </c>
      <c r="S219" s="18"/>
      <c r="U219" s="18"/>
      <c r="W219" s="18"/>
      <c r="Y219" s="18"/>
      <c r="AA219" s="18"/>
      <c r="AC219" s="18"/>
      <c r="AE219" s="18"/>
      <c r="AG219" s="18"/>
      <c r="AI219" s="18"/>
      <c r="AK219" s="1"/>
      <c r="AO219" s="10"/>
      <c r="AP219" s="10"/>
      <c r="AQ219" s="1"/>
      <c r="AR219" s="4"/>
      <c r="AS219" s="4"/>
      <c r="AT219" s="4"/>
      <c r="AU219" s="4"/>
      <c r="AV219" s="4"/>
      <c r="AW219" s="19"/>
      <c r="AX219" s="14"/>
      <c r="AY219" s="17"/>
      <c r="AZ219" s="20"/>
      <c r="BA219" s="14"/>
      <c r="BB219" s="20"/>
      <c r="BC219" s="20"/>
      <c r="BD219" s="1"/>
      <c r="BE219" s="20"/>
      <c r="BF219" s="1"/>
      <c r="BG219" s="14"/>
      <c r="BQ219" s="6"/>
      <c r="BR219" s="27"/>
      <c r="BS219" s="1"/>
      <c r="CD219" s="14"/>
    </row>
    <row r="220" spans="1:82">
      <c r="A220" s="6" t="s">
        <v>200</v>
      </c>
      <c r="B220" s="6" t="s">
        <v>281</v>
      </c>
      <c r="C220" s="10">
        <v>1168050</v>
      </c>
      <c r="D220" s="10">
        <v>1117100</v>
      </c>
      <c r="E220" s="1">
        <v>1056800</v>
      </c>
      <c r="F220" s="1">
        <v>1031550</v>
      </c>
      <c r="G220" s="10">
        <v>990350</v>
      </c>
      <c r="H220" s="18">
        <v>972100</v>
      </c>
      <c r="I220" s="18">
        <v>943350</v>
      </c>
      <c r="J220" s="18">
        <v>910650</v>
      </c>
      <c r="K220" s="18">
        <v>939850</v>
      </c>
      <c r="L220" s="18">
        <v>1067050</v>
      </c>
      <c r="M220" s="18">
        <v>1175550</v>
      </c>
      <c r="N220" s="18">
        <v>1189200</v>
      </c>
      <c r="O220" s="18">
        <v>1216750</v>
      </c>
      <c r="P220" s="18">
        <v>1200050</v>
      </c>
      <c r="Q220" s="18">
        <v>1188650</v>
      </c>
      <c r="R220" s="18">
        <v>1021200</v>
      </c>
      <c r="S220" s="18"/>
      <c r="U220" s="18"/>
      <c r="W220" s="18"/>
      <c r="Y220" s="18"/>
      <c r="AA220" s="18"/>
      <c r="AC220" s="18"/>
      <c r="AE220" s="18"/>
      <c r="AG220" s="18"/>
      <c r="AI220" s="18"/>
      <c r="AK220" s="1"/>
      <c r="AO220" s="10"/>
      <c r="AP220" s="10"/>
      <c r="AQ220" s="1"/>
      <c r="AR220" s="4"/>
      <c r="AS220" s="4"/>
      <c r="AT220" s="4"/>
      <c r="AU220" s="4"/>
      <c r="AV220" s="4"/>
      <c r="AW220" s="19"/>
      <c r="AX220" s="14"/>
      <c r="AY220" s="17"/>
      <c r="AZ220" s="20"/>
      <c r="BA220" s="14"/>
      <c r="BB220" s="20"/>
      <c r="BC220" s="20"/>
      <c r="BD220" s="1"/>
      <c r="BE220" s="20"/>
      <c r="BF220" s="1"/>
      <c r="BG220" s="14"/>
      <c r="BQ220" s="6"/>
      <c r="BR220" s="27"/>
      <c r="BS220" s="1"/>
      <c r="CD220" s="14"/>
    </row>
    <row r="221" spans="1:82">
      <c r="A221" s="6" t="s">
        <v>201</v>
      </c>
      <c r="B221" s="6" t="s">
        <v>281</v>
      </c>
      <c r="C221" s="10">
        <v>403050</v>
      </c>
      <c r="D221" s="10">
        <v>371350</v>
      </c>
      <c r="E221" s="1">
        <v>357850</v>
      </c>
      <c r="F221" s="1">
        <v>356400</v>
      </c>
      <c r="G221" s="10">
        <v>346750</v>
      </c>
      <c r="H221" s="18">
        <v>336300</v>
      </c>
      <c r="I221" s="18">
        <v>336300</v>
      </c>
      <c r="J221" s="18">
        <v>341200</v>
      </c>
      <c r="K221" s="18">
        <v>334150</v>
      </c>
      <c r="L221" s="18">
        <v>339500</v>
      </c>
      <c r="M221" s="18">
        <v>353600</v>
      </c>
      <c r="N221" s="18">
        <v>377600</v>
      </c>
      <c r="O221" s="18">
        <v>387500</v>
      </c>
      <c r="P221" s="18">
        <v>382550</v>
      </c>
      <c r="Q221" s="18">
        <v>364550</v>
      </c>
      <c r="R221" s="18">
        <v>328500</v>
      </c>
      <c r="S221" s="18"/>
      <c r="U221" s="18"/>
      <c r="W221" s="18"/>
      <c r="Y221" s="18"/>
      <c r="AA221" s="18"/>
      <c r="AC221" s="18"/>
      <c r="AE221" s="18"/>
      <c r="AG221" s="18"/>
      <c r="AI221" s="18"/>
      <c r="AK221" s="1"/>
      <c r="AO221" s="10"/>
      <c r="AP221" s="10"/>
      <c r="AQ221" s="1"/>
      <c r="AR221" s="4"/>
      <c r="AS221" s="4"/>
      <c r="AT221" s="4"/>
      <c r="AU221" s="4"/>
      <c r="AV221" s="4"/>
      <c r="AW221" s="19"/>
      <c r="AX221" s="14"/>
      <c r="AY221" s="17"/>
      <c r="AZ221" s="20"/>
      <c r="BA221" s="14"/>
      <c r="BB221" s="20"/>
      <c r="BC221" s="20"/>
      <c r="BD221" s="1"/>
      <c r="BE221" s="20"/>
      <c r="BF221" s="1"/>
      <c r="BG221" s="14"/>
      <c r="BQ221" s="6"/>
      <c r="BR221" s="27"/>
      <c r="BS221" s="1"/>
      <c r="CD221" s="14"/>
    </row>
    <row r="222" spans="1:82">
      <c r="A222" s="6" t="s">
        <v>202</v>
      </c>
      <c r="B222" s="6" t="s">
        <v>281</v>
      </c>
      <c r="C222" s="10">
        <v>173950</v>
      </c>
      <c r="D222" s="10">
        <v>162050</v>
      </c>
      <c r="E222" s="1">
        <v>151650</v>
      </c>
      <c r="F222" s="1">
        <v>139750</v>
      </c>
      <c r="G222" s="10">
        <v>138300</v>
      </c>
      <c r="H222" s="18">
        <v>133750</v>
      </c>
      <c r="I222" s="18">
        <v>135850</v>
      </c>
      <c r="J222" s="18">
        <v>133650</v>
      </c>
      <c r="K222" s="18">
        <v>138950</v>
      </c>
      <c r="L222" s="18">
        <v>145300</v>
      </c>
      <c r="M222" s="18">
        <v>147500</v>
      </c>
      <c r="N222" s="18">
        <v>155800</v>
      </c>
      <c r="O222" s="18">
        <v>157250</v>
      </c>
      <c r="P222" s="18">
        <v>150750</v>
      </c>
      <c r="Q222" s="18">
        <v>141600</v>
      </c>
      <c r="R222" s="18">
        <v>129050</v>
      </c>
      <c r="S222" s="18"/>
      <c r="U222" s="18"/>
      <c r="W222" s="18"/>
      <c r="Y222" s="18"/>
      <c r="AA222" s="18"/>
      <c r="AC222" s="18"/>
      <c r="AE222" s="18"/>
      <c r="AG222" s="18"/>
      <c r="AI222" s="18"/>
      <c r="AK222" s="1"/>
      <c r="AO222" s="10"/>
      <c r="AP222" s="10"/>
      <c r="AQ222" s="1"/>
      <c r="AR222" s="4"/>
      <c r="AS222" s="4"/>
      <c r="AT222" s="4"/>
      <c r="AU222" s="4"/>
      <c r="AV222" s="4"/>
      <c r="AW222" s="19"/>
      <c r="AX222" s="14"/>
      <c r="AY222" s="17"/>
      <c r="AZ222" s="20"/>
      <c r="BA222" s="14"/>
      <c r="BB222" s="20"/>
      <c r="BC222" s="20"/>
      <c r="BD222" s="1"/>
      <c r="BE222" s="20"/>
      <c r="BF222" s="1"/>
      <c r="BG222" s="14"/>
      <c r="BQ222" s="6"/>
      <c r="BR222" s="27"/>
      <c r="BS222" s="1"/>
      <c r="CD222" s="14"/>
    </row>
    <row r="223" spans="1:82">
      <c r="A223" s="6" t="s">
        <v>203</v>
      </c>
      <c r="B223" s="6" t="s">
        <v>281</v>
      </c>
      <c r="C223" s="10">
        <v>251800</v>
      </c>
      <c r="D223" s="10">
        <v>246700</v>
      </c>
      <c r="E223" s="1">
        <v>230150</v>
      </c>
      <c r="F223" s="1">
        <v>219400</v>
      </c>
      <c r="G223" s="10">
        <v>223750</v>
      </c>
      <c r="H223" s="18">
        <v>220950</v>
      </c>
      <c r="I223" s="18">
        <v>214800</v>
      </c>
      <c r="J223" s="18">
        <v>205300</v>
      </c>
      <c r="K223" s="18">
        <v>207050</v>
      </c>
      <c r="L223" s="18">
        <v>224700</v>
      </c>
      <c r="M223" s="18">
        <v>232000</v>
      </c>
      <c r="N223" s="18">
        <v>245200</v>
      </c>
      <c r="O223" s="18">
        <v>239850</v>
      </c>
      <c r="P223" s="18">
        <v>235550</v>
      </c>
      <c r="Q223" s="18">
        <v>234000</v>
      </c>
      <c r="R223" s="18">
        <v>216000</v>
      </c>
      <c r="S223" s="18"/>
      <c r="U223" s="18"/>
      <c r="W223" s="18"/>
      <c r="Y223" s="18"/>
      <c r="AA223" s="18"/>
      <c r="AC223" s="18"/>
      <c r="AE223" s="18"/>
      <c r="AG223" s="18"/>
      <c r="AI223" s="18"/>
      <c r="AK223" s="1"/>
      <c r="AO223" s="10"/>
      <c r="AP223" s="10"/>
      <c r="AQ223" s="1"/>
      <c r="AR223" s="4"/>
      <c r="AS223" s="4"/>
      <c r="AT223" s="4"/>
      <c r="AU223" s="4"/>
      <c r="AV223" s="4"/>
      <c r="AW223" s="19"/>
      <c r="AX223" s="14"/>
      <c r="AY223" s="17"/>
      <c r="AZ223" s="20"/>
      <c r="BA223" s="14"/>
      <c r="BB223" s="20"/>
      <c r="BC223" s="20"/>
      <c r="BD223" s="1"/>
      <c r="BE223" s="20"/>
      <c r="BF223" s="1"/>
      <c r="BG223" s="14"/>
      <c r="BQ223" s="6"/>
      <c r="BR223" s="27"/>
      <c r="BS223" s="1"/>
      <c r="CD223" s="14"/>
    </row>
    <row r="224" spans="1:82">
      <c r="A224" s="6" t="s">
        <v>204</v>
      </c>
      <c r="B224" s="6" t="s">
        <v>281</v>
      </c>
      <c r="C224" s="10">
        <v>421100</v>
      </c>
      <c r="D224" s="10">
        <v>386800</v>
      </c>
      <c r="E224" s="1">
        <v>369900</v>
      </c>
      <c r="F224" s="1">
        <v>347850</v>
      </c>
      <c r="G224" s="10">
        <v>347450</v>
      </c>
      <c r="H224" s="18">
        <v>341200</v>
      </c>
      <c r="I224" s="18">
        <v>340150</v>
      </c>
      <c r="J224" s="18">
        <v>325300</v>
      </c>
      <c r="K224" s="18">
        <v>316700</v>
      </c>
      <c r="L224" s="18">
        <v>327550</v>
      </c>
      <c r="M224" s="18">
        <v>347500</v>
      </c>
      <c r="N224" s="18">
        <v>350600</v>
      </c>
      <c r="O224" s="18">
        <v>379100</v>
      </c>
      <c r="P224" s="18">
        <v>362450</v>
      </c>
      <c r="Q224" s="18">
        <v>356850</v>
      </c>
      <c r="R224" s="18">
        <v>328150</v>
      </c>
      <c r="S224" s="18"/>
      <c r="U224" s="18"/>
      <c r="W224" s="18"/>
      <c r="Y224" s="18"/>
      <c r="AA224" s="18"/>
      <c r="AC224" s="18"/>
      <c r="AE224" s="18"/>
      <c r="AG224" s="18"/>
      <c r="AI224" s="18"/>
      <c r="AK224" s="1"/>
      <c r="AO224" s="10"/>
      <c r="AP224" s="10"/>
      <c r="AQ224" s="1"/>
      <c r="AR224" s="4"/>
      <c r="AS224" s="4"/>
      <c r="AT224" s="4"/>
      <c r="AU224" s="4"/>
      <c r="AV224" s="4"/>
      <c r="AW224" s="19"/>
      <c r="AX224" s="14"/>
      <c r="AY224" s="17"/>
      <c r="AZ224" s="20"/>
      <c r="BA224" s="14"/>
      <c r="BB224" s="20"/>
      <c r="BC224" s="20"/>
      <c r="BD224" s="1"/>
      <c r="BE224" s="20"/>
      <c r="BF224" s="1"/>
      <c r="BG224" s="14"/>
      <c r="BQ224" s="6"/>
      <c r="BR224" s="27"/>
      <c r="BS224" s="1"/>
      <c r="CD224" s="14"/>
    </row>
    <row r="225" spans="1:82">
      <c r="A225" s="6" t="s">
        <v>205</v>
      </c>
      <c r="B225" s="6" t="s">
        <v>281</v>
      </c>
      <c r="C225" s="10">
        <v>85350</v>
      </c>
      <c r="D225" s="10">
        <v>81250</v>
      </c>
      <c r="E225" s="1">
        <v>80500</v>
      </c>
      <c r="F225" s="1">
        <v>82000</v>
      </c>
      <c r="G225" s="10">
        <v>82350</v>
      </c>
      <c r="H225" s="18">
        <v>83600</v>
      </c>
      <c r="I225" s="18">
        <v>86400</v>
      </c>
      <c r="J225" s="18">
        <v>87400</v>
      </c>
      <c r="K225" s="18">
        <v>90700</v>
      </c>
      <c r="L225" s="18">
        <v>91500</v>
      </c>
      <c r="M225" s="18">
        <v>96850</v>
      </c>
      <c r="N225" s="18">
        <v>99200</v>
      </c>
      <c r="O225" s="18">
        <v>102700</v>
      </c>
      <c r="P225" s="18">
        <v>98100</v>
      </c>
      <c r="Q225" s="18">
        <v>85900</v>
      </c>
      <c r="R225" s="18">
        <v>71750</v>
      </c>
      <c r="S225" s="18"/>
      <c r="U225" s="18"/>
      <c r="W225" s="18"/>
      <c r="Y225" s="18"/>
      <c r="AA225" s="18"/>
      <c r="AC225" s="18"/>
      <c r="AE225" s="18"/>
      <c r="AG225" s="18"/>
      <c r="AI225" s="18"/>
      <c r="AK225" s="1"/>
      <c r="AO225" s="10"/>
      <c r="AP225" s="10"/>
      <c r="AQ225" s="1"/>
      <c r="AR225" s="4"/>
      <c r="AS225" s="4"/>
      <c r="AT225" s="4"/>
      <c r="AU225" s="4"/>
      <c r="AV225" s="4"/>
      <c r="AW225" s="19"/>
      <c r="AX225" s="14"/>
      <c r="AY225" s="17"/>
      <c r="AZ225" s="20"/>
      <c r="BA225" s="14"/>
      <c r="BB225" s="20"/>
      <c r="BC225" s="20"/>
      <c r="BD225" s="1"/>
      <c r="BE225" s="20"/>
      <c r="BF225" s="1"/>
      <c r="BG225" s="14"/>
      <c r="BQ225" s="6"/>
      <c r="BR225" s="27"/>
      <c r="BS225" s="1"/>
      <c r="CD225" s="14"/>
    </row>
    <row r="226" spans="1:82">
      <c r="A226" s="6" t="s">
        <v>206</v>
      </c>
      <c r="B226" s="6" t="s">
        <v>281</v>
      </c>
      <c r="C226" s="10">
        <v>330350</v>
      </c>
      <c r="D226" s="10">
        <v>313050</v>
      </c>
      <c r="E226" s="1">
        <v>300350</v>
      </c>
      <c r="F226" s="1">
        <v>286450</v>
      </c>
      <c r="G226" s="10">
        <v>281850</v>
      </c>
      <c r="H226" s="18">
        <v>278750</v>
      </c>
      <c r="I226" s="18">
        <v>284550</v>
      </c>
      <c r="J226" s="18">
        <v>289400</v>
      </c>
      <c r="K226" s="18">
        <v>283750</v>
      </c>
      <c r="L226" s="18">
        <v>284100</v>
      </c>
      <c r="M226" s="18">
        <v>287100</v>
      </c>
      <c r="N226" s="18">
        <v>298750</v>
      </c>
      <c r="O226" s="18">
        <v>305700</v>
      </c>
      <c r="P226" s="18">
        <v>311950</v>
      </c>
      <c r="Q226" s="18">
        <v>306050</v>
      </c>
      <c r="R226" s="18">
        <v>284650</v>
      </c>
      <c r="S226" s="18"/>
      <c r="U226" s="18"/>
      <c r="W226" s="18"/>
      <c r="Y226" s="18"/>
      <c r="AA226" s="18"/>
      <c r="AC226" s="18"/>
      <c r="AE226" s="18"/>
      <c r="AG226" s="18"/>
      <c r="AI226" s="18"/>
      <c r="AK226" s="1"/>
      <c r="AO226" s="10"/>
      <c r="AP226" s="10"/>
      <c r="AQ226" s="1"/>
      <c r="AR226" s="4"/>
      <c r="AS226" s="4"/>
      <c r="AT226" s="4"/>
      <c r="AU226" s="4"/>
      <c r="AV226" s="4"/>
      <c r="AW226" s="19"/>
      <c r="AX226" s="14"/>
      <c r="AY226" s="17"/>
      <c r="AZ226" s="20"/>
      <c r="BA226" s="14"/>
      <c r="BB226" s="20"/>
      <c r="BC226" s="20"/>
      <c r="BD226" s="1"/>
      <c r="BE226" s="20"/>
      <c r="BF226" s="1"/>
      <c r="BG226" s="14"/>
      <c r="BQ226" s="6"/>
      <c r="BR226" s="27"/>
      <c r="BS226" s="1"/>
      <c r="CD226" s="14"/>
    </row>
    <row r="227" spans="1:82">
      <c r="A227" s="6" t="s">
        <v>207</v>
      </c>
      <c r="B227" s="6" t="s">
        <v>281</v>
      </c>
      <c r="C227" s="10">
        <v>367550</v>
      </c>
      <c r="D227" s="10">
        <v>348900</v>
      </c>
      <c r="E227" s="1">
        <v>323400</v>
      </c>
      <c r="F227" s="1">
        <v>322500</v>
      </c>
      <c r="G227" s="10">
        <v>317700</v>
      </c>
      <c r="H227" s="18">
        <v>309400</v>
      </c>
      <c r="I227" s="18">
        <v>310050</v>
      </c>
      <c r="J227" s="18">
        <v>304050</v>
      </c>
      <c r="K227" s="18">
        <v>299200</v>
      </c>
      <c r="L227" s="18">
        <v>297150</v>
      </c>
      <c r="M227" s="18">
        <v>298000</v>
      </c>
      <c r="N227" s="18">
        <v>326200</v>
      </c>
      <c r="O227" s="18">
        <v>345800</v>
      </c>
      <c r="P227" s="18">
        <v>350700</v>
      </c>
      <c r="Q227" s="18">
        <v>332000</v>
      </c>
      <c r="R227" s="18">
        <v>292250</v>
      </c>
      <c r="S227" s="18"/>
      <c r="U227" s="18"/>
      <c r="W227" s="18"/>
      <c r="Y227" s="18"/>
      <c r="AA227" s="18"/>
      <c r="AC227" s="18"/>
      <c r="AE227" s="18"/>
      <c r="AG227" s="18"/>
      <c r="AI227" s="18"/>
      <c r="AK227" s="1"/>
      <c r="AO227" s="10"/>
      <c r="AP227" s="10"/>
      <c r="AQ227" s="1"/>
      <c r="AR227" s="4"/>
      <c r="AS227" s="4"/>
      <c r="AT227" s="4"/>
      <c r="AU227" s="4"/>
      <c r="AV227" s="4"/>
      <c r="AW227" s="19"/>
      <c r="AX227" s="14"/>
      <c r="AY227" s="17"/>
      <c r="AZ227" s="20"/>
      <c r="BA227" s="14"/>
      <c r="BB227" s="20"/>
      <c r="BC227" s="20"/>
      <c r="BD227" s="1"/>
      <c r="BE227" s="20"/>
      <c r="BF227" s="1"/>
      <c r="BG227" s="14"/>
      <c r="BQ227" s="6"/>
      <c r="BR227" s="27"/>
      <c r="BS227" s="1"/>
      <c r="CD227" s="14"/>
    </row>
    <row r="228" spans="1:82">
      <c r="A228" s="6" t="s">
        <v>208</v>
      </c>
      <c r="B228" s="6" t="s">
        <v>281</v>
      </c>
      <c r="C228" s="10">
        <v>63450</v>
      </c>
      <c r="D228" s="10">
        <v>60200</v>
      </c>
      <c r="E228" s="1">
        <v>55950</v>
      </c>
      <c r="F228" s="1">
        <v>53250</v>
      </c>
      <c r="G228" s="10">
        <v>54400</v>
      </c>
      <c r="H228" s="18">
        <v>52600</v>
      </c>
      <c r="I228" s="18">
        <v>51400</v>
      </c>
      <c r="J228" s="18">
        <v>50200</v>
      </c>
      <c r="K228" s="18">
        <v>52600</v>
      </c>
      <c r="L228" s="18">
        <v>53650</v>
      </c>
      <c r="M228" s="18">
        <v>53900</v>
      </c>
      <c r="N228" s="18">
        <v>53950</v>
      </c>
      <c r="O228" s="18">
        <v>52750</v>
      </c>
      <c r="P228" s="18">
        <v>52450</v>
      </c>
      <c r="Q228" s="18">
        <v>49250</v>
      </c>
      <c r="R228" s="18">
        <v>43200</v>
      </c>
      <c r="S228" s="18"/>
      <c r="U228" s="18"/>
      <c r="W228" s="18"/>
      <c r="Y228" s="18"/>
      <c r="AA228" s="18"/>
      <c r="AC228" s="18"/>
      <c r="AE228" s="18"/>
      <c r="AG228" s="18"/>
      <c r="AI228" s="18"/>
      <c r="AK228" s="1"/>
      <c r="AO228" s="10"/>
      <c r="AP228" s="10"/>
      <c r="AQ228" s="1"/>
      <c r="AR228" s="4"/>
      <c r="AS228" s="4"/>
      <c r="AT228" s="4"/>
      <c r="AU228" s="4"/>
      <c r="AV228" s="4"/>
      <c r="AW228" s="19"/>
      <c r="AX228" s="14"/>
      <c r="AY228" s="17"/>
      <c r="AZ228" s="20"/>
      <c r="BA228" s="14"/>
      <c r="BB228" s="20"/>
      <c r="BC228" s="20"/>
      <c r="BD228" s="1"/>
      <c r="BE228" s="20"/>
      <c r="BF228" s="1"/>
      <c r="BG228" s="14"/>
      <c r="BQ228" s="6"/>
      <c r="BR228" s="27"/>
      <c r="BS228" s="1"/>
      <c r="CD228" s="14"/>
    </row>
    <row r="229" spans="1:82">
      <c r="A229" s="6" t="s">
        <v>209</v>
      </c>
      <c r="B229" s="6" t="s">
        <v>281</v>
      </c>
      <c r="C229" s="10">
        <v>773600</v>
      </c>
      <c r="D229" s="10">
        <v>719900</v>
      </c>
      <c r="E229" s="1">
        <v>692700</v>
      </c>
      <c r="F229" s="1">
        <v>659150</v>
      </c>
      <c r="G229" s="10">
        <v>619900</v>
      </c>
      <c r="H229" s="18">
        <v>605400</v>
      </c>
      <c r="I229" s="18">
        <v>608850</v>
      </c>
      <c r="J229" s="18">
        <v>580300</v>
      </c>
      <c r="K229" s="18">
        <v>610250</v>
      </c>
      <c r="L229" s="18">
        <v>664450</v>
      </c>
      <c r="M229" s="18">
        <v>658150</v>
      </c>
      <c r="N229" s="18">
        <v>656050</v>
      </c>
      <c r="O229" s="18">
        <v>735600</v>
      </c>
      <c r="P229" s="18">
        <v>728850</v>
      </c>
      <c r="Q229" s="18">
        <v>640100</v>
      </c>
      <c r="R229" s="18">
        <v>571400</v>
      </c>
      <c r="S229" s="18"/>
      <c r="U229" s="18"/>
      <c r="W229" s="18"/>
      <c r="Y229" s="18"/>
      <c r="AA229" s="18"/>
      <c r="AC229" s="18"/>
      <c r="AE229" s="18"/>
      <c r="AG229" s="18"/>
      <c r="AI229" s="18"/>
      <c r="AK229" s="1"/>
      <c r="AO229" s="10"/>
      <c r="AP229" s="10"/>
      <c r="AQ229" s="1"/>
      <c r="AR229" s="4"/>
      <c r="AS229" s="4"/>
      <c r="AT229" s="4"/>
      <c r="AU229" s="4"/>
      <c r="AV229" s="4"/>
      <c r="AW229" s="19"/>
      <c r="AX229" s="14"/>
      <c r="AY229" s="17"/>
      <c r="AZ229" s="20"/>
      <c r="BA229" s="14"/>
      <c r="BB229" s="20"/>
      <c r="BC229" s="20"/>
      <c r="BD229" s="1"/>
      <c r="BE229" s="20"/>
      <c r="BF229" s="1"/>
      <c r="BG229" s="14"/>
      <c r="BQ229" s="6"/>
      <c r="BR229" s="27"/>
      <c r="BS229" s="1"/>
      <c r="CD229" s="14"/>
    </row>
    <row r="230" spans="1:82">
      <c r="A230" s="6" t="s">
        <v>210</v>
      </c>
      <c r="B230" s="6" t="s">
        <v>281</v>
      </c>
      <c r="C230" s="10">
        <v>755600</v>
      </c>
      <c r="D230" s="10">
        <v>686500</v>
      </c>
      <c r="E230" s="1">
        <v>664900</v>
      </c>
      <c r="F230" s="1">
        <v>691150</v>
      </c>
      <c r="G230" s="10">
        <v>647450</v>
      </c>
      <c r="H230" s="18">
        <v>608200</v>
      </c>
      <c r="I230" s="18">
        <v>596350</v>
      </c>
      <c r="J230" s="18">
        <v>610550</v>
      </c>
      <c r="K230" s="18">
        <v>643900</v>
      </c>
      <c r="L230" s="18">
        <v>626500</v>
      </c>
      <c r="M230" s="18">
        <v>652150</v>
      </c>
      <c r="N230" s="18">
        <v>689900</v>
      </c>
      <c r="O230" s="18">
        <v>715950</v>
      </c>
      <c r="P230" s="18">
        <v>714850</v>
      </c>
      <c r="Q230" s="18">
        <v>678150</v>
      </c>
      <c r="R230" s="18">
        <v>656000</v>
      </c>
      <c r="S230" s="18"/>
      <c r="U230" s="18"/>
      <c r="W230" s="18"/>
      <c r="Y230" s="18"/>
      <c r="AA230" s="18"/>
      <c r="AC230" s="18"/>
      <c r="AE230" s="18"/>
      <c r="AG230" s="18"/>
      <c r="AI230" s="18"/>
      <c r="AK230" s="1"/>
      <c r="AO230" s="10"/>
      <c r="AP230" s="10"/>
      <c r="AQ230" s="1"/>
      <c r="AR230" s="4"/>
      <c r="AS230" s="4"/>
      <c r="AT230" s="4"/>
      <c r="AU230" s="4"/>
      <c r="AV230" s="4"/>
      <c r="AW230" s="19"/>
      <c r="AX230" s="14"/>
      <c r="AY230" s="17"/>
      <c r="AZ230" s="20"/>
      <c r="BA230" s="14"/>
      <c r="BB230" s="20"/>
      <c r="BC230" s="20"/>
      <c r="BD230" s="1"/>
      <c r="BE230" s="20"/>
      <c r="BF230" s="1"/>
      <c r="BG230" s="14"/>
      <c r="BQ230" s="6"/>
      <c r="BR230" s="27"/>
      <c r="BS230" s="1"/>
      <c r="CD230" s="14"/>
    </row>
    <row r="231" spans="1:82">
      <c r="A231" s="6" t="s">
        <v>211</v>
      </c>
      <c r="B231" s="6" t="s">
        <v>281</v>
      </c>
      <c r="C231" s="10">
        <v>560000</v>
      </c>
      <c r="D231" s="10">
        <v>524600</v>
      </c>
      <c r="E231" s="1">
        <v>501900</v>
      </c>
      <c r="F231" s="1">
        <v>492450</v>
      </c>
      <c r="G231" s="10">
        <v>483300</v>
      </c>
      <c r="H231" s="18">
        <v>493500</v>
      </c>
      <c r="I231" s="18">
        <v>476150</v>
      </c>
      <c r="J231" s="18">
        <v>475700</v>
      </c>
      <c r="K231" s="18">
        <v>472950</v>
      </c>
      <c r="L231" s="18">
        <v>492850</v>
      </c>
      <c r="M231" s="18">
        <v>501100</v>
      </c>
      <c r="N231" s="18">
        <v>509850</v>
      </c>
      <c r="O231" s="18">
        <v>504650</v>
      </c>
      <c r="P231" s="18">
        <v>506600</v>
      </c>
      <c r="Q231" s="18">
        <v>507250</v>
      </c>
      <c r="R231" s="18">
        <v>461450</v>
      </c>
      <c r="S231" s="18"/>
      <c r="U231" s="18"/>
      <c r="W231" s="18"/>
      <c r="Y231" s="18"/>
      <c r="AA231" s="18"/>
      <c r="AC231" s="18"/>
      <c r="AE231" s="18"/>
      <c r="AG231" s="18"/>
      <c r="AI231" s="18"/>
      <c r="AK231" s="1"/>
      <c r="AO231" s="10"/>
      <c r="AP231" s="10"/>
      <c r="AQ231" s="1"/>
      <c r="AR231" s="4"/>
      <c r="AS231" s="4"/>
      <c r="AT231" s="4"/>
      <c r="AU231" s="4"/>
      <c r="AV231" s="4"/>
      <c r="AW231" s="19"/>
      <c r="AX231" s="14"/>
      <c r="AY231" s="17"/>
      <c r="AZ231" s="20"/>
      <c r="BA231" s="14"/>
      <c r="BB231" s="20"/>
      <c r="BC231" s="20"/>
      <c r="BD231" s="1"/>
      <c r="BE231" s="20"/>
      <c r="BF231" s="1"/>
      <c r="BG231" s="14"/>
      <c r="BQ231" s="6"/>
      <c r="BR231" s="27"/>
      <c r="BS231" s="1"/>
      <c r="CD231" s="14"/>
    </row>
    <row r="232" spans="1:82">
      <c r="A232" s="6" t="s">
        <v>494</v>
      </c>
      <c r="B232" s="6" t="s">
        <v>281</v>
      </c>
      <c r="C232" s="10">
        <v>260050</v>
      </c>
      <c r="D232" s="10">
        <v>234650</v>
      </c>
      <c r="E232" s="1">
        <v>221300</v>
      </c>
      <c r="F232" s="1">
        <v>215350</v>
      </c>
      <c r="G232" s="10">
        <v>203100</v>
      </c>
      <c r="H232" s="18">
        <v>213400</v>
      </c>
      <c r="I232" s="18">
        <v>217150</v>
      </c>
      <c r="J232" s="18">
        <v>213800</v>
      </c>
      <c r="K232" s="18">
        <v>219100</v>
      </c>
      <c r="L232" s="18">
        <v>224000</v>
      </c>
      <c r="M232" s="18">
        <v>229750</v>
      </c>
      <c r="N232" s="18">
        <v>234800</v>
      </c>
      <c r="O232" s="18">
        <v>241750</v>
      </c>
      <c r="P232" s="18">
        <v>240500</v>
      </c>
      <c r="Q232" s="18">
        <v>211650</v>
      </c>
      <c r="R232" s="18">
        <v>181650</v>
      </c>
      <c r="S232" s="18"/>
      <c r="U232" s="18"/>
      <c r="W232" s="18"/>
      <c r="Y232" s="18"/>
      <c r="AA232" s="18"/>
      <c r="AC232" s="18"/>
      <c r="AE232" s="18"/>
      <c r="AG232" s="18"/>
      <c r="AI232" s="18"/>
      <c r="AK232" s="1"/>
      <c r="AO232" s="10"/>
      <c r="AP232" s="10"/>
      <c r="AQ232" s="1"/>
      <c r="AR232" s="4"/>
      <c r="AS232" s="4"/>
      <c r="AT232" s="4"/>
      <c r="AU232" s="4"/>
      <c r="AV232" s="4"/>
      <c r="AW232" s="19"/>
      <c r="AX232" s="14"/>
      <c r="AY232" s="17"/>
      <c r="AZ232" s="20"/>
      <c r="BA232" s="14"/>
      <c r="BB232" s="20"/>
      <c r="BC232" s="20"/>
      <c r="BD232" s="1"/>
      <c r="BE232" s="20"/>
      <c r="BF232" s="1"/>
      <c r="BG232" s="14"/>
      <c r="BQ232" s="6"/>
      <c r="BR232" s="27"/>
      <c r="BS232" s="1"/>
      <c r="CD232" s="14"/>
    </row>
    <row r="233" spans="1:82">
      <c r="A233" s="6" t="s">
        <v>212</v>
      </c>
      <c r="B233" s="6" t="s">
        <v>281</v>
      </c>
      <c r="C233" s="10">
        <v>227100</v>
      </c>
      <c r="D233" s="10">
        <v>210750</v>
      </c>
      <c r="E233" s="1">
        <v>201200</v>
      </c>
      <c r="F233" s="1">
        <v>197400</v>
      </c>
      <c r="G233" s="10">
        <v>186950</v>
      </c>
      <c r="H233" s="18">
        <v>181700</v>
      </c>
      <c r="I233" s="18">
        <v>183900</v>
      </c>
      <c r="J233" s="18">
        <v>182550</v>
      </c>
      <c r="K233" s="18">
        <v>186100</v>
      </c>
      <c r="L233" s="18">
        <v>181100</v>
      </c>
      <c r="M233" s="18">
        <v>186100</v>
      </c>
      <c r="N233" s="18">
        <v>187450</v>
      </c>
      <c r="O233" s="18">
        <v>185500</v>
      </c>
      <c r="P233" s="18">
        <v>177000</v>
      </c>
      <c r="Q233" s="18">
        <v>169750</v>
      </c>
      <c r="R233" s="18">
        <v>158400</v>
      </c>
      <c r="S233" s="18"/>
      <c r="U233" s="18"/>
      <c r="W233" s="18"/>
      <c r="Y233" s="18"/>
      <c r="AA233" s="18"/>
      <c r="AC233" s="18"/>
      <c r="AE233" s="18"/>
      <c r="AG233" s="18"/>
      <c r="AI233" s="18"/>
      <c r="AK233" s="1"/>
      <c r="AO233" s="10"/>
      <c r="AP233" s="10"/>
      <c r="AQ233" s="1"/>
      <c r="AR233" s="4"/>
      <c r="AS233" s="4"/>
      <c r="AT233" s="4"/>
      <c r="AU233" s="4"/>
      <c r="AV233" s="4"/>
      <c r="AW233" s="19"/>
      <c r="AX233" s="14"/>
      <c r="AY233" s="17"/>
      <c r="AZ233" s="20"/>
      <c r="BA233" s="14"/>
      <c r="BB233" s="20"/>
      <c r="BC233" s="20"/>
      <c r="BD233" s="1"/>
      <c r="BE233" s="20"/>
      <c r="BF233" s="1"/>
      <c r="BG233" s="14"/>
      <c r="BQ233" s="6"/>
      <c r="BR233" s="27"/>
      <c r="BS233" s="1"/>
      <c r="CD233" s="14"/>
    </row>
    <row r="234" spans="1:82">
      <c r="A234" s="6" t="s">
        <v>213</v>
      </c>
      <c r="B234" s="6" t="s">
        <v>281</v>
      </c>
      <c r="C234" s="10">
        <v>514000</v>
      </c>
      <c r="D234" s="10">
        <v>489350</v>
      </c>
      <c r="E234" s="1">
        <v>470850</v>
      </c>
      <c r="F234" s="1">
        <v>462450</v>
      </c>
      <c r="G234" s="10">
        <v>455700</v>
      </c>
      <c r="H234" s="18">
        <v>447800</v>
      </c>
      <c r="I234" s="18">
        <v>437500</v>
      </c>
      <c r="J234" s="18">
        <v>424900</v>
      </c>
      <c r="K234" s="18">
        <v>421950</v>
      </c>
      <c r="L234" s="18">
        <v>432050</v>
      </c>
      <c r="M234" s="18">
        <v>442850</v>
      </c>
      <c r="N234" s="18">
        <v>461050</v>
      </c>
      <c r="O234" s="18">
        <v>466850</v>
      </c>
      <c r="P234" s="18">
        <v>463900</v>
      </c>
      <c r="Q234" s="18">
        <v>430300</v>
      </c>
      <c r="R234" s="18">
        <v>383100</v>
      </c>
      <c r="S234" s="18"/>
      <c r="U234" s="18"/>
      <c r="W234" s="18"/>
      <c r="Y234" s="18"/>
      <c r="AA234" s="18"/>
      <c r="AC234" s="18"/>
      <c r="AE234" s="18"/>
      <c r="AG234" s="18"/>
      <c r="AI234" s="18"/>
      <c r="AK234" s="1"/>
      <c r="AO234" s="10"/>
      <c r="AP234" s="10"/>
      <c r="AQ234" s="1"/>
      <c r="AR234" s="4"/>
      <c r="AS234" s="4"/>
      <c r="AT234" s="4"/>
      <c r="AU234" s="4"/>
      <c r="AV234" s="4"/>
      <c r="AW234" s="19"/>
      <c r="AX234" s="14"/>
      <c r="AY234" s="17"/>
      <c r="AZ234" s="20"/>
      <c r="BA234" s="14"/>
      <c r="BB234" s="20"/>
      <c r="BC234" s="20"/>
      <c r="BD234" s="1"/>
      <c r="BE234" s="20"/>
      <c r="BF234" s="1"/>
      <c r="BG234" s="14"/>
      <c r="BQ234" s="6"/>
      <c r="BR234" s="27"/>
      <c r="BS234" s="1"/>
      <c r="CD234" s="14"/>
    </row>
    <row r="235" spans="1:82">
      <c r="A235" s="6" t="s">
        <v>214</v>
      </c>
      <c r="B235" s="6" t="s">
        <v>234</v>
      </c>
      <c r="C235" s="10">
        <v>94200</v>
      </c>
      <c r="D235" s="10">
        <v>89300</v>
      </c>
      <c r="E235" s="1">
        <v>85850</v>
      </c>
      <c r="F235" s="1">
        <v>79350</v>
      </c>
      <c r="G235" s="10">
        <v>77300</v>
      </c>
      <c r="H235" s="18">
        <v>80700</v>
      </c>
      <c r="I235" s="18">
        <v>81850</v>
      </c>
      <c r="J235" s="18">
        <v>79500</v>
      </c>
      <c r="K235" s="18">
        <v>77200</v>
      </c>
      <c r="L235" s="18">
        <v>79250</v>
      </c>
      <c r="M235" s="18">
        <v>81200</v>
      </c>
      <c r="N235" s="18">
        <v>85800</v>
      </c>
      <c r="O235" s="18">
        <v>85450</v>
      </c>
      <c r="P235" s="18">
        <v>83000</v>
      </c>
      <c r="Q235" s="18">
        <v>75650</v>
      </c>
      <c r="R235" s="18">
        <v>69750</v>
      </c>
      <c r="S235" s="18"/>
      <c r="U235" s="18"/>
      <c r="W235" s="18"/>
      <c r="Y235" s="18"/>
      <c r="AA235" s="18"/>
      <c r="AC235" s="18"/>
      <c r="AE235" s="18"/>
      <c r="AG235" s="18"/>
      <c r="AI235" s="18"/>
      <c r="AK235" s="1"/>
      <c r="AO235" s="10"/>
      <c r="AP235" s="10"/>
      <c r="AQ235" s="1"/>
      <c r="AR235" s="4"/>
      <c r="AS235" s="4"/>
      <c r="AT235" s="4"/>
      <c r="AU235" s="4"/>
      <c r="AV235" s="4"/>
      <c r="AW235" s="19"/>
      <c r="AX235" s="14"/>
      <c r="AY235" s="17"/>
      <c r="AZ235" s="20"/>
      <c r="BA235" s="14"/>
      <c r="BB235" s="20"/>
      <c r="BC235" s="20"/>
      <c r="BD235" s="1"/>
      <c r="BE235" s="20"/>
      <c r="BF235" s="1"/>
      <c r="BG235" s="14"/>
      <c r="BQ235" s="6"/>
      <c r="BR235" s="27"/>
      <c r="BS235" s="1"/>
      <c r="CD235" s="14"/>
    </row>
    <row r="236" spans="1:82">
      <c r="A236" s="6" t="s">
        <v>215</v>
      </c>
      <c r="B236" s="6" t="s">
        <v>234</v>
      </c>
      <c r="C236" s="10">
        <v>547000</v>
      </c>
      <c r="D236" s="10">
        <v>510600</v>
      </c>
      <c r="E236" s="1">
        <v>490000</v>
      </c>
      <c r="F236" s="1">
        <v>467750</v>
      </c>
      <c r="G236" s="10">
        <v>451900</v>
      </c>
      <c r="H236" s="18">
        <v>437100</v>
      </c>
      <c r="I236" s="18">
        <v>429800</v>
      </c>
      <c r="J236" s="18">
        <v>421600</v>
      </c>
      <c r="K236" s="18">
        <v>423350</v>
      </c>
      <c r="L236" s="18">
        <v>435500</v>
      </c>
      <c r="M236" s="18">
        <v>439750</v>
      </c>
      <c r="N236" s="18">
        <v>439900</v>
      </c>
      <c r="O236" s="18">
        <v>443900</v>
      </c>
      <c r="P236" s="18">
        <v>435200</v>
      </c>
      <c r="Q236" s="18">
        <v>404550</v>
      </c>
      <c r="R236" s="18">
        <v>347250</v>
      </c>
      <c r="S236" s="18"/>
      <c r="U236" s="18"/>
      <c r="W236" s="18"/>
      <c r="Y236" s="18"/>
      <c r="AA236" s="18"/>
      <c r="AC236" s="18"/>
      <c r="AE236" s="18"/>
      <c r="AG236" s="18"/>
      <c r="AI236" s="18"/>
      <c r="AK236" s="1"/>
      <c r="AO236" s="10"/>
      <c r="AP236" s="10"/>
      <c r="AQ236" s="1"/>
      <c r="AR236" s="4"/>
      <c r="AS236" s="4"/>
      <c r="AT236" s="4"/>
      <c r="AU236" s="4"/>
      <c r="AV236" s="4"/>
      <c r="AW236" s="19"/>
      <c r="AX236" s="14"/>
      <c r="AY236" s="17"/>
      <c r="AZ236" s="20"/>
      <c r="BA236" s="14"/>
      <c r="BB236" s="20"/>
      <c r="BC236" s="20"/>
      <c r="BD236" s="1"/>
      <c r="BE236" s="20"/>
      <c r="BF236" s="1"/>
      <c r="BG236" s="14"/>
      <c r="BQ236" s="6"/>
      <c r="BR236" s="27"/>
      <c r="BS236" s="1"/>
      <c r="CD236" s="14"/>
    </row>
    <row r="237" spans="1:82">
      <c r="A237" s="6" t="s">
        <v>216</v>
      </c>
      <c r="B237" s="6" t="s">
        <v>234</v>
      </c>
      <c r="C237" s="10">
        <v>218950</v>
      </c>
      <c r="D237" s="10">
        <v>208050</v>
      </c>
      <c r="E237" s="1">
        <v>199450</v>
      </c>
      <c r="F237" s="1">
        <v>189300</v>
      </c>
      <c r="G237" s="10">
        <v>186250</v>
      </c>
      <c r="H237" s="18">
        <v>184800</v>
      </c>
      <c r="I237" s="18">
        <v>177700</v>
      </c>
      <c r="J237" s="18">
        <v>169100</v>
      </c>
      <c r="K237" s="18">
        <v>166900</v>
      </c>
      <c r="L237" s="18">
        <v>170500</v>
      </c>
      <c r="M237" s="18">
        <v>174000</v>
      </c>
      <c r="N237" s="18">
        <v>173600</v>
      </c>
      <c r="O237" s="18">
        <v>176350</v>
      </c>
      <c r="P237" s="18">
        <v>168550</v>
      </c>
      <c r="Q237" s="18">
        <v>158150</v>
      </c>
      <c r="R237" s="18">
        <v>135250</v>
      </c>
      <c r="S237" s="18"/>
      <c r="U237" s="18"/>
      <c r="W237" s="18"/>
      <c r="Y237" s="18"/>
      <c r="AA237" s="18"/>
      <c r="AC237" s="18"/>
      <c r="AE237" s="18"/>
      <c r="AG237" s="18"/>
      <c r="AI237" s="18"/>
      <c r="AK237" s="1"/>
      <c r="AO237" s="10"/>
      <c r="AP237" s="10"/>
      <c r="AQ237" s="1"/>
      <c r="AR237" s="4"/>
      <c r="AS237" s="4"/>
      <c r="AT237" s="4"/>
      <c r="AU237" s="4"/>
      <c r="AV237" s="4"/>
      <c r="AW237" s="19"/>
      <c r="AX237" s="14"/>
      <c r="AY237" s="17"/>
      <c r="AZ237" s="20"/>
      <c r="BA237" s="14"/>
      <c r="BB237" s="20"/>
      <c r="BC237" s="20"/>
      <c r="BD237" s="1"/>
      <c r="BE237" s="20"/>
      <c r="BF237" s="1"/>
      <c r="BG237" s="14"/>
      <c r="BQ237" s="6"/>
      <c r="BR237" s="27"/>
      <c r="BS237" s="1"/>
      <c r="CD237" s="14"/>
    </row>
    <row r="238" spans="1:82">
      <c r="A238" s="6" t="s">
        <v>217</v>
      </c>
      <c r="B238" s="6" t="s">
        <v>234</v>
      </c>
      <c r="C238" s="10">
        <v>159150</v>
      </c>
      <c r="D238" s="10">
        <v>146800</v>
      </c>
      <c r="E238" s="1">
        <v>136550</v>
      </c>
      <c r="F238" s="1">
        <v>128050</v>
      </c>
      <c r="G238" s="10">
        <v>125450</v>
      </c>
      <c r="H238" s="18">
        <v>122050</v>
      </c>
      <c r="I238" s="18">
        <v>121350</v>
      </c>
      <c r="J238" s="18">
        <v>120400</v>
      </c>
      <c r="K238" s="18">
        <v>119600</v>
      </c>
      <c r="L238" s="18">
        <v>122000</v>
      </c>
      <c r="M238" s="18">
        <v>131950</v>
      </c>
      <c r="N238" s="18">
        <v>130850</v>
      </c>
      <c r="O238" s="18">
        <v>130450</v>
      </c>
      <c r="P238" s="18">
        <v>127000</v>
      </c>
      <c r="Q238" s="18">
        <v>114650</v>
      </c>
      <c r="R238" s="18">
        <v>101850</v>
      </c>
      <c r="S238" s="18"/>
      <c r="U238" s="18"/>
      <c r="W238" s="18"/>
      <c r="Y238" s="18"/>
      <c r="AA238" s="18"/>
      <c r="AC238" s="18"/>
      <c r="AE238" s="18"/>
      <c r="AG238" s="18"/>
      <c r="AI238" s="18"/>
      <c r="AK238" s="1"/>
      <c r="AO238" s="10"/>
      <c r="AP238" s="10"/>
      <c r="AQ238" s="1"/>
      <c r="AR238" s="4"/>
      <c r="AS238" s="4"/>
      <c r="AT238" s="4"/>
      <c r="AU238" s="4"/>
      <c r="AV238" s="4"/>
      <c r="AW238" s="19"/>
      <c r="AX238" s="14"/>
      <c r="AY238" s="17"/>
      <c r="AZ238" s="20"/>
      <c r="BA238" s="14"/>
      <c r="BB238" s="20"/>
      <c r="BC238" s="20"/>
      <c r="BD238" s="1"/>
      <c r="BE238" s="20"/>
      <c r="BF238" s="1"/>
      <c r="BG238" s="14"/>
      <c r="BQ238" s="6"/>
      <c r="BR238" s="27"/>
      <c r="BS238" s="1"/>
      <c r="CD238" s="14"/>
    </row>
    <row r="239" spans="1:82">
      <c r="A239" s="6" t="s">
        <v>218</v>
      </c>
      <c r="B239" s="6" t="s">
        <v>234</v>
      </c>
      <c r="C239" s="10">
        <v>39000</v>
      </c>
      <c r="D239" s="10">
        <v>36350</v>
      </c>
      <c r="E239" s="1">
        <v>35150</v>
      </c>
      <c r="F239" s="1">
        <v>34750</v>
      </c>
      <c r="G239" s="10">
        <v>35300</v>
      </c>
      <c r="H239" s="18">
        <v>32750</v>
      </c>
      <c r="I239" s="18">
        <v>32350</v>
      </c>
      <c r="J239" s="18">
        <v>31300</v>
      </c>
      <c r="K239" s="18">
        <v>30450</v>
      </c>
      <c r="L239" s="18">
        <v>30250</v>
      </c>
      <c r="M239" s="18">
        <v>28800</v>
      </c>
      <c r="N239" s="18">
        <v>27350</v>
      </c>
      <c r="O239" s="18">
        <v>25900</v>
      </c>
      <c r="P239" s="18">
        <v>25850</v>
      </c>
      <c r="Q239" s="18">
        <v>23650</v>
      </c>
      <c r="R239" s="18">
        <v>21100</v>
      </c>
      <c r="S239" s="18"/>
      <c r="U239" s="18"/>
      <c r="W239" s="18"/>
      <c r="Y239" s="18"/>
      <c r="AA239" s="18"/>
      <c r="AC239" s="18"/>
      <c r="AE239" s="18"/>
      <c r="AG239" s="18"/>
      <c r="AI239" s="18"/>
      <c r="AK239" s="1"/>
      <c r="AO239" s="10"/>
      <c r="AP239" s="10"/>
      <c r="AQ239" s="1"/>
      <c r="AR239" s="4"/>
      <c r="AS239" s="4"/>
      <c r="AT239" s="4"/>
      <c r="AU239" s="4"/>
      <c r="AV239" s="4"/>
      <c r="AW239" s="19"/>
      <c r="AX239" s="14"/>
      <c r="AY239" s="17"/>
      <c r="AZ239" s="20"/>
      <c r="BA239" s="14"/>
      <c r="BB239" s="20"/>
      <c r="BC239" s="20"/>
      <c r="BD239" s="1"/>
      <c r="BE239" s="20"/>
      <c r="BF239" s="1"/>
      <c r="BG239" s="14"/>
      <c r="BQ239" s="6"/>
      <c r="BR239" s="27"/>
      <c r="BS239" s="1"/>
      <c r="CD239" s="14"/>
    </row>
    <row r="240" spans="1:82">
      <c r="A240" s="6" t="s">
        <v>219</v>
      </c>
      <c r="B240" s="6" t="s">
        <v>234</v>
      </c>
      <c r="C240" s="10">
        <v>109100</v>
      </c>
      <c r="D240" s="10">
        <v>107600</v>
      </c>
      <c r="E240" s="1">
        <v>109350</v>
      </c>
      <c r="F240" s="1">
        <v>64050</v>
      </c>
      <c r="G240" s="10">
        <v>62750</v>
      </c>
      <c r="H240" s="18">
        <v>58100</v>
      </c>
      <c r="I240" s="18">
        <v>54650</v>
      </c>
      <c r="J240" s="18">
        <v>54150</v>
      </c>
      <c r="K240" s="18">
        <v>53250</v>
      </c>
      <c r="L240" s="18">
        <v>54800</v>
      </c>
      <c r="M240" s="18">
        <v>56650</v>
      </c>
      <c r="N240" s="18">
        <v>57300</v>
      </c>
      <c r="O240" s="18">
        <v>59300</v>
      </c>
      <c r="P240" s="18">
        <v>58000</v>
      </c>
      <c r="Q240" s="18">
        <v>53400</v>
      </c>
      <c r="R240" s="18">
        <v>49750</v>
      </c>
      <c r="S240" s="18"/>
      <c r="U240" s="18"/>
      <c r="W240" s="18"/>
      <c r="Y240" s="18"/>
      <c r="AA240" s="18"/>
      <c r="AC240" s="18"/>
      <c r="AE240" s="18"/>
      <c r="AG240" s="18"/>
      <c r="AI240" s="18"/>
      <c r="AK240" s="1"/>
      <c r="AO240" s="10"/>
      <c r="AP240" s="10"/>
      <c r="AQ240" s="1"/>
      <c r="AR240" s="4"/>
      <c r="AS240" s="4"/>
      <c r="AT240" s="4"/>
      <c r="AU240" s="4"/>
      <c r="AV240" s="4"/>
      <c r="AW240" s="19"/>
      <c r="AX240" s="14"/>
      <c r="AY240" s="17"/>
      <c r="AZ240" s="20"/>
      <c r="BA240" s="14"/>
      <c r="BB240" s="20"/>
      <c r="BC240" s="20"/>
      <c r="BD240" s="1"/>
      <c r="BE240" s="20"/>
      <c r="BF240" s="1"/>
      <c r="BG240" s="14"/>
      <c r="BQ240" s="6"/>
      <c r="BR240" s="27"/>
      <c r="BS240" s="1"/>
      <c r="CD240" s="14"/>
    </row>
    <row r="241" spans="1:82">
      <c r="A241" s="6" t="s">
        <v>220</v>
      </c>
      <c r="B241" s="6" t="s">
        <v>234</v>
      </c>
      <c r="C241" s="10">
        <v>353700</v>
      </c>
      <c r="D241" s="10">
        <v>324900</v>
      </c>
      <c r="E241" s="1">
        <v>297550</v>
      </c>
      <c r="F241" s="1">
        <v>282600</v>
      </c>
      <c r="G241" s="10">
        <v>278600</v>
      </c>
      <c r="H241" s="18">
        <v>277100</v>
      </c>
      <c r="I241" s="18">
        <v>281050</v>
      </c>
      <c r="J241" s="18">
        <v>270450</v>
      </c>
      <c r="K241" s="18">
        <v>267700</v>
      </c>
      <c r="L241" s="18">
        <v>267250</v>
      </c>
      <c r="M241" s="18">
        <v>266950</v>
      </c>
      <c r="N241" s="18">
        <v>291650</v>
      </c>
      <c r="O241" s="18">
        <v>302300</v>
      </c>
      <c r="P241" s="18">
        <v>291000</v>
      </c>
      <c r="Q241" s="18">
        <v>278250</v>
      </c>
      <c r="R241" s="18">
        <v>258600</v>
      </c>
      <c r="S241" s="18"/>
      <c r="U241" s="18"/>
      <c r="W241" s="18"/>
      <c r="Y241" s="18"/>
      <c r="AA241" s="18"/>
      <c r="AC241" s="18"/>
      <c r="AE241" s="18"/>
      <c r="AG241" s="18"/>
      <c r="AI241" s="18"/>
      <c r="AK241" s="1"/>
      <c r="AO241" s="10"/>
      <c r="AP241" s="10"/>
      <c r="AQ241" s="1"/>
      <c r="AR241" s="4"/>
      <c r="AS241" s="4"/>
      <c r="AT241" s="4"/>
      <c r="AU241" s="4"/>
      <c r="AV241" s="4"/>
      <c r="AW241" s="19"/>
      <c r="AX241" s="14"/>
      <c r="AY241" s="17"/>
      <c r="AZ241" s="20"/>
      <c r="BA241" s="14"/>
      <c r="BB241" s="20"/>
      <c r="BC241" s="20"/>
      <c r="BD241" s="1"/>
      <c r="BE241" s="20"/>
      <c r="BF241" s="1"/>
      <c r="BG241" s="14"/>
      <c r="BQ241" s="6"/>
      <c r="BR241" s="27"/>
      <c r="BS241" s="1"/>
      <c r="CD241" s="14"/>
    </row>
    <row r="242" spans="1:82">
      <c r="A242" s="6" t="s">
        <v>221</v>
      </c>
      <c r="B242" s="6" t="s">
        <v>234</v>
      </c>
      <c r="C242" s="10">
        <v>181700</v>
      </c>
      <c r="D242" s="10">
        <v>155050</v>
      </c>
      <c r="E242" s="1">
        <v>150700</v>
      </c>
      <c r="F242" s="1">
        <v>149850</v>
      </c>
      <c r="G242" s="10">
        <v>150400</v>
      </c>
      <c r="H242" s="18">
        <v>146300</v>
      </c>
      <c r="I242" s="18">
        <v>145000</v>
      </c>
      <c r="J242" s="18">
        <v>145700</v>
      </c>
      <c r="K242" s="18">
        <v>146000</v>
      </c>
      <c r="L242" s="18">
        <v>144850</v>
      </c>
      <c r="M242" s="18">
        <v>149250</v>
      </c>
      <c r="N242" s="18">
        <v>150450</v>
      </c>
      <c r="O242" s="18">
        <v>147250</v>
      </c>
      <c r="P242" s="18">
        <v>124750</v>
      </c>
      <c r="Q242" s="18">
        <v>115350</v>
      </c>
      <c r="R242" s="18">
        <v>108250</v>
      </c>
      <c r="S242" s="18"/>
      <c r="U242" s="18"/>
      <c r="W242" s="18"/>
      <c r="Y242" s="18"/>
      <c r="AA242" s="18"/>
      <c r="AC242" s="18"/>
      <c r="AE242" s="18"/>
      <c r="AG242" s="18"/>
      <c r="AI242" s="18"/>
      <c r="AK242" s="1"/>
      <c r="AO242" s="10"/>
      <c r="AP242" s="10"/>
      <c r="AQ242" s="1"/>
      <c r="AR242" s="4"/>
      <c r="AS242" s="4"/>
      <c r="AT242" s="4"/>
      <c r="AU242" s="4"/>
      <c r="AV242" s="4"/>
      <c r="AW242" s="19"/>
      <c r="AX242" s="14"/>
      <c r="AY242" s="17"/>
      <c r="AZ242" s="20"/>
      <c r="BA242" s="14"/>
      <c r="BB242" s="20"/>
      <c r="BC242" s="20"/>
      <c r="BD242" s="1"/>
      <c r="BE242" s="20"/>
      <c r="BF242" s="1"/>
      <c r="BG242" s="14"/>
      <c r="BQ242" s="6"/>
      <c r="BR242" s="27"/>
      <c r="BS242" s="1"/>
      <c r="CD242" s="14"/>
    </row>
    <row r="243" spans="1:82">
      <c r="A243" s="6" t="s">
        <v>222</v>
      </c>
      <c r="B243" s="6" t="s">
        <v>234</v>
      </c>
      <c r="C243" s="10">
        <v>443150</v>
      </c>
      <c r="D243" s="10">
        <v>426900</v>
      </c>
      <c r="E243" s="1">
        <v>409850</v>
      </c>
      <c r="F243" s="1">
        <v>384400</v>
      </c>
      <c r="G243" s="10">
        <v>377800</v>
      </c>
      <c r="H243" s="18">
        <v>370800</v>
      </c>
      <c r="I243" s="18">
        <v>368850</v>
      </c>
      <c r="J243" s="18">
        <v>356100</v>
      </c>
      <c r="K243" s="18">
        <v>358050</v>
      </c>
      <c r="L243" s="18">
        <v>361600</v>
      </c>
      <c r="M243" s="18">
        <v>372500</v>
      </c>
      <c r="N243" s="18">
        <v>368400</v>
      </c>
      <c r="O243" s="18">
        <v>387350</v>
      </c>
      <c r="P243" s="18">
        <v>382850</v>
      </c>
      <c r="Q243" s="18">
        <v>368350</v>
      </c>
      <c r="R243" s="18">
        <v>330750</v>
      </c>
      <c r="S243" s="18"/>
      <c r="U243" s="18"/>
      <c r="W243" s="18"/>
      <c r="Y243" s="18"/>
      <c r="AA243" s="18"/>
      <c r="AC243" s="18"/>
      <c r="AE243" s="18"/>
      <c r="AG243" s="18"/>
      <c r="AI243" s="18"/>
      <c r="AK243" s="1"/>
      <c r="AO243" s="10"/>
      <c r="AP243" s="10"/>
      <c r="AQ243" s="1"/>
      <c r="AR243" s="4"/>
      <c r="AS243" s="4"/>
      <c r="AT243" s="4"/>
      <c r="AU243" s="4"/>
      <c r="AV243" s="4"/>
      <c r="AW243" s="19"/>
      <c r="AX243" s="14"/>
      <c r="AY243" s="17"/>
      <c r="AZ243" s="20"/>
      <c r="BA243" s="14"/>
      <c r="BB243" s="20"/>
      <c r="BC243" s="20"/>
      <c r="BD243" s="1"/>
      <c r="BE243" s="20"/>
      <c r="BF243" s="1"/>
      <c r="BG243" s="14"/>
      <c r="BQ243" s="6"/>
      <c r="BR243" s="27"/>
      <c r="BS243" s="1"/>
      <c r="CD243" s="14"/>
    </row>
    <row r="244" spans="1:82">
      <c r="A244" s="6" t="s">
        <v>223</v>
      </c>
      <c r="B244" s="6" t="s">
        <v>234</v>
      </c>
      <c r="C244" s="10">
        <v>34300</v>
      </c>
      <c r="D244" s="10">
        <v>33300</v>
      </c>
      <c r="E244" s="1">
        <v>32500</v>
      </c>
      <c r="F244" s="1">
        <v>31850</v>
      </c>
      <c r="G244" s="10">
        <v>31250</v>
      </c>
      <c r="H244" s="18">
        <v>31350</v>
      </c>
      <c r="I244" s="18">
        <v>31700</v>
      </c>
      <c r="J244" s="18">
        <v>31850</v>
      </c>
      <c r="K244" s="18">
        <v>30900</v>
      </c>
      <c r="L244" s="18">
        <v>29500</v>
      </c>
      <c r="M244" s="18">
        <v>29500</v>
      </c>
      <c r="N244" s="18">
        <v>29900</v>
      </c>
      <c r="O244" s="18">
        <v>29800</v>
      </c>
      <c r="P244" s="18">
        <v>28650</v>
      </c>
      <c r="Q244" s="18">
        <v>26850</v>
      </c>
      <c r="R244" s="18">
        <v>26650</v>
      </c>
      <c r="S244" s="18"/>
      <c r="U244" s="18"/>
      <c r="W244" s="18"/>
      <c r="Y244" s="18"/>
      <c r="AA244" s="18"/>
      <c r="AC244" s="18"/>
      <c r="AE244" s="18"/>
      <c r="AG244" s="18"/>
      <c r="AI244" s="18"/>
      <c r="AK244" s="1"/>
      <c r="AO244" s="10"/>
      <c r="AP244" s="10"/>
      <c r="AQ244" s="1"/>
      <c r="AR244" s="4"/>
      <c r="AS244" s="4"/>
      <c r="AT244" s="4"/>
      <c r="AU244" s="4"/>
      <c r="AV244" s="4"/>
      <c r="AW244" s="19"/>
      <c r="AX244" s="14"/>
      <c r="AY244" s="17"/>
      <c r="AZ244" s="20"/>
      <c r="BA244" s="14"/>
      <c r="BB244" s="20"/>
      <c r="BC244" s="20"/>
      <c r="BD244" s="1"/>
      <c r="BE244" s="20"/>
      <c r="BF244" s="1"/>
      <c r="BG244" s="14"/>
      <c r="BQ244" s="6"/>
      <c r="BR244" s="27"/>
      <c r="BS244" s="1"/>
      <c r="CD244" s="14"/>
    </row>
    <row r="245" spans="1:82">
      <c r="A245" s="6" t="s">
        <v>224</v>
      </c>
      <c r="B245" s="6" t="s">
        <v>234</v>
      </c>
      <c r="C245" s="10">
        <v>193500</v>
      </c>
      <c r="D245" s="10">
        <v>182200</v>
      </c>
      <c r="E245" s="1">
        <v>173000</v>
      </c>
      <c r="F245" s="1">
        <v>167650</v>
      </c>
      <c r="G245" s="10">
        <v>168750</v>
      </c>
      <c r="H245" s="18">
        <v>159900</v>
      </c>
      <c r="I245" s="18">
        <v>155800</v>
      </c>
      <c r="J245" s="18">
        <v>160400</v>
      </c>
      <c r="K245" s="18">
        <v>157000</v>
      </c>
      <c r="L245" s="18">
        <v>156200</v>
      </c>
      <c r="M245" s="18">
        <v>159400</v>
      </c>
      <c r="N245" s="18">
        <v>161300</v>
      </c>
      <c r="O245" s="18">
        <v>159950</v>
      </c>
      <c r="P245" s="18">
        <v>154700</v>
      </c>
      <c r="Q245" s="18">
        <v>136550</v>
      </c>
      <c r="R245" s="18">
        <v>115050</v>
      </c>
      <c r="S245" s="18"/>
      <c r="U245" s="18"/>
      <c r="W245" s="18"/>
      <c r="Y245" s="18"/>
      <c r="AA245" s="18"/>
      <c r="AC245" s="18"/>
      <c r="AE245" s="18"/>
      <c r="AG245" s="18"/>
      <c r="AI245" s="18"/>
      <c r="AK245" s="1"/>
      <c r="AO245" s="10"/>
      <c r="AP245" s="10"/>
      <c r="AQ245" s="1"/>
      <c r="AR245" s="4"/>
      <c r="AS245" s="4"/>
      <c r="AT245" s="4"/>
      <c r="AU245" s="4"/>
      <c r="AV245" s="4"/>
      <c r="AW245" s="19"/>
      <c r="AX245" s="14"/>
      <c r="AY245" s="17"/>
      <c r="AZ245" s="20"/>
      <c r="BA245" s="14"/>
      <c r="BB245" s="20"/>
      <c r="BC245" s="20"/>
      <c r="BD245" s="1"/>
      <c r="BE245" s="20"/>
      <c r="BF245" s="1"/>
      <c r="BG245" s="14"/>
      <c r="BQ245" s="6"/>
      <c r="BR245" s="27"/>
      <c r="BS245" s="1"/>
      <c r="CD245" s="14"/>
    </row>
    <row r="246" spans="1:82">
      <c r="A246" s="6" t="s">
        <v>225</v>
      </c>
      <c r="B246" s="6" t="s">
        <v>234</v>
      </c>
      <c r="C246" s="10">
        <v>49750</v>
      </c>
      <c r="D246" s="10">
        <v>47450</v>
      </c>
      <c r="E246" s="1">
        <v>45600</v>
      </c>
      <c r="F246" s="1">
        <v>44750</v>
      </c>
      <c r="G246" s="10">
        <v>44550</v>
      </c>
      <c r="H246" s="18">
        <v>44150</v>
      </c>
      <c r="I246" s="18">
        <v>43950</v>
      </c>
      <c r="J246" s="18">
        <v>42850</v>
      </c>
      <c r="K246" s="18">
        <v>41600</v>
      </c>
      <c r="L246" s="18">
        <v>40950</v>
      </c>
      <c r="M246" s="18">
        <v>41250</v>
      </c>
      <c r="N246" s="18">
        <v>40000</v>
      </c>
      <c r="O246" s="18">
        <v>38750</v>
      </c>
      <c r="P246" s="18">
        <v>32500</v>
      </c>
      <c r="Q246" s="18">
        <v>29450</v>
      </c>
      <c r="R246" s="18">
        <v>26700</v>
      </c>
      <c r="S246" s="18"/>
      <c r="U246" s="18"/>
      <c r="W246" s="18"/>
      <c r="Y246" s="18"/>
      <c r="AA246" s="18"/>
      <c r="AC246" s="18"/>
      <c r="AE246" s="18"/>
      <c r="AG246" s="18"/>
      <c r="AI246" s="18"/>
      <c r="AK246" s="1"/>
      <c r="AO246" s="10"/>
      <c r="AP246" s="10"/>
      <c r="AQ246" s="1"/>
      <c r="AR246" s="4"/>
      <c r="AS246" s="4"/>
      <c r="AT246" s="4"/>
      <c r="AU246" s="4"/>
      <c r="AV246" s="4"/>
      <c r="AW246" s="19"/>
      <c r="AX246" s="14"/>
      <c r="AY246" s="17"/>
      <c r="AZ246" s="20"/>
      <c r="BA246" s="14"/>
      <c r="BB246" s="20"/>
      <c r="BC246" s="20"/>
      <c r="BD246" s="1"/>
      <c r="BE246" s="20"/>
      <c r="BF246" s="1"/>
      <c r="BG246" s="14"/>
      <c r="BQ246" s="6"/>
      <c r="BR246" s="27"/>
      <c r="BS246" s="1"/>
      <c r="CD246" s="14"/>
    </row>
    <row r="247" spans="1:82">
      <c r="A247" s="6" t="s">
        <v>226</v>
      </c>
      <c r="B247" s="6" t="s">
        <v>234</v>
      </c>
      <c r="C247" s="10">
        <v>134550</v>
      </c>
      <c r="D247" s="10">
        <v>126750</v>
      </c>
      <c r="E247" s="1">
        <v>124050</v>
      </c>
      <c r="F247" s="1">
        <v>119800</v>
      </c>
      <c r="G247" s="10">
        <v>116450</v>
      </c>
      <c r="H247" s="18">
        <v>111000</v>
      </c>
      <c r="I247" s="18">
        <v>110050</v>
      </c>
      <c r="J247" s="18">
        <v>109100</v>
      </c>
      <c r="K247" s="18">
        <v>111200</v>
      </c>
      <c r="L247" s="18">
        <v>112200</v>
      </c>
      <c r="M247" s="18">
        <v>115850</v>
      </c>
      <c r="N247" s="18">
        <v>116550</v>
      </c>
      <c r="O247" s="18">
        <v>116900</v>
      </c>
      <c r="P247" s="18">
        <v>114700</v>
      </c>
      <c r="Q247" s="18">
        <v>106450</v>
      </c>
      <c r="R247" s="18">
        <v>92300</v>
      </c>
      <c r="S247" s="18"/>
      <c r="U247" s="18"/>
      <c r="W247" s="18"/>
      <c r="Y247" s="18"/>
      <c r="AA247" s="18"/>
      <c r="AC247" s="18"/>
      <c r="AE247" s="18"/>
      <c r="AG247" s="18"/>
      <c r="AI247" s="18"/>
      <c r="AK247" s="1"/>
      <c r="AO247" s="10"/>
      <c r="AP247" s="10"/>
      <c r="AQ247" s="1"/>
      <c r="AR247" s="4"/>
      <c r="AS247" s="4"/>
      <c r="AT247" s="4"/>
      <c r="AU247" s="4"/>
      <c r="AV247" s="4"/>
      <c r="AW247" s="19"/>
      <c r="AX247" s="14"/>
      <c r="AY247" s="17"/>
      <c r="AZ247" s="20"/>
      <c r="BA247" s="14"/>
      <c r="BB247" s="20"/>
      <c r="BC247" s="20"/>
      <c r="BD247" s="1"/>
      <c r="BE247" s="20"/>
      <c r="BF247" s="1"/>
      <c r="BG247" s="14"/>
      <c r="BQ247" s="6"/>
      <c r="BR247" s="27"/>
      <c r="BS247" s="1"/>
      <c r="CD247" s="14"/>
    </row>
    <row r="248" spans="1:82">
      <c r="A248" s="6" t="s">
        <v>227</v>
      </c>
      <c r="B248" s="6" t="s">
        <v>234</v>
      </c>
      <c r="C248" s="10">
        <v>104400</v>
      </c>
      <c r="D248" s="10">
        <v>98500</v>
      </c>
      <c r="E248" s="1">
        <v>94100</v>
      </c>
      <c r="F248" s="1">
        <v>89900</v>
      </c>
      <c r="G248" s="10">
        <v>87900</v>
      </c>
      <c r="H248" s="18">
        <v>86100</v>
      </c>
      <c r="I248" s="18">
        <v>86250</v>
      </c>
      <c r="J248" s="18">
        <v>83850</v>
      </c>
      <c r="K248" s="18">
        <v>82750</v>
      </c>
      <c r="L248" s="18">
        <v>82500</v>
      </c>
      <c r="M248" s="18">
        <v>82800</v>
      </c>
      <c r="N248" s="18">
        <v>86200</v>
      </c>
      <c r="O248" s="18">
        <v>84800</v>
      </c>
      <c r="P248" s="18">
        <v>84050</v>
      </c>
      <c r="Q248" s="18">
        <v>72300</v>
      </c>
      <c r="R248" s="18">
        <v>65800</v>
      </c>
      <c r="S248" s="18"/>
      <c r="U248" s="18"/>
      <c r="W248" s="18"/>
      <c r="Y248" s="18"/>
      <c r="AA248" s="18"/>
      <c r="AC248" s="18"/>
      <c r="AE248" s="18"/>
      <c r="AG248" s="18"/>
      <c r="AI248" s="18"/>
      <c r="AK248" s="1"/>
      <c r="AO248" s="10"/>
      <c r="AP248" s="10"/>
      <c r="AQ248" s="1"/>
      <c r="AR248" s="4"/>
      <c r="AS248" s="4"/>
      <c r="AT248" s="4"/>
      <c r="AU248" s="4"/>
      <c r="AV248" s="4"/>
      <c r="AW248" s="19"/>
      <c r="AX248" s="14"/>
      <c r="AY248" s="17"/>
      <c r="AZ248" s="20"/>
      <c r="BA248" s="14"/>
      <c r="BB248" s="20"/>
      <c r="BC248" s="20"/>
      <c r="BD248" s="1"/>
      <c r="BE248" s="20"/>
      <c r="BF248" s="1"/>
      <c r="BG248" s="14"/>
      <c r="BQ248" s="6"/>
      <c r="BR248" s="27"/>
      <c r="BS248" s="1"/>
      <c r="CD248" s="14"/>
    </row>
    <row r="249" spans="1:82">
      <c r="A249" s="6" t="s">
        <v>228</v>
      </c>
      <c r="B249" s="6" t="s">
        <v>234</v>
      </c>
      <c r="C249" s="10">
        <v>201050</v>
      </c>
      <c r="D249" s="10">
        <v>186550</v>
      </c>
      <c r="E249" s="1">
        <v>167000</v>
      </c>
      <c r="F249" s="1">
        <v>146100</v>
      </c>
      <c r="G249" s="10">
        <v>144500</v>
      </c>
      <c r="H249" s="18">
        <v>146850</v>
      </c>
      <c r="I249" s="18">
        <v>144750</v>
      </c>
      <c r="J249" s="18">
        <v>144300</v>
      </c>
      <c r="K249" s="18">
        <v>144650</v>
      </c>
      <c r="L249" s="18">
        <v>147200</v>
      </c>
      <c r="M249" s="18">
        <v>155900</v>
      </c>
      <c r="N249" s="18">
        <v>160600</v>
      </c>
      <c r="O249" s="18">
        <v>167150</v>
      </c>
      <c r="P249" s="18">
        <v>158850</v>
      </c>
      <c r="Q249" s="18">
        <v>146750</v>
      </c>
      <c r="R249" s="18">
        <v>136550</v>
      </c>
      <c r="S249" s="18"/>
      <c r="U249" s="18"/>
      <c r="W249" s="18"/>
      <c r="Y249" s="18"/>
      <c r="AA249" s="18"/>
      <c r="AC249" s="18"/>
      <c r="AE249" s="18"/>
      <c r="AG249" s="18"/>
      <c r="AI249" s="18"/>
      <c r="AK249" s="1"/>
      <c r="AO249" s="10"/>
      <c r="AP249" s="10"/>
      <c r="AQ249" s="1"/>
      <c r="AR249" s="4"/>
      <c r="AS249" s="4"/>
      <c r="AT249" s="4"/>
      <c r="AU249" s="4"/>
      <c r="AV249" s="4"/>
      <c r="AW249" s="19"/>
      <c r="AX249" s="14"/>
      <c r="AY249" s="17"/>
      <c r="AZ249" s="20"/>
      <c r="BA249" s="14"/>
      <c r="BB249" s="20"/>
      <c r="BC249" s="20"/>
      <c r="BD249" s="1"/>
      <c r="BE249" s="20"/>
      <c r="BF249" s="1"/>
      <c r="BG249" s="14"/>
      <c r="BQ249" s="6"/>
      <c r="BR249" s="27"/>
      <c r="BS249" s="1"/>
      <c r="CD249" s="14"/>
    </row>
    <row r="250" spans="1:82">
      <c r="A250" s="6" t="s">
        <v>478</v>
      </c>
      <c r="B250" s="6" t="s">
        <v>234</v>
      </c>
      <c r="C250" s="10">
        <v>37200</v>
      </c>
      <c r="D250" s="10">
        <v>36650</v>
      </c>
      <c r="E250" s="1">
        <v>36300</v>
      </c>
      <c r="F250" s="1">
        <v>37050</v>
      </c>
      <c r="G250" s="10">
        <v>36600</v>
      </c>
      <c r="H250" s="18">
        <v>35200</v>
      </c>
      <c r="I250" s="18">
        <v>34500</v>
      </c>
      <c r="J250" s="18">
        <v>32850</v>
      </c>
      <c r="K250" s="18">
        <v>32250</v>
      </c>
      <c r="L250" s="18">
        <v>31350</v>
      </c>
      <c r="M250" s="18">
        <v>29300</v>
      </c>
      <c r="N250" s="18">
        <v>26700</v>
      </c>
      <c r="O250" s="18">
        <v>25550</v>
      </c>
      <c r="P250" s="18">
        <v>24650</v>
      </c>
      <c r="Q250" s="18">
        <v>22000</v>
      </c>
      <c r="R250" s="18">
        <v>20600</v>
      </c>
      <c r="S250" s="18"/>
      <c r="U250" s="18"/>
      <c r="W250" s="18"/>
      <c r="Y250" s="18"/>
      <c r="AA250" s="18"/>
      <c r="AC250" s="18"/>
      <c r="AE250" s="18"/>
      <c r="AG250" s="18"/>
      <c r="AI250" s="18"/>
      <c r="AK250" s="1"/>
      <c r="AO250" s="10"/>
      <c r="AP250" s="10"/>
      <c r="AQ250" s="1"/>
      <c r="AR250" s="4"/>
      <c r="AS250" s="4"/>
      <c r="AT250" s="4"/>
      <c r="AU250" s="4"/>
      <c r="AV250" s="4"/>
      <c r="AW250" s="19"/>
      <c r="AX250" s="14"/>
      <c r="AY250" s="17"/>
      <c r="AZ250" s="20"/>
      <c r="BA250" s="14"/>
      <c r="BB250" s="20"/>
      <c r="BC250" s="20"/>
      <c r="BD250" s="1"/>
      <c r="BE250" s="20"/>
      <c r="BF250" s="1"/>
      <c r="BG250" s="14"/>
      <c r="BQ250" s="6"/>
      <c r="BR250" s="27"/>
      <c r="BS250" s="1"/>
      <c r="CD250" s="14"/>
    </row>
    <row r="251" spans="1:82">
      <c r="A251" s="6" t="s">
        <v>229</v>
      </c>
      <c r="B251" s="6" t="s">
        <v>234</v>
      </c>
      <c r="C251" s="10">
        <v>580100</v>
      </c>
      <c r="D251" s="10">
        <v>545800</v>
      </c>
      <c r="E251" s="1">
        <v>511900</v>
      </c>
      <c r="F251" s="1">
        <v>505700</v>
      </c>
      <c r="G251" s="10">
        <v>503300</v>
      </c>
      <c r="H251" s="18">
        <v>502350</v>
      </c>
      <c r="I251" s="18">
        <v>498950</v>
      </c>
      <c r="J251" s="18">
        <v>504850</v>
      </c>
      <c r="K251" s="18">
        <v>514050</v>
      </c>
      <c r="L251" s="18">
        <v>530150</v>
      </c>
      <c r="M251" s="18">
        <v>545450</v>
      </c>
      <c r="N251" s="18">
        <v>548950</v>
      </c>
      <c r="O251" s="18">
        <v>547950</v>
      </c>
      <c r="P251" s="18">
        <v>564150</v>
      </c>
      <c r="Q251" s="18">
        <v>526350</v>
      </c>
      <c r="R251" s="18">
        <v>480550</v>
      </c>
      <c r="S251" s="18"/>
      <c r="U251" s="18"/>
      <c r="W251" s="18"/>
      <c r="Y251" s="18"/>
      <c r="AA251" s="18"/>
      <c r="AC251" s="18"/>
      <c r="AE251" s="18"/>
      <c r="AG251" s="18"/>
      <c r="AI251" s="18"/>
      <c r="AK251" s="1"/>
      <c r="AO251" s="10"/>
      <c r="AP251" s="10"/>
      <c r="AQ251" s="1"/>
      <c r="AR251" s="4"/>
      <c r="AS251" s="4"/>
      <c r="AT251" s="4"/>
      <c r="AU251" s="4"/>
      <c r="AV251" s="4"/>
      <c r="AW251" s="19"/>
      <c r="AX251" s="14"/>
      <c r="AY251" s="17"/>
      <c r="AZ251" s="20"/>
      <c r="BA251" s="14"/>
      <c r="BB251" s="20"/>
      <c r="BC251" s="20"/>
      <c r="BD251" s="1"/>
      <c r="BE251" s="20"/>
      <c r="BF251" s="1"/>
      <c r="BG251" s="14"/>
      <c r="BQ251" s="6"/>
      <c r="BR251" s="27"/>
      <c r="BS251" s="1"/>
      <c r="CD251" s="14"/>
    </row>
    <row r="252" spans="1:82">
      <c r="A252" s="6" t="s">
        <v>479</v>
      </c>
      <c r="B252" s="6" t="s">
        <v>234</v>
      </c>
      <c r="C252" s="13"/>
      <c r="D252" s="10">
        <v>24650</v>
      </c>
      <c r="E252" s="1">
        <v>24850</v>
      </c>
      <c r="F252" s="1">
        <v>23350</v>
      </c>
      <c r="G252" s="10">
        <v>23000</v>
      </c>
      <c r="H252" s="18">
        <v>21650</v>
      </c>
      <c r="I252" s="18">
        <v>21400</v>
      </c>
      <c r="J252" s="18">
        <v>20100</v>
      </c>
      <c r="K252" s="18">
        <v>20000</v>
      </c>
      <c r="L252" s="18">
        <v>20400</v>
      </c>
      <c r="M252" s="18">
        <v>19900</v>
      </c>
      <c r="N252" s="18">
        <v>19050</v>
      </c>
      <c r="O252" s="18">
        <v>17200</v>
      </c>
      <c r="P252" s="18">
        <v>16500</v>
      </c>
      <c r="Q252" s="18">
        <v>15050</v>
      </c>
      <c r="R252" s="18">
        <v>14250</v>
      </c>
      <c r="S252" s="18"/>
      <c r="U252" s="18"/>
      <c r="W252" s="18"/>
      <c r="Y252" s="18"/>
      <c r="AA252" s="18"/>
      <c r="AC252" s="18"/>
      <c r="AE252" s="18"/>
      <c r="AG252" s="18"/>
      <c r="AI252" s="18"/>
      <c r="AK252" s="1"/>
      <c r="AO252" s="10"/>
      <c r="AP252" s="10"/>
      <c r="AQ252" s="1"/>
      <c r="AR252" s="4"/>
      <c r="AS252" s="4"/>
      <c r="AT252" s="4"/>
      <c r="AU252" s="4"/>
      <c r="AV252" s="4"/>
      <c r="AW252" s="19"/>
      <c r="AX252" s="14"/>
      <c r="AY252" s="17"/>
      <c r="AZ252" s="20"/>
      <c r="BA252" s="14"/>
      <c r="BB252" s="20"/>
      <c r="BC252" s="20"/>
      <c r="BD252" s="1"/>
      <c r="BE252" s="20"/>
      <c r="BF252" s="1"/>
      <c r="BG252" s="14"/>
      <c r="BQ252" s="6"/>
      <c r="BR252" s="27"/>
      <c r="BS252" s="1"/>
      <c r="CD252" s="14"/>
    </row>
    <row r="253" spans="1:82">
      <c r="A253" s="6" t="s">
        <v>230</v>
      </c>
      <c r="B253" s="6" t="s">
        <v>234</v>
      </c>
      <c r="C253" s="10">
        <v>116600</v>
      </c>
      <c r="D253" s="10">
        <v>110700</v>
      </c>
      <c r="E253" s="1">
        <v>109700</v>
      </c>
      <c r="F253" s="1">
        <v>107350</v>
      </c>
      <c r="G253" s="10">
        <v>104200</v>
      </c>
      <c r="H253" s="18">
        <v>106550</v>
      </c>
      <c r="I253" s="18">
        <v>110950</v>
      </c>
      <c r="J253" s="18">
        <v>107750</v>
      </c>
      <c r="K253" s="18">
        <v>106100</v>
      </c>
      <c r="L253" s="18">
        <v>108300</v>
      </c>
      <c r="M253" s="18">
        <v>110650</v>
      </c>
      <c r="N253" s="18">
        <v>116750</v>
      </c>
      <c r="O253" s="18">
        <v>111800</v>
      </c>
      <c r="P253" s="18">
        <v>106650</v>
      </c>
      <c r="Q253" s="18">
        <v>102900</v>
      </c>
      <c r="R253" s="18">
        <v>92400</v>
      </c>
      <c r="S253" s="18"/>
      <c r="U253" s="18"/>
      <c r="W253" s="18"/>
      <c r="Y253" s="18"/>
      <c r="AA253" s="18"/>
      <c r="AC253" s="18"/>
      <c r="AE253" s="18"/>
      <c r="AG253" s="18"/>
      <c r="AI253" s="18"/>
      <c r="AK253" s="1"/>
      <c r="AO253" s="10"/>
      <c r="AP253" s="10"/>
      <c r="AQ253" s="1"/>
      <c r="AR253" s="4"/>
      <c r="AS253" s="4"/>
      <c r="AT253" s="4"/>
      <c r="AU253" s="4"/>
      <c r="AV253" s="4"/>
      <c r="AW253" s="19"/>
      <c r="AX253" s="14"/>
      <c r="AY253" s="17"/>
      <c r="AZ253" s="20"/>
      <c r="BA253" s="14"/>
      <c r="BB253" s="20"/>
      <c r="BC253" s="20"/>
      <c r="BD253" s="1"/>
      <c r="BE253" s="20"/>
      <c r="BF253" s="1"/>
      <c r="BG253" s="14"/>
      <c r="BQ253" s="6"/>
      <c r="BR253" s="27"/>
      <c r="BS253" s="1"/>
      <c r="CD253" s="14"/>
    </row>
    <row r="254" spans="1:82">
      <c r="A254" s="6" t="s">
        <v>231</v>
      </c>
      <c r="B254" s="6" t="s">
        <v>234</v>
      </c>
      <c r="C254" s="10">
        <v>599000</v>
      </c>
      <c r="D254" s="10">
        <v>562050</v>
      </c>
      <c r="E254" s="1">
        <v>520450</v>
      </c>
      <c r="F254" s="1">
        <v>524100</v>
      </c>
      <c r="G254" s="10">
        <v>512650</v>
      </c>
      <c r="H254" s="18">
        <v>481600</v>
      </c>
      <c r="I254" s="18">
        <v>462700</v>
      </c>
      <c r="J254" s="18">
        <v>451400</v>
      </c>
      <c r="K254" s="18">
        <v>448200</v>
      </c>
      <c r="L254" s="18">
        <v>454250</v>
      </c>
      <c r="M254" s="18">
        <v>457650</v>
      </c>
      <c r="N254" s="18">
        <v>470200</v>
      </c>
      <c r="O254" s="18">
        <v>476450</v>
      </c>
      <c r="P254" s="18">
        <v>426150</v>
      </c>
      <c r="Q254" s="18">
        <v>377550</v>
      </c>
      <c r="R254" s="18">
        <v>325250</v>
      </c>
      <c r="S254" s="18"/>
      <c r="U254" s="18"/>
      <c r="W254" s="18"/>
      <c r="Y254" s="18"/>
      <c r="AA254" s="18"/>
      <c r="AC254" s="18"/>
      <c r="AE254" s="18"/>
      <c r="AG254" s="18"/>
      <c r="AI254" s="18"/>
      <c r="AK254" s="1"/>
      <c r="AO254" s="10"/>
      <c r="AP254" s="10"/>
      <c r="AQ254" s="1"/>
      <c r="AR254" s="4"/>
      <c r="AS254" s="4"/>
      <c r="AT254" s="4"/>
      <c r="AU254" s="4"/>
      <c r="AV254" s="4"/>
      <c r="AW254" s="19"/>
      <c r="AX254" s="14"/>
      <c r="AY254" s="17"/>
      <c r="AZ254" s="20"/>
      <c r="BA254" s="14"/>
      <c r="BB254" s="20"/>
      <c r="BC254" s="20"/>
      <c r="BD254" s="1"/>
      <c r="BE254" s="20"/>
      <c r="BF254" s="1"/>
      <c r="BG254" s="14"/>
      <c r="BQ254" s="6"/>
      <c r="BR254" s="27"/>
      <c r="BS254" s="1"/>
      <c r="CD254" s="14"/>
    </row>
    <row r="255" spans="1:82">
      <c r="A255" s="6" t="s">
        <v>232</v>
      </c>
      <c r="B255" s="6" t="s">
        <v>234</v>
      </c>
      <c r="C255" s="10">
        <v>522600</v>
      </c>
      <c r="D255" s="10">
        <v>500700</v>
      </c>
      <c r="E255" s="1">
        <v>469650</v>
      </c>
      <c r="F255" s="1">
        <v>447550</v>
      </c>
      <c r="G255" s="10">
        <v>435700</v>
      </c>
      <c r="H255" s="18">
        <v>433650</v>
      </c>
      <c r="I255" s="18">
        <v>429000</v>
      </c>
      <c r="J255" s="18">
        <v>431750</v>
      </c>
      <c r="K255" s="18">
        <v>423700</v>
      </c>
      <c r="L255" s="18">
        <v>421550</v>
      </c>
      <c r="M255" s="18">
        <v>438600</v>
      </c>
      <c r="N255" s="18">
        <v>462500</v>
      </c>
      <c r="O255" s="18">
        <v>455350</v>
      </c>
      <c r="P255" s="18">
        <v>447400</v>
      </c>
      <c r="Q255" s="18">
        <v>417150</v>
      </c>
      <c r="R255" s="18">
        <v>369650</v>
      </c>
      <c r="S255" s="18"/>
      <c r="U255" s="18"/>
      <c r="W255" s="18"/>
      <c r="Y255" s="18"/>
      <c r="AA255" s="18"/>
      <c r="AC255" s="18"/>
      <c r="AE255" s="18"/>
      <c r="AG255" s="18"/>
      <c r="AI255" s="18"/>
      <c r="AK255" s="1"/>
      <c r="AO255" s="10"/>
      <c r="AP255" s="10"/>
      <c r="AQ255" s="1"/>
      <c r="AR255" s="4"/>
      <c r="AS255" s="4"/>
      <c r="AT255" s="4"/>
      <c r="AU255" s="4"/>
      <c r="AV255" s="4"/>
      <c r="AW255" s="19"/>
      <c r="AX255" s="14"/>
      <c r="AY255" s="17"/>
      <c r="AZ255" s="20"/>
      <c r="BA255" s="14"/>
      <c r="BB255" s="20"/>
      <c r="BC255" s="20"/>
      <c r="BD255" s="1"/>
      <c r="BE255" s="20"/>
      <c r="BF255" s="1"/>
      <c r="BG255" s="14"/>
      <c r="BQ255" s="6"/>
      <c r="BR255" s="27"/>
      <c r="BS255" s="1"/>
      <c r="CD255" s="14"/>
    </row>
    <row r="256" spans="1:82">
      <c r="A256" s="6" t="s">
        <v>233</v>
      </c>
      <c r="B256" s="6" t="s">
        <v>234</v>
      </c>
      <c r="C256" s="10">
        <v>334600</v>
      </c>
      <c r="D256" s="10">
        <v>315900</v>
      </c>
      <c r="E256" s="1">
        <v>295050</v>
      </c>
      <c r="F256" s="1">
        <v>282100</v>
      </c>
      <c r="G256" s="10">
        <v>291600</v>
      </c>
      <c r="H256" s="18">
        <v>288650</v>
      </c>
      <c r="I256" s="18">
        <v>278850</v>
      </c>
      <c r="J256" s="18">
        <v>273150</v>
      </c>
      <c r="K256" s="18">
        <v>271750</v>
      </c>
      <c r="L256" s="18">
        <v>275550</v>
      </c>
      <c r="M256" s="18">
        <v>280950</v>
      </c>
      <c r="N256" s="18">
        <v>280500</v>
      </c>
      <c r="O256" s="18">
        <v>280950</v>
      </c>
      <c r="P256" s="18">
        <v>280200</v>
      </c>
      <c r="Q256" s="18">
        <v>269650</v>
      </c>
      <c r="R256" s="18">
        <v>251950</v>
      </c>
      <c r="S256" s="18"/>
      <c r="U256" s="18"/>
      <c r="W256" s="18"/>
      <c r="Y256" s="18"/>
      <c r="AA256" s="18"/>
      <c r="AC256" s="18"/>
      <c r="AE256" s="18"/>
      <c r="AG256" s="18"/>
      <c r="AI256" s="18"/>
      <c r="AK256" s="1"/>
      <c r="AO256" s="10"/>
      <c r="AP256" s="10"/>
      <c r="AQ256" s="1"/>
      <c r="AR256" s="4"/>
      <c r="AS256" s="4"/>
      <c r="AT256" s="4"/>
      <c r="AU256" s="4"/>
      <c r="AV256" s="4"/>
      <c r="AW256" s="19"/>
      <c r="AX256" s="14"/>
      <c r="AY256" s="17"/>
      <c r="AZ256" s="20"/>
      <c r="BA256" s="14"/>
      <c r="BB256" s="20"/>
      <c r="BC256" s="20"/>
      <c r="BD256" s="1"/>
      <c r="BE256" s="20"/>
      <c r="BF256" s="1"/>
      <c r="BG256" s="14"/>
      <c r="BQ256" s="6"/>
      <c r="BR256" s="27"/>
      <c r="BS256" s="1"/>
      <c r="CD256" s="14"/>
    </row>
    <row r="257" spans="1:82">
      <c r="A257" s="6" t="s">
        <v>234</v>
      </c>
      <c r="B257" s="6" t="s">
        <v>234</v>
      </c>
      <c r="C257" s="10">
        <v>493300</v>
      </c>
      <c r="D257" s="10">
        <v>463200</v>
      </c>
      <c r="E257" s="1">
        <v>436500</v>
      </c>
      <c r="F257" s="1">
        <v>429900</v>
      </c>
      <c r="G257" s="10">
        <v>424700</v>
      </c>
      <c r="H257" s="18">
        <v>438950</v>
      </c>
      <c r="I257" s="18">
        <v>436350</v>
      </c>
      <c r="J257" s="18">
        <v>425350</v>
      </c>
      <c r="K257" s="18">
        <v>423600</v>
      </c>
      <c r="L257" s="18">
        <v>422850</v>
      </c>
      <c r="M257" s="18">
        <v>413550</v>
      </c>
      <c r="N257" s="18">
        <v>422850</v>
      </c>
      <c r="O257" s="18">
        <v>456500</v>
      </c>
      <c r="P257" s="18">
        <v>446050</v>
      </c>
      <c r="Q257" s="18">
        <v>428600</v>
      </c>
      <c r="R257" s="18">
        <v>375100</v>
      </c>
      <c r="S257" s="18"/>
      <c r="U257" s="18"/>
      <c r="W257" s="18"/>
      <c r="Y257" s="18"/>
      <c r="AA257" s="18"/>
      <c r="AC257" s="18"/>
      <c r="AE257" s="18"/>
      <c r="AG257" s="18"/>
      <c r="AI257" s="18"/>
      <c r="AK257" s="1"/>
      <c r="AO257" s="10"/>
      <c r="AP257" s="10"/>
      <c r="AQ257" s="1"/>
      <c r="AR257" s="4"/>
      <c r="AS257" s="4"/>
      <c r="AT257" s="4"/>
      <c r="AU257" s="4"/>
      <c r="AV257" s="4"/>
      <c r="AW257" s="19"/>
      <c r="AX257" s="14"/>
      <c r="AY257" s="17"/>
      <c r="AZ257" s="20"/>
      <c r="BA257" s="14"/>
      <c r="BB257" s="20"/>
      <c r="BC257" s="20"/>
      <c r="BD257" s="1"/>
      <c r="BE257" s="20"/>
      <c r="BF257" s="1"/>
      <c r="BG257" s="14"/>
      <c r="BQ257" s="6"/>
      <c r="BR257" s="27"/>
      <c r="BS257" s="1"/>
      <c r="CD257" s="14"/>
    </row>
    <row r="258" spans="1:82">
      <c r="A258" s="6" t="s">
        <v>235</v>
      </c>
      <c r="B258" s="6" t="s">
        <v>234</v>
      </c>
      <c r="C258" s="10">
        <v>376850</v>
      </c>
      <c r="D258" s="10">
        <v>358350</v>
      </c>
      <c r="E258" s="1">
        <v>349600</v>
      </c>
      <c r="F258" s="1">
        <v>338750</v>
      </c>
      <c r="G258" s="10">
        <v>340350</v>
      </c>
      <c r="H258" s="18">
        <v>340550</v>
      </c>
      <c r="I258" s="18">
        <v>338400</v>
      </c>
      <c r="J258" s="18">
        <v>336800</v>
      </c>
      <c r="K258" s="18">
        <v>333550</v>
      </c>
      <c r="L258" s="18">
        <v>341750</v>
      </c>
      <c r="M258" s="18">
        <v>346300</v>
      </c>
      <c r="N258" s="18">
        <v>347800</v>
      </c>
      <c r="O258" s="18">
        <v>344200</v>
      </c>
      <c r="P258" s="18">
        <v>337250</v>
      </c>
      <c r="Q258" s="18">
        <v>331300</v>
      </c>
      <c r="R258" s="18">
        <v>289850</v>
      </c>
      <c r="S258" s="18"/>
      <c r="U258" s="18"/>
      <c r="W258" s="18"/>
      <c r="Y258" s="18"/>
      <c r="AA258" s="18"/>
      <c r="AC258" s="18"/>
      <c r="AE258" s="18"/>
      <c r="AG258" s="18"/>
      <c r="AI258" s="18"/>
      <c r="AK258" s="1"/>
      <c r="AO258" s="10"/>
      <c r="AP258" s="10"/>
      <c r="AQ258" s="1"/>
      <c r="AR258" s="4"/>
      <c r="AS258" s="4"/>
      <c r="AT258" s="4"/>
      <c r="AU258" s="4"/>
      <c r="AV258" s="4"/>
      <c r="AW258" s="19"/>
      <c r="AX258" s="14"/>
      <c r="AY258" s="17"/>
      <c r="AZ258" s="20"/>
      <c r="BA258" s="14"/>
      <c r="BB258" s="20"/>
      <c r="BC258" s="20"/>
      <c r="BD258" s="1"/>
      <c r="BE258" s="20"/>
      <c r="BF258" s="1"/>
      <c r="BG258" s="14"/>
      <c r="BQ258" s="6"/>
      <c r="BR258" s="27"/>
      <c r="BS258" s="1"/>
      <c r="CD258" s="14"/>
    </row>
    <row r="259" spans="1:82">
      <c r="A259" s="6" t="s">
        <v>236</v>
      </c>
      <c r="B259" s="6" t="s">
        <v>234</v>
      </c>
      <c r="C259" s="10">
        <v>155500</v>
      </c>
      <c r="D259" s="10">
        <v>148150</v>
      </c>
      <c r="E259" s="1">
        <v>141800</v>
      </c>
      <c r="F259" s="1">
        <v>136800</v>
      </c>
      <c r="G259" s="10">
        <v>136150</v>
      </c>
      <c r="H259" s="18">
        <v>130300</v>
      </c>
      <c r="I259" s="18">
        <v>125350</v>
      </c>
      <c r="J259" s="18">
        <v>125500</v>
      </c>
      <c r="K259" s="18">
        <v>124150</v>
      </c>
      <c r="L259" s="18">
        <v>124850</v>
      </c>
      <c r="M259" s="18">
        <v>127300</v>
      </c>
      <c r="N259" s="18">
        <v>132350</v>
      </c>
      <c r="O259" s="18">
        <v>135550</v>
      </c>
      <c r="P259" s="18">
        <v>130750</v>
      </c>
      <c r="Q259" s="18">
        <v>120150</v>
      </c>
      <c r="R259" s="18">
        <v>109200</v>
      </c>
      <c r="S259" s="18"/>
      <c r="U259" s="18"/>
      <c r="W259" s="18"/>
      <c r="Y259" s="18"/>
      <c r="AA259" s="18"/>
      <c r="AC259" s="18"/>
      <c r="AE259" s="18"/>
      <c r="AG259" s="18"/>
      <c r="AI259" s="18"/>
      <c r="AK259" s="1"/>
      <c r="AO259" s="10"/>
      <c r="AP259" s="10"/>
      <c r="AQ259" s="1"/>
      <c r="AR259" s="4"/>
      <c r="AS259" s="4"/>
      <c r="AT259" s="4"/>
      <c r="AU259" s="4"/>
      <c r="AV259" s="4"/>
      <c r="AW259" s="19"/>
      <c r="AX259" s="14"/>
      <c r="AY259" s="17"/>
      <c r="AZ259" s="20"/>
      <c r="BA259" s="14"/>
      <c r="BB259" s="20"/>
      <c r="BC259" s="20"/>
      <c r="BD259" s="1"/>
      <c r="BE259" s="20"/>
      <c r="BF259" s="1"/>
      <c r="BG259" s="14"/>
      <c r="BQ259" s="6"/>
      <c r="BR259" s="27"/>
      <c r="BS259" s="1"/>
      <c r="CD259" s="14"/>
    </row>
    <row r="260" spans="1:82">
      <c r="A260" s="6" t="s">
        <v>237</v>
      </c>
      <c r="B260" s="6" t="s">
        <v>234</v>
      </c>
      <c r="C260" s="10">
        <v>150500</v>
      </c>
      <c r="D260" s="10">
        <v>140300</v>
      </c>
      <c r="E260" s="1">
        <v>133200</v>
      </c>
      <c r="F260" s="1">
        <v>125300</v>
      </c>
      <c r="G260" s="10">
        <v>121900</v>
      </c>
      <c r="H260" s="18">
        <v>121650</v>
      </c>
      <c r="I260" s="18">
        <v>117650</v>
      </c>
      <c r="J260" s="18">
        <v>116100</v>
      </c>
      <c r="K260" s="18">
        <v>120050</v>
      </c>
      <c r="L260" s="18">
        <v>120550</v>
      </c>
      <c r="M260" s="18">
        <v>128450</v>
      </c>
      <c r="N260" s="18">
        <v>132650</v>
      </c>
      <c r="O260" s="18">
        <v>135350</v>
      </c>
      <c r="P260" s="18">
        <v>137700</v>
      </c>
      <c r="Q260" s="18">
        <v>129400</v>
      </c>
      <c r="R260" s="18">
        <v>113350</v>
      </c>
      <c r="S260" s="18"/>
      <c r="U260" s="18"/>
      <c r="W260" s="18"/>
      <c r="Y260" s="18"/>
      <c r="AA260" s="18"/>
      <c r="AC260" s="18"/>
      <c r="AE260" s="18"/>
      <c r="AG260" s="18"/>
      <c r="AI260" s="18"/>
      <c r="AK260" s="1"/>
      <c r="AO260" s="10"/>
      <c r="AP260" s="10"/>
      <c r="AQ260" s="1"/>
      <c r="AR260" s="4"/>
      <c r="AS260" s="4"/>
      <c r="AT260" s="4"/>
      <c r="AU260" s="4"/>
      <c r="AV260" s="4"/>
      <c r="AW260" s="19"/>
      <c r="AX260" s="14"/>
      <c r="AY260" s="17"/>
      <c r="AZ260" s="20"/>
      <c r="BA260" s="14"/>
      <c r="BB260" s="20"/>
      <c r="BC260" s="20"/>
      <c r="BD260" s="1"/>
      <c r="BE260" s="20"/>
      <c r="BF260" s="1"/>
      <c r="BG260" s="14"/>
      <c r="BQ260" s="6"/>
      <c r="BR260" s="27"/>
      <c r="BS260" s="1"/>
      <c r="CD260" s="14"/>
    </row>
    <row r="261" spans="1:82">
      <c r="A261" s="6" t="s">
        <v>238</v>
      </c>
      <c r="B261" s="6" t="s">
        <v>234</v>
      </c>
      <c r="C261" s="10">
        <v>163400</v>
      </c>
      <c r="D261" s="10">
        <v>166300</v>
      </c>
      <c r="E261" s="1">
        <v>169350</v>
      </c>
      <c r="F261" s="1">
        <v>165850</v>
      </c>
      <c r="G261" s="10">
        <v>169650</v>
      </c>
      <c r="H261" s="18">
        <v>167800</v>
      </c>
      <c r="I261" s="18">
        <v>167800</v>
      </c>
      <c r="J261" s="18">
        <v>167100</v>
      </c>
      <c r="K261" s="18">
        <v>148450</v>
      </c>
      <c r="L261" s="18">
        <v>49750</v>
      </c>
      <c r="M261" s="18">
        <v>49250</v>
      </c>
      <c r="N261" s="18">
        <v>49500</v>
      </c>
      <c r="O261" s="18">
        <v>50100</v>
      </c>
      <c r="P261" s="18">
        <v>50200</v>
      </c>
      <c r="Q261" s="18">
        <v>46200</v>
      </c>
      <c r="R261" s="18">
        <v>41400</v>
      </c>
      <c r="S261" s="18"/>
      <c r="U261" s="18"/>
      <c r="W261" s="18"/>
      <c r="Y261" s="18"/>
      <c r="AA261" s="18"/>
      <c r="AC261" s="18"/>
      <c r="AE261" s="18"/>
      <c r="AG261" s="18"/>
      <c r="AI261" s="18"/>
      <c r="AK261" s="1"/>
      <c r="AO261" s="10"/>
      <c r="AP261" s="10"/>
      <c r="AQ261" s="1"/>
      <c r="AR261" s="4"/>
      <c r="AS261" s="4"/>
      <c r="AT261" s="4"/>
      <c r="AU261" s="4"/>
      <c r="AV261" s="4"/>
      <c r="AW261" s="19"/>
      <c r="AX261" s="14"/>
      <c r="AY261" s="17"/>
      <c r="AZ261" s="20"/>
      <c r="BA261" s="14"/>
      <c r="BB261" s="20"/>
      <c r="BC261" s="20"/>
      <c r="BD261" s="1"/>
      <c r="BE261" s="20"/>
      <c r="BF261" s="1"/>
      <c r="BG261" s="14"/>
      <c r="BQ261" s="6"/>
      <c r="BR261" s="27"/>
      <c r="BS261" s="1"/>
      <c r="CD261" s="14"/>
    </row>
    <row r="262" spans="1:82">
      <c r="A262" s="6" t="s">
        <v>239</v>
      </c>
      <c r="B262" s="6" t="s">
        <v>234</v>
      </c>
      <c r="C262" s="10">
        <v>596300</v>
      </c>
      <c r="D262" s="10">
        <v>537250</v>
      </c>
      <c r="E262" s="1">
        <v>512000</v>
      </c>
      <c r="F262" s="1">
        <v>505650</v>
      </c>
      <c r="G262" s="10">
        <v>518200</v>
      </c>
      <c r="H262" s="18">
        <v>528800</v>
      </c>
      <c r="I262" s="18">
        <v>535850</v>
      </c>
      <c r="J262" s="18">
        <v>519600</v>
      </c>
      <c r="K262" s="18">
        <v>575600</v>
      </c>
      <c r="L262" s="18">
        <v>593700</v>
      </c>
      <c r="M262" s="18">
        <v>594900</v>
      </c>
      <c r="N262" s="18">
        <v>604800</v>
      </c>
      <c r="O262" s="18">
        <v>734150</v>
      </c>
      <c r="P262" s="18">
        <v>739600</v>
      </c>
      <c r="Q262" s="18">
        <v>697350</v>
      </c>
      <c r="R262" s="18">
        <v>665250</v>
      </c>
      <c r="S262" s="18"/>
      <c r="U262" s="18"/>
      <c r="W262" s="18"/>
      <c r="Y262" s="18"/>
      <c r="AA262" s="18"/>
      <c r="AC262" s="18"/>
      <c r="AE262" s="18"/>
      <c r="AG262" s="18"/>
      <c r="AI262" s="18"/>
      <c r="AK262" s="1"/>
      <c r="AO262" s="10"/>
      <c r="AP262" s="10"/>
      <c r="AQ262" s="1"/>
      <c r="AR262" s="4"/>
      <c r="AS262" s="4"/>
      <c r="AT262" s="4"/>
      <c r="AU262" s="4"/>
      <c r="AV262" s="4"/>
      <c r="AW262" s="19"/>
      <c r="AX262" s="14"/>
      <c r="AY262" s="17"/>
      <c r="AZ262" s="20"/>
      <c r="BA262" s="14"/>
      <c r="BB262" s="20"/>
      <c r="BC262" s="20"/>
      <c r="BD262" s="1"/>
      <c r="BE262" s="20"/>
      <c r="BF262" s="1"/>
      <c r="BG262" s="14"/>
      <c r="BQ262" s="6"/>
      <c r="BR262" s="27"/>
      <c r="BS262" s="1"/>
      <c r="CD262" s="14"/>
    </row>
    <row r="263" spans="1:82">
      <c r="A263" s="6" t="s">
        <v>240</v>
      </c>
      <c r="B263" s="6" t="s">
        <v>234</v>
      </c>
      <c r="C263" s="10">
        <v>87500</v>
      </c>
      <c r="D263" s="10">
        <v>83100</v>
      </c>
      <c r="E263" s="1">
        <v>78600</v>
      </c>
      <c r="F263" s="1">
        <v>76650</v>
      </c>
      <c r="G263" s="10">
        <v>75250</v>
      </c>
      <c r="H263" s="18">
        <v>74350</v>
      </c>
      <c r="I263" s="18">
        <v>74200</v>
      </c>
      <c r="J263" s="18">
        <v>74500</v>
      </c>
      <c r="K263" s="18">
        <v>75250</v>
      </c>
      <c r="L263" s="18">
        <v>75250</v>
      </c>
      <c r="M263" s="18">
        <v>78350</v>
      </c>
      <c r="N263" s="18">
        <v>79100</v>
      </c>
      <c r="O263" s="18">
        <v>79600</v>
      </c>
      <c r="P263" s="18">
        <v>70100</v>
      </c>
      <c r="Q263" s="18">
        <v>61500</v>
      </c>
      <c r="R263" s="18">
        <v>54450</v>
      </c>
      <c r="S263" s="18"/>
      <c r="U263" s="18"/>
      <c r="W263" s="18"/>
      <c r="Y263" s="18"/>
      <c r="AA263" s="18"/>
      <c r="AC263" s="18"/>
      <c r="AE263" s="18"/>
      <c r="AG263" s="18"/>
      <c r="AI263" s="18"/>
      <c r="AK263" s="1"/>
      <c r="AO263" s="10"/>
      <c r="AP263" s="10"/>
      <c r="AQ263" s="1"/>
      <c r="AR263" s="4"/>
      <c r="AS263" s="4"/>
      <c r="AT263" s="4"/>
      <c r="AU263" s="4"/>
      <c r="AV263" s="4"/>
      <c r="AW263" s="19"/>
      <c r="AX263" s="14"/>
      <c r="AY263" s="17"/>
      <c r="AZ263" s="20"/>
      <c r="BA263" s="14"/>
      <c r="BB263" s="20"/>
      <c r="BC263" s="20"/>
      <c r="BD263" s="1"/>
      <c r="BE263" s="20"/>
      <c r="BF263" s="1"/>
      <c r="BG263" s="14"/>
      <c r="BQ263" s="6"/>
      <c r="BR263" s="27"/>
      <c r="BS263" s="1"/>
      <c r="CD263" s="14"/>
    </row>
    <row r="264" spans="1:82">
      <c r="A264" s="6" t="s">
        <v>241</v>
      </c>
      <c r="B264" s="6" t="s">
        <v>234</v>
      </c>
      <c r="C264" s="10">
        <v>58000</v>
      </c>
      <c r="D264" s="10">
        <v>54350</v>
      </c>
      <c r="E264" s="1">
        <v>51550</v>
      </c>
      <c r="F264" s="1">
        <v>48900</v>
      </c>
      <c r="G264" s="10">
        <v>46750</v>
      </c>
      <c r="H264" s="18">
        <v>46300</v>
      </c>
      <c r="I264" s="18">
        <v>46100</v>
      </c>
      <c r="J264" s="18">
        <v>45850</v>
      </c>
      <c r="K264" s="18">
        <v>45500</v>
      </c>
      <c r="L264" s="18">
        <v>45900</v>
      </c>
      <c r="M264" s="18">
        <v>47100</v>
      </c>
      <c r="N264" s="18">
        <v>48300</v>
      </c>
      <c r="O264" s="18">
        <v>48900</v>
      </c>
      <c r="P264" s="18">
        <v>47050</v>
      </c>
      <c r="Q264" s="18">
        <v>41250</v>
      </c>
      <c r="R264" s="18">
        <v>36950</v>
      </c>
      <c r="S264" s="18"/>
      <c r="U264" s="18"/>
      <c r="W264" s="18"/>
      <c r="Y264" s="18"/>
      <c r="AA264" s="18"/>
      <c r="AC264" s="18"/>
      <c r="AE264" s="18"/>
      <c r="AG264" s="18"/>
      <c r="AI264" s="18"/>
      <c r="AK264" s="1"/>
      <c r="AO264" s="10"/>
      <c r="AP264" s="10"/>
      <c r="AQ264" s="1"/>
      <c r="AR264" s="4"/>
      <c r="AS264" s="4"/>
      <c r="AT264" s="4"/>
      <c r="AU264" s="4"/>
      <c r="AV264" s="4"/>
      <c r="AW264" s="19"/>
      <c r="AX264" s="14"/>
      <c r="AY264" s="17"/>
      <c r="AZ264" s="20"/>
      <c r="BA264" s="14"/>
      <c r="BB264" s="20"/>
      <c r="BC264" s="20"/>
      <c r="BD264" s="1"/>
      <c r="BE264" s="20"/>
      <c r="BF264" s="1"/>
      <c r="BG264" s="14"/>
      <c r="BQ264" s="6"/>
      <c r="BR264" s="27"/>
      <c r="BS264" s="1"/>
      <c r="CD264" s="14"/>
    </row>
    <row r="265" spans="1:82">
      <c r="A265" s="6" t="s">
        <v>242</v>
      </c>
      <c r="B265" s="6" t="s">
        <v>234</v>
      </c>
      <c r="C265" s="10">
        <v>81500</v>
      </c>
      <c r="D265" s="10">
        <v>76600</v>
      </c>
      <c r="E265" s="1">
        <v>73100</v>
      </c>
      <c r="F265" s="1">
        <v>70300</v>
      </c>
      <c r="G265" s="10">
        <v>70200</v>
      </c>
      <c r="H265" s="18">
        <v>69150</v>
      </c>
      <c r="I265" s="18">
        <v>69250</v>
      </c>
      <c r="J265" s="18">
        <v>66450</v>
      </c>
      <c r="K265" s="18">
        <v>64950</v>
      </c>
      <c r="L265" s="18">
        <v>65350</v>
      </c>
      <c r="M265" s="18">
        <v>65250</v>
      </c>
      <c r="N265" s="18">
        <v>64400</v>
      </c>
      <c r="O265" s="18">
        <v>67000</v>
      </c>
      <c r="P265" s="18">
        <v>66750</v>
      </c>
      <c r="Q265" s="18">
        <v>62450</v>
      </c>
      <c r="R265" s="18">
        <v>54400</v>
      </c>
      <c r="S265" s="18"/>
      <c r="U265" s="18"/>
      <c r="W265" s="18"/>
      <c r="Y265" s="18"/>
      <c r="AA265" s="18"/>
      <c r="AC265" s="18"/>
      <c r="AE265" s="18"/>
      <c r="AG265" s="18"/>
      <c r="AI265" s="18"/>
      <c r="AK265" s="1"/>
      <c r="AO265" s="10"/>
      <c r="AP265" s="10"/>
      <c r="AQ265" s="1"/>
      <c r="AR265" s="4"/>
      <c r="AS265" s="4"/>
      <c r="AT265" s="4"/>
      <c r="AU265" s="4"/>
      <c r="AV265" s="4"/>
      <c r="AW265" s="19"/>
      <c r="AX265" s="14"/>
      <c r="AY265" s="17"/>
      <c r="AZ265" s="20"/>
      <c r="BA265" s="14"/>
      <c r="BB265" s="20"/>
      <c r="BC265" s="20"/>
      <c r="BD265" s="1"/>
      <c r="BE265" s="20"/>
      <c r="BF265" s="1"/>
      <c r="BG265" s="14"/>
      <c r="BQ265" s="6"/>
      <c r="BR265" s="27"/>
      <c r="BS265" s="1"/>
      <c r="CD265" s="14"/>
    </row>
    <row r="266" spans="1:82">
      <c r="A266" s="6" t="s">
        <v>243</v>
      </c>
      <c r="B266" s="6" t="s">
        <v>234</v>
      </c>
      <c r="C266" s="10">
        <v>105950</v>
      </c>
      <c r="D266" s="10">
        <v>99800</v>
      </c>
      <c r="E266" s="1">
        <v>94550</v>
      </c>
      <c r="F266" s="1">
        <v>91300</v>
      </c>
      <c r="G266" s="10">
        <v>90400</v>
      </c>
      <c r="H266" s="18">
        <v>87400</v>
      </c>
      <c r="I266" s="18">
        <v>85000</v>
      </c>
      <c r="J266" s="18">
        <v>84150</v>
      </c>
      <c r="K266" s="18">
        <v>83200</v>
      </c>
      <c r="L266" s="18">
        <v>83450</v>
      </c>
      <c r="M266" s="18">
        <v>85900</v>
      </c>
      <c r="N266" s="18">
        <v>87300</v>
      </c>
      <c r="O266" s="18">
        <v>87050</v>
      </c>
      <c r="P266" s="18">
        <v>82350</v>
      </c>
      <c r="Q266" s="18">
        <v>77250</v>
      </c>
      <c r="R266" s="18">
        <v>68500</v>
      </c>
      <c r="S266" s="18"/>
      <c r="U266" s="18"/>
      <c r="W266" s="18"/>
      <c r="Y266" s="18"/>
      <c r="AA266" s="18"/>
      <c r="AC266" s="18"/>
      <c r="AE266" s="18"/>
      <c r="AG266" s="18"/>
      <c r="AI266" s="18"/>
      <c r="AK266" s="1"/>
      <c r="AO266" s="10"/>
      <c r="AP266" s="10"/>
      <c r="AQ266" s="1"/>
      <c r="AR266" s="4"/>
      <c r="AS266" s="4"/>
      <c r="AT266" s="4"/>
      <c r="AU266" s="4"/>
      <c r="AV266" s="4"/>
      <c r="AW266" s="19"/>
      <c r="AX266" s="14"/>
      <c r="AY266" s="17"/>
      <c r="AZ266" s="20"/>
      <c r="BA266" s="14"/>
      <c r="BB266" s="20"/>
      <c r="BC266" s="20"/>
      <c r="BD266" s="1"/>
      <c r="BE266" s="20"/>
      <c r="BF266" s="1"/>
      <c r="BG266" s="14"/>
      <c r="BQ266" s="6"/>
      <c r="BR266" s="27"/>
      <c r="BS266" s="1"/>
      <c r="CD266" s="14"/>
    </row>
    <row r="267" spans="1:82">
      <c r="A267" s="6" t="s">
        <v>244</v>
      </c>
      <c r="B267" s="6" t="s">
        <v>234</v>
      </c>
      <c r="C267" s="10">
        <v>30500</v>
      </c>
      <c r="D267" s="10">
        <v>28850</v>
      </c>
      <c r="E267" s="1">
        <v>28200</v>
      </c>
      <c r="F267" s="1">
        <v>29250</v>
      </c>
      <c r="G267" s="10">
        <v>28650</v>
      </c>
      <c r="H267" s="18">
        <v>28200</v>
      </c>
      <c r="I267" s="18">
        <v>28300</v>
      </c>
      <c r="J267" s="18">
        <v>28550</v>
      </c>
      <c r="K267" s="18">
        <v>28700</v>
      </c>
      <c r="L267" s="18">
        <v>27900</v>
      </c>
      <c r="M267" s="18">
        <v>25300</v>
      </c>
      <c r="N267" s="18">
        <v>24500</v>
      </c>
      <c r="O267" s="18">
        <v>22850</v>
      </c>
      <c r="P267" s="18">
        <v>21850</v>
      </c>
      <c r="Q267" s="18">
        <v>18700</v>
      </c>
      <c r="R267" s="18">
        <v>17000</v>
      </c>
      <c r="S267" s="18"/>
      <c r="U267" s="18"/>
      <c r="W267" s="18"/>
      <c r="Y267" s="18"/>
      <c r="AA267" s="18"/>
      <c r="AC267" s="18"/>
      <c r="AE267" s="18"/>
      <c r="AG267" s="18"/>
      <c r="AI267" s="18"/>
      <c r="AK267" s="1"/>
      <c r="AO267" s="10"/>
      <c r="AP267" s="10"/>
      <c r="AQ267" s="1"/>
      <c r="AR267" s="4"/>
      <c r="AS267" s="4"/>
      <c r="AT267" s="4"/>
      <c r="AU267" s="4"/>
      <c r="AV267" s="4"/>
      <c r="AW267" s="19"/>
      <c r="AX267" s="14"/>
      <c r="AY267" s="17"/>
      <c r="AZ267" s="20"/>
      <c r="BA267" s="14"/>
      <c r="BB267" s="20"/>
      <c r="BC267" s="20"/>
      <c r="BD267" s="1"/>
      <c r="BE267" s="20"/>
      <c r="BF267" s="1"/>
      <c r="BG267" s="14"/>
      <c r="BQ267" s="6"/>
      <c r="BR267" s="27"/>
      <c r="BS267" s="1"/>
      <c r="CD267" s="14"/>
    </row>
    <row r="268" spans="1:82">
      <c r="A268" s="6" t="s">
        <v>245</v>
      </c>
      <c r="B268" s="6" t="s">
        <v>234</v>
      </c>
      <c r="C268" s="10">
        <v>274800</v>
      </c>
      <c r="D268" s="10">
        <v>258700</v>
      </c>
      <c r="E268" s="1">
        <v>247400</v>
      </c>
      <c r="F268" s="1">
        <v>243750</v>
      </c>
      <c r="G268" s="10">
        <v>234850</v>
      </c>
      <c r="H268" s="18">
        <v>232200</v>
      </c>
      <c r="I268" s="18">
        <v>231600</v>
      </c>
      <c r="J268" s="18">
        <v>230600</v>
      </c>
      <c r="K268" s="18">
        <v>239800</v>
      </c>
      <c r="L268" s="18">
        <v>243500</v>
      </c>
      <c r="M268" s="18">
        <v>248650</v>
      </c>
      <c r="N268" s="18">
        <v>262850</v>
      </c>
      <c r="O268" s="18">
        <v>263050</v>
      </c>
      <c r="P268" s="18">
        <v>262050</v>
      </c>
      <c r="Q268" s="18">
        <v>239500</v>
      </c>
      <c r="R268" s="18">
        <v>212750</v>
      </c>
      <c r="S268" s="18"/>
      <c r="U268" s="18"/>
      <c r="W268" s="18"/>
      <c r="Y268" s="18"/>
      <c r="AA268" s="18"/>
      <c r="AC268" s="18"/>
      <c r="AE268" s="18"/>
      <c r="AG268" s="18"/>
      <c r="AI268" s="18"/>
      <c r="AK268" s="1"/>
      <c r="AO268" s="10"/>
      <c r="AP268" s="10"/>
      <c r="AQ268" s="1"/>
      <c r="AR268" s="4"/>
      <c r="AS268" s="4"/>
      <c r="AT268" s="4"/>
      <c r="AU268" s="4"/>
      <c r="AV268" s="4"/>
      <c r="AW268" s="19"/>
      <c r="AX268" s="14"/>
      <c r="AY268" s="17"/>
      <c r="AZ268" s="20"/>
      <c r="BA268" s="14"/>
      <c r="BB268" s="20"/>
      <c r="BC268" s="20"/>
      <c r="BD268" s="1"/>
      <c r="BE268" s="20"/>
      <c r="BF268" s="1"/>
      <c r="BG268" s="14"/>
      <c r="BQ268" s="6"/>
      <c r="BR268" s="27"/>
      <c r="BS268" s="1"/>
      <c r="CD268" s="14"/>
    </row>
    <row r="269" spans="1:82">
      <c r="A269" s="6" t="s">
        <v>246</v>
      </c>
      <c r="B269" s="6" t="s">
        <v>234</v>
      </c>
      <c r="C269" s="10">
        <v>131200</v>
      </c>
      <c r="D269" s="10">
        <v>115500</v>
      </c>
      <c r="E269" s="1">
        <v>108950</v>
      </c>
      <c r="F269" s="1">
        <v>105250</v>
      </c>
      <c r="G269" s="10">
        <v>101050</v>
      </c>
      <c r="H269" s="18">
        <v>99800</v>
      </c>
      <c r="I269" s="18">
        <v>99300</v>
      </c>
      <c r="J269" s="18">
        <v>95750</v>
      </c>
      <c r="K269" s="18">
        <v>94100</v>
      </c>
      <c r="L269" s="18">
        <v>94350</v>
      </c>
      <c r="M269" s="18">
        <v>95900</v>
      </c>
      <c r="N269" s="18">
        <v>100450</v>
      </c>
      <c r="O269" s="18">
        <v>106400</v>
      </c>
      <c r="P269" s="18">
        <v>107400</v>
      </c>
      <c r="Q269" s="18">
        <v>102600</v>
      </c>
      <c r="R269" s="18">
        <v>93500</v>
      </c>
      <c r="S269" s="18"/>
      <c r="U269" s="18"/>
      <c r="W269" s="18"/>
      <c r="Y269" s="18"/>
      <c r="AA269" s="18"/>
      <c r="AC269" s="18"/>
      <c r="AE269" s="18"/>
      <c r="AG269" s="18"/>
      <c r="AI269" s="18"/>
      <c r="AK269" s="1"/>
      <c r="AO269" s="10"/>
      <c r="AP269" s="10"/>
      <c r="AQ269" s="1"/>
      <c r="AR269" s="4"/>
      <c r="AS269" s="4"/>
      <c r="AT269" s="4"/>
      <c r="AU269" s="4"/>
      <c r="AV269" s="4"/>
      <c r="AW269" s="19"/>
      <c r="AX269" s="14"/>
      <c r="AY269" s="17"/>
      <c r="AZ269" s="20"/>
      <c r="BA269" s="14"/>
      <c r="BB269" s="20"/>
      <c r="BC269" s="20"/>
      <c r="BD269" s="1"/>
      <c r="BE269" s="20"/>
      <c r="BF269" s="1"/>
      <c r="BG269" s="14"/>
      <c r="BQ269" s="6"/>
      <c r="BR269" s="27"/>
      <c r="BS269" s="1"/>
      <c r="CD269" s="14"/>
    </row>
    <row r="270" spans="1:82">
      <c r="A270" s="6" t="s">
        <v>247</v>
      </c>
      <c r="B270" s="6" t="s">
        <v>234</v>
      </c>
      <c r="C270" s="10">
        <v>237250</v>
      </c>
      <c r="D270" s="10">
        <v>224600</v>
      </c>
      <c r="E270" s="1">
        <v>218000</v>
      </c>
      <c r="F270" s="1">
        <v>213850</v>
      </c>
      <c r="G270" s="10">
        <v>213450</v>
      </c>
      <c r="H270" s="18">
        <v>205650</v>
      </c>
      <c r="I270" s="18">
        <v>200400</v>
      </c>
      <c r="J270" s="18">
        <v>197800</v>
      </c>
      <c r="K270" s="18">
        <v>199400</v>
      </c>
      <c r="L270" s="18">
        <v>164950</v>
      </c>
      <c r="M270" s="18">
        <v>166400</v>
      </c>
      <c r="N270" s="18">
        <v>170850</v>
      </c>
      <c r="O270" s="18">
        <v>175000</v>
      </c>
      <c r="P270" s="18">
        <v>170950</v>
      </c>
      <c r="Q270" s="18">
        <v>161400</v>
      </c>
      <c r="R270" s="18">
        <v>141050</v>
      </c>
      <c r="S270" s="18"/>
      <c r="U270" s="18"/>
      <c r="W270" s="18"/>
      <c r="Y270" s="18"/>
      <c r="AA270" s="18"/>
      <c r="AC270" s="18"/>
      <c r="AE270" s="18"/>
      <c r="AG270" s="18"/>
      <c r="AI270" s="18"/>
      <c r="AK270" s="1"/>
      <c r="AO270" s="10"/>
      <c r="AP270" s="10"/>
      <c r="AQ270" s="1"/>
      <c r="AR270" s="4"/>
      <c r="AS270" s="4"/>
      <c r="AT270" s="4"/>
      <c r="AU270" s="4"/>
      <c r="AV270" s="4"/>
      <c r="AW270" s="19"/>
      <c r="AX270" s="14"/>
      <c r="AY270" s="17"/>
      <c r="AZ270" s="20"/>
      <c r="BA270" s="14"/>
      <c r="BB270" s="20"/>
      <c r="BC270" s="20"/>
      <c r="BD270" s="1"/>
      <c r="BE270" s="20"/>
      <c r="BF270" s="1"/>
      <c r="BG270" s="14"/>
      <c r="BQ270" s="6"/>
      <c r="BR270" s="27"/>
      <c r="BS270" s="1"/>
      <c r="CD270" s="14"/>
    </row>
    <row r="271" spans="1:82">
      <c r="A271" s="6" t="s">
        <v>248</v>
      </c>
      <c r="B271" s="6" t="s">
        <v>137</v>
      </c>
      <c r="C271" s="10">
        <v>51600</v>
      </c>
      <c r="D271" s="10">
        <v>48750</v>
      </c>
      <c r="E271" s="1">
        <v>47500</v>
      </c>
      <c r="F271" s="1">
        <v>43600</v>
      </c>
      <c r="G271" s="10">
        <v>42550</v>
      </c>
      <c r="H271" s="18">
        <v>41900</v>
      </c>
      <c r="I271" s="18">
        <v>40850</v>
      </c>
      <c r="J271" s="18">
        <v>40400</v>
      </c>
      <c r="K271" s="18">
        <v>40650</v>
      </c>
      <c r="L271" s="18">
        <v>40350</v>
      </c>
      <c r="M271" s="18">
        <v>40700</v>
      </c>
      <c r="N271" s="18">
        <v>40250</v>
      </c>
      <c r="O271" s="18">
        <v>40500</v>
      </c>
      <c r="P271" s="18">
        <v>38000</v>
      </c>
      <c r="Q271" s="18">
        <v>35750</v>
      </c>
      <c r="R271" s="18">
        <v>31800</v>
      </c>
      <c r="S271" s="18"/>
      <c r="U271" s="18"/>
      <c r="W271" s="18"/>
      <c r="Y271" s="18"/>
      <c r="AA271" s="18"/>
      <c r="AC271" s="18"/>
      <c r="AE271" s="18"/>
      <c r="AG271" s="18"/>
      <c r="AI271" s="18"/>
      <c r="AK271" s="1"/>
      <c r="AO271" s="10"/>
      <c r="AP271" s="10"/>
      <c r="AQ271" s="1"/>
      <c r="AR271" s="4"/>
      <c r="AS271" s="4"/>
      <c r="AT271" s="4"/>
      <c r="AU271" s="4"/>
      <c r="AV271" s="4"/>
      <c r="AW271" s="19"/>
      <c r="AX271" s="14"/>
      <c r="AY271" s="17"/>
      <c r="AZ271" s="20"/>
      <c r="BA271" s="14"/>
      <c r="BB271" s="20"/>
      <c r="BC271" s="20"/>
      <c r="BD271" s="1"/>
      <c r="BE271" s="20"/>
      <c r="BF271" s="1"/>
      <c r="BG271" s="14"/>
      <c r="BQ271" s="6"/>
      <c r="BR271" s="27"/>
      <c r="BS271" s="1"/>
      <c r="CD271" s="14"/>
    </row>
    <row r="272" spans="1:82">
      <c r="A272" s="6" t="s">
        <v>249</v>
      </c>
      <c r="B272" s="6" t="s">
        <v>137</v>
      </c>
      <c r="C272" s="10">
        <v>2906950</v>
      </c>
      <c r="D272" s="10">
        <v>2744650</v>
      </c>
      <c r="E272" s="1">
        <v>2667150</v>
      </c>
      <c r="F272" s="1">
        <v>2616650</v>
      </c>
      <c r="G272" s="10">
        <v>2575100</v>
      </c>
      <c r="H272" s="18">
        <v>2553900</v>
      </c>
      <c r="I272" s="18">
        <v>2543700</v>
      </c>
      <c r="J272" s="18">
        <v>2481850</v>
      </c>
      <c r="K272" s="18">
        <v>2464250</v>
      </c>
      <c r="L272" s="18">
        <v>2462000</v>
      </c>
      <c r="M272" s="18">
        <v>2456450</v>
      </c>
      <c r="N272" s="18">
        <v>2466650</v>
      </c>
      <c r="O272" s="18">
        <v>2436000</v>
      </c>
      <c r="P272" s="18">
        <v>2377800</v>
      </c>
      <c r="Q272" s="18">
        <v>2358250</v>
      </c>
      <c r="R272" s="18">
        <v>2213950</v>
      </c>
      <c r="S272" s="18"/>
      <c r="U272" s="18"/>
      <c r="W272" s="18"/>
      <c r="Y272" s="18"/>
      <c r="AA272" s="18"/>
      <c r="AC272" s="18"/>
      <c r="AE272" s="18"/>
      <c r="AG272" s="18"/>
      <c r="AI272" s="18"/>
      <c r="AK272" s="1"/>
      <c r="AO272" s="10"/>
      <c r="AP272" s="10"/>
      <c r="AQ272" s="1"/>
      <c r="AR272" s="4"/>
      <c r="AS272" s="4"/>
      <c r="AT272" s="4"/>
      <c r="AU272" s="4"/>
      <c r="AV272" s="4"/>
      <c r="AW272" s="19"/>
      <c r="AX272" s="14"/>
      <c r="AY272" s="17"/>
      <c r="AZ272" s="20"/>
      <c r="BA272" s="14"/>
      <c r="BB272" s="20"/>
      <c r="BC272" s="20"/>
      <c r="BD272" s="1"/>
      <c r="BE272" s="20"/>
      <c r="BF272" s="1"/>
      <c r="BG272" s="14"/>
      <c r="BQ272" s="6"/>
      <c r="BR272" s="27"/>
      <c r="BS272" s="1"/>
      <c r="CD272" s="14"/>
    </row>
    <row r="273" spans="1:82">
      <c r="A273" s="6" t="s">
        <v>250</v>
      </c>
      <c r="B273" s="6" t="s">
        <v>137</v>
      </c>
      <c r="C273" s="10">
        <v>73100</v>
      </c>
      <c r="D273" s="10">
        <v>65850</v>
      </c>
      <c r="E273" s="1">
        <v>69850</v>
      </c>
      <c r="F273" s="1">
        <v>66700</v>
      </c>
      <c r="G273" s="10">
        <v>62500</v>
      </c>
      <c r="H273" s="18">
        <v>64800</v>
      </c>
      <c r="I273" s="18">
        <v>65100</v>
      </c>
      <c r="J273" s="18">
        <v>63100</v>
      </c>
      <c r="K273" s="18">
        <v>59450</v>
      </c>
      <c r="L273" s="18">
        <v>58250</v>
      </c>
      <c r="M273" s="18">
        <v>60750</v>
      </c>
      <c r="N273" s="18">
        <v>60900</v>
      </c>
      <c r="O273" s="18">
        <v>60700</v>
      </c>
      <c r="P273" s="18">
        <v>58950</v>
      </c>
      <c r="Q273" s="18">
        <v>54000</v>
      </c>
      <c r="R273" s="18">
        <v>48350</v>
      </c>
      <c r="S273" s="18"/>
      <c r="U273" s="18"/>
      <c r="W273" s="18"/>
      <c r="Y273" s="18"/>
      <c r="AA273" s="18"/>
      <c r="AC273" s="18"/>
      <c r="AE273" s="18"/>
      <c r="AG273" s="18"/>
      <c r="AI273" s="18"/>
      <c r="AK273" s="1"/>
      <c r="AO273" s="10"/>
      <c r="AP273" s="10"/>
      <c r="AQ273" s="1"/>
      <c r="AR273" s="4"/>
      <c r="AS273" s="4"/>
      <c r="AT273" s="4"/>
      <c r="AU273" s="4"/>
      <c r="AV273" s="4"/>
      <c r="AW273" s="19"/>
      <c r="AX273" s="14"/>
      <c r="AY273" s="17"/>
      <c r="AZ273" s="20"/>
      <c r="BA273" s="14"/>
      <c r="BB273" s="20"/>
      <c r="BC273" s="20"/>
      <c r="BD273" s="1"/>
      <c r="BE273" s="20"/>
      <c r="BF273" s="1"/>
      <c r="BG273" s="14"/>
      <c r="BQ273" s="6"/>
      <c r="BR273" s="27"/>
      <c r="BS273" s="1"/>
      <c r="CD273" s="14"/>
    </row>
    <row r="274" spans="1:82">
      <c r="A274" s="6" t="s">
        <v>251</v>
      </c>
      <c r="B274" s="6" t="s">
        <v>137</v>
      </c>
      <c r="C274" s="10">
        <v>129700</v>
      </c>
      <c r="D274" s="10">
        <v>122650</v>
      </c>
      <c r="E274" s="1">
        <v>118650</v>
      </c>
      <c r="F274" s="1">
        <v>113850</v>
      </c>
      <c r="G274" s="10">
        <v>110750</v>
      </c>
      <c r="H274" s="18">
        <v>111700</v>
      </c>
      <c r="I274" s="18">
        <v>110200</v>
      </c>
      <c r="J274" s="18">
        <v>108500</v>
      </c>
      <c r="K274" s="18">
        <v>109000</v>
      </c>
      <c r="L274" s="18">
        <v>107500</v>
      </c>
      <c r="M274" s="18">
        <v>109450</v>
      </c>
      <c r="N274" s="18">
        <v>111400</v>
      </c>
      <c r="O274" s="18">
        <v>114650</v>
      </c>
      <c r="P274" s="18">
        <v>96700</v>
      </c>
      <c r="Q274" s="18">
        <v>85250</v>
      </c>
      <c r="R274" s="18">
        <v>70500</v>
      </c>
      <c r="S274" s="18"/>
      <c r="U274" s="18"/>
      <c r="W274" s="18"/>
      <c r="Y274" s="18"/>
      <c r="AA274" s="18"/>
      <c r="AC274" s="18"/>
      <c r="AE274" s="18"/>
      <c r="AG274" s="18"/>
      <c r="AI274" s="18"/>
      <c r="AK274" s="1"/>
      <c r="AO274" s="10"/>
      <c r="AP274" s="10"/>
      <c r="AQ274" s="1"/>
      <c r="AR274" s="4"/>
      <c r="AS274" s="4"/>
      <c r="AT274" s="4"/>
      <c r="AU274" s="4"/>
      <c r="AV274" s="4"/>
      <c r="AW274" s="19"/>
      <c r="AX274" s="14"/>
      <c r="AY274" s="17"/>
      <c r="AZ274" s="20"/>
      <c r="BA274" s="14"/>
      <c r="BB274" s="20"/>
      <c r="BC274" s="20"/>
      <c r="BD274" s="1"/>
      <c r="BE274" s="20"/>
      <c r="BF274" s="1"/>
      <c r="BG274" s="14"/>
      <c r="BQ274" s="6"/>
      <c r="BR274" s="27"/>
      <c r="BS274" s="1"/>
      <c r="CD274" s="14"/>
    </row>
    <row r="275" spans="1:82">
      <c r="A275" s="6" t="s">
        <v>252</v>
      </c>
      <c r="B275" s="6" t="s">
        <v>137</v>
      </c>
      <c r="C275" s="10">
        <v>837700</v>
      </c>
      <c r="D275" s="10">
        <v>782200</v>
      </c>
      <c r="E275" s="1">
        <v>762350</v>
      </c>
      <c r="F275" s="1">
        <v>732700</v>
      </c>
      <c r="G275" s="10">
        <v>721000</v>
      </c>
      <c r="H275" s="18">
        <v>718900</v>
      </c>
      <c r="I275" s="18">
        <v>721350</v>
      </c>
      <c r="J275" s="18">
        <v>707400</v>
      </c>
      <c r="K275" s="18">
        <v>715750</v>
      </c>
      <c r="L275" s="18">
        <v>716000</v>
      </c>
      <c r="M275" s="18">
        <v>732150</v>
      </c>
      <c r="N275" s="18">
        <v>737900</v>
      </c>
      <c r="O275" s="18">
        <v>746500</v>
      </c>
      <c r="P275" s="18">
        <v>746850</v>
      </c>
      <c r="Q275" s="18">
        <v>738950</v>
      </c>
      <c r="R275" s="18">
        <v>677700</v>
      </c>
      <c r="S275" s="18"/>
      <c r="U275" s="18"/>
      <c r="W275" s="18"/>
      <c r="Y275" s="18"/>
      <c r="AA275" s="18"/>
      <c r="AC275" s="18"/>
      <c r="AE275" s="18"/>
      <c r="AG275" s="18"/>
      <c r="AI275" s="18"/>
      <c r="AK275" s="1"/>
      <c r="AO275" s="10"/>
      <c r="AP275" s="10"/>
      <c r="AQ275" s="1"/>
      <c r="AR275" s="4"/>
      <c r="AS275" s="4"/>
      <c r="AT275" s="4"/>
      <c r="AU275" s="4"/>
      <c r="AV275" s="4"/>
      <c r="AW275" s="19"/>
      <c r="AX275" s="14"/>
      <c r="AY275" s="17"/>
      <c r="AZ275" s="20"/>
      <c r="BA275" s="14"/>
      <c r="BB275" s="20"/>
      <c r="BC275" s="20"/>
      <c r="BD275" s="1"/>
      <c r="BE275" s="20"/>
      <c r="BF275" s="1"/>
      <c r="BG275" s="14"/>
      <c r="BQ275" s="6"/>
      <c r="BR275" s="27"/>
      <c r="BS275" s="1"/>
      <c r="CD275" s="14"/>
    </row>
    <row r="276" spans="1:82">
      <c r="A276" s="6" t="s">
        <v>253</v>
      </c>
      <c r="B276" s="6" t="s">
        <v>137</v>
      </c>
      <c r="C276" s="10">
        <v>48850</v>
      </c>
      <c r="D276" s="10">
        <v>42050</v>
      </c>
      <c r="E276" s="1">
        <v>39600</v>
      </c>
      <c r="F276" s="1">
        <v>37150</v>
      </c>
      <c r="G276" s="10">
        <v>35800</v>
      </c>
      <c r="H276" s="18">
        <v>37300</v>
      </c>
      <c r="I276" s="18">
        <v>37100</v>
      </c>
      <c r="J276" s="18">
        <v>35250</v>
      </c>
      <c r="K276" s="18">
        <v>34300</v>
      </c>
      <c r="L276" s="18">
        <v>34300</v>
      </c>
      <c r="M276" s="18">
        <v>34450</v>
      </c>
      <c r="N276" s="18">
        <v>34150</v>
      </c>
      <c r="O276" s="18">
        <v>34350</v>
      </c>
      <c r="P276" s="18">
        <v>30150</v>
      </c>
      <c r="Q276" s="18">
        <v>27950</v>
      </c>
      <c r="R276" s="18">
        <v>26200</v>
      </c>
      <c r="S276" s="18"/>
      <c r="U276" s="18"/>
      <c r="W276" s="18"/>
      <c r="Y276" s="18"/>
      <c r="AA276" s="18"/>
      <c r="AC276" s="18"/>
      <c r="AE276" s="18"/>
      <c r="AG276" s="18"/>
      <c r="AI276" s="18"/>
      <c r="AK276" s="1"/>
      <c r="AO276" s="10"/>
      <c r="AP276" s="10"/>
      <c r="AQ276" s="1"/>
      <c r="AR276" s="4"/>
      <c r="AS276" s="4"/>
      <c r="AT276" s="4"/>
      <c r="AU276" s="4"/>
      <c r="AV276" s="4"/>
      <c r="AW276" s="19"/>
      <c r="AX276" s="14"/>
      <c r="AY276" s="17"/>
      <c r="AZ276" s="20"/>
      <c r="BA276" s="14"/>
      <c r="BB276" s="20"/>
      <c r="BC276" s="20"/>
      <c r="BD276" s="1"/>
      <c r="BE276" s="20"/>
      <c r="BF276" s="1"/>
      <c r="BG276" s="14"/>
      <c r="BQ276" s="6"/>
      <c r="BR276" s="27"/>
      <c r="BS276" s="1"/>
      <c r="CD276" s="14"/>
    </row>
    <row r="277" spans="1:82">
      <c r="A277" s="6" t="s">
        <v>254</v>
      </c>
      <c r="B277" s="6" t="s">
        <v>137</v>
      </c>
      <c r="C277" s="10">
        <v>218150</v>
      </c>
      <c r="D277" s="10">
        <v>203450</v>
      </c>
      <c r="E277" s="1">
        <v>194250</v>
      </c>
      <c r="F277" s="1">
        <v>182050</v>
      </c>
      <c r="G277" s="10">
        <v>176950</v>
      </c>
      <c r="H277" s="18">
        <v>175500</v>
      </c>
      <c r="I277" s="18">
        <v>168800</v>
      </c>
      <c r="J277" s="18">
        <v>165050</v>
      </c>
      <c r="K277" s="18">
        <v>160850</v>
      </c>
      <c r="L277" s="18">
        <v>161600</v>
      </c>
      <c r="M277" s="18">
        <v>162350</v>
      </c>
      <c r="N277" s="18">
        <v>162450</v>
      </c>
      <c r="O277" s="18">
        <v>164850</v>
      </c>
      <c r="P277" s="18">
        <v>157850</v>
      </c>
      <c r="Q277" s="18">
        <v>150350</v>
      </c>
      <c r="R277" s="18">
        <v>131550</v>
      </c>
      <c r="S277" s="18"/>
      <c r="U277" s="18"/>
      <c r="W277" s="18"/>
      <c r="Y277" s="18"/>
      <c r="AA277" s="18"/>
      <c r="AC277" s="18"/>
      <c r="AE277" s="18"/>
      <c r="AG277" s="18"/>
      <c r="AI277" s="18"/>
      <c r="AK277" s="1"/>
      <c r="AO277" s="10"/>
      <c r="AP277" s="10"/>
      <c r="AQ277" s="1"/>
      <c r="AR277" s="4"/>
      <c r="AS277" s="4"/>
      <c r="AT277" s="4"/>
      <c r="AU277" s="4"/>
      <c r="AV277" s="4"/>
      <c r="AW277" s="19"/>
      <c r="AX277" s="14"/>
      <c r="AY277" s="17"/>
      <c r="AZ277" s="20"/>
      <c r="BA277" s="14"/>
      <c r="BB277" s="20"/>
      <c r="BC277" s="20"/>
      <c r="BD277" s="1"/>
      <c r="BE277" s="20"/>
      <c r="BF277" s="1"/>
      <c r="BG277" s="14"/>
      <c r="BQ277" s="6"/>
      <c r="BR277" s="27"/>
      <c r="BS277" s="1"/>
      <c r="CD277" s="14"/>
    </row>
    <row r="278" spans="1:82">
      <c r="A278" s="6" t="s">
        <v>480</v>
      </c>
      <c r="B278" s="6" t="s">
        <v>137</v>
      </c>
      <c r="C278" s="10">
        <v>25750</v>
      </c>
      <c r="D278" s="10">
        <v>24750</v>
      </c>
      <c r="E278" s="1">
        <v>24550</v>
      </c>
      <c r="F278" s="1">
        <v>24050</v>
      </c>
      <c r="G278" s="10">
        <v>24000</v>
      </c>
      <c r="H278" s="18">
        <v>23950</v>
      </c>
      <c r="I278" s="18">
        <v>23950</v>
      </c>
      <c r="J278" s="18">
        <v>23650</v>
      </c>
      <c r="K278" s="18">
        <v>23650</v>
      </c>
      <c r="L278" s="18">
        <v>23700</v>
      </c>
      <c r="M278" s="18">
        <v>23950</v>
      </c>
      <c r="N278" s="18">
        <v>23950</v>
      </c>
      <c r="O278" s="18">
        <v>15900</v>
      </c>
      <c r="P278" s="18">
        <v>15550</v>
      </c>
      <c r="Q278" s="18">
        <v>13850</v>
      </c>
      <c r="R278" s="18">
        <v>12450</v>
      </c>
      <c r="S278" s="18"/>
      <c r="U278" s="18"/>
      <c r="W278" s="18"/>
      <c r="Y278" s="18"/>
      <c r="AA278" s="18"/>
      <c r="AC278" s="18"/>
      <c r="AE278" s="18"/>
      <c r="AG278" s="18"/>
      <c r="AI278" s="18"/>
      <c r="AK278" s="1"/>
      <c r="AO278" s="10"/>
      <c r="AP278" s="10"/>
      <c r="AQ278" s="1"/>
      <c r="AR278" s="4"/>
      <c r="AS278" s="4"/>
      <c r="AT278" s="4"/>
      <c r="AU278" s="4"/>
      <c r="AV278" s="4"/>
      <c r="AW278" s="19"/>
      <c r="AX278" s="14"/>
      <c r="AY278" s="17"/>
      <c r="AZ278" s="20"/>
      <c r="BA278" s="14"/>
      <c r="BB278" s="20"/>
      <c r="BC278" s="20"/>
      <c r="BD278" s="1"/>
      <c r="BE278" s="20"/>
      <c r="BF278" s="1"/>
      <c r="BG278" s="14"/>
      <c r="BQ278" s="6"/>
      <c r="BR278" s="27"/>
      <c r="BS278" s="1"/>
      <c r="CD278" s="14"/>
    </row>
    <row r="279" spans="1:82">
      <c r="A279" s="6" t="s">
        <v>255</v>
      </c>
      <c r="B279" s="6" t="s">
        <v>137</v>
      </c>
      <c r="C279" s="10">
        <v>76850</v>
      </c>
      <c r="D279" s="10">
        <v>75000</v>
      </c>
      <c r="E279" s="1">
        <v>73200</v>
      </c>
      <c r="F279" s="1">
        <v>67800</v>
      </c>
      <c r="G279" s="10">
        <v>67900</v>
      </c>
      <c r="H279" s="18">
        <v>67300</v>
      </c>
      <c r="I279" s="18">
        <v>66250</v>
      </c>
      <c r="J279" s="18">
        <v>66050</v>
      </c>
      <c r="K279" s="18">
        <v>66250</v>
      </c>
      <c r="L279" s="18">
        <v>66200</v>
      </c>
      <c r="M279" s="18">
        <v>66200</v>
      </c>
      <c r="N279" s="18">
        <v>66750</v>
      </c>
      <c r="O279" s="18">
        <v>66400</v>
      </c>
      <c r="P279" s="18">
        <v>65400</v>
      </c>
      <c r="Q279" s="18">
        <v>62800</v>
      </c>
      <c r="R279" s="18">
        <v>55050</v>
      </c>
      <c r="S279" s="18"/>
      <c r="U279" s="18"/>
      <c r="W279" s="18"/>
      <c r="Y279" s="18"/>
      <c r="AA279" s="18"/>
      <c r="AC279" s="18"/>
      <c r="AE279" s="18"/>
      <c r="AG279" s="18"/>
      <c r="AI279" s="18"/>
      <c r="AK279" s="1"/>
      <c r="AO279" s="10"/>
      <c r="AP279" s="10"/>
      <c r="AQ279" s="1"/>
      <c r="AR279" s="4"/>
      <c r="AS279" s="4"/>
      <c r="AT279" s="4"/>
      <c r="AU279" s="4"/>
      <c r="AV279" s="4"/>
      <c r="AW279" s="19"/>
      <c r="AX279" s="14"/>
      <c r="AY279" s="17"/>
      <c r="AZ279" s="20"/>
      <c r="BA279" s="14"/>
      <c r="BB279" s="20"/>
      <c r="BC279" s="20"/>
      <c r="BD279" s="1"/>
      <c r="BE279" s="20"/>
      <c r="BF279" s="1"/>
      <c r="BG279" s="14"/>
      <c r="BQ279" s="6"/>
      <c r="BR279" s="27"/>
      <c r="BS279" s="1"/>
      <c r="CD279" s="14"/>
    </row>
    <row r="280" spans="1:82">
      <c r="A280" s="6" t="s">
        <v>256</v>
      </c>
      <c r="B280" s="6" t="s">
        <v>137</v>
      </c>
      <c r="C280" s="10">
        <v>112700</v>
      </c>
      <c r="D280" s="10">
        <v>103650</v>
      </c>
      <c r="E280" s="1">
        <v>102000</v>
      </c>
      <c r="F280" s="1">
        <v>110600</v>
      </c>
      <c r="G280" s="10">
        <v>93200</v>
      </c>
      <c r="H280" s="18">
        <v>80000</v>
      </c>
      <c r="I280" s="18">
        <v>67550</v>
      </c>
      <c r="J280" s="18">
        <v>65900</v>
      </c>
      <c r="K280" s="18">
        <v>65300</v>
      </c>
      <c r="L280" s="18">
        <v>60200</v>
      </c>
      <c r="M280" s="18">
        <v>56550</v>
      </c>
      <c r="N280" s="18">
        <v>51350</v>
      </c>
      <c r="O280" s="18">
        <v>50650</v>
      </c>
      <c r="P280" s="18">
        <v>51100</v>
      </c>
      <c r="Q280" s="18">
        <v>50650</v>
      </c>
      <c r="R280" s="18">
        <v>56650</v>
      </c>
      <c r="S280" s="18"/>
      <c r="U280" s="18"/>
      <c r="W280" s="18"/>
      <c r="Y280" s="18"/>
      <c r="AA280" s="18"/>
      <c r="AC280" s="18"/>
      <c r="AE280" s="18"/>
      <c r="AG280" s="18"/>
      <c r="AI280" s="18"/>
      <c r="AK280" s="1"/>
      <c r="AO280" s="10"/>
      <c r="AP280" s="10"/>
      <c r="AQ280" s="1"/>
      <c r="AR280" s="4"/>
      <c r="AS280" s="4"/>
      <c r="AT280" s="4"/>
      <c r="AU280" s="4"/>
      <c r="AV280" s="4"/>
      <c r="AW280" s="19"/>
      <c r="AX280" s="14"/>
      <c r="AY280" s="17"/>
      <c r="AZ280" s="20"/>
      <c r="BA280" s="14"/>
      <c r="BB280" s="20"/>
      <c r="BC280" s="20"/>
      <c r="BD280" s="1"/>
      <c r="BE280" s="20"/>
      <c r="BF280" s="1"/>
      <c r="BG280" s="14"/>
      <c r="BQ280" s="6"/>
      <c r="BR280" s="27"/>
      <c r="BS280" s="1"/>
      <c r="CD280" s="14"/>
    </row>
    <row r="281" spans="1:82">
      <c r="A281" s="6" t="s">
        <v>257</v>
      </c>
      <c r="B281" s="6" t="s">
        <v>137</v>
      </c>
      <c r="C281" s="10">
        <v>89350</v>
      </c>
      <c r="D281" s="10">
        <v>85050</v>
      </c>
      <c r="E281" s="1">
        <v>80250</v>
      </c>
      <c r="F281" s="1">
        <v>78100</v>
      </c>
      <c r="G281" s="10">
        <v>74650</v>
      </c>
      <c r="H281" s="18">
        <v>73950</v>
      </c>
      <c r="I281" s="18">
        <v>73500</v>
      </c>
      <c r="J281" s="18">
        <v>73000</v>
      </c>
      <c r="K281" s="18">
        <v>71850</v>
      </c>
      <c r="L281" s="18">
        <v>72100</v>
      </c>
      <c r="M281" s="18">
        <v>73800</v>
      </c>
      <c r="N281" s="18">
        <v>74950</v>
      </c>
      <c r="O281" s="18">
        <v>74750</v>
      </c>
      <c r="P281" s="18">
        <v>72200</v>
      </c>
      <c r="Q281" s="18">
        <v>64950</v>
      </c>
      <c r="R281" s="18">
        <v>54900</v>
      </c>
      <c r="S281" s="18"/>
      <c r="U281" s="18"/>
      <c r="W281" s="18"/>
      <c r="Y281" s="18"/>
      <c r="AA281" s="18"/>
      <c r="AC281" s="18"/>
      <c r="AE281" s="18"/>
      <c r="AG281" s="18"/>
      <c r="AI281" s="18"/>
      <c r="AK281" s="1"/>
      <c r="AO281" s="10"/>
      <c r="AP281" s="10"/>
      <c r="AQ281" s="1"/>
      <c r="AR281" s="4"/>
      <c r="AS281" s="4"/>
      <c r="AT281" s="4"/>
      <c r="AU281" s="4"/>
      <c r="AV281" s="4"/>
      <c r="AW281" s="19"/>
      <c r="AX281" s="14"/>
      <c r="AY281" s="17"/>
      <c r="AZ281" s="20"/>
      <c r="BA281" s="14"/>
      <c r="BB281" s="20"/>
      <c r="BC281" s="20"/>
      <c r="BD281" s="1"/>
      <c r="BE281" s="20"/>
      <c r="BF281" s="1"/>
      <c r="BG281" s="14"/>
      <c r="BQ281" s="6"/>
      <c r="BR281" s="27"/>
      <c r="BS281" s="1"/>
      <c r="CD281" s="14"/>
    </row>
    <row r="282" spans="1:82">
      <c r="A282" s="6" t="s">
        <v>258</v>
      </c>
      <c r="B282" s="6" t="s">
        <v>137</v>
      </c>
      <c r="C282" s="10">
        <v>123950</v>
      </c>
      <c r="D282" s="10">
        <v>122100</v>
      </c>
      <c r="E282" s="1">
        <v>117350</v>
      </c>
      <c r="F282" s="1">
        <v>109550</v>
      </c>
      <c r="G282" s="10">
        <v>114050</v>
      </c>
      <c r="H282" s="18">
        <v>111400</v>
      </c>
      <c r="I282" s="18">
        <v>109100</v>
      </c>
      <c r="J282" s="18">
        <v>110450</v>
      </c>
      <c r="K282" s="18">
        <v>107750</v>
      </c>
      <c r="L282" s="18">
        <v>106750</v>
      </c>
      <c r="M282" s="18">
        <v>108450</v>
      </c>
      <c r="N282" s="18">
        <v>107850</v>
      </c>
      <c r="O282" s="18">
        <v>106550</v>
      </c>
      <c r="P282" s="18">
        <v>105800</v>
      </c>
      <c r="Q282" s="18">
        <v>104250</v>
      </c>
      <c r="R282" s="18">
        <v>88200</v>
      </c>
      <c r="S282" s="18"/>
      <c r="U282" s="18"/>
      <c r="W282" s="18"/>
      <c r="Y282" s="18"/>
      <c r="AA282" s="18"/>
      <c r="AC282" s="18"/>
      <c r="AE282" s="18"/>
      <c r="AG282" s="18"/>
      <c r="AI282" s="18"/>
      <c r="AK282" s="1"/>
      <c r="AO282" s="10"/>
      <c r="AP282" s="10"/>
      <c r="AQ282" s="1"/>
      <c r="AR282" s="4"/>
      <c r="AS282" s="4"/>
      <c r="AT282" s="4"/>
      <c r="AU282" s="4"/>
      <c r="AV282" s="4"/>
      <c r="AW282" s="19"/>
      <c r="AX282" s="14"/>
      <c r="AY282" s="17"/>
      <c r="AZ282" s="20"/>
      <c r="BA282" s="14"/>
      <c r="BB282" s="20"/>
      <c r="BC282" s="20"/>
      <c r="BD282" s="1"/>
      <c r="BE282" s="20"/>
      <c r="BF282" s="1"/>
      <c r="BG282" s="14"/>
      <c r="BQ282" s="6"/>
      <c r="BR282" s="27"/>
      <c r="BS282" s="1"/>
      <c r="CD282" s="14"/>
    </row>
    <row r="283" spans="1:82">
      <c r="A283" s="6" t="s">
        <v>259</v>
      </c>
      <c r="B283" s="6" t="s">
        <v>137</v>
      </c>
      <c r="C283" s="10">
        <v>171200</v>
      </c>
      <c r="D283" s="10">
        <v>161650</v>
      </c>
      <c r="E283" s="1">
        <v>150650</v>
      </c>
      <c r="F283" s="1">
        <v>145850</v>
      </c>
      <c r="G283" s="10">
        <v>143800</v>
      </c>
      <c r="H283" s="18">
        <v>145150</v>
      </c>
      <c r="I283" s="18">
        <v>141100</v>
      </c>
      <c r="J283" s="18">
        <v>138000</v>
      </c>
      <c r="K283" s="18">
        <v>138550</v>
      </c>
      <c r="L283" s="18">
        <v>140050</v>
      </c>
      <c r="M283" s="18">
        <v>141500</v>
      </c>
      <c r="N283" s="18">
        <v>139850</v>
      </c>
      <c r="O283" s="18">
        <v>139300</v>
      </c>
      <c r="P283" s="18">
        <v>137500</v>
      </c>
      <c r="Q283" s="18">
        <v>123800</v>
      </c>
      <c r="R283" s="18">
        <v>121150</v>
      </c>
      <c r="S283" s="18"/>
      <c r="U283" s="18"/>
      <c r="W283" s="18"/>
      <c r="Y283" s="18"/>
      <c r="AA283" s="18"/>
      <c r="AC283" s="18"/>
      <c r="AE283" s="18"/>
      <c r="AG283" s="18"/>
      <c r="AI283" s="18"/>
      <c r="AK283" s="1"/>
      <c r="AO283" s="10"/>
      <c r="AP283" s="10"/>
      <c r="AQ283" s="1"/>
      <c r="AR283" s="4"/>
      <c r="AS283" s="4"/>
      <c r="AT283" s="4"/>
      <c r="AU283" s="4"/>
      <c r="AV283" s="4"/>
      <c r="AW283" s="19"/>
      <c r="AX283" s="14"/>
      <c r="AY283" s="17"/>
      <c r="AZ283" s="20"/>
      <c r="BA283" s="14"/>
      <c r="BB283" s="20"/>
      <c r="BC283" s="20"/>
      <c r="BD283" s="1"/>
      <c r="BE283" s="20"/>
      <c r="BF283" s="1"/>
      <c r="BG283" s="14"/>
      <c r="BQ283" s="6"/>
      <c r="BR283" s="27"/>
      <c r="BS283" s="1"/>
      <c r="CD283" s="14"/>
    </row>
    <row r="284" spans="1:82">
      <c r="A284" s="6" t="s">
        <v>260</v>
      </c>
      <c r="B284" s="6" t="s">
        <v>137</v>
      </c>
      <c r="C284" s="10">
        <v>246300</v>
      </c>
      <c r="D284" s="10">
        <v>236950</v>
      </c>
      <c r="E284" s="1">
        <v>222200</v>
      </c>
      <c r="F284" s="1">
        <v>217000</v>
      </c>
      <c r="G284" s="10">
        <v>219250</v>
      </c>
      <c r="H284" s="18">
        <v>217600</v>
      </c>
      <c r="I284" s="18">
        <v>220150</v>
      </c>
      <c r="J284" s="18">
        <v>216450</v>
      </c>
      <c r="K284" s="18">
        <v>216700</v>
      </c>
      <c r="L284" s="18">
        <v>222550</v>
      </c>
      <c r="M284" s="18">
        <v>222450</v>
      </c>
      <c r="N284" s="18">
        <v>221950</v>
      </c>
      <c r="O284" s="18">
        <v>226600</v>
      </c>
      <c r="P284" s="18">
        <v>207900</v>
      </c>
      <c r="Q284" s="18">
        <v>191950</v>
      </c>
      <c r="R284" s="18">
        <v>163850</v>
      </c>
      <c r="S284" s="18"/>
      <c r="U284" s="18"/>
      <c r="W284" s="18"/>
      <c r="Y284" s="18"/>
      <c r="AA284" s="18"/>
      <c r="AC284" s="18"/>
      <c r="AE284" s="18"/>
      <c r="AG284" s="18"/>
      <c r="AI284" s="18"/>
      <c r="AK284" s="1"/>
      <c r="AO284" s="10"/>
      <c r="AP284" s="10"/>
      <c r="AQ284" s="1"/>
      <c r="AR284" s="4"/>
      <c r="AS284" s="4"/>
      <c r="AT284" s="4"/>
      <c r="AU284" s="4"/>
      <c r="AV284" s="4"/>
      <c r="AW284" s="19"/>
      <c r="AX284" s="14"/>
      <c r="AY284" s="17"/>
      <c r="AZ284" s="20"/>
      <c r="BA284" s="14"/>
      <c r="BB284" s="20"/>
      <c r="BC284" s="20"/>
      <c r="BD284" s="1"/>
      <c r="BE284" s="20"/>
      <c r="BF284" s="1"/>
      <c r="BG284" s="14"/>
      <c r="BQ284" s="6"/>
      <c r="BR284" s="27"/>
      <c r="BS284" s="1"/>
      <c r="CD284" s="14"/>
    </row>
    <row r="285" spans="1:82">
      <c r="A285" s="6" t="s">
        <v>261</v>
      </c>
      <c r="B285" s="6" t="s">
        <v>137</v>
      </c>
      <c r="C285" s="10">
        <v>109600</v>
      </c>
      <c r="D285" s="10">
        <v>103950</v>
      </c>
      <c r="E285" s="1">
        <v>101700</v>
      </c>
      <c r="F285" s="1">
        <v>94650</v>
      </c>
      <c r="G285" s="10">
        <v>89350</v>
      </c>
      <c r="H285" s="18">
        <v>87250</v>
      </c>
      <c r="I285" s="18">
        <v>79200</v>
      </c>
      <c r="J285" s="18">
        <v>75300</v>
      </c>
      <c r="K285" s="18">
        <v>74500</v>
      </c>
      <c r="L285" s="18">
        <v>77850</v>
      </c>
      <c r="M285" s="18">
        <v>76100</v>
      </c>
      <c r="N285" s="18">
        <v>74500</v>
      </c>
      <c r="O285" s="18">
        <v>78500</v>
      </c>
      <c r="P285" s="18">
        <v>77500</v>
      </c>
      <c r="Q285" s="18">
        <v>71850</v>
      </c>
      <c r="R285" s="18">
        <v>61700</v>
      </c>
      <c r="S285" s="18"/>
      <c r="U285" s="18"/>
      <c r="W285" s="18"/>
      <c r="Y285" s="18"/>
      <c r="AA285" s="18"/>
      <c r="AC285" s="18"/>
      <c r="AE285" s="18"/>
      <c r="AG285" s="18"/>
      <c r="AI285" s="18"/>
      <c r="AK285" s="1"/>
      <c r="AO285" s="10"/>
      <c r="AP285" s="10"/>
      <c r="AQ285" s="1"/>
      <c r="AR285" s="4"/>
      <c r="AS285" s="4"/>
      <c r="AT285" s="4"/>
      <c r="AU285" s="4"/>
      <c r="AV285" s="4"/>
      <c r="AW285" s="19"/>
      <c r="AX285" s="14"/>
      <c r="AY285" s="17"/>
      <c r="AZ285" s="20"/>
      <c r="BA285" s="14"/>
      <c r="BB285" s="20"/>
      <c r="BC285" s="20"/>
      <c r="BD285" s="1"/>
      <c r="BE285" s="20"/>
      <c r="BF285" s="1"/>
      <c r="BG285" s="14"/>
      <c r="BQ285" s="6"/>
      <c r="BR285" s="27"/>
      <c r="BS285" s="1"/>
      <c r="CD285" s="14"/>
    </row>
    <row r="286" spans="1:82">
      <c r="A286" s="6" t="s">
        <v>481</v>
      </c>
      <c r="B286" s="6" t="s">
        <v>137</v>
      </c>
      <c r="C286" s="10">
        <v>4800</v>
      </c>
      <c r="D286" s="10">
        <v>4800</v>
      </c>
      <c r="E286" s="1">
        <v>4850</v>
      </c>
      <c r="F286" s="1">
        <v>4900</v>
      </c>
      <c r="G286" s="10">
        <v>4900</v>
      </c>
      <c r="H286" s="18">
        <v>4900</v>
      </c>
      <c r="I286" s="18">
        <v>4900</v>
      </c>
      <c r="J286" s="18">
        <v>4950</v>
      </c>
      <c r="K286" s="18">
        <v>4850</v>
      </c>
      <c r="L286" s="18">
        <v>4850</v>
      </c>
      <c r="M286" s="18">
        <v>4900</v>
      </c>
      <c r="N286" s="18">
        <v>4450</v>
      </c>
      <c r="O286" s="18">
        <v>4600</v>
      </c>
      <c r="P286" s="18">
        <v>4650</v>
      </c>
      <c r="Q286" s="18">
        <v>4650</v>
      </c>
      <c r="R286" s="18">
        <v>4800</v>
      </c>
      <c r="S286" s="18"/>
      <c r="U286" s="18"/>
      <c r="W286" s="18"/>
      <c r="Y286" s="18"/>
      <c r="AA286" s="18"/>
      <c r="AC286" s="18"/>
      <c r="AE286" s="18"/>
      <c r="AG286" s="18"/>
      <c r="AI286" s="18"/>
      <c r="AK286" s="1"/>
      <c r="AO286" s="10"/>
      <c r="AP286" s="10"/>
      <c r="AQ286" s="1"/>
      <c r="AR286" s="4"/>
      <c r="AS286" s="4"/>
      <c r="AT286" s="4"/>
      <c r="AU286" s="4"/>
      <c r="AV286" s="4"/>
      <c r="AW286" s="19"/>
      <c r="AX286" s="14"/>
      <c r="AY286" s="17"/>
      <c r="AZ286" s="20"/>
      <c r="BA286" s="14"/>
      <c r="BB286" s="20"/>
      <c r="BC286" s="20"/>
      <c r="BD286" s="1"/>
      <c r="BE286" s="20"/>
      <c r="BF286" s="1"/>
      <c r="BG286" s="14"/>
      <c r="BQ286" s="6"/>
      <c r="BR286" s="27"/>
      <c r="BS286" s="1"/>
      <c r="CD286" s="14"/>
    </row>
    <row r="287" spans="1:82">
      <c r="A287" s="6" t="s">
        <v>262</v>
      </c>
      <c r="B287" s="6" t="s">
        <v>137</v>
      </c>
      <c r="C287" s="10">
        <v>72500</v>
      </c>
      <c r="D287" s="10">
        <v>68250</v>
      </c>
      <c r="E287" s="1">
        <v>65500</v>
      </c>
      <c r="F287" s="1">
        <v>60950</v>
      </c>
      <c r="G287" s="10">
        <v>65250</v>
      </c>
      <c r="H287" s="18">
        <v>66800</v>
      </c>
      <c r="I287" s="18">
        <v>75850</v>
      </c>
      <c r="J287" s="18">
        <v>92800</v>
      </c>
      <c r="K287" s="18">
        <v>99150</v>
      </c>
      <c r="L287" s="18">
        <v>101500</v>
      </c>
      <c r="M287" s="18">
        <v>169650</v>
      </c>
      <c r="N287" s="18">
        <v>196100</v>
      </c>
      <c r="O287" s="18">
        <v>208050</v>
      </c>
      <c r="P287" s="18">
        <v>203850</v>
      </c>
      <c r="Q287" s="18">
        <v>203600</v>
      </c>
      <c r="R287" s="18">
        <v>192100</v>
      </c>
      <c r="S287" s="18"/>
      <c r="U287" s="18"/>
      <c r="W287" s="18"/>
      <c r="Y287" s="18"/>
      <c r="AA287" s="18"/>
      <c r="AC287" s="18"/>
      <c r="AE287" s="18"/>
      <c r="AG287" s="18"/>
      <c r="AI287" s="18"/>
      <c r="AK287" s="1"/>
      <c r="AO287" s="10"/>
      <c r="AP287" s="10"/>
      <c r="AQ287" s="1"/>
      <c r="AR287" s="4"/>
      <c r="AS287" s="4"/>
      <c r="AT287" s="4"/>
      <c r="AU287" s="4"/>
      <c r="AV287" s="4"/>
      <c r="AW287" s="19"/>
      <c r="AX287" s="14"/>
      <c r="AY287" s="17"/>
      <c r="AZ287" s="20"/>
      <c r="BA287" s="14"/>
      <c r="BB287" s="20"/>
      <c r="BC287" s="20"/>
      <c r="BD287" s="1"/>
      <c r="BE287" s="20"/>
      <c r="BF287" s="1"/>
      <c r="BG287" s="14"/>
      <c r="BQ287" s="6"/>
      <c r="BR287" s="27"/>
      <c r="BS287" s="1"/>
      <c r="CD287" s="14"/>
    </row>
    <row r="288" spans="1:82">
      <c r="A288" s="6" t="s">
        <v>263</v>
      </c>
      <c r="B288" s="6" t="s">
        <v>137</v>
      </c>
      <c r="C288" s="10">
        <v>202900</v>
      </c>
      <c r="D288" s="10">
        <v>186600</v>
      </c>
      <c r="E288" s="1">
        <v>180250</v>
      </c>
      <c r="F288" s="1">
        <v>173300</v>
      </c>
      <c r="G288" s="10">
        <v>173400</v>
      </c>
      <c r="H288" s="18">
        <v>170550</v>
      </c>
      <c r="I288" s="18">
        <v>165050</v>
      </c>
      <c r="J288" s="18">
        <v>163100</v>
      </c>
      <c r="K288" s="18">
        <v>170100</v>
      </c>
      <c r="L288" s="18">
        <v>164100</v>
      </c>
      <c r="M288" s="18">
        <v>163050</v>
      </c>
      <c r="N288" s="18">
        <v>161200</v>
      </c>
      <c r="O288" s="18">
        <v>160200</v>
      </c>
      <c r="P288" s="18">
        <v>157250</v>
      </c>
      <c r="Q288" s="18">
        <v>140550</v>
      </c>
      <c r="R288" s="18">
        <v>115600</v>
      </c>
      <c r="S288" s="18"/>
      <c r="U288" s="18"/>
      <c r="W288" s="18"/>
      <c r="Y288" s="18"/>
      <c r="AA288" s="18"/>
      <c r="AC288" s="18"/>
      <c r="AE288" s="18"/>
      <c r="AG288" s="18"/>
      <c r="AI288" s="18"/>
      <c r="AK288" s="1"/>
      <c r="AO288" s="10"/>
      <c r="AP288" s="10"/>
      <c r="AQ288" s="1"/>
      <c r="AR288" s="4"/>
      <c r="AS288" s="4"/>
      <c r="AT288" s="4"/>
      <c r="AU288" s="4"/>
      <c r="AV288" s="4"/>
      <c r="AW288" s="19"/>
      <c r="AX288" s="14"/>
      <c r="AY288" s="17"/>
      <c r="AZ288" s="20"/>
      <c r="BA288" s="14"/>
      <c r="BB288" s="20"/>
      <c r="BC288" s="20"/>
      <c r="BD288" s="1"/>
      <c r="BE288" s="20"/>
      <c r="BF288" s="1"/>
      <c r="BG288" s="14"/>
      <c r="BQ288" s="6"/>
      <c r="BR288" s="27"/>
      <c r="BS288" s="1"/>
      <c r="CD288" s="14"/>
    </row>
    <row r="289" spans="1:82">
      <c r="A289" s="6" t="s">
        <v>264</v>
      </c>
      <c r="B289" s="6" t="s">
        <v>137</v>
      </c>
      <c r="C289" s="10">
        <v>10050</v>
      </c>
      <c r="D289" s="10">
        <v>9350</v>
      </c>
      <c r="E289" s="1">
        <v>9250</v>
      </c>
      <c r="F289" s="1">
        <v>9000</v>
      </c>
      <c r="G289" s="10">
        <v>8900</v>
      </c>
      <c r="H289" s="18">
        <v>8800</v>
      </c>
      <c r="I289" s="18">
        <v>8750</v>
      </c>
      <c r="J289" s="18">
        <v>8750</v>
      </c>
      <c r="K289" s="18">
        <v>8500</v>
      </c>
      <c r="L289" s="18">
        <v>8550</v>
      </c>
      <c r="M289" s="18">
        <v>8550</v>
      </c>
      <c r="N289" s="18">
        <v>8350</v>
      </c>
      <c r="O289" s="18">
        <v>7850</v>
      </c>
      <c r="P289" s="18">
        <v>8300</v>
      </c>
      <c r="Q289" s="18">
        <v>7700</v>
      </c>
      <c r="R289" s="18">
        <v>7550</v>
      </c>
      <c r="S289" s="18"/>
      <c r="U289" s="18"/>
      <c r="W289" s="18"/>
      <c r="Y289" s="18"/>
      <c r="AA289" s="18"/>
      <c r="AC289" s="18"/>
      <c r="AE289" s="18"/>
      <c r="AG289" s="18"/>
      <c r="AI289" s="18"/>
      <c r="AK289" s="1"/>
      <c r="AO289" s="10"/>
      <c r="AP289" s="10"/>
      <c r="AQ289" s="1"/>
      <c r="AR289" s="4"/>
      <c r="AS289" s="4"/>
      <c r="AT289" s="4"/>
      <c r="AU289" s="4"/>
      <c r="AV289" s="4"/>
      <c r="AW289" s="19"/>
      <c r="AX289" s="14"/>
      <c r="AY289" s="17"/>
      <c r="AZ289" s="20"/>
      <c r="BA289" s="14"/>
      <c r="BB289" s="20"/>
      <c r="BC289" s="20"/>
      <c r="BD289" s="1"/>
      <c r="BE289" s="20"/>
      <c r="BF289" s="1"/>
      <c r="BG289" s="14"/>
      <c r="BQ289" s="6"/>
      <c r="BR289" s="27"/>
      <c r="BS289" s="1"/>
      <c r="CD289" s="14"/>
    </row>
    <row r="290" spans="1:82">
      <c r="A290" s="6" t="s">
        <v>265</v>
      </c>
      <c r="B290" s="6" t="s">
        <v>137</v>
      </c>
      <c r="C290" s="10">
        <v>170400</v>
      </c>
      <c r="D290" s="10">
        <v>159150</v>
      </c>
      <c r="E290" s="1">
        <v>154250</v>
      </c>
      <c r="F290" s="1">
        <v>149500</v>
      </c>
      <c r="G290" s="10">
        <v>149150</v>
      </c>
      <c r="H290" s="18">
        <v>152300</v>
      </c>
      <c r="I290" s="18">
        <v>152800</v>
      </c>
      <c r="J290" s="18">
        <v>147750</v>
      </c>
      <c r="K290" s="18">
        <v>143900</v>
      </c>
      <c r="L290" s="18">
        <v>146350</v>
      </c>
      <c r="M290" s="18">
        <v>147600</v>
      </c>
      <c r="N290" s="18">
        <v>151750</v>
      </c>
      <c r="O290" s="18">
        <v>151950</v>
      </c>
      <c r="P290" s="18">
        <v>150250</v>
      </c>
      <c r="Q290" s="18">
        <v>146500</v>
      </c>
      <c r="R290" s="18">
        <v>143600</v>
      </c>
      <c r="S290" s="18"/>
      <c r="U290" s="18"/>
      <c r="W290" s="18"/>
      <c r="Y290" s="18"/>
      <c r="AA290" s="18"/>
      <c r="AC290" s="18"/>
      <c r="AE290" s="18"/>
      <c r="AG290" s="18"/>
      <c r="AI290" s="18"/>
      <c r="AK290" s="1"/>
      <c r="AO290" s="10"/>
      <c r="AP290" s="10"/>
      <c r="AQ290" s="1"/>
      <c r="AR290" s="4"/>
      <c r="AS290" s="4"/>
      <c r="AT290" s="4"/>
      <c r="AU290" s="4"/>
      <c r="AV290" s="4"/>
      <c r="AW290" s="19"/>
      <c r="AX290" s="14"/>
      <c r="AY290" s="17"/>
      <c r="AZ290" s="20"/>
      <c r="BA290" s="14"/>
      <c r="BB290" s="20"/>
      <c r="BC290" s="20"/>
      <c r="BD290" s="1"/>
      <c r="BE290" s="20"/>
      <c r="BF290" s="1"/>
      <c r="BG290" s="14"/>
      <c r="BQ290" s="6"/>
      <c r="BR290" s="27"/>
      <c r="BS290" s="1"/>
      <c r="CD290" s="14"/>
    </row>
    <row r="291" spans="1:82">
      <c r="A291" s="6" t="s">
        <v>266</v>
      </c>
      <c r="B291" s="6" t="s">
        <v>137</v>
      </c>
      <c r="C291" s="10">
        <v>84450</v>
      </c>
      <c r="D291" s="10">
        <v>78050</v>
      </c>
      <c r="E291" s="1">
        <v>76700</v>
      </c>
      <c r="F291" s="1">
        <v>73950</v>
      </c>
      <c r="G291" s="10">
        <v>71650</v>
      </c>
      <c r="H291" s="18">
        <v>70550</v>
      </c>
      <c r="I291" s="18">
        <v>69850</v>
      </c>
      <c r="J291" s="18">
        <v>67500</v>
      </c>
      <c r="K291" s="18">
        <v>67050</v>
      </c>
      <c r="L291" s="18">
        <v>68150</v>
      </c>
      <c r="M291" s="18">
        <v>65050</v>
      </c>
      <c r="N291" s="18">
        <v>68700</v>
      </c>
      <c r="O291" s="18">
        <v>69300</v>
      </c>
      <c r="P291" s="18">
        <v>64550</v>
      </c>
      <c r="Q291" s="18">
        <v>55900</v>
      </c>
      <c r="R291" s="18">
        <v>50800</v>
      </c>
      <c r="S291" s="18"/>
      <c r="U291" s="18"/>
      <c r="W291" s="18"/>
      <c r="Y291" s="18"/>
      <c r="AA291" s="18"/>
      <c r="AC291" s="18"/>
      <c r="AE291" s="18"/>
      <c r="AG291" s="18"/>
      <c r="AI291" s="18"/>
      <c r="AK291" s="1"/>
      <c r="AO291" s="10"/>
      <c r="AP291" s="10"/>
      <c r="AQ291" s="1"/>
      <c r="AR291" s="4"/>
      <c r="AS291" s="4"/>
      <c r="AT291" s="4"/>
      <c r="AU291" s="4"/>
      <c r="AV291" s="4"/>
      <c r="AW291" s="19"/>
      <c r="AX291" s="14"/>
      <c r="AY291" s="17"/>
      <c r="AZ291" s="20"/>
      <c r="BA291" s="14"/>
      <c r="BB291" s="20"/>
      <c r="BC291" s="20"/>
      <c r="BD291" s="1"/>
      <c r="BE291" s="20"/>
      <c r="BF291" s="1"/>
      <c r="BG291" s="14"/>
      <c r="BQ291" s="6"/>
      <c r="BR291" s="27"/>
      <c r="BS291" s="1"/>
      <c r="CD291" s="14"/>
    </row>
    <row r="292" spans="1:82">
      <c r="A292" s="6" t="s">
        <v>267</v>
      </c>
      <c r="B292" s="6" t="s">
        <v>137</v>
      </c>
      <c r="C292" s="10">
        <v>75600</v>
      </c>
      <c r="D292" s="10">
        <v>71000</v>
      </c>
      <c r="E292" s="1">
        <v>69350</v>
      </c>
      <c r="F292" s="1">
        <v>64650</v>
      </c>
      <c r="G292" s="10">
        <v>62550</v>
      </c>
      <c r="H292" s="18">
        <v>62800</v>
      </c>
      <c r="I292" s="18">
        <v>61300</v>
      </c>
      <c r="J292" s="18">
        <v>59900</v>
      </c>
      <c r="K292" s="18">
        <v>59250</v>
      </c>
      <c r="L292" s="18">
        <v>56450</v>
      </c>
      <c r="M292" s="18">
        <v>56850</v>
      </c>
      <c r="N292" s="18">
        <v>56850</v>
      </c>
      <c r="O292" s="18">
        <v>56650</v>
      </c>
      <c r="P292" s="18">
        <v>56200</v>
      </c>
      <c r="Q292" s="18">
        <v>51500</v>
      </c>
      <c r="R292" s="18">
        <v>45450</v>
      </c>
      <c r="S292" s="18"/>
      <c r="U292" s="18"/>
      <c r="W292" s="18"/>
      <c r="Y292" s="18"/>
      <c r="AA292" s="18"/>
      <c r="AC292" s="18"/>
      <c r="AE292" s="18"/>
      <c r="AG292" s="18"/>
      <c r="AI292" s="18"/>
      <c r="AK292" s="1"/>
      <c r="AO292" s="10"/>
      <c r="AP292" s="10"/>
      <c r="AQ292" s="1"/>
      <c r="AR292" s="4"/>
      <c r="AS292" s="4"/>
      <c r="AT292" s="4"/>
      <c r="AU292" s="4"/>
      <c r="AV292" s="4"/>
      <c r="AW292" s="19"/>
      <c r="AX292" s="14"/>
      <c r="AY292" s="17"/>
      <c r="AZ292" s="20"/>
      <c r="BA292" s="14"/>
      <c r="BB292" s="20"/>
      <c r="BC292" s="20"/>
      <c r="BD292" s="1"/>
      <c r="BE292" s="20"/>
      <c r="BF292" s="1"/>
      <c r="BG292" s="14"/>
      <c r="BQ292" s="6"/>
      <c r="BR292" s="27"/>
      <c r="BS292" s="1"/>
      <c r="CD292" s="14"/>
    </row>
    <row r="293" spans="1:82">
      <c r="A293" s="6" t="s">
        <v>268</v>
      </c>
      <c r="B293" s="6" t="s">
        <v>137</v>
      </c>
      <c r="C293" s="10">
        <v>70500</v>
      </c>
      <c r="D293" s="10">
        <v>64250</v>
      </c>
      <c r="E293" s="1">
        <v>58900</v>
      </c>
      <c r="F293" s="1">
        <v>49150</v>
      </c>
      <c r="G293" s="10">
        <v>50050</v>
      </c>
      <c r="H293" s="18">
        <v>50500</v>
      </c>
      <c r="I293" s="18">
        <v>51050</v>
      </c>
      <c r="J293" s="18">
        <v>50750</v>
      </c>
      <c r="K293" s="18">
        <v>50650</v>
      </c>
      <c r="L293" s="18">
        <v>51950</v>
      </c>
      <c r="M293" s="18">
        <v>55000</v>
      </c>
      <c r="N293" s="18">
        <v>55750</v>
      </c>
      <c r="O293" s="18">
        <v>53050</v>
      </c>
      <c r="P293" s="18">
        <v>51050</v>
      </c>
      <c r="Q293" s="18">
        <v>49450</v>
      </c>
      <c r="R293" s="18">
        <v>41800</v>
      </c>
      <c r="S293" s="18"/>
      <c r="U293" s="18"/>
      <c r="W293" s="18"/>
      <c r="Y293" s="18"/>
      <c r="AA293" s="18"/>
      <c r="AC293" s="18"/>
      <c r="AE293" s="18"/>
      <c r="AG293" s="18"/>
      <c r="AI293" s="18"/>
      <c r="AK293" s="1"/>
      <c r="AO293" s="10"/>
      <c r="AP293" s="10"/>
      <c r="AQ293" s="1"/>
      <c r="AR293" s="4"/>
      <c r="AS293" s="4"/>
      <c r="AT293" s="4"/>
      <c r="AU293" s="4"/>
      <c r="AV293" s="4"/>
      <c r="AW293" s="19"/>
      <c r="AX293" s="14"/>
      <c r="AY293" s="17"/>
      <c r="AZ293" s="20"/>
      <c r="BA293" s="14"/>
      <c r="BB293" s="20"/>
      <c r="BC293" s="20"/>
      <c r="BD293" s="1"/>
      <c r="BE293" s="20"/>
      <c r="BF293" s="1"/>
      <c r="BG293" s="14"/>
      <c r="BQ293" s="6"/>
      <c r="BR293" s="27"/>
      <c r="BS293" s="1"/>
      <c r="CD293" s="14"/>
    </row>
    <row r="294" spans="1:82">
      <c r="A294" s="6" t="s">
        <v>269</v>
      </c>
      <c r="B294" s="6" t="s">
        <v>137</v>
      </c>
      <c r="C294" s="10">
        <v>361900</v>
      </c>
      <c r="D294" s="10">
        <v>334350</v>
      </c>
      <c r="E294" s="1">
        <v>325850</v>
      </c>
      <c r="F294" s="1">
        <v>295750</v>
      </c>
      <c r="G294" s="10">
        <v>288900</v>
      </c>
      <c r="H294" s="18">
        <v>283900</v>
      </c>
      <c r="I294" s="18">
        <v>292650</v>
      </c>
      <c r="J294" s="18">
        <v>286650</v>
      </c>
      <c r="K294" s="18">
        <v>281500</v>
      </c>
      <c r="L294" s="18">
        <v>280850</v>
      </c>
      <c r="M294" s="18">
        <v>291250</v>
      </c>
      <c r="N294" s="18">
        <v>290650</v>
      </c>
      <c r="O294" s="18">
        <v>287550</v>
      </c>
      <c r="P294" s="18">
        <v>298000</v>
      </c>
      <c r="Q294" s="18">
        <v>285250</v>
      </c>
      <c r="R294" s="18">
        <v>246400</v>
      </c>
      <c r="S294" s="18"/>
      <c r="U294" s="18"/>
      <c r="W294" s="18"/>
      <c r="Y294" s="18"/>
      <c r="AA294" s="18"/>
      <c r="AC294" s="18"/>
      <c r="AE294" s="18"/>
      <c r="AG294" s="18"/>
      <c r="AI294" s="18"/>
      <c r="AK294" s="1"/>
      <c r="AO294" s="10"/>
      <c r="AP294" s="10"/>
      <c r="AQ294" s="1"/>
      <c r="AR294" s="4"/>
      <c r="AS294" s="4"/>
      <c r="AT294" s="4"/>
      <c r="AU294" s="4"/>
      <c r="AV294" s="4"/>
      <c r="AW294" s="19"/>
      <c r="AX294" s="14"/>
      <c r="AY294" s="17"/>
      <c r="AZ294" s="20"/>
      <c r="BA294" s="14"/>
      <c r="BB294" s="20"/>
      <c r="BC294" s="20"/>
      <c r="BD294" s="1"/>
      <c r="BE294" s="20"/>
      <c r="BF294" s="1"/>
      <c r="BG294" s="14"/>
      <c r="BQ294" s="6"/>
      <c r="BR294" s="27"/>
      <c r="BS294" s="1"/>
      <c r="CD294" s="14"/>
    </row>
    <row r="295" spans="1:82">
      <c r="A295" s="6" t="s">
        <v>270</v>
      </c>
      <c r="B295" s="6" t="s">
        <v>137</v>
      </c>
      <c r="C295" s="10">
        <v>82850</v>
      </c>
      <c r="D295" s="10">
        <v>77250</v>
      </c>
      <c r="E295" s="1">
        <v>72550</v>
      </c>
      <c r="F295" s="1">
        <v>66250</v>
      </c>
      <c r="G295" s="10">
        <v>64800</v>
      </c>
      <c r="H295" s="18">
        <v>57900</v>
      </c>
      <c r="I295" s="18">
        <v>57650</v>
      </c>
      <c r="J295" s="18">
        <v>56800</v>
      </c>
      <c r="K295" s="18">
        <v>54650</v>
      </c>
      <c r="L295" s="18">
        <v>53550</v>
      </c>
      <c r="M295" s="18">
        <v>57550</v>
      </c>
      <c r="N295" s="18">
        <v>57150</v>
      </c>
      <c r="O295" s="18">
        <v>56900</v>
      </c>
      <c r="P295" s="18">
        <v>57650</v>
      </c>
      <c r="Q295" s="18">
        <v>57500</v>
      </c>
      <c r="R295" s="18">
        <v>47150</v>
      </c>
      <c r="S295" s="18"/>
      <c r="U295" s="18"/>
      <c r="W295" s="18"/>
      <c r="Y295" s="18"/>
      <c r="AA295" s="18"/>
      <c r="AC295" s="18"/>
      <c r="AE295" s="18"/>
      <c r="AG295" s="18"/>
      <c r="AI295" s="18"/>
      <c r="AK295" s="1"/>
      <c r="AO295" s="10"/>
      <c r="AP295" s="10"/>
      <c r="AQ295" s="1"/>
      <c r="AR295" s="4"/>
      <c r="AS295" s="4"/>
      <c r="AT295" s="4"/>
      <c r="AU295" s="4"/>
      <c r="AV295" s="4"/>
      <c r="AW295" s="19"/>
      <c r="AX295" s="14"/>
      <c r="AY295" s="17"/>
      <c r="AZ295" s="20"/>
      <c r="BA295" s="14"/>
      <c r="BB295" s="20"/>
      <c r="BC295" s="20"/>
      <c r="BD295" s="1"/>
      <c r="BE295" s="20"/>
      <c r="BF295" s="1"/>
      <c r="BG295" s="14"/>
      <c r="BQ295" s="6"/>
      <c r="BR295" s="27"/>
      <c r="BS295" s="1"/>
      <c r="CD295" s="14"/>
    </row>
    <row r="296" spans="1:82">
      <c r="A296" s="6" t="s">
        <v>271</v>
      </c>
      <c r="B296" s="6" t="s">
        <v>137</v>
      </c>
      <c r="C296" s="10">
        <v>800700</v>
      </c>
      <c r="D296" s="10">
        <v>750700</v>
      </c>
      <c r="E296" s="1">
        <v>694650</v>
      </c>
      <c r="F296" s="1">
        <v>665150</v>
      </c>
      <c r="G296" s="10">
        <v>654500</v>
      </c>
      <c r="H296" s="18">
        <v>630500</v>
      </c>
      <c r="I296" s="18">
        <v>617200</v>
      </c>
      <c r="J296" s="18">
        <v>608850</v>
      </c>
      <c r="K296" s="18">
        <v>599300</v>
      </c>
      <c r="L296" s="18">
        <v>596200</v>
      </c>
      <c r="M296" s="18">
        <v>600850</v>
      </c>
      <c r="N296" s="18">
        <v>567800</v>
      </c>
      <c r="O296" s="18">
        <v>579550</v>
      </c>
      <c r="P296" s="18">
        <v>569600</v>
      </c>
      <c r="Q296" s="18">
        <v>554650</v>
      </c>
      <c r="R296" s="18">
        <v>502150</v>
      </c>
      <c r="S296" s="18"/>
      <c r="U296" s="18"/>
      <c r="W296" s="18"/>
      <c r="Y296" s="18"/>
      <c r="AA296" s="18"/>
      <c r="AC296" s="18"/>
      <c r="AE296" s="18"/>
      <c r="AG296" s="18"/>
      <c r="AI296" s="18"/>
      <c r="AK296" s="1"/>
      <c r="AO296" s="10"/>
      <c r="AP296" s="10"/>
      <c r="AQ296" s="1"/>
      <c r="AR296" s="4"/>
      <c r="AS296" s="4"/>
      <c r="AT296" s="4"/>
      <c r="AU296" s="4"/>
      <c r="AV296" s="4"/>
      <c r="AW296" s="19"/>
      <c r="AX296" s="14"/>
      <c r="AY296" s="17"/>
      <c r="AZ296" s="20"/>
      <c r="BA296" s="14"/>
      <c r="BB296" s="20"/>
      <c r="BC296" s="20"/>
      <c r="BD296" s="1"/>
      <c r="BE296" s="20"/>
      <c r="BF296" s="1"/>
      <c r="BG296" s="14"/>
      <c r="BQ296" s="6"/>
      <c r="BR296" s="27"/>
      <c r="BS296" s="1"/>
      <c r="CD296" s="14"/>
    </row>
    <row r="297" spans="1:82">
      <c r="A297" s="6" t="s">
        <v>272</v>
      </c>
      <c r="B297" s="6" t="s">
        <v>137</v>
      </c>
      <c r="C297" s="10">
        <v>632300</v>
      </c>
      <c r="D297" s="10">
        <v>591650</v>
      </c>
      <c r="E297" s="1">
        <v>565650</v>
      </c>
      <c r="F297" s="1">
        <v>535150</v>
      </c>
      <c r="G297" s="10">
        <v>509250</v>
      </c>
      <c r="H297" s="18">
        <v>491900</v>
      </c>
      <c r="I297" s="18">
        <v>472800</v>
      </c>
      <c r="J297" s="18">
        <v>467600</v>
      </c>
      <c r="K297" s="18">
        <v>448750</v>
      </c>
      <c r="L297" s="18">
        <v>432650</v>
      </c>
      <c r="M297" s="18">
        <v>443350</v>
      </c>
      <c r="N297" s="18">
        <v>441700</v>
      </c>
      <c r="O297" s="18">
        <v>438600</v>
      </c>
      <c r="P297" s="18">
        <v>426850</v>
      </c>
      <c r="Q297" s="18">
        <v>400600</v>
      </c>
      <c r="R297" s="18">
        <v>346700</v>
      </c>
      <c r="S297" s="18"/>
      <c r="U297" s="18"/>
      <c r="W297" s="18"/>
      <c r="Y297" s="18"/>
      <c r="AA297" s="18"/>
      <c r="AC297" s="18"/>
      <c r="AE297" s="18"/>
      <c r="AG297" s="18"/>
      <c r="AI297" s="18"/>
      <c r="AK297" s="1"/>
      <c r="AO297" s="10"/>
      <c r="AP297" s="10"/>
      <c r="AQ297" s="1"/>
      <c r="AR297" s="4"/>
      <c r="AS297" s="4"/>
      <c r="AT297" s="4"/>
      <c r="AU297" s="4"/>
      <c r="AV297" s="4"/>
      <c r="AW297" s="19"/>
      <c r="AX297" s="14"/>
      <c r="AY297" s="17"/>
      <c r="AZ297" s="20"/>
      <c r="BA297" s="14"/>
      <c r="BB297" s="20"/>
      <c r="BC297" s="20"/>
      <c r="BD297" s="1"/>
      <c r="BE297" s="20"/>
      <c r="BF297" s="1"/>
      <c r="BG297" s="14"/>
      <c r="BQ297" s="6"/>
      <c r="BR297" s="27"/>
      <c r="BS297" s="1"/>
      <c r="CD297" s="14"/>
    </row>
    <row r="298" spans="1:82">
      <c r="A298" s="6" t="s">
        <v>273</v>
      </c>
      <c r="B298" s="6" t="s">
        <v>137</v>
      </c>
      <c r="C298" s="10">
        <v>325000</v>
      </c>
      <c r="D298" s="10">
        <v>316250</v>
      </c>
      <c r="E298" s="1">
        <v>305750</v>
      </c>
      <c r="F298" s="1">
        <v>294350</v>
      </c>
      <c r="G298" s="10">
        <v>289850</v>
      </c>
      <c r="H298" s="18">
        <v>286350</v>
      </c>
      <c r="I298" s="18">
        <v>274850</v>
      </c>
      <c r="J298" s="18">
        <v>274100</v>
      </c>
      <c r="K298" s="18">
        <v>273950</v>
      </c>
      <c r="L298" s="18">
        <v>275250</v>
      </c>
      <c r="M298" s="18">
        <v>272900</v>
      </c>
      <c r="N298" s="18">
        <v>265300</v>
      </c>
      <c r="O298" s="18">
        <v>268950</v>
      </c>
      <c r="P298" s="18">
        <v>268100</v>
      </c>
      <c r="Q298" s="18">
        <v>252750</v>
      </c>
      <c r="R298" s="18">
        <v>227150</v>
      </c>
      <c r="S298" s="18"/>
      <c r="U298" s="18"/>
      <c r="W298" s="18"/>
      <c r="Y298" s="18"/>
      <c r="AA298" s="18"/>
      <c r="AC298" s="18"/>
      <c r="AE298" s="18"/>
      <c r="AG298" s="18"/>
      <c r="AI298" s="18"/>
      <c r="AK298" s="1"/>
      <c r="AO298" s="10"/>
      <c r="AP298" s="10"/>
      <c r="AQ298" s="1"/>
      <c r="AR298" s="4"/>
      <c r="AS298" s="4"/>
      <c r="AT298" s="4"/>
      <c r="AU298" s="4"/>
      <c r="AV298" s="4"/>
      <c r="AW298" s="19"/>
      <c r="AX298" s="14"/>
      <c r="AY298" s="17"/>
      <c r="AZ298" s="20"/>
      <c r="BA298" s="14"/>
      <c r="BB298" s="20"/>
      <c r="BC298" s="20"/>
      <c r="BD298" s="1"/>
      <c r="BE298" s="20"/>
      <c r="BF298" s="1"/>
      <c r="BG298" s="14"/>
      <c r="BQ298" s="6"/>
      <c r="BR298" s="27"/>
      <c r="BS298" s="1"/>
      <c r="CD298" s="14"/>
    </row>
    <row r="299" spans="1:82">
      <c r="A299" s="6" t="s">
        <v>274</v>
      </c>
      <c r="B299" s="6" t="s">
        <v>137</v>
      </c>
      <c r="C299" s="10">
        <v>66800</v>
      </c>
      <c r="D299" s="10">
        <v>64600</v>
      </c>
      <c r="E299" s="1">
        <v>62650</v>
      </c>
      <c r="F299" s="1">
        <v>59700</v>
      </c>
      <c r="G299" s="10">
        <v>58000</v>
      </c>
      <c r="H299" s="18">
        <v>57800</v>
      </c>
      <c r="I299" s="18">
        <v>63900</v>
      </c>
      <c r="J299" s="18">
        <v>64450</v>
      </c>
      <c r="K299" s="18">
        <v>64150</v>
      </c>
      <c r="L299" s="18">
        <v>62250</v>
      </c>
      <c r="M299" s="18">
        <v>57050</v>
      </c>
      <c r="N299" s="18">
        <v>55700</v>
      </c>
      <c r="O299" s="18">
        <v>54100</v>
      </c>
      <c r="P299" s="18">
        <v>52750</v>
      </c>
      <c r="Q299" s="18">
        <v>52100</v>
      </c>
      <c r="R299" s="18">
        <v>48450</v>
      </c>
      <c r="S299" s="18"/>
      <c r="U299" s="18"/>
      <c r="W299" s="18"/>
      <c r="Y299" s="18"/>
      <c r="AA299" s="18"/>
      <c r="AC299" s="18"/>
      <c r="AE299" s="18"/>
      <c r="AG299" s="18"/>
      <c r="AI299" s="18"/>
      <c r="AK299" s="1"/>
      <c r="AO299" s="10"/>
      <c r="AP299" s="10"/>
      <c r="AQ299" s="1"/>
      <c r="AR299" s="4"/>
      <c r="AS299" s="4"/>
      <c r="AT299" s="4"/>
      <c r="AU299" s="4"/>
      <c r="AV299" s="4"/>
      <c r="AW299" s="19"/>
      <c r="AX299" s="14"/>
      <c r="AY299" s="17"/>
      <c r="AZ299" s="20"/>
      <c r="BA299" s="14"/>
      <c r="BB299" s="20"/>
      <c r="BC299" s="20"/>
      <c r="BD299" s="1"/>
      <c r="BE299" s="20"/>
      <c r="BF299" s="1"/>
      <c r="BG299" s="14"/>
      <c r="BQ299" s="6"/>
      <c r="BR299" s="27"/>
      <c r="BS299" s="1"/>
      <c r="CD299" s="14"/>
    </row>
    <row r="300" spans="1:82">
      <c r="A300" s="6" t="s">
        <v>275</v>
      </c>
      <c r="B300" s="6" t="s">
        <v>137</v>
      </c>
      <c r="C300" s="10">
        <v>113500</v>
      </c>
      <c r="D300" s="10">
        <v>111900</v>
      </c>
      <c r="E300" s="1">
        <v>109300</v>
      </c>
      <c r="F300" s="1">
        <v>101300</v>
      </c>
      <c r="G300" s="10">
        <v>100750</v>
      </c>
      <c r="H300" s="18">
        <v>97650</v>
      </c>
      <c r="I300" s="18">
        <v>99500</v>
      </c>
      <c r="J300" s="18">
        <v>96650</v>
      </c>
      <c r="K300" s="18">
        <v>93000</v>
      </c>
      <c r="L300" s="18">
        <v>93300</v>
      </c>
      <c r="M300" s="18">
        <v>92350</v>
      </c>
      <c r="N300" s="18">
        <v>91950</v>
      </c>
      <c r="O300" s="18">
        <v>92650</v>
      </c>
      <c r="P300" s="18">
        <v>89650</v>
      </c>
      <c r="Q300" s="18">
        <v>82900</v>
      </c>
      <c r="R300" s="18">
        <v>77000</v>
      </c>
      <c r="S300" s="18"/>
      <c r="U300" s="18"/>
      <c r="W300" s="18"/>
      <c r="Y300" s="18"/>
      <c r="AA300" s="18"/>
      <c r="AC300" s="18"/>
      <c r="AE300" s="18"/>
      <c r="AG300" s="18"/>
      <c r="AI300" s="18"/>
      <c r="AK300" s="1"/>
      <c r="AO300" s="10"/>
      <c r="AP300" s="10"/>
      <c r="AQ300" s="1"/>
      <c r="AR300" s="4"/>
      <c r="AS300" s="4"/>
      <c r="AT300" s="4"/>
      <c r="AU300" s="4"/>
      <c r="AV300" s="4"/>
      <c r="AW300" s="19"/>
      <c r="AX300" s="14"/>
      <c r="AY300" s="17"/>
      <c r="AZ300" s="20"/>
      <c r="BA300" s="14"/>
      <c r="BB300" s="20"/>
      <c r="BC300" s="20"/>
      <c r="BD300" s="1"/>
      <c r="BE300" s="20"/>
      <c r="BF300" s="1"/>
      <c r="BG300" s="14"/>
      <c r="BQ300" s="6"/>
      <c r="BR300" s="27"/>
      <c r="BS300" s="1"/>
      <c r="CD300" s="14"/>
    </row>
    <row r="301" spans="1:82">
      <c r="A301" s="6" t="s">
        <v>276</v>
      </c>
      <c r="B301" s="6" t="s">
        <v>137</v>
      </c>
      <c r="C301" s="10">
        <v>86350</v>
      </c>
      <c r="D301" s="10">
        <v>84300</v>
      </c>
      <c r="E301" s="1">
        <v>82400</v>
      </c>
      <c r="F301" s="1">
        <v>79200</v>
      </c>
      <c r="G301" s="10">
        <v>79100</v>
      </c>
      <c r="H301" s="18">
        <v>76950</v>
      </c>
      <c r="I301" s="18">
        <v>73750</v>
      </c>
      <c r="J301" s="18">
        <v>68550</v>
      </c>
      <c r="K301" s="18">
        <v>70600</v>
      </c>
      <c r="L301" s="18">
        <v>71650</v>
      </c>
      <c r="M301" s="18">
        <v>72000</v>
      </c>
      <c r="N301" s="18">
        <v>70950</v>
      </c>
      <c r="O301" s="18">
        <v>73350</v>
      </c>
      <c r="P301" s="18">
        <v>73700</v>
      </c>
      <c r="Q301" s="18">
        <v>64150</v>
      </c>
      <c r="R301" s="18">
        <v>52800</v>
      </c>
      <c r="S301" s="18"/>
      <c r="U301" s="18"/>
      <c r="W301" s="18"/>
      <c r="Y301" s="18"/>
      <c r="AA301" s="18"/>
      <c r="AC301" s="18"/>
      <c r="AE301" s="18"/>
      <c r="AG301" s="18"/>
      <c r="AI301" s="18"/>
      <c r="AK301" s="1"/>
      <c r="AO301" s="10"/>
      <c r="AP301" s="10"/>
      <c r="AQ301" s="1"/>
      <c r="AR301" s="4"/>
      <c r="AS301" s="4"/>
      <c r="AT301" s="4"/>
      <c r="AU301" s="4"/>
      <c r="AV301" s="4"/>
      <c r="AW301" s="19"/>
      <c r="AX301" s="14"/>
      <c r="AY301" s="17"/>
      <c r="AZ301" s="20"/>
      <c r="BA301" s="14"/>
      <c r="BB301" s="20"/>
      <c r="BC301" s="20"/>
      <c r="BD301" s="1"/>
      <c r="BE301" s="20"/>
      <c r="BF301" s="1"/>
      <c r="BG301" s="14"/>
      <c r="BQ301" s="6"/>
      <c r="BR301" s="27"/>
      <c r="BS301" s="1"/>
      <c r="CD301" s="14"/>
    </row>
    <row r="302" spans="1:82">
      <c r="A302" s="6" t="s">
        <v>277</v>
      </c>
      <c r="B302" s="6" t="s">
        <v>137</v>
      </c>
      <c r="C302" s="10">
        <v>37000</v>
      </c>
      <c r="D302" s="10">
        <v>34300</v>
      </c>
      <c r="E302" s="1">
        <v>32750</v>
      </c>
      <c r="F302" s="1">
        <v>31500</v>
      </c>
      <c r="G302" s="10">
        <v>29700</v>
      </c>
      <c r="H302" s="18">
        <v>30200</v>
      </c>
      <c r="I302" s="18">
        <v>30200</v>
      </c>
      <c r="J302" s="18">
        <v>29450</v>
      </c>
      <c r="K302" s="18">
        <v>31600</v>
      </c>
      <c r="L302" s="18">
        <v>33450</v>
      </c>
      <c r="M302" s="18">
        <v>35550</v>
      </c>
      <c r="N302" s="18">
        <v>35450</v>
      </c>
      <c r="O302" s="18">
        <v>34550</v>
      </c>
      <c r="P302" s="18">
        <v>33900</v>
      </c>
      <c r="Q302" s="18">
        <v>32100</v>
      </c>
      <c r="R302" s="18">
        <v>28400</v>
      </c>
      <c r="S302" s="18"/>
      <c r="U302" s="18"/>
      <c r="W302" s="18"/>
      <c r="Y302" s="18"/>
      <c r="AA302" s="18"/>
      <c r="AC302" s="18"/>
      <c r="AE302" s="18"/>
      <c r="AG302" s="18"/>
      <c r="AI302" s="18"/>
      <c r="AK302" s="1"/>
      <c r="AO302" s="10"/>
      <c r="AP302" s="10"/>
      <c r="AQ302" s="1"/>
      <c r="AR302" s="4"/>
      <c r="AS302" s="4"/>
      <c r="AT302" s="4"/>
      <c r="AU302" s="4"/>
      <c r="AV302" s="4"/>
      <c r="AW302" s="19"/>
      <c r="AX302" s="14"/>
      <c r="AY302" s="17"/>
      <c r="AZ302" s="20"/>
      <c r="BA302" s="14"/>
      <c r="BB302" s="20"/>
      <c r="BC302" s="20"/>
      <c r="BD302" s="1"/>
      <c r="BE302" s="20"/>
      <c r="BF302" s="1"/>
      <c r="BG302" s="14"/>
      <c r="BQ302" s="6"/>
      <c r="BR302" s="27"/>
      <c r="BS302" s="1"/>
      <c r="CD302" s="14"/>
    </row>
    <row r="303" spans="1:82">
      <c r="A303" s="6" t="s">
        <v>278</v>
      </c>
      <c r="B303" s="6" t="s">
        <v>137</v>
      </c>
      <c r="C303" s="10">
        <v>78900</v>
      </c>
      <c r="D303" s="10">
        <v>76000</v>
      </c>
      <c r="E303" s="1">
        <v>75150</v>
      </c>
      <c r="F303" s="1">
        <v>70850</v>
      </c>
      <c r="G303" s="10">
        <v>67450</v>
      </c>
      <c r="H303" s="18">
        <v>68600</v>
      </c>
      <c r="I303" s="18">
        <v>64950</v>
      </c>
      <c r="J303" s="18">
        <v>63950</v>
      </c>
      <c r="K303" s="18">
        <v>64250</v>
      </c>
      <c r="L303" s="18">
        <v>64350</v>
      </c>
      <c r="M303" s="18">
        <v>64650</v>
      </c>
      <c r="N303" s="18">
        <v>61550</v>
      </c>
      <c r="O303" s="18">
        <v>63450</v>
      </c>
      <c r="P303" s="18">
        <v>70250</v>
      </c>
      <c r="Q303" s="18">
        <v>54050</v>
      </c>
      <c r="R303" s="18">
        <v>45850</v>
      </c>
      <c r="S303" s="18"/>
      <c r="U303" s="18"/>
      <c r="W303" s="18"/>
      <c r="Y303" s="18"/>
      <c r="AA303" s="18"/>
      <c r="AC303" s="18"/>
      <c r="AE303" s="18"/>
      <c r="AG303" s="18"/>
      <c r="AI303" s="18"/>
      <c r="AK303" s="1"/>
      <c r="AO303" s="10"/>
      <c r="AP303" s="10"/>
      <c r="AQ303" s="1"/>
      <c r="AR303" s="4"/>
      <c r="AS303" s="4"/>
      <c r="AT303" s="4"/>
      <c r="AU303" s="4"/>
      <c r="AV303" s="4"/>
      <c r="AW303" s="19"/>
      <c r="AX303" s="14"/>
      <c r="AY303" s="17"/>
      <c r="AZ303" s="20"/>
      <c r="BA303" s="14"/>
      <c r="BB303" s="20"/>
      <c r="BC303" s="20"/>
      <c r="BD303" s="1"/>
      <c r="BE303" s="20"/>
      <c r="BF303" s="1"/>
      <c r="BG303" s="14"/>
      <c r="BQ303" s="6"/>
      <c r="BR303" s="27"/>
      <c r="BS303" s="1"/>
      <c r="CD303" s="14"/>
    </row>
    <row r="304" spans="1:82">
      <c r="A304" s="6" t="s">
        <v>279</v>
      </c>
      <c r="B304" s="6" t="s">
        <v>137</v>
      </c>
      <c r="C304" s="10">
        <v>69700</v>
      </c>
      <c r="D304" s="10">
        <v>63850</v>
      </c>
      <c r="E304" s="1">
        <v>59650</v>
      </c>
      <c r="F304" s="1">
        <v>56550</v>
      </c>
      <c r="G304" s="10">
        <v>61000</v>
      </c>
      <c r="H304" s="18">
        <v>57400</v>
      </c>
      <c r="I304" s="18">
        <v>55400</v>
      </c>
      <c r="J304" s="18">
        <v>54650</v>
      </c>
      <c r="K304" s="18">
        <v>57900</v>
      </c>
      <c r="L304" s="18">
        <v>58750</v>
      </c>
      <c r="M304" s="18">
        <v>60000</v>
      </c>
      <c r="N304" s="18">
        <v>58450</v>
      </c>
      <c r="O304" s="18">
        <v>59450</v>
      </c>
      <c r="P304" s="18">
        <v>59250</v>
      </c>
      <c r="Q304" s="18">
        <v>55500</v>
      </c>
      <c r="R304" s="18">
        <v>48700</v>
      </c>
      <c r="S304" s="18"/>
      <c r="U304" s="18"/>
      <c r="W304" s="18"/>
      <c r="Y304" s="18"/>
      <c r="AA304" s="18"/>
      <c r="AC304" s="18"/>
      <c r="AE304" s="18"/>
      <c r="AG304" s="18"/>
      <c r="AI304" s="18"/>
      <c r="AK304" s="1"/>
      <c r="AO304" s="10"/>
      <c r="AP304" s="10"/>
      <c r="AQ304" s="1"/>
      <c r="AR304" s="4"/>
      <c r="AS304" s="4"/>
      <c r="AT304" s="4"/>
      <c r="AU304" s="4"/>
      <c r="AV304" s="4"/>
      <c r="AW304" s="19"/>
      <c r="AX304" s="14"/>
      <c r="AY304" s="17"/>
      <c r="AZ304" s="20"/>
      <c r="BA304" s="14"/>
      <c r="BB304" s="20"/>
      <c r="BC304" s="20"/>
      <c r="BD304" s="1"/>
      <c r="BE304" s="20"/>
      <c r="BF304" s="1"/>
      <c r="BG304" s="14"/>
      <c r="BQ304" s="6"/>
      <c r="BR304" s="27"/>
      <c r="BS304" s="1"/>
      <c r="CD304" s="14"/>
    </row>
    <row r="305" spans="1:82">
      <c r="A305" s="6" t="s">
        <v>280</v>
      </c>
      <c r="B305" s="6" t="s">
        <v>137</v>
      </c>
      <c r="C305" s="10">
        <v>201700</v>
      </c>
      <c r="D305" s="10">
        <v>191250</v>
      </c>
      <c r="E305" s="1">
        <v>180550</v>
      </c>
      <c r="F305" s="1">
        <v>171050</v>
      </c>
      <c r="G305" s="10">
        <v>164850</v>
      </c>
      <c r="H305" s="18">
        <v>159400</v>
      </c>
      <c r="I305" s="18">
        <v>159950</v>
      </c>
      <c r="J305" s="18">
        <v>157150</v>
      </c>
      <c r="K305" s="18">
        <v>150150</v>
      </c>
      <c r="L305" s="18">
        <v>149050</v>
      </c>
      <c r="M305" s="18">
        <v>148850</v>
      </c>
      <c r="N305" s="18">
        <v>151600</v>
      </c>
      <c r="O305" s="18">
        <v>151850</v>
      </c>
      <c r="P305" s="18">
        <v>143650</v>
      </c>
      <c r="Q305" s="18">
        <v>135700</v>
      </c>
      <c r="R305" s="18">
        <v>114900</v>
      </c>
      <c r="S305" s="18"/>
      <c r="U305" s="18"/>
      <c r="W305" s="18"/>
      <c r="Y305" s="18"/>
      <c r="AA305" s="18"/>
      <c r="AC305" s="18"/>
      <c r="AE305" s="18"/>
      <c r="AG305" s="18"/>
      <c r="AI305" s="18"/>
      <c r="AK305" s="1"/>
      <c r="AO305" s="10"/>
      <c r="AP305" s="10"/>
      <c r="AQ305" s="1"/>
      <c r="AR305" s="4"/>
      <c r="AS305" s="4"/>
      <c r="AT305" s="4"/>
      <c r="AU305" s="4"/>
      <c r="AV305" s="4"/>
      <c r="AW305" s="19"/>
      <c r="AX305" s="14"/>
      <c r="AY305" s="17"/>
      <c r="AZ305" s="20"/>
      <c r="BA305" s="14"/>
      <c r="BB305" s="20"/>
      <c r="BC305" s="20"/>
      <c r="BD305" s="1"/>
      <c r="BE305" s="20"/>
      <c r="BF305" s="1"/>
      <c r="BG305" s="14"/>
      <c r="BQ305" s="6"/>
      <c r="BR305" s="27"/>
      <c r="BS305" s="1"/>
      <c r="CD305" s="14"/>
    </row>
    <row r="306" spans="1:82">
      <c r="A306" s="6" t="s">
        <v>281</v>
      </c>
      <c r="B306" s="6" t="s">
        <v>137</v>
      </c>
      <c r="C306" s="10">
        <v>350750</v>
      </c>
      <c r="D306" s="10">
        <v>316900</v>
      </c>
      <c r="E306" s="1">
        <v>303150</v>
      </c>
      <c r="F306" s="1">
        <v>297900</v>
      </c>
      <c r="G306" s="10">
        <v>300350</v>
      </c>
      <c r="H306" s="18">
        <v>294800</v>
      </c>
      <c r="I306" s="18">
        <v>290900</v>
      </c>
      <c r="J306" s="18">
        <v>314700</v>
      </c>
      <c r="K306" s="18">
        <v>318050</v>
      </c>
      <c r="L306" s="18">
        <v>323050</v>
      </c>
      <c r="M306" s="18">
        <v>323700</v>
      </c>
      <c r="N306" s="18">
        <v>322600</v>
      </c>
      <c r="O306" s="18">
        <v>330150</v>
      </c>
      <c r="P306" s="18">
        <v>303950</v>
      </c>
      <c r="Q306" s="18">
        <v>284900</v>
      </c>
      <c r="R306" s="18">
        <v>255900</v>
      </c>
      <c r="S306" s="18"/>
      <c r="U306" s="18"/>
      <c r="W306" s="18"/>
      <c r="Y306" s="18"/>
      <c r="AA306" s="18"/>
      <c r="AC306" s="18"/>
      <c r="AE306" s="18"/>
      <c r="AG306" s="18"/>
      <c r="AI306" s="18"/>
      <c r="AK306" s="1"/>
      <c r="AO306" s="10"/>
      <c r="AP306" s="10"/>
      <c r="AQ306" s="1"/>
      <c r="AR306" s="4"/>
      <c r="AS306" s="4"/>
      <c r="AT306" s="4"/>
      <c r="AU306" s="4"/>
      <c r="AV306" s="4"/>
      <c r="AW306" s="19"/>
      <c r="AX306" s="14"/>
      <c r="AY306" s="17"/>
      <c r="AZ306" s="20"/>
      <c r="BA306" s="14"/>
      <c r="BB306" s="20"/>
      <c r="BC306" s="20"/>
      <c r="BD306" s="1"/>
      <c r="BE306" s="20"/>
      <c r="BF306" s="1"/>
      <c r="BG306" s="14"/>
      <c r="BQ306" s="6"/>
      <c r="BR306" s="27"/>
      <c r="BS306" s="1"/>
      <c r="CD306" s="14"/>
    </row>
    <row r="307" spans="1:82">
      <c r="A307" s="6" t="s">
        <v>282</v>
      </c>
      <c r="B307" s="6" t="s">
        <v>137</v>
      </c>
      <c r="C307" s="10">
        <v>58650</v>
      </c>
      <c r="D307" s="10">
        <v>53900</v>
      </c>
      <c r="E307" s="1">
        <v>50650</v>
      </c>
      <c r="F307" s="1">
        <v>49300</v>
      </c>
      <c r="G307" s="10">
        <v>48450</v>
      </c>
      <c r="H307" s="18">
        <v>46800</v>
      </c>
      <c r="I307" s="18">
        <v>46300</v>
      </c>
      <c r="J307" s="18">
        <v>45900</v>
      </c>
      <c r="K307" s="18">
        <v>44950</v>
      </c>
      <c r="L307" s="18">
        <v>44750</v>
      </c>
      <c r="M307" s="18">
        <v>45300</v>
      </c>
      <c r="N307" s="18">
        <v>47100</v>
      </c>
      <c r="O307" s="18">
        <v>46150</v>
      </c>
      <c r="P307" s="18">
        <v>44800</v>
      </c>
      <c r="Q307" s="18">
        <v>39500</v>
      </c>
      <c r="R307" s="18">
        <v>37650</v>
      </c>
      <c r="S307" s="18"/>
      <c r="U307" s="18"/>
      <c r="W307" s="18"/>
      <c r="Y307" s="18"/>
      <c r="AA307" s="18"/>
      <c r="AC307" s="18"/>
      <c r="AE307" s="18"/>
      <c r="AG307" s="18"/>
      <c r="AI307" s="18"/>
      <c r="AK307" s="1"/>
      <c r="AO307" s="10"/>
      <c r="AP307" s="10"/>
      <c r="AQ307" s="1"/>
      <c r="AR307" s="4"/>
      <c r="AS307" s="4"/>
      <c r="AT307" s="4"/>
      <c r="AU307" s="4"/>
      <c r="AV307" s="4"/>
      <c r="AW307" s="19"/>
      <c r="AX307" s="14"/>
      <c r="AY307" s="17"/>
      <c r="AZ307" s="20"/>
      <c r="BA307" s="14"/>
      <c r="BB307" s="20"/>
      <c r="BC307" s="20"/>
      <c r="BD307" s="1"/>
      <c r="BE307" s="20"/>
      <c r="BF307" s="1"/>
      <c r="BG307" s="14"/>
      <c r="BQ307" s="6"/>
      <c r="BR307" s="27"/>
      <c r="BS307" s="1"/>
      <c r="CD307" s="14"/>
    </row>
    <row r="308" spans="1:82">
      <c r="A308" s="6" t="s">
        <v>283</v>
      </c>
      <c r="B308" s="6" t="s">
        <v>137</v>
      </c>
      <c r="C308" s="10">
        <v>53250</v>
      </c>
      <c r="D308" s="10">
        <v>51850</v>
      </c>
      <c r="E308" s="1">
        <v>44750</v>
      </c>
      <c r="F308" s="1">
        <v>43350</v>
      </c>
      <c r="G308" s="10">
        <v>42950</v>
      </c>
      <c r="H308" s="18">
        <v>41650</v>
      </c>
      <c r="I308" s="18">
        <v>39250</v>
      </c>
      <c r="J308" s="18">
        <v>38850</v>
      </c>
      <c r="K308" s="18">
        <v>39400</v>
      </c>
      <c r="L308" s="18">
        <v>39350</v>
      </c>
      <c r="M308" s="18">
        <v>40700</v>
      </c>
      <c r="N308" s="18">
        <v>37350</v>
      </c>
      <c r="O308" s="18">
        <v>32650</v>
      </c>
      <c r="P308" s="18">
        <v>32650</v>
      </c>
      <c r="Q308" s="18">
        <v>29300</v>
      </c>
      <c r="R308" s="18">
        <v>27550</v>
      </c>
      <c r="S308" s="18"/>
      <c r="U308" s="18"/>
      <c r="W308" s="18"/>
      <c r="Y308" s="18"/>
      <c r="AA308" s="18"/>
      <c r="AC308" s="18"/>
      <c r="AE308" s="18"/>
      <c r="AG308" s="18"/>
      <c r="AI308" s="18"/>
      <c r="AK308" s="1"/>
      <c r="AO308" s="10"/>
      <c r="AP308" s="10"/>
      <c r="AQ308" s="1"/>
      <c r="AR308" s="4"/>
      <c r="AS308" s="4"/>
      <c r="AT308" s="4"/>
      <c r="AU308" s="4"/>
      <c r="AV308" s="4"/>
      <c r="AW308" s="19"/>
      <c r="AX308" s="14"/>
      <c r="AY308" s="17"/>
      <c r="AZ308" s="20"/>
      <c r="BA308" s="14"/>
      <c r="BB308" s="20"/>
      <c r="BC308" s="20"/>
      <c r="BD308" s="1"/>
      <c r="BE308" s="20"/>
      <c r="BF308" s="1"/>
      <c r="BG308" s="14"/>
      <c r="BQ308" s="6"/>
      <c r="BR308" s="27"/>
      <c r="BS308" s="1"/>
      <c r="CD308" s="14"/>
    </row>
    <row r="309" spans="1:82">
      <c r="A309" s="6" t="s">
        <v>284</v>
      </c>
      <c r="B309" s="6" t="s">
        <v>137</v>
      </c>
      <c r="C309" s="10">
        <v>9650</v>
      </c>
      <c r="D309" s="10">
        <v>9250</v>
      </c>
      <c r="E309" s="1">
        <v>9100</v>
      </c>
      <c r="F309" s="1">
        <v>8600</v>
      </c>
      <c r="G309" s="10">
        <v>8400</v>
      </c>
      <c r="H309" s="18">
        <v>8050</v>
      </c>
      <c r="I309" s="18">
        <v>7950</v>
      </c>
      <c r="J309" s="18">
        <v>7850</v>
      </c>
      <c r="K309" s="18">
        <v>7700</v>
      </c>
      <c r="L309" s="18">
        <v>7700</v>
      </c>
      <c r="M309" s="18">
        <v>7350</v>
      </c>
      <c r="N309" s="18">
        <v>7300</v>
      </c>
      <c r="O309" s="18">
        <v>7150</v>
      </c>
      <c r="P309" s="18">
        <v>6750</v>
      </c>
      <c r="Q309" s="18">
        <v>6400</v>
      </c>
      <c r="R309" s="18">
        <v>5650</v>
      </c>
      <c r="S309" s="18"/>
      <c r="U309" s="18"/>
      <c r="W309" s="18"/>
      <c r="Y309" s="18"/>
      <c r="AA309" s="18"/>
      <c r="AC309" s="18"/>
      <c r="AE309" s="18"/>
      <c r="AG309" s="18"/>
      <c r="AI309" s="18"/>
      <c r="AK309" s="1"/>
      <c r="AO309" s="10"/>
      <c r="AP309" s="10"/>
      <c r="AQ309" s="1"/>
      <c r="AR309" s="4"/>
      <c r="AS309" s="4"/>
      <c r="AT309" s="4"/>
      <c r="AU309" s="4"/>
      <c r="AV309" s="4"/>
      <c r="AW309" s="19"/>
      <c r="AX309" s="14"/>
      <c r="AY309" s="17"/>
      <c r="AZ309" s="20"/>
      <c r="BA309" s="14"/>
      <c r="BB309" s="20"/>
      <c r="BC309" s="20"/>
      <c r="BD309" s="1"/>
      <c r="BE309" s="20"/>
      <c r="BF309" s="1"/>
      <c r="BG309" s="14"/>
      <c r="BQ309" s="6"/>
      <c r="BR309" s="27"/>
      <c r="BS309" s="1"/>
      <c r="CD309" s="14"/>
    </row>
    <row r="310" spans="1:82">
      <c r="A310" s="6" t="s">
        <v>285</v>
      </c>
      <c r="B310" s="6" t="s">
        <v>137</v>
      </c>
      <c r="C310" s="10">
        <v>69050</v>
      </c>
      <c r="D310" s="10">
        <v>63900</v>
      </c>
      <c r="E310" s="1">
        <v>62550</v>
      </c>
      <c r="F310" s="1">
        <v>58800</v>
      </c>
      <c r="G310" s="10">
        <v>59050</v>
      </c>
      <c r="H310" s="18">
        <v>60800</v>
      </c>
      <c r="I310" s="18">
        <v>61150</v>
      </c>
      <c r="J310" s="18">
        <v>59350</v>
      </c>
      <c r="K310" s="18">
        <v>58750</v>
      </c>
      <c r="L310" s="18">
        <v>60350</v>
      </c>
      <c r="M310" s="18">
        <v>60050</v>
      </c>
      <c r="N310" s="18">
        <v>61650</v>
      </c>
      <c r="O310" s="18">
        <v>63850</v>
      </c>
      <c r="P310" s="18">
        <v>62800</v>
      </c>
      <c r="Q310" s="18">
        <v>58050</v>
      </c>
      <c r="R310" s="18">
        <v>59000</v>
      </c>
      <c r="S310" s="18"/>
      <c r="U310" s="18"/>
      <c r="W310" s="18"/>
      <c r="Y310" s="18"/>
      <c r="AA310" s="18"/>
      <c r="AC310" s="18"/>
      <c r="AE310" s="18"/>
      <c r="AG310" s="18"/>
      <c r="AI310" s="18"/>
      <c r="AK310" s="1"/>
      <c r="AO310" s="10"/>
      <c r="AP310" s="10"/>
      <c r="AQ310" s="1"/>
      <c r="AR310" s="4"/>
      <c r="AS310" s="4"/>
      <c r="AT310" s="4"/>
      <c r="AU310" s="4"/>
      <c r="AV310" s="4"/>
      <c r="AW310" s="19"/>
      <c r="AX310" s="14"/>
      <c r="AY310" s="17"/>
      <c r="AZ310" s="20"/>
      <c r="BA310" s="14"/>
      <c r="BB310" s="20"/>
      <c r="BC310" s="20"/>
      <c r="BD310" s="1"/>
      <c r="BE310" s="20"/>
      <c r="BF310" s="1"/>
      <c r="BG310" s="14"/>
      <c r="BQ310" s="6"/>
      <c r="BR310" s="27"/>
      <c r="BS310" s="1"/>
      <c r="CD310" s="14"/>
    </row>
    <row r="311" spans="1:82">
      <c r="A311" s="6" t="s">
        <v>286</v>
      </c>
      <c r="B311" s="6" t="s">
        <v>137</v>
      </c>
      <c r="C311" s="10">
        <v>208300</v>
      </c>
      <c r="D311" s="10">
        <v>200700</v>
      </c>
      <c r="E311" s="1">
        <v>192250</v>
      </c>
      <c r="F311" s="1">
        <v>187200</v>
      </c>
      <c r="G311" s="10">
        <v>186350</v>
      </c>
      <c r="H311" s="18">
        <v>178350</v>
      </c>
      <c r="I311" s="18">
        <v>175900</v>
      </c>
      <c r="J311" s="18">
        <v>175050</v>
      </c>
      <c r="K311" s="18">
        <v>177950</v>
      </c>
      <c r="L311" s="18">
        <v>181850</v>
      </c>
      <c r="M311" s="18">
        <v>183850</v>
      </c>
      <c r="N311" s="18">
        <v>186000</v>
      </c>
      <c r="O311" s="18">
        <v>186300</v>
      </c>
      <c r="P311" s="18">
        <v>178250</v>
      </c>
      <c r="Q311" s="18">
        <v>179350</v>
      </c>
      <c r="R311" s="18">
        <v>159900</v>
      </c>
      <c r="S311" s="18"/>
      <c r="U311" s="18"/>
      <c r="W311" s="18"/>
      <c r="Y311" s="18"/>
      <c r="AA311" s="18"/>
      <c r="AC311" s="18"/>
      <c r="AE311" s="18"/>
      <c r="AG311" s="18"/>
      <c r="AI311" s="18"/>
      <c r="AK311" s="1"/>
      <c r="AO311" s="10"/>
      <c r="AP311" s="10"/>
      <c r="AQ311" s="1"/>
      <c r="AR311" s="4"/>
      <c r="AS311" s="4"/>
      <c r="AT311" s="4"/>
      <c r="AU311" s="4"/>
      <c r="AV311" s="4"/>
      <c r="AW311" s="19"/>
      <c r="AX311" s="14"/>
      <c r="AY311" s="17"/>
      <c r="AZ311" s="20"/>
      <c r="BA311" s="14"/>
      <c r="BB311" s="20"/>
      <c r="BC311" s="20"/>
      <c r="BD311" s="1"/>
      <c r="BE311" s="20"/>
      <c r="BF311" s="1"/>
      <c r="BG311" s="14"/>
      <c r="BQ311" s="6"/>
      <c r="BR311" s="27"/>
      <c r="BS311" s="1"/>
      <c r="CD311" s="14"/>
    </row>
    <row r="312" spans="1:82">
      <c r="A312" s="6" t="s">
        <v>287</v>
      </c>
      <c r="B312" s="6" t="s">
        <v>137</v>
      </c>
      <c r="C312" s="10">
        <v>194850</v>
      </c>
      <c r="D312" s="10">
        <v>181200</v>
      </c>
      <c r="E312" s="1">
        <v>170750</v>
      </c>
      <c r="F312" s="1">
        <v>159600</v>
      </c>
      <c r="G312" s="10">
        <v>162850</v>
      </c>
      <c r="H312" s="18">
        <v>165850</v>
      </c>
      <c r="I312" s="18">
        <v>208300</v>
      </c>
      <c r="J312" s="18">
        <v>185600</v>
      </c>
      <c r="K312" s="18">
        <v>186750</v>
      </c>
      <c r="L312" s="18">
        <v>187100</v>
      </c>
      <c r="M312" s="18">
        <v>311250</v>
      </c>
      <c r="N312" s="18">
        <v>320700</v>
      </c>
      <c r="O312" s="18">
        <v>320700</v>
      </c>
      <c r="P312" s="18">
        <v>317050</v>
      </c>
      <c r="Q312" s="18">
        <v>310150</v>
      </c>
      <c r="R312" s="18">
        <v>296850</v>
      </c>
      <c r="S312" s="18"/>
      <c r="U312" s="18"/>
      <c r="W312" s="18"/>
      <c r="Y312" s="18"/>
      <c r="AA312" s="18"/>
      <c r="AC312" s="18"/>
      <c r="AE312" s="18"/>
      <c r="AG312" s="18"/>
      <c r="AI312" s="18"/>
      <c r="AK312" s="1"/>
      <c r="AO312" s="10"/>
      <c r="AP312" s="10"/>
      <c r="AQ312" s="1"/>
      <c r="AR312" s="4"/>
      <c r="AS312" s="4"/>
      <c r="AT312" s="4"/>
      <c r="AU312" s="4"/>
      <c r="AV312" s="4"/>
      <c r="AW312" s="19"/>
      <c r="AX312" s="14"/>
      <c r="AY312" s="17"/>
      <c r="AZ312" s="20"/>
      <c r="BA312" s="14"/>
      <c r="BB312" s="20"/>
      <c r="BC312" s="20"/>
      <c r="BD312" s="1"/>
      <c r="BE312" s="20"/>
      <c r="BF312" s="1"/>
      <c r="BG312" s="14"/>
      <c r="BQ312" s="6"/>
      <c r="BR312" s="27"/>
      <c r="BS312" s="1"/>
      <c r="CD312" s="14"/>
    </row>
    <row r="313" spans="1:82">
      <c r="A313" s="6" t="s">
        <v>288</v>
      </c>
      <c r="B313" s="6" t="s">
        <v>137</v>
      </c>
      <c r="C313" s="10">
        <v>41400</v>
      </c>
      <c r="D313" s="10">
        <v>38450</v>
      </c>
      <c r="E313" s="1">
        <v>37250</v>
      </c>
      <c r="F313" s="1">
        <v>36350</v>
      </c>
      <c r="G313" s="10">
        <v>36050</v>
      </c>
      <c r="H313" s="18">
        <v>36300</v>
      </c>
      <c r="I313" s="18">
        <v>35950</v>
      </c>
      <c r="J313" s="18">
        <v>35850</v>
      </c>
      <c r="K313" s="18">
        <v>34800</v>
      </c>
      <c r="L313" s="18">
        <v>34400</v>
      </c>
      <c r="M313" s="18">
        <v>34050</v>
      </c>
      <c r="N313" s="18">
        <v>33900</v>
      </c>
      <c r="O313" s="18">
        <v>33950</v>
      </c>
      <c r="P313" s="18">
        <v>32100</v>
      </c>
      <c r="Q313" s="18">
        <v>30800</v>
      </c>
      <c r="R313" s="18">
        <v>23450</v>
      </c>
      <c r="S313" s="18"/>
      <c r="U313" s="18"/>
      <c r="W313" s="18"/>
      <c r="Y313" s="18"/>
      <c r="AA313" s="18"/>
      <c r="AC313" s="18"/>
      <c r="AE313" s="18"/>
      <c r="AG313" s="18"/>
      <c r="AI313" s="18"/>
      <c r="AK313" s="1"/>
      <c r="AO313" s="10"/>
      <c r="AP313" s="10"/>
      <c r="AQ313" s="1"/>
      <c r="AR313" s="4"/>
      <c r="AS313" s="4"/>
      <c r="AT313" s="4"/>
      <c r="AU313" s="4"/>
      <c r="AV313" s="4"/>
      <c r="AW313" s="19"/>
      <c r="AX313" s="14"/>
      <c r="AY313" s="17"/>
      <c r="AZ313" s="20"/>
      <c r="BA313" s="14"/>
      <c r="BB313" s="20"/>
      <c r="BC313" s="20"/>
      <c r="BD313" s="1"/>
      <c r="BE313" s="20"/>
      <c r="BF313" s="1"/>
      <c r="BG313" s="14"/>
      <c r="BQ313" s="6"/>
      <c r="BR313" s="27"/>
      <c r="BS313" s="1"/>
      <c r="CD313" s="14"/>
    </row>
    <row r="314" spans="1:82">
      <c r="A314" s="6" t="s">
        <v>289</v>
      </c>
      <c r="B314" s="6" t="s">
        <v>137</v>
      </c>
      <c r="C314" s="10">
        <v>142800</v>
      </c>
      <c r="D314" s="10">
        <v>130600</v>
      </c>
      <c r="E314" s="1">
        <v>119600</v>
      </c>
      <c r="F314" s="1">
        <v>110750</v>
      </c>
      <c r="G314" s="10">
        <v>107850</v>
      </c>
      <c r="H314" s="18">
        <v>104450</v>
      </c>
      <c r="I314" s="18">
        <v>102750</v>
      </c>
      <c r="J314" s="18">
        <v>102850</v>
      </c>
      <c r="K314" s="18">
        <v>99100</v>
      </c>
      <c r="L314" s="18">
        <v>98950</v>
      </c>
      <c r="M314" s="18">
        <v>98400</v>
      </c>
      <c r="N314" s="18">
        <v>98850</v>
      </c>
      <c r="O314" s="18">
        <v>98750</v>
      </c>
      <c r="P314" s="18">
        <v>95750</v>
      </c>
      <c r="Q314" s="18">
        <v>93750</v>
      </c>
      <c r="R314" s="18">
        <v>83300</v>
      </c>
      <c r="S314" s="18"/>
      <c r="U314" s="18"/>
      <c r="W314" s="18"/>
      <c r="Y314" s="18"/>
      <c r="AA314" s="18"/>
      <c r="AC314" s="18"/>
      <c r="AE314" s="18"/>
      <c r="AG314" s="18"/>
      <c r="AI314" s="18"/>
      <c r="AK314" s="1"/>
      <c r="AO314" s="10"/>
      <c r="AP314" s="10"/>
      <c r="AQ314" s="1"/>
      <c r="AR314" s="4"/>
      <c r="AS314" s="4"/>
      <c r="AT314" s="4"/>
      <c r="AU314" s="4"/>
      <c r="AV314" s="4"/>
      <c r="AW314" s="19"/>
      <c r="AX314" s="14"/>
      <c r="AY314" s="17"/>
      <c r="AZ314" s="20"/>
      <c r="BA314" s="14"/>
      <c r="BB314" s="20"/>
      <c r="BC314" s="20"/>
      <c r="BD314" s="1"/>
      <c r="BE314" s="20"/>
      <c r="BF314" s="1"/>
      <c r="BG314" s="14"/>
      <c r="BQ314" s="6"/>
      <c r="BR314" s="27"/>
      <c r="BS314" s="1"/>
      <c r="CD314" s="14"/>
    </row>
    <row r="315" spans="1:82">
      <c r="A315" s="6" t="s">
        <v>290</v>
      </c>
      <c r="B315" s="6" t="s">
        <v>137</v>
      </c>
      <c r="C315" s="10">
        <v>306800</v>
      </c>
      <c r="D315" s="10">
        <v>293750</v>
      </c>
      <c r="E315" s="1">
        <v>291350</v>
      </c>
      <c r="F315" s="1">
        <v>279650</v>
      </c>
      <c r="G315" s="10">
        <v>273800</v>
      </c>
      <c r="H315" s="18">
        <v>277050</v>
      </c>
      <c r="I315" s="18">
        <v>263000</v>
      </c>
      <c r="J315" s="18">
        <v>259250</v>
      </c>
      <c r="K315" s="18">
        <v>257350</v>
      </c>
      <c r="L315" s="18">
        <v>251900</v>
      </c>
      <c r="M315" s="18">
        <v>254050</v>
      </c>
      <c r="N315" s="18">
        <v>263800</v>
      </c>
      <c r="O315" s="18">
        <v>267050</v>
      </c>
      <c r="P315" s="18">
        <v>265100</v>
      </c>
      <c r="Q315" s="18">
        <v>252150</v>
      </c>
      <c r="R315" s="18">
        <v>219050</v>
      </c>
      <c r="S315" s="18"/>
      <c r="U315" s="18"/>
      <c r="W315" s="18"/>
      <c r="Y315" s="18"/>
      <c r="AA315" s="18"/>
      <c r="AC315" s="18"/>
      <c r="AE315" s="18"/>
      <c r="AG315" s="18"/>
      <c r="AI315" s="18"/>
      <c r="AK315" s="1"/>
      <c r="AO315" s="10"/>
      <c r="AP315" s="10"/>
      <c r="AQ315" s="1"/>
      <c r="AR315" s="4"/>
      <c r="AS315" s="4"/>
      <c r="AT315" s="4"/>
      <c r="AU315" s="4"/>
      <c r="AV315" s="4"/>
      <c r="AW315" s="19"/>
      <c r="AX315" s="14"/>
      <c r="AY315" s="17"/>
      <c r="AZ315" s="20"/>
      <c r="BA315" s="14"/>
      <c r="BB315" s="20"/>
      <c r="BC315" s="20"/>
      <c r="BD315" s="1"/>
      <c r="BE315" s="20"/>
      <c r="BF315" s="1"/>
      <c r="BG315" s="14"/>
      <c r="BQ315" s="6"/>
      <c r="BR315" s="27"/>
      <c r="BS315" s="1"/>
      <c r="CD315" s="14"/>
    </row>
    <row r="316" spans="1:82">
      <c r="A316" s="6" t="s">
        <v>291</v>
      </c>
      <c r="B316" s="6" t="s">
        <v>137</v>
      </c>
      <c r="C316" s="10">
        <v>581150</v>
      </c>
      <c r="D316" s="10">
        <v>482450</v>
      </c>
      <c r="E316" s="1">
        <v>455200</v>
      </c>
      <c r="F316" s="1">
        <v>453800</v>
      </c>
      <c r="G316" s="10">
        <v>447900</v>
      </c>
      <c r="H316" s="18">
        <v>473700</v>
      </c>
      <c r="I316" s="18">
        <v>486700</v>
      </c>
      <c r="J316" s="18">
        <v>486950</v>
      </c>
      <c r="K316" s="18">
        <v>495900</v>
      </c>
      <c r="L316" s="18">
        <v>482750</v>
      </c>
      <c r="M316" s="18">
        <v>493900</v>
      </c>
      <c r="N316" s="18">
        <v>506600</v>
      </c>
      <c r="O316" s="18">
        <v>504000</v>
      </c>
      <c r="P316" s="18">
        <v>495500</v>
      </c>
      <c r="Q316" s="18">
        <v>475250</v>
      </c>
      <c r="R316" s="18">
        <v>520050</v>
      </c>
      <c r="S316" s="18"/>
      <c r="U316" s="18"/>
      <c r="W316" s="18"/>
      <c r="Y316" s="18"/>
      <c r="AA316" s="18"/>
      <c r="AC316" s="18"/>
      <c r="AE316" s="18"/>
      <c r="AG316" s="18"/>
      <c r="AI316" s="18"/>
      <c r="AK316" s="1"/>
      <c r="AO316" s="10"/>
      <c r="AP316" s="10"/>
      <c r="AQ316" s="1"/>
      <c r="AR316" s="4"/>
      <c r="AS316" s="4"/>
      <c r="AT316" s="4"/>
      <c r="AU316" s="4"/>
      <c r="AV316" s="4"/>
      <c r="AW316" s="19"/>
      <c r="AX316" s="14"/>
      <c r="AY316" s="17"/>
      <c r="AZ316" s="20"/>
      <c r="BA316" s="14"/>
      <c r="BB316" s="20"/>
      <c r="BC316" s="20"/>
      <c r="BD316" s="1"/>
      <c r="BE316" s="20"/>
      <c r="BF316" s="1"/>
      <c r="BG316" s="14"/>
      <c r="BQ316" s="6"/>
      <c r="BR316" s="27"/>
      <c r="BS316" s="1"/>
      <c r="CD316" s="14"/>
    </row>
    <row r="317" spans="1:82">
      <c r="A317" s="6" t="s">
        <v>292</v>
      </c>
      <c r="B317" s="6" t="s">
        <v>137</v>
      </c>
      <c r="C317" s="10">
        <v>541550</v>
      </c>
      <c r="D317" s="10">
        <v>516000</v>
      </c>
      <c r="E317" s="1">
        <v>488500</v>
      </c>
      <c r="F317" s="1">
        <v>470900</v>
      </c>
      <c r="G317" s="10">
        <v>456800</v>
      </c>
      <c r="H317" s="18">
        <v>425500</v>
      </c>
      <c r="I317" s="18">
        <v>420050</v>
      </c>
      <c r="J317" s="18">
        <v>419200</v>
      </c>
      <c r="K317" s="18">
        <v>394600</v>
      </c>
      <c r="L317" s="18">
        <v>388950</v>
      </c>
      <c r="M317" s="18">
        <v>406650</v>
      </c>
      <c r="N317" s="18">
        <v>414600</v>
      </c>
      <c r="O317" s="18">
        <v>424150</v>
      </c>
      <c r="P317" s="18">
        <v>434200</v>
      </c>
      <c r="Q317" s="18">
        <v>415700</v>
      </c>
      <c r="R317" s="18">
        <v>370850</v>
      </c>
      <c r="S317" s="18"/>
      <c r="U317" s="18"/>
      <c r="W317" s="18"/>
      <c r="Y317" s="18"/>
      <c r="AA317" s="18"/>
      <c r="AC317" s="18"/>
      <c r="AE317" s="18"/>
      <c r="AG317" s="18"/>
      <c r="AI317" s="18"/>
      <c r="AK317" s="1"/>
      <c r="AO317" s="10"/>
      <c r="AP317" s="10"/>
      <c r="AQ317" s="1"/>
      <c r="AR317" s="4"/>
      <c r="AS317" s="4"/>
      <c r="AT317" s="4"/>
      <c r="AU317" s="4"/>
      <c r="AV317" s="4"/>
      <c r="AW317" s="19"/>
      <c r="AX317" s="14"/>
      <c r="AY317" s="17"/>
      <c r="AZ317" s="20"/>
      <c r="BA317" s="14"/>
      <c r="BB317" s="20"/>
      <c r="BC317" s="20"/>
      <c r="BD317" s="1"/>
      <c r="BE317" s="20"/>
      <c r="BF317" s="1"/>
      <c r="BG317" s="14"/>
      <c r="BQ317" s="6"/>
      <c r="BR317" s="27"/>
      <c r="BS317" s="1"/>
      <c r="CD317" s="14"/>
    </row>
    <row r="318" spans="1:82">
      <c r="A318" s="6" t="s">
        <v>293</v>
      </c>
      <c r="B318" s="6" t="s">
        <v>137</v>
      </c>
      <c r="C318" s="10">
        <v>409100</v>
      </c>
      <c r="D318" s="10">
        <v>386500</v>
      </c>
      <c r="E318" s="1">
        <v>399400</v>
      </c>
      <c r="F318" s="1">
        <v>380700</v>
      </c>
      <c r="G318" s="10">
        <v>361850</v>
      </c>
      <c r="H318" s="18">
        <v>356350</v>
      </c>
      <c r="I318" s="18">
        <v>352850</v>
      </c>
      <c r="J318" s="18">
        <v>353150</v>
      </c>
      <c r="K318" s="18">
        <v>333400</v>
      </c>
      <c r="L318" s="18">
        <v>331750</v>
      </c>
      <c r="M318" s="18">
        <v>341300</v>
      </c>
      <c r="N318" s="18">
        <v>336500</v>
      </c>
      <c r="O318" s="18">
        <v>338000</v>
      </c>
      <c r="P318" s="18">
        <v>332150</v>
      </c>
      <c r="Q318" s="18">
        <v>330550</v>
      </c>
      <c r="R318" s="18">
        <v>296100</v>
      </c>
      <c r="S318" s="18"/>
      <c r="U318" s="18"/>
      <c r="W318" s="18"/>
      <c r="Y318" s="18"/>
      <c r="AA318" s="18"/>
      <c r="AC318" s="18"/>
      <c r="AE318" s="18"/>
      <c r="AG318" s="18"/>
      <c r="AI318" s="18"/>
      <c r="AK318" s="1"/>
      <c r="AO318" s="10"/>
      <c r="AP318" s="10"/>
      <c r="AQ318" s="1"/>
      <c r="AR318" s="4"/>
      <c r="AS318" s="4"/>
      <c r="AT318" s="4"/>
      <c r="AU318" s="4"/>
      <c r="AV318" s="4"/>
      <c r="AW318" s="19"/>
      <c r="AX318" s="14"/>
      <c r="AY318" s="17"/>
      <c r="AZ318" s="20"/>
      <c r="BA318" s="14"/>
      <c r="BB318" s="20"/>
      <c r="BC318" s="20"/>
      <c r="BD318" s="1"/>
      <c r="BE318" s="20"/>
      <c r="BF318" s="1"/>
      <c r="BG318" s="14"/>
      <c r="BQ318" s="6"/>
      <c r="BR318" s="27"/>
      <c r="BS318" s="1"/>
      <c r="CD318" s="14"/>
    </row>
    <row r="319" spans="1:82">
      <c r="A319" s="6" t="s">
        <v>294</v>
      </c>
      <c r="B319" s="6" t="s">
        <v>137</v>
      </c>
      <c r="C319" s="10">
        <v>26250</v>
      </c>
      <c r="D319" s="10">
        <v>24250</v>
      </c>
      <c r="E319" s="1">
        <v>21350</v>
      </c>
      <c r="F319" s="1">
        <v>19800</v>
      </c>
      <c r="G319" s="10">
        <v>20200</v>
      </c>
      <c r="H319" s="18">
        <v>20100</v>
      </c>
      <c r="I319" s="18">
        <v>18000</v>
      </c>
      <c r="J319" s="18">
        <v>16150</v>
      </c>
      <c r="K319" s="18">
        <v>21050</v>
      </c>
      <c r="L319" s="18">
        <v>21250</v>
      </c>
      <c r="M319" s="18">
        <v>21550</v>
      </c>
      <c r="N319" s="18">
        <v>20600</v>
      </c>
      <c r="O319" s="18">
        <v>20400</v>
      </c>
      <c r="P319" s="18">
        <v>20550</v>
      </c>
      <c r="Q319" s="18">
        <v>20250</v>
      </c>
      <c r="R319" s="18">
        <v>17750</v>
      </c>
      <c r="S319" s="18"/>
      <c r="U319" s="18"/>
      <c r="W319" s="18"/>
      <c r="Y319" s="18"/>
      <c r="AA319" s="18"/>
      <c r="AC319" s="18"/>
      <c r="AE319" s="18"/>
      <c r="AG319" s="18"/>
      <c r="AI319" s="18"/>
      <c r="AK319" s="1"/>
      <c r="AO319" s="10"/>
      <c r="AP319" s="10"/>
      <c r="AQ319" s="1"/>
      <c r="AR319" s="4"/>
      <c r="AS319" s="4"/>
      <c r="AT319" s="4"/>
      <c r="AU319" s="4"/>
      <c r="AV319" s="4"/>
      <c r="AW319" s="19"/>
      <c r="AX319" s="14"/>
      <c r="AY319" s="17"/>
      <c r="AZ319" s="20"/>
      <c r="BA319" s="14"/>
      <c r="BB319" s="20"/>
      <c r="BC319" s="20"/>
      <c r="BD319" s="1"/>
      <c r="BE319" s="20"/>
      <c r="BF319" s="1"/>
      <c r="BG319" s="14"/>
      <c r="BQ319" s="6"/>
      <c r="BR319" s="27"/>
      <c r="BS319" s="1"/>
      <c r="CD319" s="14"/>
    </row>
    <row r="320" spans="1:82">
      <c r="A320" s="6" t="s">
        <v>295</v>
      </c>
      <c r="B320" s="6" t="s">
        <v>137</v>
      </c>
      <c r="C320" s="10">
        <v>46400</v>
      </c>
      <c r="D320" s="10">
        <v>42650</v>
      </c>
      <c r="E320" s="1">
        <v>41700</v>
      </c>
      <c r="F320" s="1">
        <v>39800</v>
      </c>
      <c r="G320" s="10">
        <v>40350</v>
      </c>
      <c r="H320" s="18">
        <v>39150</v>
      </c>
      <c r="I320" s="18">
        <v>38250</v>
      </c>
      <c r="J320" s="18">
        <v>38150</v>
      </c>
      <c r="K320" s="18">
        <v>37200</v>
      </c>
      <c r="L320" s="18">
        <v>38250</v>
      </c>
      <c r="M320" s="18">
        <v>38250</v>
      </c>
      <c r="N320" s="18">
        <v>39950</v>
      </c>
      <c r="O320" s="18">
        <v>41300</v>
      </c>
      <c r="P320" s="18">
        <v>41750</v>
      </c>
      <c r="Q320" s="18">
        <v>41050</v>
      </c>
      <c r="R320" s="18">
        <v>39800</v>
      </c>
      <c r="S320" s="18"/>
      <c r="U320" s="18"/>
      <c r="W320" s="18"/>
      <c r="Y320" s="18"/>
      <c r="AA320" s="18"/>
      <c r="AC320" s="18"/>
      <c r="AE320" s="18"/>
      <c r="AG320" s="18"/>
      <c r="AI320" s="18"/>
      <c r="AK320" s="1"/>
      <c r="AO320" s="10"/>
      <c r="AP320" s="10"/>
      <c r="AQ320" s="1"/>
      <c r="AR320" s="4"/>
      <c r="AS320" s="4"/>
      <c r="AT320" s="4"/>
      <c r="AU320" s="4"/>
      <c r="AV320" s="4"/>
      <c r="AW320" s="19"/>
      <c r="AX320" s="14"/>
      <c r="AY320" s="17"/>
      <c r="AZ320" s="20"/>
      <c r="BA320" s="14"/>
      <c r="BB320" s="20"/>
      <c r="BC320" s="20"/>
      <c r="BD320" s="1"/>
      <c r="BE320" s="20"/>
      <c r="BF320" s="1"/>
      <c r="BG320" s="14"/>
      <c r="BQ320" s="6"/>
      <c r="BR320" s="27"/>
      <c r="BS320" s="1"/>
      <c r="CD320" s="14"/>
    </row>
    <row r="321" spans="1:82">
      <c r="A321" s="6" t="s">
        <v>296</v>
      </c>
      <c r="B321" s="6" t="s">
        <v>137</v>
      </c>
      <c r="C321" s="10">
        <v>91350</v>
      </c>
      <c r="D321" s="10">
        <v>87450</v>
      </c>
      <c r="E321" s="1">
        <v>83400</v>
      </c>
      <c r="F321" s="1">
        <v>81700</v>
      </c>
      <c r="G321" s="10">
        <v>80600</v>
      </c>
      <c r="H321" s="18">
        <v>77800</v>
      </c>
      <c r="I321" s="18">
        <v>74600</v>
      </c>
      <c r="J321" s="18">
        <v>74400</v>
      </c>
      <c r="K321" s="18">
        <v>72650</v>
      </c>
      <c r="L321" s="18">
        <v>72400</v>
      </c>
      <c r="M321" s="18">
        <v>74200</v>
      </c>
      <c r="N321" s="18">
        <v>75650</v>
      </c>
      <c r="O321" s="18">
        <v>72050</v>
      </c>
      <c r="P321" s="18">
        <v>62400</v>
      </c>
      <c r="Q321" s="18">
        <v>56250</v>
      </c>
      <c r="R321" s="18">
        <v>53950</v>
      </c>
      <c r="S321" s="18"/>
      <c r="U321" s="18"/>
      <c r="W321" s="18"/>
      <c r="Y321" s="18"/>
      <c r="AA321" s="18"/>
      <c r="AC321" s="18"/>
      <c r="AE321" s="18"/>
      <c r="AG321" s="18"/>
      <c r="AI321" s="18"/>
      <c r="AK321" s="1"/>
      <c r="AO321" s="10"/>
      <c r="AP321" s="10"/>
      <c r="AQ321" s="1"/>
      <c r="AR321" s="4"/>
      <c r="AS321" s="4"/>
      <c r="AT321" s="4"/>
      <c r="AU321" s="4"/>
      <c r="AV321" s="4"/>
      <c r="AW321" s="19"/>
      <c r="AX321" s="14"/>
      <c r="AY321" s="17"/>
      <c r="AZ321" s="20"/>
      <c r="BA321" s="14"/>
      <c r="BB321" s="20"/>
      <c r="BC321" s="20"/>
      <c r="BD321" s="1"/>
      <c r="BE321" s="20"/>
      <c r="BF321" s="1"/>
      <c r="BG321" s="14"/>
      <c r="BQ321" s="6"/>
      <c r="BR321" s="27"/>
      <c r="BS321" s="1"/>
      <c r="CD321" s="14"/>
    </row>
    <row r="322" spans="1:82">
      <c r="A322" s="6" t="s">
        <v>493</v>
      </c>
      <c r="B322" s="6" t="s">
        <v>137</v>
      </c>
      <c r="C322" s="10">
        <v>11650</v>
      </c>
      <c r="D322" s="10">
        <v>11300</v>
      </c>
      <c r="E322" s="1">
        <v>11250</v>
      </c>
      <c r="F322" s="1">
        <v>12150</v>
      </c>
      <c r="G322" s="10">
        <v>11300</v>
      </c>
      <c r="H322" s="18">
        <v>11250</v>
      </c>
      <c r="I322" s="18">
        <v>10750</v>
      </c>
      <c r="J322" s="18">
        <v>10650</v>
      </c>
      <c r="K322" s="18">
        <v>10750</v>
      </c>
      <c r="L322" s="18">
        <v>10550</v>
      </c>
      <c r="M322" s="18">
        <v>10550</v>
      </c>
      <c r="N322" s="18">
        <v>10200</v>
      </c>
      <c r="O322" s="18">
        <v>10050</v>
      </c>
      <c r="P322" s="18">
        <v>8550</v>
      </c>
      <c r="Q322" s="18">
        <v>7600</v>
      </c>
      <c r="R322" s="18">
        <v>7500</v>
      </c>
      <c r="S322" s="18"/>
      <c r="U322" s="18"/>
      <c r="W322" s="18"/>
      <c r="Y322" s="18"/>
      <c r="AA322" s="18"/>
      <c r="AC322" s="18"/>
      <c r="AE322" s="18"/>
      <c r="AG322" s="18"/>
      <c r="AI322" s="18"/>
      <c r="AK322" s="1"/>
      <c r="AO322" s="10"/>
      <c r="AP322" s="10"/>
      <c r="AQ322" s="1"/>
      <c r="AR322" s="4"/>
      <c r="AS322" s="4"/>
      <c r="AT322" s="4"/>
      <c r="AU322" s="4"/>
      <c r="AV322" s="4"/>
      <c r="AW322" s="19"/>
      <c r="AX322" s="14"/>
      <c r="AY322" s="17"/>
      <c r="AZ322" s="20"/>
      <c r="BA322" s="14"/>
      <c r="BB322" s="20"/>
      <c r="BC322" s="20"/>
      <c r="BD322" s="1"/>
      <c r="BE322" s="20"/>
      <c r="BF322" s="1"/>
      <c r="BG322" s="14"/>
      <c r="BQ322" s="6"/>
      <c r="BR322" s="27"/>
      <c r="BS322" s="1"/>
      <c r="CD322" s="14"/>
    </row>
    <row r="323" spans="1:82">
      <c r="A323" s="6" t="s">
        <v>297</v>
      </c>
      <c r="B323" s="6" t="s">
        <v>137</v>
      </c>
      <c r="C323" s="10">
        <v>20000</v>
      </c>
      <c r="D323" s="10">
        <v>18350</v>
      </c>
      <c r="E323" s="1">
        <v>17950</v>
      </c>
      <c r="F323" s="1">
        <v>17650</v>
      </c>
      <c r="G323" s="10">
        <v>17550</v>
      </c>
      <c r="H323" s="18">
        <v>17800</v>
      </c>
      <c r="I323" s="18">
        <v>17800</v>
      </c>
      <c r="J323" s="18">
        <v>17500</v>
      </c>
      <c r="K323" s="18">
        <v>17800</v>
      </c>
      <c r="L323" s="18">
        <v>17900</v>
      </c>
      <c r="M323" s="18">
        <v>18000</v>
      </c>
      <c r="N323" s="18">
        <v>17350</v>
      </c>
      <c r="O323" s="18">
        <v>17150</v>
      </c>
      <c r="P323" s="18">
        <v>17150</v>
      </c>
      <c r="Q323" s="18">
        <v>15750</v>
      </c>
      <c r="R323" s="18">
        <v>14650</v>
      </c>
      <c r="S323" s="18"/>
      <c r="U323" s="18"/>
      <c r="W323" s="18"/>
      <c r="Y323" s="18"/>
      <c r="AA323" s="18"/>
      <c r="AC323" s="18"/>
      <c r="AE323" s="18"/>
      <c r="AG323" s="18"/>
      <c r="AI323" s="18"/>
      <c r="AK323" s="1"/>
      <c r="AO323" s="10"/>
      <c r="AP323" s="10"/>
      <c r="AQ323" s="1"/>
      <c r="AR323" s="4"/>
      <c r="AS323" s="4"/>
      <c r="AT323" s="4"/>
      <c r="AU323" s="4"/>
      <c r="AV323" s="4"/>
      <c r="AW323" s="19"/>
      <c r="AX323" s="14"/>
      <c r="AY323" s="17"/>
      <c r="AZ323" s="20"/>
      <c r="BA323" s="14"/>
      <c r="BB323" s="20"/>
      <c r="BC323" s="20"/>
      <c r="BD323" s="1"/>
      <c r="BE323" s="20"/>
      <c r="BF323" s="1"/>
      <c r="BG323" s="14"/>
      <c r="BQ323" s="6"/>
      <c r="BR323" s="27"/>
      <c r="BS323" s="1"/>
      <c r="CD323" s="14"/>
    </row>
    <row r="324" spans="1:82">
      <c r="A324" s="6" t="s">
        <v>298</v>
      </c>
      <c r="B324" s="6" t="s">
        <v>137</v>
      </c>
      <c r="C324" s="10">
        <v>21100</v>
      </c>
      <c r="D324" s="10">
        <v>20150</v>
      </c>
      <c r="E324" s="1">
        <v>19950</v>
      </c>
      <c r="F324" s="1">
        <v>19650</v>
      </c>
      <c r="G324" s="10">
        <v>19250</v>
      </c>
      <c r="H324" s="18">
        <v>18600</v>
      </c>
      <c r="I324" s="18">
        <v>18300</v>
      </c>
      <c r="J324" s="18">
        <v>18400</v>
      </c>
      <c r="K324" s="18">
        <v>18100</v>
      </c>
      <c r="L324" s="18">
        <v>17950</v>
      </c>
      <c r="M324" s="18">
        <v>17950</v>
      </c>
      <c r="N324" s="18">
        <v>21050</v>
      </c>
      <c r="O324" s="18">
        <v>24300</v>
      </c>
      <c r="P324" s="18">
        <v>24800</v>
      </c>
      <c r="Q324" s="18">
        <v>26000</v>
      </c>
      <c r="R324" s="18">
        <v>35050</v>
      </c>
      <c r="S324" s="18"/>
      <c r="U324" s="18"/>
      <c r="W324" s="18"/>
      <c r="Y324" s="18"/>
      <c r="AA324" s="18"/>
      <c r="AC324" s="18"/>
      <c r="AE324" s="18"/>
      <c r="AG324" s="18"/>
      <c r="AI324" s="18"/>
      <c r="AK324" s="1"/>
      <c r="AO324" s="10"/>
      <c r="AP324" s="10"/>
      <c r="AQ324" s="1"/>
      <c r="AR324" s="4"/>
      <c r="AS324" s="4"/>
      <c r="AT324" s="4"/>
      <c r="AU324" s="4"/>
      <c r="AV324" s="4"/>
      <c r="AW324" s="19"/>
      <c r="AX324" s="14"/>
      <c r="AY324" s="17"/>
      <c r="AZ324" s="20"/>
      <c r="BA324" s="14"/>
      <c r="BB324" s="20"/>
      <c r="BC324" s="20"/>
      <c r="BD324" s="1"/>
      <c r="BE324" s="20"/>
      <c r="BF324" s="1"/>
      <c r="BG324" s="14"/>
      <c r="BQ324" s="6"/>
      <c r="BR324" s="27"/>
      <c r="BS324" s="1"/>
      <c r="CD324" s="14"/>
    </row>
    <row r="325" spans="1:82">
      <c r="A325" s="6" t="s">
        <v>299</v>
      </c>
      <c r="B325" s="6" t="s">
        <v>137</v>
      </c>
      <c r="C325" s="10">
        <v>107400</v>
      </c>
      <c r="D325" s="10">
        <v>99150</v>
      </c>
      <c r="E325" s="1">
        <v>95600</v>
      </c>
      <c r="F325" s="1">
        <v>91900</v>
      </c>
      <c r="G325" s="10">
        <v>92950</v>
      </c>
      <c r="H325" s="18">
        <v>90300</v>
      </c>
      <c r="I325" s="18">
        <v>83150</v>
      </c>
      <c r="J325" s="18">
        <v>79500</v>
      </c>
      <c r="K325" s="18">
        <v>78250</v>
      </c>
      <c r="L325" s="18">
        <v>78600</v>
      </c>
      <c r="M325" s="18">
        <v>82650</v>
      </c>
      <c r="N325" s="18">
        <v>82750</v>
      </c>
      <c r="O325" s="18">
        <v>83500</v>
      </c>
      <c r="P325" s="18">
        <v>80100</v>
      </c>
      <c r="Q325" s="18">
        <v>72350</v>
      </c>
      <c r="R325" s="18">
        <v>65200</v>
      </c>
      <c r="S325" s="18"/>
      <c r="U325" s="18"/>
      <c r="W325" s="18"/>
      <c r="Y325" s="18"/>
      <c r="AA325" s="18"/>
      <c r="AC325" s="18"/>
      <c r="AE325" s="18"/>
      <c r="AG325" s="18"/>
      <c r="AI325" s="18"/>
      <c r="AK325" s="1"/>
      <c r="AO325" s="10"/>
      <c r="AP325" s="10"/>
      <c r="AQ325" s="1"/>
      <c r="AR325" s="4"/>
      <c r="AS325" s="4"/>
      <c r="AT325" s="4"/>
      <c r="AU325" s="4"/>
      <c r="AV325" s="4"/>
      <c r="AW325" s="19"/>
      <c r="AX325" s="14"/>
      <c r="AY325" s="17"/>
      <c r="AZ325" s="20"/>
      <c r="BA325" s="14"/>
      <c r="BB325" s="20"/>
      <c r="BC325" s="20"/>
      <c r="BD325" s="1"/>
      <c r="BE325" s="20"/>
      <c r="BF325" s="1"/>
      <c r="BG325" s="14"/>
      <c r="BQ325" s="6"/>
      <c r="BR325" s="27"/>
      <c r="BS325" s="1"/>
      <c r="CD325" s="14"/>
    </row>
    <row r="326" spans="1:82">
      <c r="A326" s="6" t="s">
        <v>300</v>
      </c>
      <c r="B326" s="6" t="s">
        <v>137</v>
      </c>
      <c r="C326" s="10">
        <v>265200</v>
      </c>
      <c r="D326" s="10">
        <v>258850</v>
      </c>
      <c r="E326" s="1">
        <v>250100</v>
      </c>
      <c r="F326" s="1">
        <v>237000</v>
      </c>
      <c r="G326" s="10">
        <v>233000</v>
      </c>
      <c r="H326" s="18">
        <v>231200</v>
      </c>
      <c r="I326" s="18">
        <v>232400</v>
      </c>
      <c r="J326" s="18">
        <v>226600</v>
      </c>
      <c r="K326" s="18">
        <v>226950</v>
      </c>
      <c r="L326" s="18">
        <v>225350</v>
      </c>
      <c r="M326" s="18">
        <v>231250</v>
      </c>
      <c r="N326" s="18">
        <v>228950</v>
      </c>
      <c r="O326" s="18">
        <v>223900</v>
      </c>
      <c r="P326" s="18">
        <v>217300</v>
      </c>
      <c r="Q326" s="18">
        <v>223450</v>
      </c>
      <c r="R326" s="18">
        <v>207400</v>
      </c>
      <c r="S326" s="18"/>
      <c r="U326" s="18"/>
      <c r="W326" s="18"/>
      <c r="Y326" s="18"/>
      <c r="AA326" s="18"/>
      <c r="AC326" s="18"/>
      <c r="AE326" s="18"/>
      <c r="AG326" s="18"/>
      <c r="AI326" s="18"/>
      <c r="AK326" s="1"/>
      <c r="AO326" s="10"/>
      <c r="AP326" s="10"/>
      <c r="AQ326" s="1"/>
      <c r="AR326" s="4"/>
      <c r="AS326" s="4"/>
      <c r="AT326" s="4"/>
      <c r="AU326" s="4"/>
      <c r="AV326" s="4"/>
      <c r="AW326" s="19"/>
      <c r="AX326" s="14"/>
      <c r="AY326" s="17"/>
      <c r="AZ326" s="20"/>
      <c r="BA326" s="14"/>
      <c r="BB326" s="20"/>
      <c r="BC326" s="20"/>
      <c r="BD326" s="1"/>
      <c r="BE326" s="20"/>
      <c r="BF326" s="1"/>
      <c r="BG326" s="14"/>
      <c r="BQ326" s="6"/>
      <c r="BR326" s="27"/>
      <c r="BS326" s="1"/>
      <c r="CD326" s="14"/>
    </row>
    <row r="327" spans="1:82">
      <c r="A327" s="6" t="s">
        <v>482</v>
      </c>
      <c r="B327" s="6" t="s">
        <v>137</v>
      </c>
      <c r="C327" s="10">
        <v>7850</v>
      </c>
      <c r="D327" s="10">
        <v>7600</v>
      </c>
      <c r="E327" s="1">
        <v>7700</v>
      </c>
      <c r="F327" s="1">
        <v>7750</v>
      </c>
      <c r="G327" s="10">
        <v>7650</v>
      </c>
      <c r="H327" s="18">
        <v>7250</v>
      </c>
      <c r="I327" s="18">
        <v>7300</v>
      </c>
      <c r="J327" s="18">
        <v>7200</v>
      </c>
      <c r="K327" s="18">
        <v>7150</v>
      </c>
      <c r="L327" s="18">
        <v>7150</v>
      </c>
      <c r="M327" s="18">
        <v>7050</v>
      </c>
      <c r="N327" s="18">
        <v>6300</v>
      </c>
      <c r="O327" s="18">
        <v>5050</v>
      </c>
      <c r="P327" s="18">
        <v>4900</v>
      </c>
      <c r="Q327" s="18">
        <v>4550</v>
      </c>
      <c r="R327" s="18">
        <v>4450</v>
      </c>
      <c r="S327" s="18"/>
      <c r="U327" s="18"/>
      <c r="W327" s="18"/>
      <c r="Y327" s="18"/>
      <c r="AA327" s="18"/>
      <c r="AC327" s="18"/>
      <c r="AE327" s="18"/>
      <c r="AG327" s="18"/>
      <c r="AI327" s="18"/>
      <c r="AK327" s="1"/>
      <c r="AO327" s="10"/>
      <c r="AP327" s="10"/>
      <c r="AQ327" s="1"/>
      <c r="AR327" s="4"/>
      <c r="AS327" s="4"/>
      <c r="AT327" s="4"/>
      <c r="AU327" s="4"/>
      <c r="AV327" s="4"/>
      <c r="AW327" s="19"/>
      <c r="AX327" s="14"/>
      <c r="AY327" s="17"/>
      <c r="AZ327" s="20"/>
      <c r="BA327" s="14"/>
      <c r="BB327" s="20"/>
      <c r="BC327" s="20"/>
      <c r="BD327" s="1"/>
      <c r="BE327" s="20"/>
      <c r="BF327" s="1"/>
      <c r="BG327" s="14"/>
      <c r="BQ327" s="6"/>
      <c r="BR327" s="27"/>
      <c r="BS327" s="1"/>
      <c r="CD327" s="14"/>
    </row>
    <row r="328" spans="1:82">
      <c r="A328" s="6" t="s">
        <v>301</v>
      </c>
      <c r="B328" s="6" t="s">
        <v>137</v>
      </c>
      <c r="C328" s="10">
        <v>24950</v>
      </c>
      <c r="D328" s="10">
        <v>23550</v>
      </c>
      <c r="E328" s="1">
        <v>22400</v>
      </c>
      <c r="F328" s="1">
        <v>21300</v>
      </c>
      <c r="G328" s="10">
        <v>21150</v>
      </c>
      <c r="H328" s="18">
        <v>21150</v>
      </c>
      <c r="I328" s="18">
        <v>20950</v>
      </c>
      <c r="J328" s="18">
        <v>21400</v>
      </c>
      <c r="K328" s="18">
        <v>21850</v>
      </c>
      <c r="L328" s="18">
        <v>21200</v>
      </c>
      <c r="M328" s="18">
        <v>19100</v>
      </c>
      <c r="N328" s="18">
        <v>18500</v>
      </c>
      <c r="O328" s="18">
        <v>18550</v>
      </c>
      <c r="P328" s="18">
        <v>18300</v>
      </c>
      <c r="Q328" s="18">
        <v>18300</v>
      </c>
      <c r="R328" s="18">
        <v>16500</v>
      </c>
      <c r="S328" s="18"/>
      <c r="U328" s="18"/>
      <c r="W328" s="18"/>
      <c r="Y328" s="18"/>
      <c r="AA328" s="18"/>
      <c r="AC328" s="18"/>
      <c r="AE328" s="18"/>
      <c r="AG328" s="18"/>
      <c r="AI328" s="18"/>
      <c r="AK328" s="1"/>
      <c r="AO328" s="10"/>
      <c r="AP328" s="10"/>
      <c r="AQ328" s="1"/>
      <c r="AR328" s="4"/>
      <c r="AS328" s="4"/>
      <c r="AT328" s="4"/>
      <c r="AU328" s="4"/>
      <c r="AV328" s="4"/>
      <c r="AW328" s="19"/>
      <c r="AX328" s="14"/>
      <c r="AY328" s="17"/>
      <c r="AZ328" s="20"/>
      <c r="BA328" s="14"/>
      <c r="BB328" s="20"/>
      <c r="BC328" s="20"/>
      <c r="BD328" s="1"/>
      <c r="BE328" s="20"/>
      <c r="BF328" s="1"/>
      <c r="BG328" s="14"/>
      <c r="BQ328" s="6"/>
      <c r="BR328" s="27"/>
      <c r="BS328" s="1"/>
      <c r="CD328" s="14"/>
    </row>
    <row r="329" spans="1:82">
      <c r="A329" s="6" t="s">
        <v>302</v>
      </c>
      <c r="B329" s="6" t="s">
        <v>137</v>
      </c>
      <c r="C329" s="10">
        <v>37100</v>
      </c>
      <c r="D329" s="10">
        <v>36300</v>
      </c>
      <c r="E329" s="1">
        <v>36050</v>
      </c>
      <c r="F329" s="1">
        <v>31750</v>
      </c>
      <c r="G329" s="10">
        <v>29750</v>
      </c>
      <c r="H329" s="18">
        <v>22050</v>
      </c>
      <c r="I329" s="18">
        <v>18000</v>
      </c>
      <c r="J329" s="18">
        <v>17500</v>
      </c>
      <c r="K329" s="18">
        <v>17300</v>
      </c>
      <c r="L329" s="18">
        <v>16700</v>
      </c>
      <c r="M329" s="18">
        <v>16850</v>
      </c>
      <c r="N329" s="18">
        <v>16850</v>
      </c>
      <c r="O329" s="18">
        <v>16350</v>
      </c>
      <c r="P329" s="18">
        <v>16600</v>
      </c>
      <c r="Q329" s="18">
        <v>14700</v>
      </c>
      <c r="R329" s="18">
        <v>14550</v>
      </c>
      <c r="S329" s="18"/>
      <c r="U329" s="18"/>
      <c r="W329" s="18"/>
      <c r="Y329" s="18"/>
      <c r="AA329" s="18"/>
      <c r="AC329" s="18"/>
      <c r="AE329" s="18"/>
      <c r="AG329" s="18"/>
      <c r="AI329" s="18"/>
      <c r="AK329" s="1"/>
      <c r="AO329" s="10"/>
      <c r="AP329" s="10"/>
      <c r="AQ329" s="1"/>
      <c r="AR329" s="4"/>
      <c r="AS329" s="4"/>
      <c r="AT329" s="4"/>
      <c r="AU329" s="4"/>
      <c r="AV329" s="4"/>
      <c r="AW329" s="19"/>
      <c r="AX329" s="14"/>
      <c r="AY329" s="17"/>
      <c r="AZ329" s="20"/>
      <c r="BA329" s="14"/>
      <c r="BB329" s="20"/>
      <c r="BC329" s="20"/>
      <c r="BD329" s="1"/>
      <c r="BE329" s="20"/>
      <c r="BF329" s="1"/>
      <c r="BG329" s="14"/>
      <c r="BQ329" s="6"/>
      <c r="BR329" s="27"/>
      <c r="BS329" s="1"/>
      <c r="CD329" s="14"/>
    </row>
    <row r="330" spans="1:82">
      <c r="A330" s="6" t="s">
        <v>303</v>
      </c>
      <c r="B330" s="6" t="s">
        <v>137</v>
      </c>
      <c r="C330" s="10">
        <v>11050</v>
      </c>
      <c r="D330" s="10">
        <v>10350</v>
      </c>
      <c r="E330" s="1">
        <v>9950</v>
      </c>
      <c r="F330" s="1">
        <v>9600</v>
      </c>
      <c r="G330" s="10">
        <v>9400</v>
      </c>
      <c r="H330" s="18">
        <v>9050</v>
      </c>
      <c r="I330" s="18">
        <v>9000</v>
      </c>
      <c r="J330" s="18">
        <v>8900</v>
      </c>
      <c r="K330" s="18">
        <v>8800</v>
      </c>
      <c r="L330" s="18">
        <v>8750</v>
      </c>
      <c r="M330" s="18">
        <v>8750</v>
      </c>
      <c r="N330" s="18">
        <v>8750</v>
      </c>
      <c r="O330" s="18">
        <v>8750</v>
      </c>
      <c r="P330" s="18">
        <v>8550</v>
      </c>
      <c r="Q330" s="18">
        <v>0</v>
      </c>
      <c r="R330" s="18">
        <v>7500</v>
      </c>
      <c r="S330" s="18"/>
      <c r="U330" s="18"/>
      <c r="W330" s="18"/>
      <c r="Y330" s="18"/>
      <c r="AA330" s="18"/>
      <c r="AC330" s="18"/>
      <c r="AE330" s="18"/>
      <c r="AG330" s="18"/>
      <c r="AI330" s="18"/>
      <c r="AK330" s="1"/>
      <c r="AO330" s="10"/>
      <c r="AP330" s="10"/>
      <c r="AQ330" s="1"/>
      <c r="AR330" s="4"/>
      <c r="AS330" s="4"/>
      <c r="AT330" s="4"/>
      <c r="AU330" s="4"/>
      <c r="AV330" s="4"/>
      <c r="AW330" s="19"/>
      <c r="AX330" s="14"/>
      <c r="AY330" s="17"/>
      <c r="AZ330" s="20"/>
      <c r="BA330" s="14"/>
      <c r="BB330" s="20"/>
      <c r="BC330" s="20"/>
      <c r="BD330" s="1"/>
      <c r="BE330" s="20"/>
      <c r="BF330" s="1"/>
      <c r="BG330" s="14"/>
      <c r="BQ330" s="6"/>
      <c r="BR330" s="11"/>
      <c r="BS330" s="1"/>
      <c r="CD330" s="14"/>
    </row>
    <row r="331" spans="1:82">
      <c r="A331" s="6" t="s">
        <v>304</v>
      </c>
      <c r="B331" s="6" t="s">
        <v>581</v>
      </c>
      <c r="C331" s="10">
        <v>83700</v>
      </c>
      <c r="D331" s="10">
        <v>79900</v>
      </c>
      <c r="E331" s="1">
        <v>81950</v>
      </c>
      <c r="F331" s="1">
        <v>74600</v>
      </c>
      <c r="G331" s="10">
        <v>72400</v>
      </c>
      <c r="H331" s="18">
        <v>72800</v>
      </c>
      <c r="I331" s="18">
        <v>71650</v>
      </c>
      <c r="J331" s="18">
        <v>71950</v>
      </c>
      <c r="K331" s="18">
        <v>74400</v>
      </c>
      <c r="L331" s="18">
        <v>75650</v>
      </c>
      <c r="M331" s="18">
        <v>76950</v>
      </c>
      <c r="N331" s="18">
        <v>75700</v>
      </c>
      <c r="O331" s="18">
        <v>71500</v>
      </c>
      <c r="P331" s="18">
        <v>68100</v>
      </c>
      <c r="Q331" s="18">
        <v>62250</v>
      </c>
      <c r="R331" s="18">
        <v>55500</v>
      </c>
      <c r="S331" s="18"/>
      <c r="U331" s="18"/>
      <c r="W331" s="18"/>
      <c r="Y331" s="18"/>
      <c r="AA331" s="18"/>
      <c r="AC331" s="18"/>
      <c r="AE331" s="18"/>
      <c r="AG331" s="18"/>
      <c r="AI331" s="18"/>
      <c r="AK331" s="1"/>
      <c r="AO331" s="10"/>
      <c r="AP331" s="10"/>
      <c r="AQ331" s="1"/>
      <c r="AR331" s="4"/>
      <c r="AS331" s="4"/>
      <c r="AT331" s="4"/>
      <c r="AU331" s="4"/>
      <c r="AV331" s="4"/>
      <c r="AW331" s="19"/>
      <c r="AX331" s="14"/>
      <c r="AY331" s="17"/>
      <c r="AZ331" s="20"/>
      <c r="BA331" s="14"/>
      <c r="BB331" s="20"/>
      <c r="BC331" s="20"/>
      <c r="BD331" s="1"/>
      <c r="BE331" s="20"/>
      <c r="BF331" s="1"/>
      <c r="BG331" s="14"/>
      <c r="BQ331" s="6"/>
      <c r="BR331" s="27"/>
      <c r="BS331" s="1"/>
      <c r="CD331" s="14"/>
    </row>
    <row r="332" spans="1:82">
      <c r="A332" s="6" t="s">
        <v>305</v>
      </c>
      <c r="B332" s="6" t="s">
        <v>581</v>
      </c>
      <c r="C332" s="13"/>
      <c r="D332" s="13"/>
      <c r="E332" s="1">
        <v>20050</v>
      </c>
      <c r="F332" s="1">
        <v>20050</v>
      </c>
      <c r="G332" s="10">
        <v>20300</v>
      </c>
      <c r="H332" s="18">
        <v>20000</v>
      </c>
      <c r="I332" s="18">
        <v>20400</v>
      </c>
      <c r="J332" s="18">
        <v>19900</v>
      </c>
      <c r="K332" s="18">
        <v>20350</v>
      </c>
      <c r="L332" s="18">
        <v>20700</v>
      </c>
      <c r="M332" s="18">
        <v>21300</v>
      </c>
      <c r="N332" s="18">
        <v>21450</v>
      </c>
      <c r="O332" s="18">
        <v>21200</v>
      </c>
      <c r="P332" s="18">
        <v>20750</v>
      </c>
      <c r="Q332" s="18">
        <v>19450</v>
      </c>
      <c r="R332" s="18">
        <v>17250</v>
      </c>
      <c r="S332" s="18"/>
      <c r="U332" s="18"/>
      <c r="W332" s="18"/>
      <c r="Y332" s="18"/>
      <c r="AA332" s="18"/>
      <c r="AC332" s="18"/>
      <c r="AE332" s="18"/>
      <c r="AG332" s="18"/>
      <c r="AI332" s="18"/>
      <c r="AK332" s="1"/>
      <c r="AO332" s="10"/>
      <c r="AP332" s="10"/>
      <c r="AQ332" s="1"/>
      <c r="AR332" s="4"/>
      <c r="AS332" s="4"/>
      <c r="AT332" s="4"/>
      <c r="AU332" s="4"/>
      <c r="AV332" s="4"/>
      <c r="AW332" s="19"/>
      <c r="AX332" s="14"/>
      <c r="AY332" s="17"/>
      <c r="AZ332" s="20"/>
      <c r="BA332" s="14"/>
      <c r="BB332" s="20"/>
      <c r="BC332" s="20"/>
      <c r="BD332" s="1"/>
      <c r="BE332" s="20"/>
      <c r="BF332" s="1"/>
      <c r="BG332" s="14"/>
      <c r="BQ332" s="6"/>
      <c r="BR332" s="27"/>
      <c r="BS332" s="1"/>
      <c r="CD332" s="14"/>
    </row>
    <row r="333" spans="1:82">
      <c r="A333" s="6" t="s">
        <v>306</v>
      </c>
      <c r="B333" s="6" t="s">
        <v>581</v>
      </c>
      <c r="C333" s="10">
        <v>83350</v>
      </c>
      <c r="D333" s="10">
        <v>78050</v>
      </c>
      <c r="E333" s="1">
        <v>67200</v>
      </c>
      <c r="F333" s="1">
        <v>67200</v>
      </c>
      <c r="G333" s="10">
        <v>66550</v>
      </c>
      <c r="H333" s="18">
        <v>64650</v>
      </c>
      <c r="I333" s="18">
        <v>63050</v>
      </c>
      <c r="J333" s="18">
        <v>63950</v>
      </c>
      <c r="K333" s="18">
        <v>64300</v>
      </c>
      <c r="L333" s="18">
        <v>61850</v>
      </c>
      <c r="M333" s="18">
        <v>62800</v>
      </c>
      <c r="N333" s="18">
        <v>69800</v>
      </c>
      <c r="O333" s="18">
        <v>77950</v>
      </c>
      <c r="P333" s="18">
        <v>76400</v>
      </c>
      <c r="Q333" s="18">
        <v>72550</v>
      </c>
      <c r="R333" s="18">
        <v>68700</v>
      </c>
      <c r="S333" s="18"/>
      <c r="U333" s="18"/>
      <c r="W333" s="18"/>
      <c r="Y333" s="18"/>
      <c r="AA333" s="18"/>
      <c r="AC333" s="18"/>
      <c r="AE333" s="18"/>
      <c r="AG333" s="18"/>
      <c r="AI333" s="18"/>
      <c r="AK333" s="1"/>
      <c r="AO333" s="10"/>
      <c r="AP333" s="10"/>
      <c r="AQ333" s="1"/>
      <c r="AR333" s="4"/>
      <c r="AS333" s="4"/>
      <c r="AT333" s="4"/>
      <c r="AU333" s="4"/>
      <c r="AV333" s="4"/>
      <c r="AW333" s="19"/>
      <c r="AX333" s="14"/>
      <c r="AY333" s="17"/>
      <c r="AZ333" s="20"/>
      <c r="BA333" s="14"/>
      <c r="BB333" s="20"/>
      <c r="BC333" s="20"/>
      <c r="BD333" s="1"/>
      <c r="BE333" s="20"/>
      <c r="BF333" s="1"/>
      <c r="BG333" s="14"/>
      <c r="BQ333" s="6"/>
      <c r="BR333" s="27"/>
      <c r="BS333" s="1"/>
      <c r="CD333" s="14"/>
    </row>
    <row r="334" spans="1:82">
      <c r="A334" s="6" t="s">
        <v>307</v>
      </c>
      <c r="B334" s="6" t="s">
        <v>581</v>
      </c>
      <c r="C334" s="10">
        <v>100550</v>
      </c>
      <c r="D334" s="10">
        <v>97800</v>
      </c>
      <c r="E334" s="1">
        <v>92800</v>
      </c>
      <c r="F334" s="1">
        <v>90000</v>
      </c>
      <c r="G334" s="10">
        <v>83650</v>
      </c>
      <c r="H334" s="18">
        <v>79300</v>
      </c>
      <c r="I334" s="18">
        <v>77850</v>
      </c>
      <c r="J334" s="18">
        <v>73850</v>
      </c>
      <c r="K334" s="18">
        <v>75200</v>
      </c>
      <c r="L334" s="18">
        <v>74350</v>
      </c>
      <c r="M334" s="18">
        <v>72150</v>
      </c>
      <c r="N334" s="18">
        <v>69700</v>
      </c>
      <c r="O334" s="18">
        <v>67250</v>
      </c>
      <c r="P334" s="18">
        <v>66300</v>
      </c>
      <c r="Q334" s="18">
        <v>66400</v>
      </c>
      <c r="R334" s="18">
        <v>58950</v>
      </c>
      <c r="S334" s="18"/>
      <c r="U334" s="18"/>
      <c r="W334" s="18"/>
      <c r="Y334" s="18"/>
      <c r="AA334" s="18"/>
      <c r="AC334" s="18"/>
      <c r="AE334" s="18"/>
      <c r="AG334" s="18"/>
      <c r="AI334" s="18"/>
      <c r="AK334" s="1"/>
      <c r="AO334" s="10"/>
      <c r="AP334" s="10"/>
      <c r="AQ334" s="1"/>
      <c r="AR334" s="4"/>
      <c r="AS334" s="4"/>
      <c r="AT334" s="4"/>
      <c r="AU334" s="4"/>
      <c r="AV334" s="4"/>
      <c r="AW334" s="19"/>
      <c r="AX334" s="14"/>
      <c r="AY334" s="17"/>
      <c r="AZ334" s="20"/>
      <c r="BA334" s="14"/>
      <c r="BB334" s="20"/>
      <c r="BC334" s="20"/>
      <c r="BD334" s="1"/>
      <c r="BE334" s="20"/>
      <c r="BF334" s="1"/>
      <c r="BG334" s="14"/>
      <c r="BQ334" s="6"/>
      <c r="BR334" s="27"/>
      <c r="BS334" s="1"/>
      <c r="CD334" s="14"/>
    </row>
    <row r="335" spans="1:82">
      <c r="A335" s="6" t="s">
        <v>308</v>
      </c>
      <c r="B335" s="6" t="s">
        <v>581</v>
      </c>
      <c r="C335" s="10">
        <v>66600</v>
      </c>
      <c r="D335" s="10">
        <v>63550</v>
      </c>
      <c r="E335" s="1">
        <v>58850</v>
      </c>
      <c r="F335" s="1">
        <v>53450</v>
      </c>
      <c r="G335" s="10">
        <v>52600</v>
      </c>
      <c r="H335" s="18">
        <v>52500</v>
      </c>
      <c r="I335" s="18">
        <v>53350</v>
      </c>
      <c r="J335" s="18">
        <v>54300</v>
      </c>
      <c r="K335" s="18">
        <v>54850</v>
      </c>
      <c r="L335" s="18">
        <v>54500</v>
      </c>
      <c r="M335" s="18">
        <v>57200</v>
      </c>
      <c r="N335" s="18">
        <v>57700</v>
      </c>
      <c r="O335" s="18">
        <v>56950</v>
      </c>
      <c r="P335" s="18">
        <v>56000</v>
      </c>
      <c r="Q335" s="18">
        <v>48650</v>
      </c>
      <c r="R335" s="18">
        <v>40500</v>
      </c>
      <c r="S335" s="18"/>
      <c r="U335" s="18"/>
      <c r="W335" s="18"/>
      <c r="Y335" s="18"/>
      <c r="AA335" s="18"/>
      <c r="AC335" s="18"/>
      <c r="AE335" s="18"/>
      <c r="AG335" s="18"/>
      <c r="AI335" s="18"/>
      <c r="AK335" s="1"/>
      <c r="AO335" s="10"/>
      <c r="AP335" s="10"/>
      <c r="AQ335" s="1"/>
      <c r="AR335" s="4"/>
      <c r="AS335" s="4"/>
      <c r="AT335" s="4"/>
      <c r="AU335" s="4"/>
      <c r="AV335" s="4"/>
      <c r="AW335" s="19"/>
      <c r="AX335" s="14"/>
      <c r="AY335" s="17"/>
      <c r="AZ335" s="20"/>
      <c r="BA335" s="14"/>
      <c r="BB335" s="20"/>
      <c r="BC335" s="20"/>
      <c r="BD335" s="1"/>
      <c r="BE335" s="20"/>
      <c r="BF335" s="1"/>
      <c r="BG335" s="14"/>
      <c r="BQ335" s="6"/>
      <c r="BR335" s="27"/>
      <c r="BS335" s="1"/>
      <c r="CD335" s="14"/>
    </row>
    <row r="336" spans="1:82">
      <c r="A336" s="6" t="s">
        <v>309</v>
      </c>
      <c r="B336" s="6" t="s">
        <v>581</v>
      </c>
      <c r="C336" s="10">
        <v>360650</v>
      </c>
      <c r="D336" s="10">
        <v>327300</v>
      </c>
      <c r="E336" s="1">
        <v>320100</v>
      </c>
      <c r="F336" s="1">
        <v>310550</v>
      </c>
      <c r="G336" s="10">
        <v>301800</v>
      </c>
      <c r="H336" s="18">
        <v>301500</v>
      </c>
      <c r="I336" s="18">
        <v>300400</v>
      </c>
      <c r="J336" s="18">
        <v>294850</v>
      </c>
      <c r="K336" s="18">
        <v>292350</v>
      </c>
      <c r="L336" s="18">
        <v>297250</v>
      </c>
      <c r="M336" s="18">
        <v>304650</v>
      </c>
      <c r="N336" s="18">
        <v>318000</v>
      </c>
      <c r="O336" s="18">
        <v>316800</v>
      </c>
      <c r="P336" s="18">
        <v>308750</v>
      </c>
      <c r="Q336" s="18">
        <v>264800</v>
      </c>
      <c r="R336" s="18">
        <v>236300</v>
      </c>
      <c r="S336" s="18"/>
      <c r="U336" s="18"/>
      <c r="W336" s="18"/>
      <c r="Y336" s="18"/>
      <c r="AA336" s="18"/>
      <c r="AC336" s="18"/>
      <c r="AE336" s="18"/>
      <c r="AG336" s="18"/>
      <c r="AI336" s="18"/>
      <c r="AK336" s="1"/>
      <c r="AO336" s="10"/>
      <c r="AP336" s="10"/>
      <c r="AQ336" s="1"/>
      <c r="AR336" s="4"/>
      <c r="AS336" s="4"/>
      <c r="AT336" s="4"/>
      <c r="AU336" s="4"/>
      <c r="AV336" s="4"/>
      <c r="AW336" s="19"/>
      <c r="AX336" s="14"/>
      <c r="AY336" s="17"/>
      <c r="AZ336" s="20"/>
      <c r="BA336" s="14"/>
      <c r="BB336" s="20"/>
      <c r="BC336" s="20"/>
      <c r="BD336" s="1"/>
      <c r="BE336" s="20"/>
      <c r="BF336" s="1"/>
      <c r="BG336" s="14"/>
      <c r="BQ336" s="6"/>
      <c r="BR336" s="27"/>
      <c r="BS336" s="1"/>
      <c r="CD336" s="14"/>
    </row>
    <row r="337" spans="1:82">
      <c r="A337" s="6" t="s">
        <v>310</v>
      </c>
      <c r="B337" s="6" t="s">
        <v>581</v>
      </c>
      <c r="C337" s="10">
        <v>318200</v>
      </c>
      <c r="D337" s="10">
        <v>318800</v>
      </c>
      <c r="E337" s="1">
        <v>303000</v>
      </c>
      <c r="F337" s="1">
        <v>291750</v>
      </c>
      <c r="G337" s="10">
        <v>288250</v>
      </c>
      <c r="H337" s="18">
        <v>283400</v>
      </c>
      <c r="I337" s="18">
        <v>283350</v>
      </c>
      <c r="J337" s="18">
        <v>280250</v>
      </c>
      <c r="K337" s="18">
        <v>288700</v>
      </c>
      <c r="L337" s="18">
        <v>309700</v>
      </c>
      <c r="M337" s="18">
        <v>332050</v>
      </c>
      <c r="N337" s="18">
        <v>340700</v>
      </c>
      <c r="O337" s="18">
        <v>349400</v>
      </c>
      <c r="P337" s="18">
        <v>333200</v>
      </c>
      <c r="Q337" s="18">
        <v>314650</v>
      </c>
      <c r="R337" s="18">
        <v>259700</v>
      </c>
      <c r="S337" s="18"/>
      <c r="U337" s="18"/>
      <c r="W337" s="18"/>
      <c r="Y337" s="18"/>
      <c r="AA337" s="18"/>
      <c r="AC337" s="18"/>
      <c r="AE337" s="18"/>
      <c r="AG337" s="18"/>
      <c r="AI337" s="18"/>
      <c r="AK337" s="1"/>
      <c r="AO337" s="10"/>
      <c r="AP337" s="10"/>
      <c r="AQ337" s="1"/>
      <c r="AR337" s="4"/>
      <c r="AS337" s="4"/>
      <c r="AT337" s="4"/>
      <c r="AU337" s="4"/>
      <c r="AV337" s="4"/>
      <c r="AW337" s="19"/>
      <c r="AX337" s="14"/>
      <c r="AY337" s="17"/>
      <c r="AZ337" s="20"/>
      <c r="BA337" s="14"/>
      <c r="BB337" s="20"/>
      <c r="BC337" s="20"/>
      <c r="BD337" s="1"/>
      <c r="BE337" s="20"/>
      <c r="BF337" s="1"/>
      <c r="BG337" s="14"/>
      <c r="BQ337" s="6"/>
      <c r="BR337" s="27"/>
      <c r="BS337" s="1"/>
      <c r="CD337" s="14"/>
    </row>
    <row r="338" spans="1:82">
      <c r="A338" s="6" t="s">
        <v>311</v>
      </c>
      <c r="B338" s="6" t="s">
        <v>581</v>
      </c>
      <c r="C338" s="10">
        <v>120300</v>
      </c>
      <c r="D338" s="10">
        <v>119950</v>
      </c>
      <c r="E338" s="1">
        <v>110400</v>
      </c>
      <c r="F338" s="1">
        <v>119600</v>
      </c>
      <c r="G338" s="10">
        <v>121200</v>
      </c>
      <c r="H338" s="18">
        <v>129950</v>
      </c>
      <c r="I338" s="18">
        <v>123550</v>
      </c>
      <c r="J338" s="18">
        <v>125650</v>
      </c>
      <c r="K338" s="18">
        <v>125700</v>
      </c>
      <c r="L338" s="18">
        <v>126150</v>
      </c>
      <c r="M338" s="18">
        <v>126800</v>
      </c>
      <c r="N338" s="18">
        <v>128950</v>
      </c>
      <c r="O338" s="18">
        <v>135450</v>
      </c>
      <c r="P338" s="18">
        <v>138550</v>
      </c>
      <c r="Q338" s="18">
        <v>120000</v>
      </c>
      <c r="R338" s="18">
        <v>123600</v>
      </c>
      <c r="S338" s="18"/>
      <c r="U338" s="18"/>
      <c r="W338" s="18"/>
      <c r="Y338" s="18"/>
      <c r="AA338" s="18"/>
      <c r="AC338" s="18"/>
      <c r="AE338" s="18"/>
      <c r="AG338" s="18"/>
      <c r="AI338" s="18"/>
      <c r="AK338" s="1"/>
      <c r="AO338" s="10"/>
      <c r="AP338" s="10"/>
      <c r="AQ338" s="1"/>
      <c r="AR338" s="4"/>
      <c r="AS338" s="4"/>
      <c r="AT338" s="4"/>
      <c r="AU338" s="4"/>
      <c r="AV338" s="4"/>
      <c r="AW338" s="19"/>
      <c r="AX338" s="14"/>
      <c r="AY338" s="17"/>
      <c r="AZ338" s="20"/>
      <c r="BA338" s="14"/>
      <c r="BB338" s="20"/>
      <c r="BC338" s="20"/>
      <c r="BD338" s="1"/>
      <c r="BE338" s="20"/>
      <c r="BF338" s="1"/>
      <c r="BG338" s="14"/>
      <c r="BQ338" s="6"/>
      <c r="BR338" s="27"/>
      <c r="BS338" s="1"/>
      <c r="CD338" s="14"/>
    </row>
    <row r="339" spans="1:82">
      <c r="A339" s="6" t="s">
        <v>483</v>
      </c>
      <c r="B339" s="6" t="s">
        <v>581</v>
      </c>
      <c r="C339" s="10">
        <v>97350</v>
      </c>
      <c r="D339" s="10">
        <v>100050</v>
      </c>
      <c r="E339" s="1">
        <v>105400</v>
      </c>
      <c r="F339" s="1">
        <v>114350</v>
      </c>
      <c r="G339" s="10">
        <v>25600</v>
      </c>
      <c r="H339" s="18">
        <v>19750</v>
      </c>
      <c r="I339" s="18">
        <v>19200</v>
      </c>
      <c r="J339" s="18">
        <v>18300</v>
      </c>
      <c r="K339" s="18">
        <v>18350</v>
      </c>
      <c r="L339" s="18">
        <v>16600</v>
      </c>
      <c r="M339" s="18">
        <v>16050</v>
      </c>
      <c r="N339" s="18">
        <v>13900</v>
      </c>
      <c r="O339" s="18">
        <v>14300</v>
      </c>
      <c r="P339" s="18">
        <v>13350</v>
      </c>
      <c r="Q339" s="18">
        <v>11600</v>
      </c>
      <c r="R339" s="18">
        <v>10050</v>
      </c>
      <c r="S339" s="18"/>
      <c r="U339" s="18"/>
      <c r="W339" s="18"/>
      <c r="Y339" s="18"/>
      <c r="AA339" s="18"/>
      <c r="AC339" s="18"/>
      <c r="AE339" s="18"/>
      <c r="AG339" s="18"/>
      <c r="AI339" s="18"/>
      <c r="AK339" s="1"/>
      <c r="AO339" s="10"/>
      <c r="AP339" s="10"/>
      <c r="AQ339" s="1"/>
      <c r="AR339" s="4"/>
      <c r="AS339" s="4"/>
      <c r="AT339" s="4"/>
      <c r="AU339" s="4"/>
      <c r="AV339" s="4"/>
      <c r="AW339" s="19"/>
      <c r="AX339" s="14"/>
      <c r="AY339" s="17"/>
      <c r="AZ339" s="20"/>
      <c r="BA339" s="14"/>
      <c r="BB339" s="20"/>
      <c r="BC339" s="20"/>
      <c r="BD339" s="1"/>
      <c r="BE339" s="20"/>
      <c r="BF339" s="1"/>
      <c r="BG339" s="14"/>
      <c r="BQ339" s="6"/>
      <c r="BR339" s="27"/>
      <c r="BS339" s="1"/>
      <c r="CD339" s="14"/>
    </row>
    <row r="340" spans="1:82">
      <c r="A340" s="6" t="s">
        <v>484</v>
      </c>
      <c r="B340" s="6" t="s">
        <v>581</v>
      </c>
      <c r="C340" s="10">
        <v>133250</v>
      </c>
      <c r="D340" s="10">
        <v>116850</v>
      </c>
      <c r="E340" s="1">
        <v>110200</v>
      </c>
      <c r="F340" s="1">
        <v>106100</v>
      </c>
      <c r="G340" s="10">
        <v>103750</v>
      </c>
      <c r="H340" s="18">
        <v>107150</v>
      </c>
      <c r="I340" s="18">
        <v>105950</v>
      </c>
      <c r="J340" s="18">
        <v>108250</v>
      </c>
      <c r="K340" s="18">
        <v>110350</v>
      </c>
      <c r="L340" s="18">
        <v>122550</v>
      </c>
      <c r="M340" s="18">
        <v>120650</v>
      </c>
      <c r="N340" s="18">
        <v>120100</v>
      </c>
      <c r="O340" s="18">
        <v>121250</v>
      </c>
      <c r="P340" s="18">
        <v>120500</v>
      </c>
      <c r="Q340" s="18">
        <v>114400</v>
      </c>
      <c r="R340" s="18">
        <v>101000</v>
      </c>
      <c r="S340" s="18"/>
      <c r="U340" s="18"/>
      <c r="W340" s="18"/>
      <c r="Y340" s="18"/>
      <c r="AA340" s="18"/>
      <c r="AC340" s="18"/>
      <c r="AE340" s="18"/>
      <c r="AG340" s="18"/>
      <c r="AI340" s="18"/>
      <c r="AK340" s="1"/>
      <c r="AO340" s="10"/>
      <c r="AP340" s="10"/>
      <c r="AQ340" s="1"/>
      <c r="AR340" s="4"/>
      <c r="AS340" s="4"/>
      <c r="AT340" s="4"/>
      <c r="AU340" s="4"/>
      <c r="AV340" s="4"/>
      <c r="AW340" s="19"/>
      <c r="AX340" s="14"/>
      <c r="AY340" s="17"/>
      <c r="AZ340" s="20"/>
      <c r="BA340" s="14"/>
      <c r="BB340" s="20"/>
      <c r="BC340" s="20"/>
      <c r="BD340" s="1"/>
      <c r="BE340" s="20"/>
      <c r="BF340" s="1"/>
      <c r="BG340" s="14"/>
      <c r="BQ340" s="6"/>
      <c r="BR340" s="27"/>
      <c r="BS340" s="1"/>
      <c r="CD340" s="14"/>
    </row>
    <row r="341" spans="1:82">
      <c r="A341" s="6" t="s">
        <v>312</v>
      </c>
      <c r="B341" s="6" t="s">
        <v>581</v>
      </c>
      <c r="C341" s="10">
        <v>23400</v>
      </c>
      <c r="D341" s="10">
        <v>20750</v>
      </c>
      <c r="E341" s="1">
        <v>19700</v>
      </c>
      <c r="F341" s="1">
        <v>19200</v>
      </c>
      <c r="G341" s="10">
        <v>19100</v>
      </c>
      <c r="H341" s="18">
        <v>19150</v>
      </c>
      <c r="I341" s="18">
        <v>19100</v>
      </c>
      <c r="J341" s="18">
        <v>18150</v>
      </c>
      <c r="K341" s="18">
        <v>17950</v>
      </c>
      <c r="L341" s="18">
        <v>17900</v>
      </c>
      <c r="M341" s="18">
        <v>17350</v>
      </c>
      <c r="N341" s="18">
        <v>16900</v>
      </c>
      <c r="O341" s="18">
        <v>16400</v>
      </c>
      <c r="P341" s="18">
        <v>16200</v>
      </c>
      <c r="Q341" s="18">
        <v>16050</v>
      </c>
      <c r="R341" s="18">
        <v>13850</v>
      </c>
      <c r="S341" s="18"/>
      <c r="U341" s="18"/>
      <c r="W341" s="18"/>
      <c r="Y341" s="18"/>
      <c r="AA341" s="18"/>
      <c r="AC341" s="18"/>
      <c r="AE341" s="18"/>
      <c r="AG341" s="18"/>
      <c r="AI341" s="18"/>
      <c r="AK341" s="1"/>
      <c r="AO341" s="10"/>
      <c r="AP341" s="10"/>
      <c r="AQ341" s="1"/>
      <c r="AR341" s="4"/>
      <c r="AS341" s="4"/>
      <c r="AT341" s="4"/>
      <c r="AU341" s="4"/>
      <c r="AV341" s="4"/>
      <c r="AW341" s="19"/>
      <c r="AX341" s="14"/>
      <c r="AY341" s="17"/>
      <c r="AZ341" s="20"/>
      <c r="BA341" s="14"/>
      <c r="BB341" s="20"/>
      <c r="BC341" s="20"/>
      <c r="BD341" s="1"/>
      <c r="BE341" s="20"/>
      <c r="BF341" s="1"/>
      <c r="BG341" s="14"/>
      <c r="BQ341" s="6"/>
      <c r="BR341" s="27"/>
      <c r="BS341" s="1"/>
      <c r="CD341" s="14"/>
    </row>
    <row r="342" spans="1:82">
      <c r="A342" s="6" t="s">
        <v>313</v>
      </c>
      <c r="B342" s="6" t="s">
        <v>581</v>
      </c>
      <c r="C342" s="10">
        <v>94850</v>
      </c>
      <c r="D342" s="10">
        <v>90000</v>
      </c>
      <c r="E342" s="1">
        <v>87400</v>
      </c>
      <c r="F342" s="1">
        <v>80350</v>
      </c>
      <c r="G342" s="10">
        <v>80400</v>
      </c>
      <c r="H342" s="18">
        <v>80600</v>
      </c>
      <c r="I342" s="18">
        <v>85400</v>
      </c>
      <c r="J342" s="18">
        <v>88150</v>
      </c>
      <c r="K342" s="18">
        <v>86750</v>
      </c>
      <c r="L342" s="18">
        <v>88950</v>
      </c>
      <c r="M342" s="18">
        <v>92950</v>
      </c>
      <c r="N342" s="18">
        <v>99500</v>
      </c>
      <c r="O342" s="18">
        <v>97350</v>
      </c>
      <c r="P342" s="18">
        <v>97400</v>
      </c>
      <c r="Q342" s="18">
        <v>85200</v>
      </c>
      <c r="R342" s="18">
        <v>74500</v>
      </c>
      <c r="S342" s="18"/>
      <c r="U342" s="18"/>
      <c r="W342" s="18"/>
      <c r="Y342" s="18"/>
      <c r="AA342" s="18"/>
      <c r="AC342" s="18"/>
      <c r="AE342" s="18"/>
      <c r="AG342" s="18"/>
      <c r="AI342" s="18"/>
      <c r="AK342" s="1"/>
      <c r="AO342" s="10"/>
      <c r="AP342" s="10"/>
      <c r="AQ342" s="1"/>
      <c r="AR342" s="4"/>
      <c r="AS342" s="4"/>
      <c r="AT342" s="4"/>
      <c r="AU342" s="4"/>
      <c r="AV342" s="4"/>
      <c r="AW342" s="19"/>
      <c r="AX342" s="14"/>
      <c r="AY342" s="17"/>
      <c r="AZ342" s="20"/>
      <c r="BA342" s="14"/>
      <c r="BB342" s="20"/>
      <c r="BC342" s="20"/>
      <c r="BD342" s="1"/>
      <c r="BE342" s="20"/>
      <c r="BF342" s="1"/>
      <c r="BG342" s="14"/>
      <c r="BQ342" s="6"/>
      <c r="BR342" s="27"/>
      <c r="BS342" s="1"/>
      <c r="CD342" s="14"/>
    </row>
    <row r="343" spans="1:82">
      <c r="A343" s="6" t="s">
        <v>314</v>
      </c>
      <c r="B343" s="6" t="s">
        <v>581</v>
      </c>
      <c r="C343" s="10">
        <v>85450</v>
      </c>
      <c r="D343" s="10">
        <v>72450</v>
      </c>
      <c r="E343" s="1">
        <v>71650</v>
      </c>
      <c r="F343" s="1">
        <v>65700</v>
      </c>
      <c r="G343" s="10">
        <v>65350</v>
      </c>
      <c r="H343" s="18">
        <v>63350</v>
      </c>
      <c r="I343" s="18">
        <v>60500</v>
      </c>
      <c r="J343" s="18">
        <v>60700</v>
      </c>
      <c r="K343" s="18">
        <v>62550</v>
      </c>
      <c r="L343" s="18">
        <v>64250</v>
      </c>
      <c r="M343" s="18">
        <v>67250</v>
      </c>
      <c r="N343" s="18">
        <v>66950</v>
      </c>
      <c r="O343" s="18">
        <v>70000</v>
      </c>
      <c r="P343" s="18">
        <v>64250</v>
      </c>
      <c r="Q343" s="18">
        <v>58600</v>
      </c>
      <c r="R343" s="18">
        <v>54000</v>
      </c>
      <c r="S343" s="18"/>
      <c r="U343" s="18"/>
      <c r="W343" s="18"/>
      <c r="Y343" s="18"/>
      <c r="AA343" s="18"/>
      <c r="AC343" s="18"/>
      <c r="AE343" s="18"/>
      <c r="AG343" s="18"/>
      <c r="AI343" s="18"/>
      <c r="AK343" s="1"/>
      <c r="AO343" s="10"/>
      <c r="AP343" s="10"/>
      <c r="AQ343" s="1"/>
      <c r="AR343" s="4"/>
      <c r="AS343" s="4"/>
      <c r="AT343" s="4"/>
      <c r="AU343" s="4"/>
      <c r="AV343" s="4"/>
      <c r="AW343" s="19"/>
      <c r="AX343" s="14"/>
      <c r="AY343" s="17"/>
      <c r="AZ343" s="20"/>
      <c r="BA343" s="14"/>
      <c r="BB343" s="20"/>
      <c r="BC343" s="20"/>
      <c r="BD343" s="1"/>
      <c r="BE343" s="20"/>
      <c r="BF343" s="1"/>
      <c r="BG343" s="14"/>
      <c r="BQ343" s="6"/>
      <c r="BR343" s="27"/>
      <c r="BS343" s="1"/>
      <c r="CD343" s="14"/>
    </row>
    <row r="344" spans="1:82">
      <c r="A344" s="6" t="s">
        <v>315</v>
      </c>
      <c r="B344" s="6" t="s">
        <v>581</v>
      </c>
      <c r="C344" s="10">
        <v>84800</v>
      </c>
      <c r="D344" s="10">
        <v>81800</v>
      </c>
      <c r="E344" s="1">
        <v>78600</v>
      </c>
      <c r="F344" s="1">
        <v>77050</v>
      </c>
      <c r="G344" s="10">
        <v>70450</v>
      </c>
      <c r="H344" s="18">
        <v>59350</v>
      </c>
      <c r="I344" s="18">
        <v>59800</v>
      </c>
      <c r="J344" s="18">
        <v>58650</v>
      </c>
      <c r="K344" s="18">
        <v>57750</v>
      </c>
      <c r="L344" s="18">
        <v>56800</v>
      </c>
      <c r="M344" s="18">
        <v>54400</v>
      </c>
      <c r="N344" s="18">
        <v>51350</v>
      </c>
      <c r="O344" s="18">
        <v>53050</v>
      </c>
      <c r="P344" s="18">
        <v>48750</v>
      </c>
      <c r="Q344" s="18">
        <v>43450</v>
      </c>
      <c r="R344" s="18">
        <v>38600</v>
      </c>
      <c r="S344" s="18"/>
      <c r="U344" s="18"/>
      <c r="W344" s="18"/>
      <c r="Y344" s="18"/>
      <c r="AA344" s="18"/>
      <c r="AC344" s="18"/>
      <c r="AE344" s="18"/>
      <c r="AG344" s="18"/>
      <c r="AI344" s="18"/>
      <c r="AK344" s="1"/>
      <c r="AO344" s="10"/>
      <c r="AP344" s="10"/>
      <c r="AQ344" s="1"/>
      <c r="AR344" s="4"/>
      <c r="AS344" s="4"/>
      <c r="AT344" s="4"/>
      <c r="AU344" s="4"/>
      <c r="AV344" s="4"/>
      <c r="AW344" s="19"/>
      <c r="AX344" s="14"/>
      <c r="AY344" s="17"/>
      <c r="AZ344" s="20"/>
      <c r="BA344" s="14"/>
      <c r="BB344" s="20"/>
      <c r="BC344" s="20"/>
      <c r="BD344" s="1"/>
      <c r="BE344" s="20"/>
      <c r="BF344" s="1"/>
      <c r="BG344" s="14"/>
      <c r="BQ344" s="6"/>
      <c r="BR344" s="27"/>
      <c r="BS344" s="1"/>
      <c r="CD344" s="14"/>
    </row>
    <row r="345" spans="1:82">
      <c r="A345" s="6" t="s">
        <v>316</v>
      </c>
      <c r="B345" s="6" t="s">
        <v>581</v>
      </c>
      <c r="C345" s="10">
        <v>93650</v>
      </c>
      <c r="D345" s="10">
        <v>87900</v>
      </c>
      <c r="E345" s="1">
        <v>84650</v>
      </c>
      <c r="F345" s="1">
        <v>77050</v>
      </c>
      <c r="G345" s="10">
        <v>75000</v>
      </c>
      <c r="H345" s="18">
        <v>76800</v>
      </c>
      <c r="I345" s="18">
        <v>79300</v>
      </c>
      <c r="J345" s="18">
        <v>79900</v>
      </c>
      <c r="K345" s="18">
        <v>80750</v>
      </c>
      <c r="L345" s="18">
        <v>81600</v>
      </c>
      <c r="M345" s="18">
        <v>83350</v>
      </c>
      <c r="N345" s="18">
        <v>86700</v>
      </c>
      <c r="O345" s="18">
        <v>86750</v>
      </c>
      <c r="P345" s="18">
        <v>85050</v>
      </c>
      <c r="Q345" s="18">
        <v>75200</v>
      </c>
      <c r="R345" s="18">
        <v>67950</v>
      </c>
      <c r="S345" s="18"/>
      <c r="U345" s="18"/>
      <c r="W345" s="18"/>
      <c r="Y345" s="18"/>
      <c r="AA345" s="18"/>
      <c r="AC345" s="18"/>
      <c r="AE345" s="18"/>
      <c r="AG345" s="18"/>
      <c r="AI345" s="18"/>
      <c r="AK345" s="1"/>
      <c r="AO345" s="10"/>
      <c r="AP345" s="10"/>
      <c r="AQ345" s="1"/>
      <c r="AR345" s="4"/>
      <c r="AS345" s="4"/>
      <c r="AT345" s="4"/>
      <c r="AU345" s="4"/>
      <c r="AV345" s="4"/>
      <c r="AW345" s="19"/>
      <c r="AX345" s="14"/>
      <c r="AY345" s="17"/>
      <c r="AZ345" s="20"/>
      <c r="BA345" s="14"/>
      <c r="BB345" s="20"/>
      <c r="BC345" s="20"/>
      <c r="BD345" s="1"/>
      <c r="BE345" s="20"/>
      <c r="BF345" s="1"/>
      <c r="BG345" s="14"/>
      <c r="BQ345" s="6"/>
      <c r="BR345" s="27"/>
      <c r="BS345" s="1"/>
      <c r="CD345" s="14"/>
    </row>
    <row r="346" spans="1:82">
      <c r="A346" s="6" t="s">
        <v>317</v>
      </c>
      <c r="B346" s="6" t="s">
        <v>581</v>
      </c>
      <c r="C346" s="10">
        <v>87200</v>
      </c>
      <c r="D346" s="10">
        <v>82400</v>
      </c>
      <c r="E346" s="1">
        <v>81000</v>
      </c>
      <c r="F346" s="1">
        <v>77350</v>
      </c>
      <c r="G346" s="10">
        <v>74400</v>
      </c>
      <c r="H346" s="18">
        <v>73000</v>
      </c>
      <c r="I346" s="18">
        <v>71500</v>
      </c>
      <c r="J346" s="18">
        <v>72250</v>
      </c>
      <c r="K346" s="18">
        <v>69450</v>
      </c>
      <c r="L346" s="18">
        <v>69300</v>
      </c>
      <c r="M346" s="18">
        <v>71500</v>
      </c>
      <c r="N346" s="18">
        <v>74900</v>
      </c>
      <c r="O346" s="18">
        <v>76950</v>
      </c>
      <c r="P346" s="18">
        <v>69550</v>
      </c>
      <c r="Q346" s="18">
        <v>60750</v>
      </c>
      <c r="R346" s="18">
        <v>56050</v>
      </c>
      <c r="S346" s="18"/>
      <c r="U346" s="18"/>
      <c r="W346" s="18"/>
      <c r="Y346" s="18"/>
      <c r="AA346" s="18"/>
      <c r="AC346" s="18"/>
      <c r="AE346" s="18"/>
      <c r="AG346" s="18"/>
      <c r="AI346" s="18"/>
      <c r="AK346" s="1"/>
      <c r="AO346" s="10"/>
      <c r="AP346" s="10"/>
      <c r="AQ346" s="1"/>
      <c r="AR346" s="4"/>
      <c r="AS346" s="4"/>
      <c r="AT346" s="4"/>
      <c r="AU346" s="4"/>
      <c r="AV346" s="4"/>
      <c r="AW346" s="19"/>
      <c r="AX346" s="14"/>
      <c r="AY346" s="17"/>
      <c r="AZ346" s="20"/>
      <c r="BA346" s="14"/>
      <c r="BB346" s="20"/>
      <c r="BC346" s="20"/>
      <c r="BD346" s="1"/>
      <c r="BE346" s="20"/>
      <c r="BF346" s="1"/>
      <c r="BG346" s="14"/>
      <c r="BQ346" s="6"/>
      <c r="BR346" s="27"/>
      <c r="BS346" s="1"/>
      <c r="CD346" s="14"/>
    </row>
    <row r="347" spans="1:82">
      <c r="A347" s="6" t="s">
        <v>318</v>
      </c>
      <c r="B347" s="6" t="s">
        <v>581</v>
      </c>
      <c r="C347" s="10">
        <v>35350</v>
      </c>
      <c r="D347" s="10">
        <v>33950</v>
      </c>
      <c r="E347" s="1">
        <v>33100</v>
      </c>
      <c r="F347" s="1">
        <v>31600</v>
      </c>
      <c r="G347" s="10">
        <v>30000</v>
      </c>
      <c r="H347" s="18">
        <v>29450</v>
      </c>
      <c r="I347" s="18">
        <v>29750</v>
      </c>
      <c r="J347" s="18">
        <v>29300</v>
      </c>
      <c r="K347" s="18">
        <v>29500</v>
      </c>
      <c r="L347" s="18">
        <v>29300</v>
      </c>
      <c r="M347" s="18">
        <v>29300</v>
      </c>
      <c r="N347" s="18">
        <v>29400</v>
      </c>
      <c r="O347" s="18">
        <v>30250</v>
      </c>
      <c r="P347" s="18">
        <v>31500</v>
      </c>
      <c r="Q347" s="18">
        <v>27250</v>
      </c>
      <c r="R347" s="18">
        <v>23350</v>
      </c>
      <c r="S347" s="18"/>
      <c r="U347" s="18"/>
      <c r="W347" s="18"/>
      <c r="Y347" s="18"/>
      <c r="AA347" s="18"/>
      <c r="AC347" s="18"/>
      <c r="AE347" s="18"/>
      <c r="AG347" s="18"/>
      <c r="AI347" s="18"/>
      <c r="AK347" s="1"/>
      <c r="AO347" s="10"/>
      <c r="AP347" s="10"/>
      <c r="AQ347" s="1"/>
      <c r="AR347" s="4"/>
      <c r="AS347" s="4"/>
      <c r="AT347" s="4"/>
      <c r="AU347" s="4"/>
      <c r="AV347" s="4"/>
      <c r="AW347" s="19"/>
      <c r="AX347" s="14"/>
      <c r="AY347" s="17"/>
      <c r="AZ347" s="20"/>
      <c r="BA347" s="14"/>
      <c r="BB347" s="20"/>
      <c r="BC347" s="20"/>
      <c r="BD347" s="1"/>
      <c r="BE347" s="20"/>
      <c r="BF347" s="1"/>
      <c r="BG347" s="14"/>
      <c r="BQ347" s="6"/>
      <c r="BR347" s="27"/>
      <c r="BS347" s="1"/>
      <c r="CD347" s="14"/>
    </row>
    <row r="348" spans="1:82">
      <c r="A348" s="6" t="s">
        <v>319</v>
      </c>
      <c r="B348" s="6" t="s">
        <v>581</v>
      </c>
      <c r="C348" s="10">
        <v>24450</v>
      </c>
      <c r="D348" s="10">
        <v>22450</v>
      </c>
      <c r="E348" s="1">
        <v>22650</v>
      </c>
      <c r="F348" s="1">
        <v>22200</v>
      </c>
      <c r="G348" s="10">
        <v>21750</v>
      </c>
      <c r="H348" s="18">
        <v>21050</v>
      </c>
      <c r="I348" s="18">
        <v>20950</v>
      </c>
      <c r="J348" s="18">
        <v>20700</v>
      </c>
      <c r="K348" s="18">
        <v>20300</v>
      </c>
      <c r="L348" s="18">
        <v>19850</v>
      </c>
      <c r="M348" s="18">
        <v>19600</v>
      </c>
      <c r="N348" s="18">
        <v>19700</v>
      </c>
      <c r="O348" s="18">
        <v>18950</v>
      </c>
      <c r="P348" s="18">
        <v>18550</v>
      </c>
      <c r="Q348" s="18">
        <v>17100</v>
      </c>
      <c r="R348" s="18">
        <v>15950</v>
      </c>
      <c r="S348" s="18"/>
      <c r="U348" s="18"/>
      <c r="W348" s="18"/>
      <c r="Y348" s="18"/>
      <c r="AA348" s="18"/>
      <c r="AC348" s="18"/>
      <c r="AE348" s="18"/>
      <c r="AG348" s="18"/>
      <c r="AI348" s="18"/>
      <c r="AK348" s="1"/>
      <c r="AO348" s="10"/>
      <c r="AP348" s="10"/>
      <c r="AQ348" s="1"/>
      <c r="AR348" s="4"/>
      <c r="AS348" s="4"/>
      <c r="AT348" s="4"/>
      <c r="AU348" s="4"/>
      <c r="AV348" s="4"/>
      <c r="AW348" s="19"/>
      <c r="AX348" s="14"/>
      <c r="AY348" s="17"/>
      <c r="AZ348" s="20"/>
      <c r="BA348" s="14"/>
      <c r="BB348" s="20"/>
      <c r="BC348" s="20"/>
      <c r="BD348" s="1"/>
      <c r="BE348" s="20"/>
      <c r="BF348" s="1"/>
      <c r="BG348" s="14"/>
      <c r="BQ348" s="6"/>
      <c r="BR348" s="27"/>
      <c r="BS348" s="1"/>
      <c r="CD348" s="14"/>
    </row>
    <row r="349" spans="1:82">
      <c r="A349" s="6" t="s">
        <v>320</v>
      </c>
      <c r="B349" s="6" t="s">
        <v>581</v>
      </c>
      <c r="C349" s="10">
        <v>58500</v>
      </c>
      <c r="D349" s="10">
        <v>53500</v>
      </c>
      <c r="E349" s="1">
        <v>52650</v>
      </c>
      <c r="F349" s="1">
        <v>51850</v>
      </c>
      <c r="G349" s="10">
        <v>54500</v>
      </c>
      <c r="H349" s="18">
        <v>56400</v>
      </c>
      <c r="I349" s="18">
        <v>56250</v>
      </c>
      <c r="J349" s="18">
        <v>55650</v>
      </c>
      <c r="K349" s="18">
        <v>57100</v>
      </c>
      <c r="L349" s="18">
        <v>57500</v>
      </c>
      <c r="M349" s="18">
        <v>59250</v>
      </c>
      <c r="N349" s="18">
        <v>61950</v>
      </c>
      <c r="O349" s="18">
        <v>62100</v>
      </c>
      <c r="P349" s="18">
        <v>59100</v>
      </c>
      <c r="Q349" s="18">
        <v>53950</v>
      </c>
      <c r="R349" s="18">
        <v>47600</v>
      </c>
      <c r="S349" s="18"/>
      <c r="U349" s="18"/>
      <c r="W349" s="18"/>
      <c r="Y349" s="18"/>
      <c r="AA349" s="18"/>
      <c r="AC349" s="18"/>
      <c r="AE349" s="18"/>
      <c r="AG349" s="18"/>
      <c r="AI349" s="18"/>
      <c r="AK349" s="1"/>
      <c r="AO349" s="10"/>
      <c r="AP349" s="10"/>
      <c r="AQ349" s="1"/>
      <c r="AR349" s="4"/>
      <c r="AS349" s="4"/>
      <c r="AT349" s="4"/>
      <c r="AU349" s="4"/>
      <c r="AV349" s="4"/>
      <c r="AW349" s="19"/>
      <c r="AX349" s="14"/>
      <c r="AY349" s="17"/>
      <c r="AZ349" s="20"/>
      <c r="BA349" s="14"/>
      <c r="BB349" s="20"/>
      <c r="BC349" s="20"/>
      <c r="BD349" s="1"/>
      <c r="BE349" s="20"/>
      <c r="BF349" s="1"/>
      <c r="BG349" s="14"/>
      <c r="BQ349" s="6"/>
      <c r="BR349" s="27"/>
      <c r="BS349" s="1"/>
      <c r="CD349" s="14"/>
    </row>
    <row r="350" spans="1:82">
      <c r="A350" s="6" t="s">
        <v>321</v>
      </c>
      <c r="B350" s="6" t="s">
        <v>460</v>
      </c>
      <c r="C350" s="10">
        <v>115100</v>
      </c>
      <c r="D350" s="10">
        <v>106900</v>
      </c>
      <c r="E350" s="1">
        <v>92400</v>
      </c>
      <c r="F350" s="1">
        <v>90050</v>
      </c>
      <c r="G350" s="10">
        <v>92500</v>
      </c>
      <c r="H350" s="18">
        <v>89400</v>
      </c>
      <c r="I350" s="18">
        <v>89650</v>
      </c>
      <c r="J350" s="18">
        <v>85650</v>
      </c>
      <c r="K350" s="18">
        <v>84750</v>
      </c>
      <c r="L350" s="18">
        <v>81150</v>
      </c>
      <c r="M350" s="18">
        <v>89750</v>
      </c>
      <c r="N350" s="18">
        <v>96600</v>
      </c>
      <c r="O350" s="18">
        <v>98200</v>
      </c>
      <c r="P350" s="18">
        <v>94850</v>
      </c>
      <c r="Q350" s="18">
        <v>86750</v>
      </c>
      <c r="R350" s="18">
        <v>77800</v>
      </c>
      <c r="S350" s="18"/>
      <c r="U350" s="18"/>
      <c r="W350" s="18"/>
      <c r="Y350" s="18"/>
      <c r="AA350" s="18"/>
      <c r="AC350" s="18"/>
      <c r="AE350" s="18"/>
      <c r="AG350" s="18"/>
      <c r="AI350" s="18"/>
      <c r="AK350" s="1"/>
      <c r="AO350" s="10"/>
      <c r="AP350" s="10"/>
      <c r="AQ350" s="1"/>
      <c r="AR350" s="4"/>
      <c r="AS350" s="4"/>
      <c r="AT350" s="4"/>
      <c r="AU350" s="4"/>
      <c r="AV350" s="4"/>
      <c r="AW350" s="19"/>
      <c r="AX350" s="14"/>
      <c r="AY350" s="17"/>
      <c r="AZ350" s="20"/>
      <c r="BA350" s="14"/>
      <c r="BB350" s="20"/>
      <c r="BC350" s="20"/>
      <c r="BD350" s="1"/>
      <c r="BE350" s="20"/>
      <c r="BF350" s="1"/>
      <c r="BG350" s="14"/>
      <c r="BQ350" s="6"/>
      <c r="BR350" s="27"/>
      <c r="BS350" s="1"/>
      <c r="CD350" s="14"/>
    </row>
    <row r="351" spans="1:82">
      <c r="A351" s="6" t="s">
        <v>322</v>
      </c>
      <c r="B351" s="6" t="s">
        <v>460</v>
      </c>
      <c r="C351" s="10">
        <v>1106650</v>
      </c>
      <c r="D351" s="10">
        <v>1093400</v>
      </c>
      <c r="E351" s="1">
        <v>1041250</v>
      </c>
      <c r="F351" s="1">
        <v>981150</v>
      </c>
      <c r="G351" s="10">
        <v>947500</v>
      </c>
      <c r="H351" s="18">
        <v>933650</v>
      </c>
      <c r="I351" s="18">
        <v>897900</v>
      </c>
      <c r="J351" s="18">
        <v>888100</v>
      </c>
      <c r="K351" s="18">
        <v>882250</v>
      </c>
      <c r="L351" s="18">
        <v>893600</v>
      </c>
      <c r="M351" s="18">
        <v>905000</v>
      </c>
      <c r="N351" s="18">
        <v>939100</v>
      </c>
      <c r="O351" s="18">
        <v>986350</v>
      </c>
      <c r="P351" s="18">
        <v>980350</v>
      </c>
      <c r="Q351" s="18">
        <v>1026200</v>
      </c>
      <c r="R351" s="18">
        <v>936200</v>
      </c>
      <c r="S351" s="18"/>
      <c r="U351" s="18"/>
      <c r="W351" s="18"/>
      <c r="Y351" s="18"/>
      <c r="AA351" s="18"/>
      <c r="AC351" s="18"/>
      <c r="AE351" s="18"/>
      <c r="AG351" s="18"/>
      <c r="AI351" s="18"/>
      <c r="AK351" s="1"/>
      <c r="AO351" s="10"/>
      <c r="AP351" s="10"/>
      <c r="AQ351" s="1"/>
      <c r="AR351" s="4"/>
      <c r="AS351" s="4"/>
      <c r="AT351" s="4"/>
      <c r="AU351" s="4"/>
      <c r="AV351" s="4"/>
      <c r="AW351" s="19"/>
      <c r="AX351" s="14"/>
      <c r="AY351" s="17"/>
      <c r="AZ351" s="20"/>
      <c r="BA351" s="14"/>
      <c r="BB351" s="20"/>
      <c r="BC351" s="20"/>
      <c r="BD351" s="1"/>
      <c r="BE351" s="20"/>
      <c r="BF351" s="1"/>
      <c r="BG351" s="14"/>
      <c r="BQ351" s="6"/>
      <c r="BR351" s="27"/>
      <c r="BS351" s="1"/>
      <c r="CD351" s="14"/>
    </row>
    <row r="352" spans="1:82">
      <c r="A352" s="6" t="s">
        <v>323</v>
      </c>
      <c r="B352" s="6" t="s">
        <v>460</v>
      </c>
      <c r="C352" s="10">
        <v>276500</v>
      </c>
      <c r="D352" s="10">
        <v>260450</v>
      </c>
      <c r="E352" s="1">
        <v>242650</v>
      </c>
      <c r="F352" s="1">
        <v>238700</v>
      </c>
      <c r="G352" s="10">
        <v>236100</v>
      </c>
      <c r="H352" s="18">
        <v>230000</v>
      </c>
      <c r="I352" s="18">
        <v>225650</v>
      </c>
      <c r="J352" s="18">
        <v>219500</v>
      </c>
      <c r="K352" s="18">
        <v>220000</v>
      </c>
      <c r="L352" s="18">
        <v>222300</v>
      </c>
      <c r="M352" s="18">
        <v>225700</v>
      </c>
      <c r="N352" s="18">
        <v>235750</v>
      </c>
      <c r="O352" s="18">
        <v>232500</v>
      </c>
      <c r="P352" s="18">
        <v>221900</v>
      </c>
      <c r="Q352" s="18">
        <v>212500</v>
      </c>
      <c r="R352" s="18">
        <v>198650</v>
      </c>
      <c r="S352" s="18"/>
      <c r="U352" s="18"/>
      <c r="W352" s="18"/>
      <c r="Y352" s="18"/>
      <c r="AA352" s="18"/>
      <c r="AC352" s="18"/>
      <c r="AE352" s="18"/>
      <c r="AG352" s="18"/>
      <c r="AI352" s="18"/>
      <c r="AK352" s="1"/>
      <c r="AO352" s="10"/>
      <c r="AP352" s="10"/>
      <c r="AQ352" s="1"/>
      <c r="AR352" s="4"/>
      <c r="AS352" s="4"/>
      <c r="AT352" s="4"/>
      <c r="AU352" s="4"/>
      <c r="AV352" s="4"/>
      <c r="AW352" s="19"/>
      <c r="AX352" s="14"/>
      <c r="AY352" s="17"/>
      <c r="AZ352" s="20"/>
      <c r="BA352" s="14"/>
      <c r="BB352" s="20"/>
      <c r="BC352" s="20"/>
      <c r="BD352" s="1"/>
      <c r="BE352" s="20"/>
      <c r="BF352" s="1"/>
      <c r="BG352" s="14"/>
      <c r="BQ352" s="6"/>
      <c r="BR352" s="27"/>
      <c r="BS352" s="1"/>
      <c r="CD352" s="14"/>
    </row>
    <row r="353" spans="1:82">
      <c r="A353" s="6" t="s">
        <v>324</v>
      </c>
      <c r="B353" s="6" t="s">
        <v>460</v>
      </c>
      <c r="C353" s="10">
        <v>355450</v>
      </c>
      <c r="D353" s="10">
        <v>332950</v>
      </c>
      <c r="E353" s="1">
        <v>291550</v>
      </c>
      <c r="F353" s="1">
        <v>279050</v>
      </c>
      <c r="G353" s="10">
        <v>264450</v>
      </c>
      <c r="H353" s="18">
        <v>252400</v>
      </c>
      <c r="I353" s="18">
        <v>247600</v>
      </c>
      <c r="J353" s="18">
        <v>237050</v>
      </c>
      <c r="K353" s="18">
        <v>233150</v>
      </c>
      <c r="L353" s="18">
        <v>233250</v>
      </c>
      <c r="M353" s="18">
        <v>245400</v>
      </c>
      <c r="N353" s="18">
        <v>267200</v>
      </c>
      <c r="O353" s="18">
        <v>267450</v>
      </c>
      <c r="P353" s="18">
        <v>260600</v>
      </c>
      <c r="Q353" s="18">
        <v>251050</v>
      </c>
      <c r="R353" s="18">
        <v>229900</v>
      </c>
      <c r="S353" s="18"/>
      <c r="U353" s="18"/>
      <c r="W353" s="18"/>
      <c r="Y353" s="18"/>
      <c r="AA353" s="18"/>
      <c r="AC353" s="18"/>
      <c r="AE353" s="18"/>
      <c r="AG353" s="18"/>
      <c r="AI353" s="18"/>
      <c r="AK353" s="1"/>
      <c r="AO353" s="10"/>
      <c r="AP353" s="10"/>
      <c r="AQ353" s="1"/>
      <c r="AR353" s="4"/>
      <c r="AS353" s="4"/>
      <c r="AT353" s="4"/>
      <c r="AU353" s="4"/>
      <c r="AV353" s="4"/>
      <c r="AW353" s="19"/>
      <c r="AX353" s="14"/>
      <c r="AY353" s="17"/>
      <c r="AZ353" s="20"/>
      <c r="BA353" s="14"/>
      <c r="BB353" s="20"/>
      <c r="BC353" s="20"/>
      <c r="BD353" s="1"/>
      <c r="BE353" s="20"/>
      <c r="BF353" s="1"/>
      <c r="BG353" s="14"/>
      <c r="BQ353" s="6"/>
      <c r="BR353" s="27"/>
      <c r="BS353" s="1"/>
      <c r="CD353" s="14"/>
    </row>
    <row r="354" spans="1:82">
      <c r="A354" s="6" t="s">
        <v>325</v>
      </c>
      <c r="B354" s="6" t="s">
        <v>460</v>
      </c>
      <c r="C354" s="10">
        <v>534050</v>
      </c>
      <c r="D354" s="10">
        <v>500850</v>
      </c>
      <c r="E354" s="1">
        <v>487100</v>
      </c>
      <c r="F354" s="1">
        <v>469600</v>
      </c>
      <c r="G354" s="10">
        <v>445000</v>
      </c>
      <c r="H354" s="18">
        <v>463500</v>
      </c>
      <c r="I354" s="18">
        <v>478000</v>
      </c>
      <c r="J354" s="18">
        <v>473650</v>
      </c>
      <c r="K354" s="18">
        <v>468650</v>
      </c>
      <c r="L354" s="18">
        <v>449050</v>
      </c>
      <c r="M354" s="18">
        <v>492200</v>
      </c>
      <c r="N354" s="18">
        <v>517300</v>
      </c>
      <c r="O354" s="18">
        <v>526450</v>
      </c>
      <c r="P354" s="18">
        <v>516650</v>
      </c>
      <c r="Q354" s="18">
        <v>530400</v>
      </c>
      <c r="R354" s="18">
        <v>490200</v>
      </c>
      <c r="S354" s="18"/>
      <c r="U354" s="18"/>
      <c r="W354" s="18"/>
      <c r="Y354" s="18"/>
      <c r="AA354" s="18"/>
      <c r="AC354" s="18"/>
      <c r="AE354" s="18"/>
      <c r="AG354" s="18"/>
      <c r="AI354" s="18"/>
      <c r="AK354" s="1"/>
      <c r="AO354" s="10"/>
      <c r="AP354" s="10"/>
      <c r="AQ354" s="1"/>
      <c r="AR354" s="4"/>
      <c r="AS354" s="4"/>
      <c r="AT354" s="4"/>
      <c r="AU354" s="4"/>
      <c r="AV354" s="4"/>
      <c r="AW354" s="19"/>
      <c r="AX354" s="14"/>
      <c r="AY354" s="17"/>
      <c r="AZ354" s="20"/>
      <c r="BA354" s="14"/>
      <c r="BB354" s="20"/>
      <c r="BC354" s="20"/>
      <c r="BD354" s="1"/>
      <c r="BE354" s="20"/>
      <c r="BF354" s="1"/>
      <c r="BG354" s="14"/>
      <c r="BQ354" s="6"/>
      <c r="BR354" s="27"/>
      <c r="BS354" s="1"/>
      <c r="CD354" s="14"/>
    </row>
    <row r="355" spans="1:82">
      <c r="A355" s="6" t="s">
        <v>326</v>
      </c>
      <c r="B355" s="6" t="s">
        <v>460</v>
      </c>
      <c r="C355" s="10">
        <v>693300</v>
      </c>
      <c r="D355" s="10">
        <v>697150</v>
      </c>
      <c r="E355" s="1">
        <v>676500</v>
      </c>
      <c r="F355" s="1">
        <v>633800</v>
      </c>
      <c r="G355" s="10">
        <v>647150</v>
      </c>
      <c r="H355" s="18">
        <v>654950</v>
      </c>
      <c r="I355" s="18">
        <v>634250</v>
      </c>
      <c r="J355" s="18">
        <v>629500</v>
      </c>
      <c r="K355" s="18">
        <v>622250</v>
      </c>
      <c r="L355" s="18">
        <v>609150</v>
      </c>
      <c r="M355" s="18">
        <v>620450</v>
      </c>
      <c r="N355" s="18">
        <v>641600</v>
      </c>
      <c r="O355" s="18">
        <v>646650</v>
      </c>
      <c r="P355" s="18">
        <v>622900</v>
      </c>
      <c r="Q355" s="18">
        <v>634000</v>
      </c>
      <c r="R355" s="18">
        <v>564300</v>
      </c>
      <c r="S355" s="18"/>
      <c r="U355" s="18"/>
      <c r="W355" s="18"/>
      <c r="Y355" s="18"/>
      <c r="AA355" s="18"/>
      <c r="AC355" s="18"/>
      <c r="AE355" s="18"/>
      <c r="AG355" s="18"/>
      <c r="AI355" s="18"/>
      <c r="AK355" s="1"/>
      <c r="AO355" s="10"/>
      <c r="AP355" s="10"/>
      <c r="AQ355" s="1"/>
      <c r="AR355" s="4"/>
      <c r="AS355" s="4"/>
      <c r="AT355" s="4"/>
      <c r="AU355" s="4"/>
      <c r="AV355" s="4"/>
      <c r="AW355" s="19"/>
      <c r="AX355" s="14"/>
      <c r="AY355" s="17"/>
      <c r="AZ355" s="20"/>
      <c r="BA355" s="14"/>
      <c r="BB355" s="20"/>
      <c r="BC355" s="20"/>
      <c r="BD355" s="1"/>
      <c r="BE355" s="20"/>
      <c r="BF355" s="1"/>
      <c r="BG355" s="14"/>
      <c r="BQ355" s="6"/>
      <c r="BR355" s="27"/>
      <c r="BS355" s="1"/>
      <c r="CD355" s="14"/>
    </row>
    <row r="356" spans="1:82">
      <c r="A356" s="6" t="s">
        <v>327</v>
      </c>
      <c r="B356" s="6" t="s">
        <v>460</v>
      </c>
      <c r="C356" s="10">
        <v>318600</v>
      </c>
      <c r="D356" s="10">
        <v>307900</v>
      </c>
      <c r="E356" s="1">
        <v>288400</v>
      </c>
      <c r="F356" s="1">
        <v>278000</v>
      </c>
      <c r="G356" s="10">
        <v>272100</v>
      </c>
      <c r="H356" s="18">
        <v>263900</v>
      </c>
      <c r="I356" s="18">
        <v>260750</v>
      </c>
      <c r="J356" s="18">
        <v>253950</v>
      </c>
      <c r="K356" s="18">
        <v>263450</v>
      </c>
      <c r="L356" s="18">
        <v>270500</v>
      </c>
      <c r="M356" s="18">
        <v>262600</v>
      </c>
      <c r="N356" s="18">
        <v>279950</v>
      </c>
      <c r="O356" s="18">
        <v>298750</v>
      </c>
      <c r="P356" s="18">
        <v>280200</v>
      </c>
      <c r="Q356" s="18">
        <v>270200</v>
      </c>
      <c r="R356" s="18">
        <v>236300</v>
      </c>
      <c r="S356" s="18"/>
      <c r="U356" s="18"/>
      <c r="W356" s="18"/>
      <c r="Y356" s="18"/>
      <c r="AA356" s="18"/>
      <c r="AC356" s="18"/>
      <c r="AE356" s="18"/>
      <c r="AG356" s="18"/>
      <c r="AI356" s="18"/>
      <c r="AK356" s="1"/>
      <c r="AO356" s="10"/>
      <c r="AP356" s="10"/>
      <c r="AQ356" s="1"/>
      <c r="AR356" s="4"/>
      <c r="AS356" s="4"/>
      <c r="AT356" s="4"/>
      <c r="AU356" s="4"/>
      <c r="AV356" s="4"/>
      <c r="AW356" s="19"/>
      <c r="AX356" s="14"/>
      <c r="AY356" s="17"/>
      <c r="AZ356" s="20"/>
      <c r="BA356" s="14"/>
      <c r="BB356" s="20"/>
      <c r="BC356" s="20"/>
      <c r="BD356" s="1"/>
      <c r="BE356" s="20"/>
      <c r="BF356" s="1"/>
      <c r="BG356" s="14"/>
      <c r="BQ356" s="6"/>
      <c r="BR356" s="27"/>
      <c r="BS356" s="1"/>
      <c r="CD356" s="14"/>
    </row>
    <row r="357" spans="1:82">
      <c r="A357" s="6" t="s">
        <v>328</v>
      </c>
      <c r="B357" s="6" t="s">
        <v>460</v>
      </c>
      <c r="C357" s="10">
        <v>1132450</v>
      </c>
      <c r="D357" s="10">
        <v>1080150</v>
      </c>
      <c r="E357" s="1">
        <v>1005550</v>
      </c>
      <c r="F357" s="1">
        <v>937550</v>
      </c>
      <c r="G357" s="10">
        <v>913450</v>
      </c>
      <c r="H357" s="18">
        <v>885550</v>
      </c>
      <c r="I357" s="18">
        <v>850650</v>
      </c>
      <c r="J357" s="18">
        <v>816250</v>
      </c>
      <c r="K357" s="18">
        <v>783200</v>
      </c>
      <c r="L357" s="18">
        <v>781400</v>
      </c>
      <c r="M357" s="18">
        <v>805150</v>
      </c>
      <c r="N357" s="18">
        <v>837800</v>
      </c>
      <c r="O357" s="18">
        <v>912600</v>
      </c>
      <c r="P357" s="18">
        <v>884150</v>
      </c>
      <c r="Q357" s="18">
        <v>829050</v>
      </c>
      <c r="R357" s="18">
        <v>793050</v>
      </c>
      <c r="S357" s="18"/>
      <c r="U357" s="18"/>
      <c r="W357" s="18"/>
      <c r="Y357" s="18"/>
      <c r="AA357" s="18"/>
      <c r="AC357" s="18"/>
      <c r="AE357" s="18"/>
      <c r="AG357" s="18"/>
      <c r="AI357" s="18"/>
      <c r="AK357" s="1"/>
      <c r="AO357" s="10"/>
      <c r="AP357" s="10"/>
      <c r="AQ357" s="1"/>
      <c r="AR357" s="4"/>
      <c r="AS357" s="4"/>
      <c r="AT357" s="4"/>
      <c r="AU357" s="4"/>
      <c r="AV357" s="4"/>
      <c r="AW357" s="19"/>
      <c r="AX357" s="14"/>
      <c r="AY357" s="17"/>
      <c r="AZ357" s="20"/>
      <c r="BA357" s="14"/>
      <c r="BB357" s="20"/>
      <c r="BC357" s="20"/>
      <c r="BD357" s="1"/>
      <c r="BE357" s="20"/>
      <c r="BF357" s="1"/>
      <c r="BG357" s="14"/>
      <c r="BQ357" s="6"/>
      <c r="BR357" s="27"/>
      <c r="BS357" s="1"/>
      <c r="CD357" s="14"/>
    </row>
    <row r="358" spans="1:82">
      <c r="A358" s="6" t="s">
        <v>329</v>
      </c>
      <c r="B358" s="6" t="s">
        <v>460</v>
      </c>
      <c r="C358" s="10">
        <v>427150</v>
      </c>
      <c r="D358" s="10">
        <v>412600</v>
      </c>
      <c r="E358" s="1">
        <v>397750</v>
      </c>
      <c r="F358" s="1">
        <v>363750</v>
      </c>
      <c r="G358" s="10">
        <v>361650</v>
      </c>
      <c r="H358" s="18">
        <v>349000</v>
      </c>
      <c r="I358" s="18">
        <v>336400</v>
      </c>
      <c r="J358" s="18">
        <v>328750</v>
      </c>
      <c r="K358" s="18">
        <v>329250</v>
      </c>
      <c r="L358" s="18">
        <v>340250</v>
      </c>
      <c r="M358" s="18">
        <v>349200</v>
      </c>
      <c r="N358" s="18">
        <v>355050</v>
      </c>
      <c r="O358" s="18">
        <v>363050</v>
      </c>
      <c r="P358" s="18">
        <v>351700</v>
      </c>
      <c r="Q358" s="18">
        <v>349100</v>
      </c>
      <c r="R358" s="18">
        <v>316850</v>
      </c>
      <c r="S358" s="18"/>
      <c r="U358" s="18"/>
      <c r="W358" s="18"/>
      <c r="Y358" s="18"/>
      <c r="AA358" s="18"/>
      <c r="AC358" s="18"/>
      <c r="AE358" s="18"/>
      <c r="AG358" s="18"/>
      <c r="AI358" s="18"/>
      <c r="AK358" s="1"/>
      <c r="AO358" s="10"/>
      <c r="AP358" s="10"/>
      <c r="AQ358" s="1"/>
      <c r="AR358" s="4"/>
      <c r="AS358" s="4"/>
      <c r="AT358" s="4"/>
      <c r="AU358" s="4"/>
      <c r="AV358" s="4"/>
      <c r="AW358" s="19"/>
      <c r="AX358" s="14"/>
      <c r="AY358" s="17"/>
      <c r="AZ358" s="20"/>
      <c r="BA358" s="14"/>
      <c r="BB358" s="20"/>
      <c r="BC358" s="20"/>
      <c r="BD358" s="1"/>
      <c r="BE358" s="20"/>
      <c r="BF358" s="1"/>
      <c r="BG358" s="14"/>
      <c r="BQ358" s="6"/>
      <c r="BR358" s="27"/>
      <c r="BS358" s="1"/>
      <c r="CD358" s="14"/>
    </row>
    <row r="359" spans="1:82">
      <c r="A359" s="6" t="s">
        <v>330</v>
      </c>
      <c r="B359" s="6" t="s">
        <v>460</v>
      </c>
      <c r="C359" s="10">
        <v>481450</v>
      </c>
      <c r="D359" s="10">
        <v>439750</v>
      </c>
      <c r="E359" s="1">
        <v>421250</v>
      </c>
      <c r="F359" s="1">
        <v>399850</v>
      </c>
      <c r="G359" s="10">
        <v>396400</v>
      </c>
      <c r="H359" s="18">
        <v>385400</v>
      </c>
      <c r="I359" s="18">
        <v>376100</v>
      </c>
      <c r="J359" s="18">
        <v>363550</v>
      </c>
      <c r="K359" s="18">
        <v>359950</v>
      </c>
      <c r="L359" s="18">
        <v>368900</v>
      </c>
      <c r="M359" s="18">
        <v>374050</v>
      </c>
      <c r="N359" s="18">
        <v>388150</v>
      </c>
      <c r="O359" s="18">
        <v>372200</v>
      </c>
      <c r="P359" s="18">
        <v>379300</v>
      </c>
      <c r="Q359" s="18">
        <v>355300</v>
      </c>
      <c r="R359" s="18">
        <v>318400</v>
      </c>
      <c r="S359" s="18"/>
      <c r="U359" s="18"/>
      <c r="W359" s="18"/>
      <c r="Y359" s="18"/>
      <c r="AA359" s="18"/>
      <c r="AC359" s="18"/>
      <c r="AE359" s="18"/>
      <c r="AG359" s="18"/>
      <c r="AI359" s="18"/>
      <c r="AK359" s="1"/>
      <c r="AO359" s="10"/>
      <c r="AP359" s="10"/>
      <c r="AQ359" s="1"/>
      <c r="AR359" s="4"/>
      <c r="AS359" s="4"/>
      <c r="AT359" s="4"/>
      <c r="AU359" s="4"/>
      <c r="AV359" s="4"/>
      <c r="AW359" s="19"/>
      <c r="AX359" s="14"/>
      <c r="AY359" s="17"/>
      <c r="AZ359" s="20"/>
      <c r="BA359" s="14"/>
      <c r="BB359" s="20"/>
      <c r="BC359" s="20"/>
      <c r="BD359" s="1"/>
      <c r="BE359" s="20"/>
      <c r="BF359" s="1"/>
      <c r="BG359" s="14"/>
      <c r="BQ359" s="6"/>
      <c r="BR359" s="27"/>
      <c r="BS359" s="1"/>
      <c r="CD359" s="14"/>
    </row>
    <row r="360" spans="1:82">
      <c r="A360" s="6" t="s">
        <v>331</v>
      </c>
      <c r="B360" s="6" t="s">
        <v>461</v>
      </c>
      <c r="C360" s="10">
        <v>156500</v>
      </c>
      <c r="D360" s="10">
        <v>145200</v>
      </c>
      <c r="E360" s="1">
        <v>139700</v>
      </c>
      <c r="F360" s="1">
        <v>136100</v>
      </c>
      <c r="G360" s="10">
        <v>135050</v>
      </c>
      <c r="H360" s="18">
        <v>130650</v>
      </c>
      <c r="I360" s="18">
        <v>126650</v>
      </c>
      <c r="J360" s="18">
        <v>124750</v>
      </c>
      <c r="K360" s="18">
        <v>124000</v>
      </c>
      <c r="L360" s="18">
        <v>127350</v>
      </c>
      <c r="M360" s="18">
        <v>128250</v>
      </c>
      <c r="N360" s="18">
        <v>127900</v>
      </c>
      <c r="O360" s="18">
        <v>124950</v>
      </c>
      <c r="P360" s="18">
        <v>120100</v>
      </c>
      <c r="Q360" s="18">
        <v>105700</v>
      </c>
      <c r="R360" s="18">
        <v>95250</v>
      </c>
      <c r="S360" s="18"/>
      <c r="U360" s="18"/>
      <c r="W360" s="18"/>
      <c r="Y360" s="18"/>
      <c r="AA360" s="18"/>
      <c r="AC360" s="18"/>
      <c r="AE360" s="18"/>
      <c r="AG360" s="18"/>
      <c r="AI360" s="18"/>
      <c r="AK360" s="1"/>
      <c r="AO360" s="10"/>
      <c r="AP360" s="10"/>
      <c r="AQ360" s="1"/>
      <c r="AR360" s="4"/>
      <c r="AS360" s="4"/>
      <c r="AT360" s="4"/>
      <c r="AU360" s="4"/>
      <c r="AV360" s="4"/>
      <c r="AW360" s="19"/>
      <c r="AX360" s="14"/>
      <c r="AY360" s="17"/>
      <c r="AZ360" s="20"/>
      <c r="BA360" s="14"/>
      <c r="BB360" s="20"/>
      <c r="BC360" s="20"/>
      <c r="BD360" s="1"/>
      <c r="BE360" s="20"/>
      <c r="BF360" s="1"/>
      <c r="BG360" s="14"/>
      <c r="BQ360" s="6"/>
      <c r="BR360" s="27"/>
      <c r="BS360" s="1"/>
      <c r="CD360" s="14"/>
    </row>
    <row r="361" spans="1:82">
      <c r="A361" s="6" t="s">
        <v>332</v>
      </c>
      <c r="B361" s="6" t="s">
        <v>461</v>
      </c>
      <c r="C361" s="10">
        <v>96250</v>
      </c>
      <c r="D361" s="10">
        <v>91350</v>
      </c>
      <c r="E361" s="1">
        <v>90700</v>
      </c>
      <c r="F361" s="1">
        <v>86650</v>
      </c>
      <c r="G361" s="10">
        <v>81950</v>
      </c>
      <c r="H361" s="18">
        <v>70050</v>
      </c>
      <c r="I361" s="18">
        <v>67850</v>
      </c>
      <c r="J361" s="18">
        <v>64800</v>
      </c>
      <c r="K361" s="18">
        <v>60150</v>
      </c>
      <c r="L361" s="18">
        <v>61500</v>
      </c>
      <c r="M361" s="18">
        <v>63050</v>
      </c>
      <c r="N361" s="18">
        <v>61850</v>
      </c>
      <c r="O361" s="18">
        <v>61600</v>
      </c>
      <c r="P361" s="18">
        <v>54400</v>
      </c>
      <c r="Q361" s="18">
        <v>50650</v>
      </c>
      <c r="R361" s="18">
        <v>48650</v>
      </c>
      <c r="S361" s="18"/>
      <c r="U361" s="18"/>
      <c r="W361" s="18"/>
      <c r="Y361" s="18"/>
      <c r="AA361" s="18"/>
      <c r="AC361" s="18"/>
      <c r="AE361" s="18"/>
      <c r="AG361" s="18"/>
      <c r="AI361" s="18"/>
      <c r="AK361" s="1"/>
      <c r="AO361" s="10"/>
      <c r="AP361" s="10"/>
      <c r="AQ361" s="1"/>
      <c r="AR361" s="4"/>
      <c r="AS361" s="4"/>
      <c r="AT361" s="4"/>
      <c r="AU361" s="4"/>
      <c r="AV361" s="4"/>
      <c r="AW361" s="19"/>
      <c r="AX361" s="14"/>
      <c r="AY361" s="17"/>
      <c r="AZ361" s="20"/>
      <c r="BA361" s="14"/>
      <c r="BB361" s="20"/>
      <c r="BC361" s="20"/>
      <c r="BD361" s="1"/>
      <c r="BE361" s="20"/>
      <c r="BF361" s="1"/>
      <c r="BG361" s="14"/>
      <c r="BQ361" s="6"/>
      <c r="BR361" s="27"/>
      <c r="BS361" s="1"/>
      <c r="CD361" s="14"/>
    </row>
    <row r="362" spans="1:82">
      <c r="A362" s="6" t="s">
        <v>333</v>
      </c>
      <c r="B362" s="6" t="s">
        <v>461</v>
      </c>
      <c r="C362" s="10">
        <v>87350</v>
      </c>
      <c r="D362" s="10">
        <v>83950</v>
      </c>
      <c r="E362" s="1">
        <v>81450</v>
      </c>
      <c r="F362" s="1">
        <v>78700</v>
      </c>
      <c r="G362" s="10">
        <v>68750</v>
      </c>
      <c r="H362" s="18">
        <v>58350</v>
      </c>
      <c r="I362" s="18">
        <v>58300</v>
      </c>
      <c r="J362" s="18">
        <v>56400</v>
      </c>
      <c r="K362" s="18">
        <v>56350</v>
      </c>
      <c r="L362" s="18">
        <v>55400</v>
      </c>
      <c r="M362" s="18">
        <v>57900</v>
      </c>
      <c r="N362" s="18">
        <v>59600</v>
      </c>
      <c r="O362" s="18">
        <v>55450</v>
      </c>
      <c r="P362" s="18">
        <v>51850</v>
      </c>
      <c r="Q362" s="18">
        <v>48900</v>
      </c>
      <c r="R362" s="18">
        <v>44700</v>
      </c>
      <c r="S362" s="18"/>
      <c r="U362" s="18"/>
      <c r="W362" s="18"/>
      <c r="Y362" s="18"/>
      <c r="AA362" s="18"/>
      <c r="AC362" s="18"/>
      <c r="AE362" s="18"/>
      <c r="AG362" s="18"/>
      <c r="AI362" s="18"/>
      <c r="AK362" s="1"/>
      <c r="AO362" s="10"/>
      <c r="AP362" s="10"/>
      <c r="AQ362" s="1"/>
      <c r="AR362" s="4"/>
      <c r="AS362" s="4"/>
      <c r="AT362" s="4"/>
      <c r="AU362" s="4"/>
      <c r="AV362" s="4"/>
      <c r="AW362" s="19"/>
      <c r="AX362" s="14"/>
      <c r="AY362" s="17"/>
      <c r="AZ362" s="20"/>
      <c r="BA362" s="14"/>
      <c r="BB362" s="20"/>
      <c r="BC362" s="20"/>
      <c r="BD362" s="1"/>
      <c r="BE362" s="20"/>
      <c r="BF362" s="1"/>
      <c r="BG362" s="14"/>
      <c r="BQ362" s="6"/>
      <c r="BR362" s="27"/>
      <c r="BS362" s="1"/>
      <c r="CD362" s="14"/>
    </row>
    <row r="363" spans="1:82">
      <c r="A363" s="6" t="s">
        <v>485</v>
      </c>
      <c r="B363" s="6" t="s">
        <v>461</v>
      </c>
      <c r="C363" s="10">
        <v>13900</v>
      </c>
      <c r="D363" s="10">
        <v>13550</v>
      </c>
      <c r="E363" s="1">
        <v>13400</v>
      </c>
      <c r="F363" s="1">
        <v>13450</v>
      </c>
      <c r="G363" s="10">
        <v>13200</v>
      </c>
      <c r="H363" s="18">
        <v>12250</v>
      </c>
      <c r="I363" s="18">
        <v>12150</v>
      </c>
      <c r="J363" s="18">
        <v>12050</v>
      </c>
      <c r="K363" s="18">
        <v>11800</v>
      </c>
      <c r="L363" s="18">
        <v>11200</v>
      </c>
      <c r="M363" s="18">
        <v>11100</v>
      </c>
      <c r="N363" s="18">
        <v>11400</v>
      </c>
      <c r="O363" s="18">
        <v>11300</v>
      </c>
      <c r="P363" s="18">
        <v>10400</v>
      </c>
      <c r="Q363" s="18">
        <v>9800</v>
      </c>
      <c r="R363" s="18">
        <v>8750</v>
      </c>
      <c r="S363" s="18"/>
      <c r="U363" s="18"/>
      <c r="W363" s="18"/>
      <c r="Y363" s="18"/>
      <c r="AA363" s="18"/>
      <c r="AC363" s="18"/>
      <c r="AE363" s="18"/>
      <c r="AG363" s="18"/>
      <c r="AI363" s="18"/>
      <c r="AK363" s="1"/>
      <c r="AO363" s="10"/>
      <c r="AP363" s="10"/>
      <c r="AQ363" s="1"/>
      <c r="AR363" s="4"/>
      <c r="AS363" s="4"/>
      <c r="AT363" s="4"/>
      <c r="AU363" s="4"/>
      <c r="AV363" s="4"/>
      <c r="AW363" s="19"/>
      <c r="AX363" s="14"/>
      <c r="AY363" s="17"/>
      <c r="AZ363" s="20"/>
      <c r="BA363" s="14"/>
      <c r="BB363" s="20"/>
      <c r="BC363" s="20"/>
      <c r="BD363" s="1"/>
      <c r="BE363" s="20"/>
      <c r="BF363" s="1"/>
      <c r="BG363" s="14"/>
      <c r="BQ363" s="6"/>
      <c r="BR363" s="27"/>
      <c r="BS363" s="1"/>
      <c r="CD363" s="14"/>
    </row>
    <row r="364" spans="1:82">
      <c r="A364" s="6" t="s">
        <v>334</v>
      </c>
      <c r="B364" s="6" t="s">
        <v>461</v>
      </c>
      <c r="C364" s="10">
        <v>31600</v>
      </c>
      <c r="D364" s="10">
        <v>28100</v>
      </c>
      <c r="E364" s="1">
        <v>26550</v>
      </c>
      <c r="F364" s="1">
        <v>24900</v>
      </c>
      <c r="G364" s="10">
        <v>24050</v>
      </c>
      <c r="H364" s="18">
        <v>24300</v>
      </c>
      <c r="I364" s="18">
        <v>24600</v>
      </c>
      <c r="J364" s="18">
        <v>23900</v>
      </c>
      <c r="K364" s="18">
        <v>24050</v>
      </c>
      <c r="L364" s="18">
        <v>24850</v>
      </c>
      <c r="M364" s="18">
        <v>24650</v>
      </c>
      <c r="N364" s="18">
        <v>23700</v>
      </c>
      <c r="O364" s="18">
        <v>24300</v>
      </c>
      <c r="P364" s="18">
        <v>23000</v>
      </c>
      <c r="Q364" s="18">
        <v>21550</v>
      </c>
      <c r="R364" s="18">
        <v>19150</v>
      </c>
      <c r="S364" s="18"/>
      <c r="U364" s="18"/>
      <c r="W364" s="18"/>
      <c r="Y364" s="18"/>
      <c r="AA364" s="18"/>
      <c r="AC364" s="18"/>
      <c r="AE364" s="18"/>
      <c r="AG364" s="18"/>
      <c r="AI364" s="18"/>
      <c r="AK364" s="1"/>
      <c r="AO364" s="10"/>
      <c r="AP364" s="10"/>
      <c r="AQ364" s="1"/>
      <c r="AR364" s="4"/>
      <c r="AS364" s="4"/>
      <c r="AT364" s="4"/>
      <c r="AU364" s="4"/>
      <c r="AV364" s="4"/>
      <c r="AW364" s="19"/>
      <c r="AX364" s="14"/>
      <c r="AY364" s="17"/>
      <c r="AZ364" s="20"/>
      <c r="BA364" s="14"/>
      <c r="BB364" s="20"/>
      <c r="BC364" s="20"/>
      <c r="BD364" s="1"/>
      <c r="BE364" s="20"/>
      <c r="BF364" s="1"/>
      <c r="BG364" s="14"/>
      <c r="BQ364" s="6"/>
      <c r="BR364" s="27"/>
      <c r="BS364" s="1"/>
      <c r="CD364" s="14"/>
    </row>
    <row r="365" spans="1:82">
      <c r="A365" s="6" t="s">
        <v>335</v>
      </c>
      <c r="B365" s="6" t="s">
        <v>461</v>
      </c>
      <c r="C365" s="10">
        <v>149650</v>
      </c>
      <c r="D365" s="10">
        <v>138500</v>
      </c>
      <c r="E365" s="1">
        <v>127900</v>
      </c>
      <c r="F365" s="1">
        <v>119700</v>
      </c>
      <c r="G365" s="10">
        <v>116050</v>
      </c>
      <c r="H365" s="18">
        <v>112950</v>
      </c>
      <c r="I365" s="18">
        <v>116550</v>
      </c>
      <c r="J365" s="18">
        <v>116500</v>
      </c>
      <c r="K365" s="18">
        <v>112950</v>
      </c>
      <c r="L365" s="18">
        <v>111750</v>
      </c>
      <c r="M365" s="18">
        <v>113050</v>
      </c>
      <c r="N365" s="18">
        <v>111700</v>
      </c>
      <c r="O365" s="18">
        <v>109550</v>
      </c>
      <c r="P365" s="18">
        <v>104350</v>
      </c>
      <c r="Q365" s="18">
        <v>97750</v>
      </c>
      <c r="R365" s="18">
        <v>88250</v>
      </c>
      <c r="S365" s="18"/>
      <c r="U365" s="18"/>
      <c r="W365" s="18"/>
      <c r="Y365" s="18"/>
      <c r="AA365" s="18"/>
      <c r="AC365" s="18"/>
      <c r="AE365" s="18"/>
      <c r="AG365" s="18"/>
      <c r="AI365" s="18"/>
      <c r="AK365" s="1"/>
      <c r="AO365" s="10"/>
      <c r="AP365" s="10"/>
      <c r="AQ365" s="1"/>
      <c r="AR365" s="4"/>
      <c r="AS365" s="4"/>
      <c r="AT365" s="4"/>
      <c r="AU365" s="4"/>
      <c r="AV365" s="4"/>
      <c r="AW365" s="19"/>
      <c r="AX365" s="14"/>
      <c r="AY365" s="17"/>
      <c r="AZ365" s="20"/>
      <c r="BA365" s="14"/>
      <c r="BB365" s="20"/>
      <c r="BC365" s="20"/>
      <c r="BD365" s="1"/>
      <c r="BE365" s="20"/>
      <c r="BF365" s="1"/>
      <c r="BG365" s="14"/>
      <c r="BQ365" s="6"/>
      <c r="BR365" s="27"/>
      <c r="BS365" s="1"/>
      <c r="CD365" s="14"/>
    </row>
    <row r="366" spans="1:82">
      <c r="A366" s="6" t="s">
        <v>336</v>
      </c>
      <c r="B366" s="6" t="s">
        <v>461</v>
      </c>
      <c r="C366" s="10">
        <v>44050</v>
      </c>
      <c r="D366" s="10">
        <v>40100</v>
      </c>
      <c r="E366" s="1">
        <v>39150</v>
      </c>
      <c r="F366" s="1">
        <v>37500</v>
      </c>
      <c r="G366" s="10">
        <v>37450</v>
      </c>
      <c r="H366" s="18">
        <v>36450</v>
      </c>
      <c r="I366" s="18">
        <v>36550</v>
      </c>
      <c r="J366" s="18">
        <v>30250</v>
      </c>
      <c r="K366" s="18">
        <v>30200</v>
      </c>
      <c r="L366" s="18">
        <v>29650</v>
      </c>
      <c r="M366" s="18">
        <v>28200</v>
      </c>
      <c r="N366" s="18">
        <v>26600</v>
      </c>
      <c r="O366" s="18">
        <v>27200</v>
      </c>
      <c r="P366" s="18">
        <v>26600</v>
      </c>
      <c r="Q366" s="18">
        <v>24150</v>
      </c>
      <c r="R366" s="18">
        <v>23500</v>
      </c>
      <c r="S366" s="18"/>
      <c r="U366" s="18"/>
      <c r="W366" s="18"/>
      <c r="Y366" s="18"/>
      <c r="AA366" s="18"/>
      <c r="AC366" s="18"/>
      <c r="AE366" s="18"/>
      <c r="AG366" s="18"/>
      <c r="AI366" s="18"/>
      <c r="AK366" s="1"/>
      <c r="AO366" s="10"/>
      <c r="AP366" s="10"/>
      <c r="AQ366" s="1"/>
      <c r="AR366" s="4"/>
      <c r="AS366" s="4"/>
      <c r="AT366" s="4"/>
      <c r="AU366" s="4"/>
      <c r="AV366" s="4"/>
      <c r="AW366" s="19"/>
      <c r="AX366" s="14"/>
      <c r="AY366" s="17"/>
      <c r="AZ366" s="20"/>
      <c r="BA366" s="14"/>
      <c r="BB366" s="20"/>
      <c r="BC366" s="20"/>
      <c r="BD366" s="1"/>
      <c r="BE366" s="20"/>
      <c r="BF366" s="1"/>
      <c r="BG366" s="14"/>
      <c r="BQ366" s="6"/>
      <c r="BR366" s="27"/>
      <c r="BS366" s="1"/>
      <c r="CD366" s="14"/>
    </row>
    <row r="367" spans="1:82">
      <c r="A367" s="6" t="s">
        <v>337</v>
      </c>
      <c r="B367" s="6" t="s">
        <v>461</v>
      </c>
      <c r="C367" s="10">
        <v>108400</v>
      </c>
      <c r="D367" s="10">
        <v>106900</v>
      </c>
      <c r="E367" s="1">
        <v>107000</v>
      </c>
      <c r="F367" s="1">
        <v>98250</v>
      </c>
      <c r="G367" s="10">
        <v>93000</v>
      </c>
      <c r="H367" s="18">
        <v>86850</v>
      </c>
      <c r="I367" s="18">
        <v>82300</v>
      </c>
      <c r="J367" s="18">
        <v>80950</v>
      </c>
      <c r="K367" s="18">
        <v>80950</v>
      </c>
      <c r="L367" s="18">
        <v>82200</v>
      </c>
      <c r="M367" s="18">
        <v>83050</v>
      </c>
      <c r="N367" s="18">
        <v>81800</v>
      </c>
      <c r="O367" s="18">
        <v>79800</v>
      </c>
      <c r="P367" s="18">
        <v>79750</v>
      </c>
      <c r="Q367" s="18">
        <v>74800</v>
      </c>
      <c r="R367" s="18">
        <v>70450</v>
      </c>
      <c r="S367" s="18"/>
      <c r="U367" s="18"/>
      <c r="W367" s="18"/>
      <c r="Y367" s="18"/>
      <c r="AA367" s="18"/>
      <c r="AC367" s="18"/>
      <c r="AE367" s="18"/>
      <c r="AG367" s="18"/>
      <c r="AI367" s="18"/>
      <c r="AK367" s="1"/>
      <c r="AO367" s="10"/>
      <c r="AP367" s="10"/>
      <c r="AQ367" s="1"/>
      <c r="AR367" s="4"/>
      <c r="AS367" s="4"/>
      <c r="AT367" s="4"/>
      <c r="AU367" s="4"/>
      <c r="AV367" s="4"/>
      <c r="AW367" s="19"/>
      <c r="AX367" s="14"/>
      <c r="AY367" s="17"/>
      <c r="AZ367" s="20"/>
      <c r="BA367" s="14"/>
      <c r="BB367" s="20"/>
      <c r="BC367" s="20"/>
      <c r="BD367" s="1"/>
      <c r="BE367" s="20"/>
      <c r="BF367" s="1"/>
      <c r="BG367" s="14"/>
      <c r="BQ367" s="6"/>
      <c r="BR367" s="27"/>
      <c r="BS367" s="1"/>
      <c r="CD367" s="14"/>
    </row>
    <row r="368" spans="1:82">
      <c r="A368" s="6" t="s">
        <v>486</v>
      </c>
      <c r="B368" s="6" t="s">
        <v>461</v>
      </c>
      <c r="C368" s="10">
        <v>10500</v>
      </c>
      <c r="D368" s="10">
        <v>10100</v>
      </c>
      <c r="E368" s="1">
        <v>10200</v>
      </c>
      <c r="F368" s="1">
        <v>10200</v>
      </c>
      <c r="G368" s="10">
        <v>10000</v>
      </c>
      <c r="H368" s="18">
        <v>8650</v>
      </c>
      <c r="I368" s="18">
        <v>8450</v>
      </c>
      <c r="J368" s="18">
        <v>7900</v>
      </c>
      <c r="K368" s="18">
        <v>7800</v>
      </c>
      <c r="L368" s="18">
        <v>8100</v>
      </c>
      <c r="M368" s="18">
        <v>8050</v>
      </c>
      <c r="N368" s="18">
        <v>8400</v>
      </c>
      <c r="O368" s="18">
        <v>8650</v>
      </c>
      <c r="P368" s="18">
        <v>8150</v>
      </c>
      <c r="Q368" s="18">
        <v>7900</v>
      </c>
      <c r="R368" s="18">
        <v>7000</v>
      </c>
      <c r="S368" s="18"/>
      <c r="U368" s="18"/>
      <c r="W368" s="18"/>
      <c r="Y368" s="18"/>
      <c r="AA368" s="18"/>
      <c r="AC368" s="18"/>
      <c r="AE368" s="18"/>
      <c r="AG368" s="18"/>
      <c r="AI368" s="18"/>
      <c r="AK368" s="1"/>
      <c r="AO368" s="10"/>
      <c r="AP368" s="10"/>
      <c r="AQ368" s="1"/>
      <c r="AR368" s="4"/>
      <c r="AS368" s="4"/>
      <c r="AT368" s="4"/>
      <c r="AU368" s="4"/>
      <c r="AV368" s="4"/>
      <c r="AW368" s="19"/>
      <c r="AX368" s="14"/>
      <c r="AY368" s="17"/>
      <c r="AZ368" s="20"/>
      <c r="BA368" s="14"/>
      <c r="BB368" s="20"/>
      <c r="BC368" s="20"/>
      <c r="BD368" s="1"/>
      <c r="BE368" s="20"/>
      <c r="BF368" s="1"/>
      <c r="BG368" s="14"/>
      <c r="BQ368" s="6"/>
      <c r="BR368" s="27"/>
      <c r="BS368" s="1"/>
      <c r="CD368" s="14"/>
    </row>
    <row r="369" spans="1:82">
      <c r="A369" s="6" t="s">
        <v>338</v>
      </c>
      <c r="B369" s="6" t="s">
        <v>461</v>
      </c>
      <c r="C369" s="10">
        <v>79200</v>
      </c>
      <c r="D369" s="10">
        <v>77850</v>
      </c>
      <c r="E369" s="1">
        <v>75200</v>
      </c>
      <c r="F369" s="1">
        <v>68750</v>
      </c>
      <c r="G369" s="10">
        <v>58550</v>
      </c>
      <c r="H369" s="18">
        <v>57550</v>
      </c>
      <c r="I369" s="18">
        <v>56750</v>
      </c>
      <c r="J369" s="18">
        <v>55400</v>
      </c>
      <c r="K369" s="18">
        <v>54250</v>
      </c>
      <c r="L369" s="18">
        <v>53850</v>
      </c>
      <c r="M369" s="18">
        <v>53400</v>
      </c>
      <c r="N369" s="18">
        <v>53600</v>
      </c>
      <c r="O369" s="18">
        <v>52500</v>
      </c>
      <c r="P369" s="18">
        <v>50700</v>
      </c>
      <c r="Q369" s="18">
        <v>47700</v>
      </c>
      <c r="R369" s="18">
        <v>43950</v>
      </c>
      <c r="S369" s="18"/>
      <c r="U369" s="18"/>
      <c r="W369" s="18"/>
      <c r="Y369" s="18"/>
      <c r="AA369" s="18"/>
      <c r="AC369" s="18"/>
      <c r="AE369" s="18"/>
      <c r="AG369" s="18"/>
      <c r="AI369" s="18"/>
      <c r="AK369" s="1"/>
      <c r="AO369" s="10"/>
      <c r="AP369" s="10"/>
      <c r="AQ369" s="1"/>
      <c r="AR369" s="4"/>
      <c r="AS369" s="4"/>
      <c r="AT369" s="4"/>
      <c r="AU369" s="4"/>
      <c r="AV369" s="4"/>
      <c r="AW369" s="19"/>
      <c r="AX369" s="14"/>
      <c r="AY369" s="17"/>
      <c r="AZ369" s="20"/>
      <c r="BA369" s="14"/>
      <c r="BB369" s="20"/>
      <c r="BC369" s="20"/>
      <c r="BD369" s="1"/>
      <c r="BE369" s="20"/>
      <c r="BF369" s="1"/>
      <c r="BG369" s="14"/>
      <c r="BQ369" s="6"/>
      <c r="BR369" s="27"/>
      <c r="BS369" s="1"/>
      <c r="CD369" s="14"/>
    </row>
    <row r="370" spans="1:82">
      <c r="A370" s="6" t="s">
        <v>339</v>
      </c>
      <c r="B370" s="6" t="s">
        <v>461</v>
      </c>
      <c r="C370" s="10">
        <v>241600</v>
      </c>
      <c r="D370" s="10">
        <v>221400</v>
      </c>
      <c r="E370" s="1">
        <v>213100</v>
      </c>
      <c r="F370" s="1">
        <v>213550</v>
      </c>
      <c r="G370" s="10">
        <v>205850</v>
      </c>
      <c r="H370" s="18">
        <v>202150</v>
      </c>
      <c r="I370" s="18">
        <v>209600</v>
      </c>
      <c r="J370" s="18">
        <v>205600</v>
      </c>
      <c r="K370" s="18">
        <v>197550</v>
      </c>
      <c r="L370" s="18">
        <v>197700</v>
      </c>
      <c r="M370" s="18">
        <v>198250</v>
      </c>
      <c r="N370" s="18">
        <v>200900</v>
      </c>
      <c r="O370" s="18">
        <v>199700</v>
      </c>
      <c r="P370" s="18">
        <v>194300</v>
      </c>
      <c r="Q370" s="18">
        <v>190350</v>
      </c>
      <c r="R370" s="18">
        <v>161400</v>
      </c>
      <c r="S370" s="18"/>
      <c r="U370" s="18"/>
      <c r="W370" s="18"/>
      <c r="Y370" s="18"/>
      <c r="AA370" s="18"/>
      <c r="AC370" s="18"/>
      <c r="AE370" s="18"/>
      <c r="AG370" s="18"/>
      <c r="AI370" s="18"/>
      <c r="AK370" s="1"/>
      <c r="AO370" s="10"/>
      <c r="AP370" s="10"/>
      <c r="AQ370" s="1"/>
      <c r="AR370" s="4"/>
      <c r="AS370" s="4"/>
      <c r="AT370" s="4"/>
      <c r="AU370" s="4"/>
      <c r="AV370" s="4"/>
      <c r="AW370" s="19"/>
      <c r="AX370" s="14"/>
      <c r="AY370" s="17"/>
      <c r="AZ370" s="20"/>
      <c r="BA370" s="14"/>
      <c r="BB370" s="20"/>
      <c r="BC370" s="20"/>
      <c r="BD370" s="1"/>
      <c r="BE370" s="20"/>
      <c r="BF370" s="1"/>
      <c r="BG370" s="14"/>
      <c r="BQ370" s="6"/>
      <c r="BR370" s="27"/>
      <c r="BS370" s="1"/>
      <c r="CD370" s="14"/>
    </row>
    <row r="371" spans="1:82">
      <c r="A371" s="6" t="s">
        <v>340</v>
      </c>
      <c r="B371" s="6" t="s">
        <v>461</v>
      </c>
      <c r="C371" s="10">
        <v>439050</v>
      </c>
      <c r="D371" s="10">
        <v>412050</v>
      </c>
      <c r="E371" s="1">
        <v>395300</v>
      </c>
      <c r="F371" s="1">
        <v>392400</v>
      </c>
      <c r="G371" s="10">
        <v>382450</v>
      </c>
      <c r="H371" s="18">
        <v>383450</v>
      </c>
      <c r="I371" s="18">
        <v>376600</v>
      </c>
      <c r="J371" s="18">
        <v>368250</v>
      </c>
      <c r="K371" s="18">
        <v>367650</v>
      </c>
      <c r="L371" s="18">
        <v>366300</v>
      </c>
      <c r="M371" s="18">
        <v>368550</v>
      </c>
      <c r="N371" s="18">
        <v>381300</v>
      </c>
      <c r="O371" s="18">
        <v>385700</v>
      </c>
      <c r="P371" s="18">
        <v>366700</v>
      </c>
      <c r="Q371" s="18">
        <v>343100</v>
      </c>
      <c r="R371" s="18">
        <v>306000</v>
      </c>
      <c r="S371" s="18"/>
      <c r="U371" s="18"/>
      <c r="W371" s="18"/>
      <c r="Y371" s="18"/>
      <c r="AA371" s="18"/>
      <c r="AC371" s="18"/>
      <c r="AE371" s="18"/>
      <c r="AG371" s="18"/>
      <c r="AI371" s="18"/>
      <c r="AK371" s="1"/>
      <c r="AO371" s="10"/>
      <c r="AP371" s="10"/>
      <c r="AQ371" s="1"/>
      <c r="AR371" s="4"/>
      <c r="AS371" s="4"/>
      <c r="AT371" s="4"/>
      <c r="AU371" s="4"/>
      <c r="AV371" s="4"/>
      <c r="AW371" s="19"/>
      <c r="AX371" s="14"/>
      <c r="AY371" s="17"/>
      <c r="AZ371" s="20"/>
      <c r="BA371" s="14"/>
      <c r="BB371" s="20"/>
      <c r="BC371" s="20"/>
      <c r="BD371" s="1"/>
      <c r="BE371" s="20"/>
      <c r="BF371" s="1"/>
      <c r="BG371" s="14"/>
      <c r="BQ371" s="6"/>
      <c r="BR371" s="27"/>
      <c r="BS371" s="1"/>
      <c r="CD371" s="14"/>
    </row>
    <row r="372" spans="1:82">
      <c r="A372" s="6" t="s">
        <v>341</v>
      </c>
      <c r="B372" s="6" t="s">
        <v>461</v>
      </c>
      <c r="C372" s="10">
        <v>62950</v>
      </c>
      <c r="D372" s="10">
        <v>59550</v>
      </c>
      <c r="E372" s="1">
        <v>55500</v>
      </c>
      <c r="F372" s="1">
        <v>52450</v>
      </c>
      <c r="G372" s="10">
        <v>52200</v>
      </c>
      <c r="H372" s="18">
        <v>52300</v>
      </c>
      <c r="I372" s="18">
        <v>51650</v>
      </c>
      <c r="J372" s="18">
        <v>53650</v>
      </c>
      <c r="K372" s="18">
        <v>53500</v>
      </c>
      <c r="L372" s="18">
        <v>56300</v>
      </c>
      <c r="M372" s="18">
        <v>61150</v>
      </c>
      <c r="N372" s="18">
        <v>58550</v>
      </c>
      <c r="O372" s="18">
        <v>54400</v>
      </c>
      <c r="P372" s="18">
        <v>50900</v>
      </c>
      <c r="Q372" s="18">
        <v>44700</v>
      </c>
      <c r="R372" s="18">
        <v>39050</v>
      </c>
      <c r="S372" s="18"/>
      <c r="U372" s="18"/>
      <c r="W372" s="18"/>
      <c r="Y372" s="18"/>
      <c r="AA372" s="18"/>
      <c r="AC372" s="18"/>
      <c r="AE372" s="18"/>
      <c r="AG372" s="18"/>
      <c r="AI372" s="18"/>
      <c r="AK372" s="1"/>
      <c r="AO372" s="10"/>
      <c r="AP372" s="10"/>
      <c r="AQ372" s="1"/>
      <c r="AR372" s="4"/>
      <c r="AS372" s="4"/>
      <c r="AT372" s="4"/>
      <c r="AU372" s="4"/>
      <c r="AV372" s="4"/>
      <c r="AW372" s="19"/>
      <c r="AX372" s="14"/>
      <c r="AY372" s="17"/>
      <c r="AZ372" s="20"/>
      <c r="BA372" s="14"/>
      <c r="BB372" s="20"/>
      <c r="BC372" s="20"/>
      <c r="BD372" s="1"/>
      <c r="BE372" s="20"/>
      <c r="BF372" s="1"/>
      <c r="BG372" s="14"/>
      <c r="BQ372" s="6"/>
      <c r="BR372" s="27"/>
      <c r="BS372" s="1"/>
      <c r="CD372" s="14"/>
    </row>
    <row r="373" spans="1:82">
      <c r="A373" s="6" t="s">
        <v>342</v>
      </c>
      <c r="B373" s="6" t="s">
        <v>461</v>
      </c>
      <c r="C373" s="10">
        <v>145250</v>
      </c>
      <c r="D373" s="10">
        <v>142150</v>
      </c>
      <c r="E373" s="1">
        <v>138150</v>
      </c>
      <c r="F373" s="1">
        <v>133150</v>
      </c>
      <c r="G373" s="10">
        <v>134950</v>
      </c>
      <c r="H373" s="18">
        <v>132850</v>
      </c>
      <c r="I373" s="18">
        <v>132400</v>
      </c>
      <c r="J373" s="18">
        <v>126150</v>
      </c>
      <c r="K373" s="18">
        <v>116450</v>
      </c>
      <c r="L373" s="18">
        <v>119550</v>
      </c>
      <c r="M373" s="18">
        <v>122250</v>
      </c>
      <c r="N373" s="18">
        <v>123900</v>
      </c>
      <c r="O373" s="18">
        <v>128200</v>
      </c>
      <c r="P373" s="18">
        <v>131700</v>
      </c>
      <c r="Q373" s="18">
        <v>126400</v>
      </c>
      <c r="R373" s="18">
        <v>130450</v>
      </c>
      <c r="S373" s="18"/>
      <c r="U373" s="18"/>
      <c r="W373" s="18"/>
      <c r="Y373" s="18"/>
      <c r="AA373" s="18"/>
      <c r="AC373" s="18"/>
      <c r="AE373" s="18"/>
      <c r="AG373" s="18"/>
      <c r="AI373" s="18"/>
      <c r="AK373" s="1"/>
      <c r="AO373" s="10"/>
      <c r="AP373" s="10"/>
      <c r="AQ373" s="1"/>
      <c r="AR373" s="4"/>
      <c r="AS373" s="4"/>
      <c r="AT373" s="4"/>
      <c r="AU373" s="4"/>
      <c r="AV373" s="4"/>
      <c r="AW373" s="19"/>
      <c r="AX373" s="14"/>
      <c r="AY373" s="17"/>
      <c r="AZ373" s="20"/>
      <c r="BA373" s="14"/>
      <c r="BB373" s="20"/>
      <c r="BC373" s="20"/>
      <c r="BD373" s="1"/>
      <c r="BE373" s="20"/>
      <c r="BF373" s="1"/>
      <c r="BG373" s="14"/>
      <c r="BQ373" s="6"/>
      <c r="BR373" s="27"/>
      <c r="BS373" s="1"/>
      <c r="CD373" s="14"/>
    </row>
    <row r="374" spans="1:82">
      <c r="A374" s="6" t="s">
        <v>487</v>
      </c>
      <c r="B374" s="6" t="s">
        <v>461</v>
      </c>
      <c r="C374" s="10">
        <v>12200</v>
      </c>
      <c r="D374" s="10">
        <v>11700</v>
      </c>
      <c r="E374" s="1">
        <v>12100</v>
      </c>
      <c r="F374" s="1">
        <v>11900</v>
      </c>
      <c r="G374" s="10">
        <v>11600</v>
      </c>
      <c r="H374" s="18">
        <v>10000</v>
      </c>
      <c r="I374" s="18">
        <v>9200</v>
      </c>
      <c r="J374" s="18">
        <v>8600</v>
      </c>
      <c r="K374" s="18">
        <v>8600</v>
      </c>
      <c r="L374" s="18">
        <v>8450</v>
      </c>
      <c r="M374" s="18">
        <v>8350</v>
      </c>
      <c r="N374" s="18">
        <v>8800</v>
      </c>
      <c r="O374" s="18">
        <v>9050</v>
      </c>
      <c r="P374" s="18">
        <v>8450</v>
      </c>
      <c r="Q374" s="18">
        <v>7500</v>
      </c>
      <c r="R374" s="18">
        <v>7100</v>
      </c>
      <c r="S374" s="18"/>
      <c r="U374" s="18"/>
      <c r="W374" s="18"/>
      <c r="Y374" s="18"/>
      <c r="AA374" s="18"/>
      <c r="AC374" s="18"/>
      <c r="AE374" s="18"/>
      <c r="AG374" s="18"/>
      <c r="AI374" s="18"/>
      <c r="AK374" s="1"/>
      <c r="AO374" s="10"/>
      <c r="AP374" s="10"/>
      <c r="AQ374" s="1"/>
      <c r="AR374" s="4"/>
      <c r="AS374" s="4"/>
      <c r="AT374" s="4"/>
      <c r="AU374" s="4"/>
      <c r="AV374" s="4"/>
      <c r="AW374" s="19"/>
      <c r="AX374" s="14"/>
      <c r="AY374" s="17"/>
      <c r="AZ374" s="20"/>
      <c r="BA374" s="14"/>
      <c r="BB374" s="20"/>
      <c r="BC374" s="20"/>
      <c r="BD374" s="1"/>
      <c r="BE374" s="20"/>
      <c r="BF374" s="1"/>
      <c r="BG374" s="14"/>
      <c r="BQ374" s="6"/>
      <c r="BR374" s="27"/>
      <c r="BS374" s="1"/>
      <c r="CD374" s="14"/>
    </row>
    <row r="375" spans="1:82">
      <c r="A375" s="6" t="s">
        <v>343</v>
      </c>
      <c r="B375" s="6" t="s">
        <v>461</v>
      </c>
      <c r="C375" s="10">
        <v>99300</v>
      </c>
      <c r="D375" s="10">
        <v>92250</v>
      </c>
      <c r="E375" s="1">
        <v>86550</v>
      </c>
      <c r="F375" s="1">
        <v>82200</v>
      </c>
      <c r="G375" s="10">
        <v>83200</v>
      </c>
      <c r="H375" s="18">
        <v>82100</v>
      </c>
      <c r="I375" s="18">
        <v>81350</v>
      </c>
      <c r="J375" s="18">
        <v>84350</v>
      </c>
      <c r="K375" s="18">
        <v>85000</v>
      </c>
      <c r="L375" s="18">
        <v>86150</v>
      </c>
      <c r="M375" s="18">
        <v>83050</v>
      </c>
      <c r="N375" s="18">
        <v>86350</v>
      </c>
      <c r="O375" s="18">
        <v>84700</v>
      </c>
      <c r="P375" s="18">
        <v>75550</v>
      </c>
      <c r="Q375" s="18">
        <v>73800</v>
      </c>
      <c r="R375" s="18">
        <v>61900</v>
      </c>
      <c r="S375" s="18"/>
      <c r="U375" s="18"/>
      <c r="W375" s="18"/>
      <c r="Y375" s="18"/>
      <c r="AA375" s="18"/>
      <c r="AC375" s="18"/>
      <c r="AE375" s="18"/>
      <c r="AG375" s="18"/>
      <c r="AI375" s="18"/>
      <c r="AK375" s="1"/>
      <c r="AO375" s="10"/>
      <c r="AP375" s="10"/>
      <c r="AQ375" s="1"/>
      <c r="AR375" s="4"/>
      <c r="AS375" s="4"/>
      <c r="AT375" s="4"/>
      <c r="AU375" s="4"/>
      <c r="AV375" s="4"/>
      <c r="AW375" s="19"/>
      <c r="AX375" s="14"/>
      <c r="AY375" s="17"/>
      <c r="AZ375" s="20"/>
      <c r="BA375" s="14"/>
      <c r="BB375" s="20"/>
      <c r="BC375" s="20"/>
      <c r="BD375" s="1"/>
      <c r="BE375" s="20"/>
      <c r="BF375" s="1"/>
      <c r="BG375" s="14"/>
      <c r="BQ375" s="6"/>
      <c r="BR375" s="27"/>
      <c r="BS375" s="1"/>
      <c r="CD375" s="14"/>
    </row>
    <row r="376" spans="1:82">
      <c r="A376" s="6" t="s">
        <v>344</v>
      </c>
      <c r="B376" s="6" t="s">
        <v>461</v>
      </c>
      <c r="C376" s="10">
        <v>355800</v>
      </c>
      <c r="D376" s="10">
        <v>348100</v>
      </c>
      <c r="E376" s="1">
        <v>342850</v>
      </c>
      <c r="F376" s="1">
        <v>333050</v>
      </c>
      <c r="G376" s="10">
        <v>341850</v>
      </c>
      <c r="H376" s="18">
        <v>358950</v>
      </c>
      <c r="I376" s="18">
        <v>354650</v>
      </c>
      <c r="J376" s="18">
        <v>491600</v>
      </c>
      <c r="K376" s="18">
        <v>498350</v>
      </c>
      <c r="L376" s="18">
        <v>497500</v>
      </c>
      <c r="M376" s="18">
        <v>503200</v>
      </c>
      <c r="N376" s="18">
        <v>483700</v>
      </c>
      <c r="O376" s="18">
        <v>477150</v>
      </c>
      <c r="P376" s="18">
        <v>464350</v>
      </c>
      <c r="Q376" s="18">
        <v>440700</v>
      </c>
      <c r="R376" s="18">
        <v>405800</v>
      </c>
      <c r="S376" s="18"/>
      <c r="U376" s="18"/>
      <c r="W376" s="18"/>
      <c r="Y376" s="18"/>
      <c r="AA376" s="18"/>
      <c r="AC376" s="18"/>
      <c r="AE376" s="18"/>
      <c r="AG376" s="18"/>
      <c r="AI376" s="18"/>
      <c r="AK376" s="1"/>
      <c r="AO376" s="10"/>
      <c r="AP376" s="10"/>
      <c r="AQ376" s="1"/>
      <c r="AR376" s="4"/>
      <c r="AS376" s="4"/>
      <c r="AT376" s="4"/>
      <c r="AU376" s="4"/>
      <c r="AV376" s="4"/>
      <c r="AW376" s="19"/>
      <c r="AX376" s="14"/>
      <c r="AY376" s="17"/>
      <c r="AZ376" s="20"/>
      <c r="BA376" s="14"/>
      <c r="BB376" s="20"/>
      <c r="BC376" s="20"/>
      <c r="BD376" s="1"/>
      <c r="BE376" s="20"/>
      <c r="BF376" s="1"/>
      <c r="BG376" s="14"/>
      <c r="BQ376" s="6"/>
      <c r="BR376" s="27"/>
      <c r="BS376" s="1"/>
      <c r="CD376" s="14"/>
    </row>
    <row r="377" spans="1:82">
      <c r="A377" s="6" t="s">
        <v>345</v>
      </c>
      <c r="B377" s="6" t="s">
        <v>461</v>
      </c>
      <c r="C377" s="10">
        <v>76900</v>
      </c>
      <c r="D377" s="10">
        <v>71600</v>
      </c>
      <c r="E377" s="1">
        <v>66650</v>
      </c>
      <c r="F377" s="1">
        <v>63050</v>
      </c>
      <c r="G377" s="10">
        <v>62200</v>
      </c>
      <c r="H377" s="18">
        <v>62250</v>
      </c>
      <c r="I377" s="18">
        <v>60150</v>
      </c>
      <c r="J377" s="18">
        <v>59300</v>
      </c>
      <c r="K377" s="18">
        <v>58450</v>
      </c>
      <c r="L377" s="18">
        <v>56600</v>
      </c>
      <c r="M377" s="18">
        <v>56400</v>
      </c>
      <c r="N377" s="18">
        <v>57400</v>
      </c>
      <c r="O377" s="18">
        <v>56650</v>
      </c>
      <c r="P377" s="18">
        <v>54000</v>
      </c>
      <c r="Q377" s="18">
        <v>48800</v>
      </c>
      <c r="R377" s="18">
        <v>46650</v>
      </c>
      <c r="S377" s="18"/>
      <c r="U377" s="18"/>
      <c r="W377" s="18"/>
      <c r="Y377" s="18"/>
      <c r="AA377" s="18"/>
      <c r="AC377" s="18"/>
      <c r="AE377" s="18"/>
      <c r="AG377" s="18"/>
      <c r="AI377" s="18"/>
      <c r="AK377" s="1"/>
      <c r="AO377" s="10"/>
      <c r="AP377" s="10"/>
      <c r="AQ377" s="1"/>
      <c r="AR377" s="4"/>
      <c r="AS377" s="4"/>
      <c r="AT377" s="4"/>
      <c r="AU377" s="4"/>
      <c r="AV377" s="4"/>
      <c r="AW377" s="19"/>
      <c r="AX377" s="14"/>
      <c r="AY377" s="17"/>
      <c r="AZ377" s="20"/>
      <c r="BA377" s="14"/>
      <c r="BB377" s="20"/>
      <c r="BC377" s="20"/>
      <c r="BD377" s="1"/>
      <c r="BE377" s="20"/>
      <c r="BF377" s="1"/>
      <c r="BG377" s="14"/>
      <c r="BQ377" s="6"/>
      <c r="BR377" s="27"/>
      <c r="BS377" s="1"/>
      <c r="CD377" s="14"/>
    </row>
    <row r="378" spans="1:82">
      <c r="A378" s="6" t="s">
        <v>346</v>
      </c>
      <c r="B378" s="6" t="s">
        <v>461</v>
      </c>
      <c r="C378" s="10">
        <v>46250</v>
      </c>
      <c r="D378" s="10">
        <v>36850</v>
      </c>
      <c r="E378" s="1">
        <v>35850</v>
      </c>
      <c r="F378" s="1">
        <v>33650</v>
      </c>
      <c r="G378" s="10">
        <v>29950</v>
      </c>
      <c r="H378" s="18">
        <v>29850</v>
      </c>
      <c r="I378" s="18">
        <v>28600</v>
      </c>
      <c r="J378" s="18">
        <v>28150</v>
      </c>
      <c r="K378" s="18">
        <v>28500</v>
      </c>
      <c r="L378" s="18">
        <v>29050</v>
      </c>
      <c r="M378" s="18">
        <v>28800</v>
      </c>
      <c r="N378" s="18">
        <v>28350</v>
      </c>
      <c r="O378" s="18">
        <v>28950</v>
      </c>
      <c r="P378" s="18">
        <v>28650</v>
      </c>
      <c r="Q378" s="18">
        <v>26800</v>
      </c>
      <c r="R378" s="18">
        <v>27850</v>
      </c>
      <c r="S378" s="18"/>
      <c r="U378" s="18"/>
      <c r="W378" s="18"/>
      <c r="Y378" s="18"/>
      <c r="AA378" s="18"/>
      <c r="AC378" s="18"/>
      <c r="AE378" s="18"/>
      <c r="AG378" s="18"/>
      <c r="AI378" s="18"/>
      <c r="AK378" s="1"/>
      <c r="AO378" s="10"/>
      <c r="AP378" s="10"/>
      <c r="AQ378" s="1"/>
      <c r="AR378" s="4"/>
      <c r="AS378" s="4"/>
      <c r="AT378" s="4"/>
      <c r="AU378" s="4"/>
      <c r="AV378" s="4"/>
      <c r="AW378" s="19"/>
      <c r="AX378" s="14"/>
      <c r="AY378" s="17"/>
      <c r="AZ378" s="20"/>
      <c r="BA378" s="14"/>
      <c r="BB378" s="20"/>
      <c r="BC378" s="20"/>
      <c r="BD378" s="1"/>
      <c r="BE378" s="20"/>
      <c r="BF378" s="1"/>
      <c r="BG378" s="14"/>
      <c r="BQ378" s="6"/>
      <c r="BR378" s="27"/>
      <c r="BS378" s="1"/>
      <c r="CD378" s="14"/>
    </row>
    <row r="379" spans="1:82">
      <c r="A379" s="6" t="s">
        <v>347</v>
      </c>
      <c r="B379" s="6" t="s">
        <v>461</v>
      </c>
      <c r="C379" s="10">
        <v>107100</v>
      </c>
      <c r="D379" s="10">
        <v>102300</v>
      </c>
      <c r="E379" s="1">
        <v>102000</v>
      </c>
      <c r="F379" s="1">
        <v>98500</v>
      </c>
      <c r="G379" s="10">
        <v>98500</v>
      </c>
      <c r="H379" s="18">
        <v>95700</v>
      </c>
      <c r="I379" s="18">
        <v>91850</v>
      </c>
      <c r="J379" s="18">
        <v>88400</v>
      </c>
      <c r="K379" s="18">
        <v>87400</v>
      </c>
      <c r="L379" s="18">
        <v>86200</v>
      </c>
      <c r="M379" s="18">
        <v>84050</v>
      </c>
      <c r="N379" s="18">
        <v>91200</v>
      </c>
      <c r="O379" s="18">
        <v>83000</v>
      </c>
      <c r="P379" s="18">
        <v>70450</v>
      </c>
      <c r="Q379" s="18">
        <v>61550</v>
      </c>
      <c r="R379" s="18">
        <v>58400</v>
      </c>
      <c r="S379" s="18"/>
      <c r="U379" s="18"/>
      <c r="W379" s="18"/>
      <c r="Y379" s="18"/>
      <c r="AA379" s="18"/>
      <c r="AC379" s="18"/>
      <c r="AE379" s="18"/>
      <c r="AG379" s="18"/>
      <c r="AI379" s="18"/>
      <c r="AK379" s="1"/>
      <c r="AO379" s="10"/>
      <c r="AP379" s="10"/>
      <c r="AQ379" s="1"/>
      <c r="AR379" s="4"/>
      <c r="AS379" s="4"/>
      <c r="AT379" s="4"/>
      <c r="AU379" s="4"/>
      <c r="AV379" s="4"/>
      <c r="AW379" s="19"/>
      <c r="AX379" s="14"/>
      <c r="AY379" s="17"/>
      <c r="AZ379" s="20"/>
      <c r="BA379" s="14"/>
      <c r="BB379" s="20"/>
      <c r="BC379" s="20"/>
      <c r="BD379" s="1"/>
      <c r="BE379" s="20"/>
      <c r="BF379" s="1"/>
      <c r="BG379" s="14"/>
      <c r="BQ379" s="6"/>
      <c r="BR379" s="27"/>
      <c r="BS379" s="1"/>
      <c r="CD379" s="14"/>
    </row>
    <row r="380" spans="1:82">
      <c r="A380" s="6" t="s">
        <v>348</v>
      </c>
      <c r="B380" s="6" t="s">
        <v>461</v>
      </c>
      <c r="C380" s="10">
        <v>89350</v>
      </c>
      <c r="D380" s="10">
        <v>82750</v>
      </c>
      <c r="E380" s="1">
        <v>81050</v>
      </c>
      <c r="F380" s="1">
        <v>77500</v>
      </c>
      <c r="G380" s="10">
        <v>76200</v>
      </c>
      <c r="H380" s="18">
        <v>74450</v>
      </c>
      <c r="I380" s="18">
        <v>73150</v>
      </c>
      <c r="J380" s="18">
        <v>69650</v>
      </c>
      <c r="K380" s="18">
        <v>65900</v>
      </c>
      <c r="L380" s="18">
        <v>64800</v>
      </c>
      <c r="M380" s="18">
        <v>66500</v>
      </c>
      <c r="N380" s="18">
        <v>65400</v>
      </c>
      <c r="O380" s="18">
        <v>64200</v>
      </c>
      <c r="P380" s="18">
        <v>62200</v>
      </c>
      <c r="Q380" s="18">
        <v>58450</v>
      </c>
      <c r="R380" s="18">
        <v>48600</v>
      </c>
      <c r="S380" s="18"/>
      <c r="U380" s="18"/>
      <c r="W380" s="18"/>
      <c r="Y380" s="18"/>
      <c r="AA380" s="18"/>
      <c r="AC380" s="18"/>
      <c r="AE380" s="18"/>
      <c r="AG380" s="18"/>
      <c r="AI380" s="18"/>
      <c r="AK380" s="1"/>
      <c r="AO380" s="10"/>
      <c r="AP380" s="10"/>
      <c r="AQ380" s="1"/>
      <c r="AR380" s="4"/>
      <c r="AS380" s="4"/>
      <c r="AT380" s="4"/>
      <c r="AU380" s="4"/>
      <c r="AV380" s="4"/>
      <c r="AW380" s="19"/>
      <c r="AX380" s="14"/>
      <c r="AY380" s="17"/>
      <c r="AZ380" s="20"/>
      <c r="BA380" s="14"/>
      <c r="BB380" s="20"/>
      <c r="BC380" s="20"/>
      <c r="BD380" s="1"/>
      <c r="BE380" s="20"/>
      <c r="BF380" s="1"/>
      <c r="BG380" s="14"/>
      <c r="BQ380" s="6"/>
      <c r="BR380" s="27"/>
      <c r="BS380" s="1"/>
      <c r="CD380" s="14"/>
    </row>
    <row r="381" spans="1:82">
      <c r="A381" s="6" t="s">
        <v>349</v>
      </c>
      <c r="B381" s="6" t="s">
        <v>461</v>
      </c>
      <c r="C381" s="10">
        <v>249800</v>
      </c>
      <c r="D381" s="10">
        <v>233250</v>
      </c>
      <c r="E381" s="1">
        <v>222450</v>
      </c>
      <c r="F381" s="1">
        <v>213050</v>
      </c>
      <c r="G381" s="10">
        <v>192700</v>
      </c>
      <c r="H381" s="18">
        <v>193150</v>
      </c>
      <c r="I381" s="18">
        <v>188950</v>
      </c>
      <c r="J381" s="18">
        <v>178900</v>
      </c>
      <c r="K381" s="18">
        <v>173200</v>
      </c>
      <c r="L381" s="18">
        <v>168800</v>
      </c>
      <c r="M381" s="18">
        <v>168950</v>
      </c>
      <c r="N381" s="18">
        <v>169300</v>
      </c>
      <c r="O381" s="18">
        <v>166600</v>
      </c>
      <c r="P381" s="18">
        <v>174250</v>
      </c>
      <c r="Q381" s="18">
        <v>170750</v>
      </c>
      <c r="R381" s="18">
        <v>160400</v>
      </c>
      <c r="S381" s="18"/>
      <c r="U381" s="18"/>
      <c r="W381" s="18"/>
      <c r="Y381" s="18"/>
      <c r="AA381" s="18"/>
      <c r="AC381" s="18"/>
      <c r="AE381" s="18"/>
      <c r="AG381" s="18"/>
      <c r="AI381" s="18"/>
      <c r="AK381" s="1"/>
      <c r="AO381" s="10"/>
      <c r="AP381" s="10"/>
      <c r="AQ381" s="1"/>
      <c r="AR381" s="4"/>
      <c r="AS381" s="4"/>
      <c r="AT381" s="4"/>
      <c r="AU381" s="4"/>
      <c r="AV381" s="4"/>
      <c r="AW381" s="19"/>
      <c r="AX381" s="14"/>
      <c r="AY381" s="17"/>
      <c r="AZ381" s="20"/>
      <c r="BA381" s="14"/>
      <c r="BB381" s="20"/>
      <c r="BC381" s="20"/>
      <c r="BD381" s="1"/>
      <c r="BE381" s="20"/>
      <c r="BF381" s="1"/>
      <c r="BG381" s="14"/>
      <c r="BQ381" s="6"/>
      <c r="BR381" s="27"/>
      <c r="BS381" s="1"/>
      <c r="CD381" s="14"/>
    </row>
    <row r="382" spans="1:82">
      <c r="A382" s="6" t="s">
        <v>350</v>
      </c>
      <c r="B382" s="6" t="s">
        <v>461</v>
      </c>
      <c r="C382" s="10">
        <v>166050</v>
      </c>
      <c r="D382" s="10">
        <v>149450</v>
      </c>
      <c r="E382" s="1">
        <v>132750</v>
      </c>
      <c r="F382" s="1">
        <v>127600</v>
      </c>
      <c r="G382" s="10">
        <v>121950</v>
      </c>
      <c r="H382" s="18">
        <v>120750</v>
      </c>
      <c r="I382" s="18">
        <v>122550</v>
      </c>
      <c r="J382" s="18">
        <v>119750</v>
      </c>
      <c r="K382" s="18">
        <v>119900</v>
      </c>
      <c r="L382" s="18">
        <v>116750</v>
      </c>
      <c r="M382" s="18">
        <v>115400</v>
      </c>
      <c r="N382" s="18">
        <v>118900</v>
      </c>
      <c r="O382" s="18">
        <v>121250</v>
      </c>
      <c r="P382" s="18">
        <v>118600</v>
      </c>
      <c r="Q382" s="18">
        <v>114350</v>
      </c>
      <c r="R382" s="18">
        <v>100500</v>
      </c>
      <c r="S382" s="18"/>
      <c r="U382" s="18"/>
      <c r="W382" s="18"/>
      <c r="Y382" s="18"/>
      <c r="AA382" s="18"/>
      <c r="AC382" s="18"/>
      <c r="AE382" s="18"/>
      <c r="AG382" s="18"/>
      <c r="AI382" s="18"/>
      <c r="AK382" s="1"/>
      <c r="AO382" s="10"/>
      <c r="AP382" s="10"/>
      <c r="AQ382" s="1"/>
      <c r="AR382" s="4"/>
      <c r="AS382" s="4"/>
      <c r="AT382" s="4"/>
      <c r="AU382" s="4"/>
      <c r="AV382" s="4"/>
      <c r="AW382" s="19"/>
      <c r="AX382" s="14"/>
      <c r="AY382" s="17"/>
      <c r="AZ382" s="20"/>
      <c r="BA382" s="14"/>
      <c r="BB382" s="20"/>
      <c r="BC382" s="20"/>
      <c r="BD382" s="1"/>
      <c r="BE382" s="20"/>
      <c r="BF382" s="1"/>
      <c r="BG382" s="14"/>
      <c r="BQ382" s="6"/>
      <c r="BR382" s="27"/>
      <c r="BS382" s="1"/>
      <c r="CD382" s="14"/>
    </row>
    <row r="383" spans="1:82">
      <c r="A383" s="6" t="s">
        <v>351</v>
      </c>
      <c r="B383" s="6" t="s">
        <v>461</v>
      </c>
      <c r="C383" s="10">
        <v>272900</v>
      </c>
      <c r="D383" s="10">
        <v>255800</v>
      </c>
      <c r="E383" s="1">
        <v>252050</v>
      </c>
      <c r="F383" s="1">
        <v>249750</v>
      </c>
      <c r="G383" s="10">
        <v>242150</v>
      </c>
      <c r="H383" s="18">
        <v>239250</v>
      </c>
      <c r="I383" s="18">
        <v>247400</v>
      </c>
      <c r="J383" s="18">
        <v>245550</v>
      </c>
      <c r="K383" s="18">
        <v>236400</v>
      </c>
      <c r="L383" s="18">
        <v>244900</v>
      </c>
      <c r="M383" s="18">
        <v>234350</v>
      </c>
      <c r="N383" s="18">
        <v>235550</v>
      </c>
      <c r="O383" s="18">
        <v>246950</v>
      </c>
      <c r="P383" s="18">
        <v>243150</v>
      </c>
      <c r="Q383" s="18">
        <v>243000</v>
      </c>
      <c r="R383" s="18">
        <v>215100</v>
      </c>
      <c r="S383" s="18"/>
      <c r="U383" s="18"/>
      <c r="W383" s="18"/>
      <c r="Y383" s="18"/>
      <c r="AA383" s="18"/>
      <c r="AC383" s="18"/>
      <c r="AE383" s="18"/>
      <c r="AG383" s="18"/>
      <c r="AI383" s="18"/>
      <c r="AK383" s="1"/>
      <c r="AO383" s="10"/>
      <c r="AP383" s="10"/>
      <c r="AQ383" s="1"/>
      <c r="AR383" s="4"/>
      <c r="AS383" s="4"/>
      <c r="AT383" s="4"/>
      <c r="AU383" s="4"/>
      <c r="AV383" s="4"/>
      <c r="AW383" s="19"/>
      <c r="AX383" s="14"/>
      <c r="AY383" s="17"/>
      <c r="AZ383" s="20"/>
      <c r="BA383" s="14"/>
      <c r="BB383" s="20"/>
      <c r="BC383" s="20"/>
      <c r="BD383" s="1"/>
      <c r="BE383" s="20"/>
      <c r="BF383" s="1"/>
      <c r="BG383" s="14"/>
      <c r="BQ383" s="6"/>
      <c r="BR383" s="27"/>
      <c r="BS383" s="1"/>
      <c r="CD383" s="14"/>
    </row>
    <row r="384" spans="1:82">
      <c r="A384" s="6" t="s">
        <v>488</v>
      </c>
      <c r="B384" s="6" t="s">
        <v>461</v>
      </c>
      <c r="C384" s="10">
        <v>106200</v>
      </c>
      <c r="D384" s="10">
        <v>112900</v>
      </c>
      <c r="E384" s="1">
        <v>116300</v>
      </c>
      <c r="F384" s="1">
        <v>124250</v>
      </c>
      <c r="G384" s="10">
        <v>122850</v>
      </c>
      <c r="H384" s="18">
        <v>121700</v>
      </c>
      <c r="I384" s="18">
        <v>115100</v>
      </c>
      <c r="J384" s="18">
        <v>102650</v>
      </c>
      <c r="K384" s="18">
        <v>102150</v>
      </c>
      <c r="L384" s="18">
        <v>102000</v>
      </c>
      <c r="M384" s="18">
        <v>102150</v>
      </c>
      <c r="N384" s="18">
        <v>102100</v>
      </c>
      <c r="O384" s="18">
        <v>96500</v>
      </c>
      <c r="P384" s="18">
        <v>70800</v>
      </c>
      <c r="Q384" s="18">
        <v>61850</v>
      </c>
      <c r="R384" s="18">
        <v>60250</v>
      </c>
      <c r="S384" s="18"/>
      <c r="U384" s="18"/>
      <c r="W384" s="18"/>
      <c r="Y384" s="18"/>
      <c r="AA384" s="18"/>
      <c r="AC384" s="18"/>
      <c r="AE384" s="18"/>
      <c r="AG384" s="18"/>
      <c r="AI384" s="18"/>
      <c r="AK384" s="1"/>
      <c r="AO384" s="10"/>
      <c r="AP384" s="10"/>
      <c r="AQ384" s="1"/>
      <c r="AR384" s="4"/>
      <c r="AS384" s="4"/>
      <c r="AT384" s="4"/>
      <c r="AU384" s="4"/>
      <c r="AV384" s="4"/>
      <c r="AW384" s="19"/>
      <c r="AX384" s="14"/>
      <c r="AY384" s="17"/>
      <c r="AZ384" s="20"/>
      <c r="BA384" s="14"/>
      <c r="BB384" s="20"/>
      <c r="BC384" s="20"/>
      <c r="BD384" s="1"/>
      <c r="BE384" s="20"/>
      <c r="BF384" s="1"/>
      <c r="BG384" s="14"/>
      <c r="BQ384" s="6"/>
      <c r="BR384" s="27"/>
      <c r="BS384" s="1"/>
      <c r="CD384" s="14"/>
    </row>
    <row r="385" spans="1:82">
      <c r="A385" s="6" t="s">
        <v>352</v>
      </c>
      <c r="B385" s="6" t="s">
        <v>461</v>
      </c>
      <c r="C385" s="10">
        <v>43950</v>
      </c>
      <c r="D385" s="10">
        <v>40650</v>
      </c>
      <c r="E385" s="1">
        <v>37300</v>
      </c>
      <c r="F385" s="1">
        <v>34800</v>
      </c>
      <c r="G385" s="10">
        <v>33200</v>
      </c>
      <c r="H385" s="18">
        <v>32200</v>
      </c>
      <c r="I385" s="18">
        <v>32400</v>
      </c>
      <c r="J385" s="18">
        <v>31950</v>
      </c>
      <c r="K385" s="18">
        <v>32100</v>
      </c>
      <c r="L385" s="18">
        <v>31650</v>
      </c>
      <c r="M385" s="18">
        <v>32900</v>
      </c>
      <c r="N385" s="18">
        <v>33300</v>
      </c>
      <c r="O385" s="18">
        <v>34450</v>
      </c>
      <c r="P385" s="18">
        <v>34250</v>
      </c>
      <c r="Q385" s="18">
        <v>32400</v>
      </c>
      <c r="R385" s="18">
        <v>29150</v>
      </c>
      <c r="S385" s="18"/>
      <c r="U385" s="18"/>
      <c r="W385" s="18"/>
      <c r="Y385" s="18"/>
      <c r="AA385" s="18"/>
      <c r="AC385" s="18"/>
      <c r="AE385" s="18"/>
      <c r="AG385" s="18"/>
      <c r="AI385" s="18"/>
      <c r="AK385" s="1"/>
      <c r="AO385" s="10"/>
      <c r="AP385" s="10"/>
      <c r="AQ385" s="1"/>
      <c r="AR385" s="4"/>
      <c r="AS385" s="4"/>
      <c r="AT385" s="4"/>
      <c r="AU385" s="4"/>
      <c r="AV385" s="4"/>
      <c r="AW385" s="19"/>
      <c r="AX385" s="14"/>
      <c r="AY385" s="17"/>
      <c r="AZ385" s="20"/>
      <c r="BA385" s="14"/>
      <c r="BB385" s="20"/>
      <c r="BC385" s="20"/>
      <c r="BD385" s="1"/>
      <c r="BE385" s="20"/>
      <c r="BF385" s="1"/>
      <c r="BG385" s="14"/>
      <c r="BQ385" s="6"/>
      <c r="BR385" s="27"/>
      <c r="BS385" s="1"/>
      <c r="CD385" s="14"/>
    </row>
    <row r="386" spans="1:82">
      <c r="A386" s="6" t="s">
        <v>353</v>
      </c>
      <c r="B386" s="6" t="s">
        <v>461</v>
      </c>
      <c r="C386" s="10">
        <v>192850</v>
      </c>
      <c r="D386" s="10">
        <v>179250</v>
      </c>
      <c r="E386" s="1">
        <v>174000</v>
      </c>
      <c r="F386" s="1">
        <v>168100</v>
      </c>
      <c r="G386" s="10">
        <v>161400</v>
      </c>
      <c r="H386" s="18">
        <v>155000</v>
      </c>
      <c r="I386" s="18">
        <v>151650</v>
      </c>
      <c r="J386" s="18">
        <v>154600</v>
      </c>
      <c r="K386" s="18">
        <v>152650</v>
      </c>
      <c r="L386" s="18">
        <v>151650</v>
      </c>
      <c r="M386" s="18">
        <v>151700</v>
      </c>
      <c r="N386" s="18">
        <v>153500</v>
      </c>
      <c r="O386" s="18">
        <v>169000</v>
      </c>
      <c r="P386" s="18">
        <v>164550</v>
      </c>
      <c r="Q386" s="18">
        <v>154700</v>
      </c>
      <c r="R386" s="18">
        <v>135350</v>
      </c>
      <c r="S386" s="18"/>
      <c r="U386" s="18"/>
      <c r="W386" s="18"/>
      <c r="Y386" s="18"/>
      <c r="AA386" s="18"/>
      <c r="AC386" s="18"/>
      <c r="AE386" s="18"/>
      <c r="AG386" s="18"/>
      <c r="AI386" s="18"/>
      <c r="AK386" s="1"/>
      <c r="AO386" s="10"/>
      <c r="AP386" s="10"/>
      <c r="AQ386" s="1"/>
      <c r="AR386" s="4"/>
      <c r="AS386" s="4"/>
      <c r="AT386" s="4"/>
      <c r="AU386" s="4"/>
      <c r="AV386" s="4"/>
      <c r="AW386" s="19"/>
      <c r="AX386" s="14"/>
      <c r="AY386" s="17"/>
      <c r="AZ386" s="20"/>
      <c r="BA386" s="14"/>
      <c r="BB386" s="20"/>
      <c r="BC386" s="20"/>
      <c r="BD386" s="1"/>
      <c r="BE386" s="20"/>
      <c r="BF386" s="1"/>
      <c r="BG386" s="14"/>
      <c r="BQ386" s="6"/>
      <c r="BR386" s="27"/>
      <c r="BS386" s="1"/>
      <c r="CD386" s="14"/>
    </row>
    <row r="387" spans="1:82">
      <c r="A387" s="6" t="s">
        <v>354</v>
      </c>
      <c r="B387" s="6" t="s">
        <v>461</v>
      </c>
      <c r="C387" s="10">
        <v>1195300</v>
      </c>
      <c r="D387" s="10">
        <v>1195900</v>
      </c>
      <c r="E387" s="1">
        <v>1084050</v>
      </c>
      <c r="F387" s="1">
        <v>993050</v>
      </c>
      <c r="G387" s="10">
        <v>985050</v>
      </c>
      <c r="H387" s="18">
        <v>1048550</v>
      </c>
      <c r="I387" s="18">
        <v>1047500</v>
      </c>
      <c r="J387" s="18">
        <v>1099150</v>
      </c>
      <c r="K387" s="18">
        <v>1095550</v>
      </c>
      <c r="L387" s="18">
        <v>1096200</v>
      </c>
      <c r="M387" s="18">
        <v>1091900</v>
      </c>
      <c r="N387" s="18">
        <v>1100250</v>
      </c>
      <c r="O387" s="18">
        <v>1115750</v>
      </c>
      <c r="P387" s="18">
        <v>1084550</v>
      </c>
      <c r="Q387" s="18">
        <v>1073800</v>
      </c>
      <c r="R387" s="18">
        <v>1045250</v>
      </c>
      <c r="S387" s="18"/>
      <c r="U387" s="18"/>
      <c r="W387" s="18"/>
      <c r="Y387" s="18"/>
      <c r="AA387" s="18"/>
      <c r="AC387" s="18"/>
      <c r="AE387" s="18"/>
      <c r="AG387" s="18"/>
      <c r="AI387" s="18"/>
      <c r="AK387" s="1"/>
      <c r="AO387" s="10"/>
      <c r="AP387" s="10"/>
      <c r="AQ387" s="1"/>
      <c r="AR387" s="4"/>
      <c r="AS387" s="4"/>
      <c r="AT387" s="4"/>
      <c r="AU387" s="4"/>
      <c r="AV387" s="4"/>
      <c r="AW387" s="19"/>
      <c r="AX387" s="14"/>
      <c r="AY387" s="17"/>
      <c r="AZ387" s="20"/>
      <c r="BA387" s="14"/>
      <c r="BB387" s="20"/>
      <c r="BC387" s="20"/>
      <c r="BD387" s="1"/>
      <c r="BE387" s="20"/>
      <c r="BF387" s="1"/>
      <c r="BG387" s="14"/>
      <c r="BQ387" s="6"/>
      <c r="BR387" s="27"/>
      <c r="BS387" s="1"/>
      <c r="CD387" s="14"/>
    </row>
    <row r="388" spans="1:82">
      <c r="A388" s="6" t="s">
        <v>355</v>
      </c>
      <c r="B388" s="6" t="s">
        <v>461</v>
      </c>
      <c r="C388" s="10">
        <v>147800</v>
      </c>
      <c r="D388" s="10">
        <v>137300</v>
      </c>
      <c r="E388" s="1">
        <v>127600</v>
      </c>
      <c r="F388" s="1">
        <v>123000</v>
      </c>
      <c r="G388" s="10">
        <v>118400</v>
      </c>
      <c r="H388" s="18">
        <v>115750</v>
      </c>
      <c r="I388" s="18">
        <v>115400</v>
      </c>
      <c r="J388" s="18">
        <v>113750</v>
      </c>
      <c r="K388" s="18">
        <v>113150</v>
      </c>
      <c r="L388" s="18">
        <v>112400</v>
      </c>
      <c r="M388" s="18">
        <v>111100</v>
      </c>
      <c r="N388" s="18">
        <v>110350</v>
      </c>
      <c r="O388" s="18">
        <v>110450</v>
      </c>
      <c r="P388" s="18">
        <v>104300</v>
      </c>
      <c r="Q388" s="18">
        <v>98750</v>
      </c>
      <c r="R388" s="18">
        <v>94500</v>
      </c>
      <c r="S388" s="18"/>
      <c r="U388" s="18"/>
      <c r="W388" s="18"/>
      <c r="Y388" s="18"/>
      <c r="AA388" s="18"/>
      <c r="AC388" s="18"/>
      <c r="AE388" s="18"/>
      <c r="AG388" s="18"/>
      <c r="AI388" s="18"/>
      <c r="AK388" s="1"/>
      <c r="AO388" s="10"/>
      <c r="AP388" s="10"/>
      <c r="AQ388" s="1"/>
      <c r="AR388" s="4"/>
      <c r="AS388" s="4"/>
      <c r="AT388" s="4"/>
      <c r="AU388" s="4"/>
      <c r="AV388" s="4"/>
      <c r="AW388" s="19"/>
      <c r="AX388" s="14"/>
      <c r="AY388" s="17"/>
      <c r="AZ388" s="20"/>
      <c r="BA388" s="14"/>
      <c r="BB388" s="20"/>
      <c r="BC388" s="20"/>
      <c r="BD388" s="1"/>
      <c r="BE388" s="20"/>
      <c r="BF388" s="1"/>
      <c r="BG388" s="14"/>
      <c r="BQ388" s="6"/>
      <c r="BR388" s="27"/>
      <c r="BS388" s="1"/>
      <c r="CD388" s="14"/>
    </row>
    <row r="389" spans="1:82">
      <c r="A389" s="6" t="s">
        <v>356</v>
      </c>
      <c r="B389" s="6" t="s">
        <v>461</v>
      </c>
      <c r="C389" s="10">
        <v>106450</v>
      </c>
      <c r="D389" s="10">
        <v>102950</v>
      </c>
      <c r="E389" s="1">
        <v>100800</v>
      </c>
      <c r="F389" s="1">
        <v>96500</v>
      </c>
      <c r="G389" s="10">
        <v>93100</v>
      </c>
      <c r="H389" s="18">
        <v>92200</v>
      </c>
      <c r="I389" s="18">
        <v>92750</v>
      </c>
      <c r="J389" s="18">
        <v>90650</v>
      </c>
      <c r="K389" s="18">
        <v>88250</v>
      </c>
      <c r="L389" s="18">
        <v>90400</v>
      </c>
      <c r="M389" s="18">
        <v>89550</v>
      </c>
      <c r="N389" s="18">
        <v>86200</v>
      </c>
      <c r="O389" s="18">
        <v>84750</v>
      </c>
      <c r="P389" s="18">
        <v>79550</v>
      </c>
      <c r="Q389" s="18">
        <v>68400</v>
      </c>
      <c r="R389" s="18">
        <v>63650</v>
      </c>
      <c r="S389" s="18"/>
      <c r="U389" s="18"/>
      <c r="W389" s="18"/>
      <c r="Y389" s="18"/>
      <c r="AA389" s="18"/>
      <c r="AC389" s="18"/>
      <c r="AE389" s="18"/>
      <c r="AG389" s="18"/>
      <c r="AI389" s="18"/>
      <c r="AK389" s="1"/>
      <c r="AO389" s="10"/>
      <c r="AP389" s="10"/>
      <c r="AQ389" s="1"/>
      <c r="AR389" s="4"/>
      <c r="AS389" s="4"/>
      <c r="AT389" s="4"/>
      <c r="AU389" s="4"/>
      <c r="AV389" s="4"/>
      <c r="AW389" s="19"/>
      <c r="AX389" s="14"/>
      <c r="AY389" s="17"/>
      <c r="AZ389" s="20"/>
      <c r="BA389" s="14"/>
      <c r="BB389" s="20"/>
      <c r="BC389" s="20"/>
      <c r="BD389" s="1"/>
      <c r="BE389" s="20"/>
      <c r="BF389" s="1"/>
      <c r="BG389" s="14"/>
      <c r="BQ389" s="6"/>
      <c r="BR389" s="27"/>
      <c r="BS389" s="1"/>
      <c r="CD389" s="14"/>
    </row>
    <row r="390" spans="1:82">
      <c r="A390" s="6" t="s">
        <v>357</v>
      </c>
      <c r="B390" s="6" t="s">
        <v>461</v>
      </c>
      <c r="C390" s="10">
        <v>59000</v>
      </c>
      <c r="D390" s="10">
        <v>56050</v>
      </c>
      <c r="E390" s="1">
        <v>55050</v>
      </c>
      <c r="F390" s="1">
        <v>53500</v>
      </c>
      <c r="G390" s="10">
        <v>49600</v>
      </c>
      <c r="H390" s="18">
        <v>46550</v>
      </c>
      <c r="I390" s="18">
        <v>44850</v>
      </c>
      <c r="J390" s="18">
        <v>42350</v>
      </c>
      <c r="K390" s="18">
        <v>34000</v>
      </c>
      <c r="L390" s="18">
        <v>34000</v>
      </c>
      <c r="M390" s="18">
        <v>34050</v>
      </c>
      <c r="N390" s="18">
        <v>33650</v>
      </c>
      <c r="O390" s="18">
        <v>33450</v>
      </c>
      <c r="P390" s="18">
        <v>30500</v>
      </c>
      <c r="Q390" s="18">
        <v>28650</v>
      </c>
      <c r="R390" s="18">
        <v>24700</v>
      </c>
      <c r="S390" s="18"/>
      <c r="U390" s="18"/>
      <c r="W390" s="18"/>
      <c r="Y390" s="18"/>
      <c r="AA390" s="18"/>
      <c r="AC390" s="18"/>
      <c r="AE390" s="18"/>
      <c r="AG390" s="18"/>
      <c r="AI390" s="18"/>
      <c r="AK390" s="1"/>
      <c r="AO390" s="10"/>
      <c r="AP390" s="10"/>
      <c r="AQ390" s="1"/>
      <c r="AR390" s="4"/>
      <c r="AS390" s="4"/>
      <c r="AT390" s="4"/>
      <c r="AU390" s="4"/>
      <c r="AV390" s="4"/>
      <c r="AW390" s="19"/>
      <c r="AX390" s="14"/>
      <c r="AY390" s="17"/>
      <c r="AZ390" s="20"/>
      <c r="BA390" s="14"/>
      <c r="BB390" s="20"/>
      <c r="BC390" s="20"/>
      <c r="BD390" s="1"/>
      <c r="BE390" s="20"/>
      <c r="BF390" s="1"/>
      <c r="BG390" s="14"/>
      <c r="BQ390" s="6"/>
      <c r="BR390" s="27"/>
      <c r="BS390" s="1"/>
      <c r="CD390" s="14"/>
    </row>
    <row r="391" spans="1:82">
      <c r="A391" s="6" t="s">
        <v>489</v>
      </c>
      <c r="B391" s="6" t="s">
        <v>461</v>
      </c>
      <c r="C391" s="10">
        <v>50500</v>
      </c>
      <c r="D391" s="10">
        <v>50550</v>
      </c>
      <c r="E391" s="1">
        <v>50000</v>
      </c>
      <c r="F391" s="1">
        <v>49200</v>
      </c>
      <c r="G391" s="10">
        <v>49200</v>
      </c>
      <c r="H391" s="18">
        <v>47700</v>
      </c>
      <c r="I391" s="18">
        <v>46450</v>
      </c>
      <c r="J391" s="18">
        <v>44650</v>
      </c>
      <c r="K391" s="18">
        <v>44950</v>
      </c>
      <c r="L391" s="18">
        <v>45250</v>
      </c>
      <c r="M391" s="18">
        <v>45500</v>
      </c>
      <c r="N391" s="18">
        <v>45000</v>
      </c>
      <c r="O391" s="18">
        <v>45650</v>
      </c>
      <c r="P391" s="18">
        <v>43550</v>
      </c>
      <c r="Q391" s="18">
        <v>36800</v>
      </c>
      <c r="R391" s="18">
        <v>33650</v>
      </c>
      <c r="S391" s="18"/>
      <c r="U391" s="18"/>
      <c r="W391" s="18"/>
      <c r="Y391" s="18"/>
      <c r="AA391" s="18"/>
      <c r="AC391" s="18"/>
      <c r="AE391" s="18"/>
      <c r="AG391" s="18"/>
      <c r="AI391" s="18"/>
      <c r="AK391" s="1"/>
      <c r="AO391" s="10"/>
      <c r="AP391" s="10"/>
      <c r="AQ391" s="1"/>
      <c r="AR391" s="4"/>
      <c r="AS391" s="4"/>
      <c r="AT391" s="4"/>
      <c r="AU391" s="4"/>
      <c r="AV391" s="4"/>
      <c r="AW391" s="19"/>
      <c r="AX391" s="14"/>
      <c r="AY391" s="17"/>
      <c r="AZ391" s="20"/>
      <c r="BA391" s="14"/>
      <c r="BB391" s="20"/>
      <c r="BC391" s="20"/>
      <c r="BD391" s="1"/>
      <c r="BE391" s="20"/>
      <c r="BF391" s="1"/>
      <c r="BG391" s="14"/>
      <c r="BQ391" s="6"/>
      <c r="BR391" s="27"/>
      <c r="BS391" s="1"/>
      <c r="CD391" s="14"/>
    </row>
    <row r="392" spans="1:82">
      <c r="A392" s="6" t="s">
        <v>490</v>
      </c>
      <c r="B392" s="6" t="s">
        <v>461</v>
      </c>
      <c r="C392" s="10">
        <v>22200</v>
      </c>
      <c r="D392" s="10">
        <v>20950</v>
      </c>
      <c r="E392" s="1">
        <v>20450</v>
      </c>
      <c r="F392" s="1">
        <v>19800</v>
      </c>
      <c r="G392" s="10">
        <v>19100</v>
      </c>
      <c r="H392" s="18">
        <v>18950</v>
      </c>
      <c r="I392" s="18">
        <v>18600</v>
      </c>
      <c r="J392" s="18">
        <v>17950</v>
      </c>
      <c r="K392" s="18">
        <v>18650</v>
      </c>
      <c r="L392" s="18">
        <v>18550</v>
      </c>
      <c r="M392" s="18">
        <v>18350</v>
      </c>
      <c r="N392" s="18">
        <v>18300</v>
      </c>
      <c r="O392" s="18">
        <v>18550</v>
      </c>
      <c r="P392" s="18">
        <v>17950</v>
      </c>
      <c r="Q392" s="18">
        <v>16800</v>
      </c>
      <c r="R392" s="18">
        <v>14550</v>
      </c>
      <c r="S392" s="18"/>
      <c r="U392" s="18"/>
      <c r="W392" s="18"/>
      <c r="Y392" s="18"/>
      <c r="AA392" s="18"/>
      <c r="AC392" s="18"/>
      <c r="AE392" s="18"/>
      <c r="AG392" s="18"/>
      <c r="AI392" s="18"/>
      <c r="AK392" s="1"/>
      <c r="AO392" s="10"/>
      <c r="AP392" s="10"/>
      <c r="AQ392" s="1"/>
      <c r="AR392" s="4"/>
      <c r="AS392" s="4"/>
      <c r="AT392" s="4"/>
      <c r="AU392" s="4"/>
      <c r="AV392" s="4"/>
      <c r="AW392" s="19"/>
      <c r="AX392" s="14"/>
      <c r="AY392" s="17"/>
      <c r="AZ392" s="20"/>
      <c r="BA392" s="14"/>
      <c r="BB392" s="20"/>
      <c r="BC392" s="20"/>
      <c r="BD392" s="1"/>
      <c r="BE392" s="20"/>
      <c r="BF392" s="1"/>
      <c r="BG392" s="14"/>
      <c r="BQ392" s="6"/>
      <c r="BR392" s="27"/>
      <c r="BS392" s="1"/>
      <c r="CD392" s="14"/>
    </row>
    <row r="393" spans="1:82">
      <c r="A393" s="6" t="s">
        <v>358</v>
      </c>
      <c r="B393" s="6" t="s">
        <v>382</v>
      </c>
      <c r="C393" s="10">
        <v>925850</v>
      </c>
      <c r="D393" s="10">
        <v>883450</v>
      </c>
      <c r="E393" s="1">
        <v>813800</v>
      </c>
      <c r="F393" s="1">
        <v>812650</v>
      </c>
      <c r="G393" s="10">
        <v>854500</v>
      </c>
      <c r="H393" s="18">
        <v>828300</v>
      </c>
      <c r="I393" s="18">
        <v>830150</v>
      </c>
      <c r="J393" s="18">
        <v>814550</v>
      </c>
      <c r="K393" s="18">
        <v>797600</v>
      </c>
      <c r="L393" s="18">
        <v>833550</v>
      </c>
      <c r="M393" s="18">
        <v>856900</v>
      </c>
      <c r="N393" s="18">
        <v>859600</v>
      </c>
      <c r="O393" s="18">
        <v>874400</v>
      </c>
      <c r="P393" s="18">
        <v>861600</v>
      </c>
      <c r="Q393" s="18">
        <v>892650</v>
      </c>
      <c r="R393" s="18">
        <v>782650</v>
      </c>
      <c r="S393" s="18"/>
      <c r="U393" s="18"/>
      <c r="W393" s="18"/>
      <c r="Y393" s="18"/>
      <c r="AA393" s="18"/>
      <c r="AC393" s="18"/>
      <c r="AE393" s="18"/>
      <c r="AG393" s="18"/>
      <c r="AI393" s="18"/>
      <c r="AK393" s="1"/>
      <c r="AO393" s="10"/>
      <c r="AP393" s="10"/>
      <c r="AQ393" s="1"/>
      <c r="AR393" s="4"/>
      <c r="AS393" s="4"/>
      <c r="AT393" s="4"/>
      <c r="AU393" s="4"/>
      <c r="AV393" s="4"/>
      <c r="AW393" s="19"/>
      <c r="AX393" s="14"/>
      <c r="AY393" s="17"/>
      <c r="AZ393" s="20"/>
      <c r="BA393" s="14"/>
      <c r="BB393" s="20"/>
      <c r="BC393" s="20"/>
      <c r="BD393" s="1"/>
      <c r="BE393" s="20"/>
      <c r="BF393" s="1"/>
      <c r="BG393" s="14"/>
      <c r="BQ393" s="6"/>
      <c r="BR393" s="27"/>
      <c r="BS393" s="1"/>
      <c r="CD393" s="14"/>
    </row>
    <row r="394" spans="1:82">
      <c r="A394" s="6" t="s">
        <v>359</v>
      </c>
      <c r="B394" s="6" t="s">
        <v>382</v>
      </c>
      <c r="C394" s="10">
        <v>83800</v>
      </c>
      <c r="D394" s="10">
        <v>78650</v>
      </c>
      <c r="E394" s="1">
        <v>74950</v>
      </c>
      <c r="F394" s="1">
        <v>72750</v>
      </c>
      <c r="G394" s="10">
        <v>67300</v>
      </c>
      <c r="H394" s="18">
        <v>66600</v>
      </c>
      <c r="I394" s="18">
        <v>65050</v>
      </c>
      <c r="J394" s="18">
        <v>63500</v>
      </c>
      <c r="K394" s="18">
        <v>61750</v>
      </c>
      <c r="L394" s="18">
        <v>62450</v>
      </c>
      <c r="M394" s="18">
        <v>63600</v>
      </c>
      <c r="N394" s="18">
        <v>61350</v>
      </c>
      <c r="O394" s="18">
        <v>61200</v>
      </c>
      <c r="P394" s="18">
        <v>63450</v>
      </c>
      <c r="Q394" s="18">
        <v>56300</v>
      </c>
      <c r="R394" s="18">
        <v>52200</v>
      </c>
      <c r="S394" s="18"/>
      <c r="U394" s="18"/>
      <c r="W394" s="18"/>
      <c r="Y394" s="18"/>
      <c r="AA394" s="18"/>
      <c r="AC394" s="18"/>
      <c r="AE394" s="18"/>
      <c r="AG394" s="18"/>
      <c r="AI394" s="18"/>
      <c r="AK394" s="1"/>
      <c r="AO394" s="10"/>
      <c r="AP394" s="10"/>
      <c r="AQ394" s="1"/>
      <c r="AR394" s="4"/>
      <c r="AS394" s="4"/>
      <c r="AT394" s="4"/>
      <c r="AU394" s="4"/>
      <c r="AV394" s="4"/>
      <c r="AW394" s="19"/>
      <c r="AX394" s="14"/>
      <c r="AY394" s="17"/>
      <c r="AZ394" s="20"/>
      <c r="BA394" s="14"/>
      <c r="BB394" s="20"/>
      <c r="BC394" s="20"/>
      <c r="BD394" s="1"/>
      <c r="BE394" s="20"/>
      <c r="BF394" s="1"/>
      <c r="BG394" s="14"/>
      <c r="BQ394" s="6"/>
      <c r="BR394" s="27"/>
      <c r="BS394" s="1"/>
      <c r="CD394" s="14"/>
    </row>
    <row r="395" spans="1:82">
      <c r="A395" s="6" t="s">
        <v>360</v>
      </c>
      <c r="B395" s="6" t="s">
        <v>382</v>
      </c>
      <c r="C395" s="10">
        <v>87550</v>
      </c>
      <c r="D395" s="10">
        <v>82500</v>
      </c>
      <c r="E395" s="1">
        <v>79100</v>
      </c>
      <c r="F395" s="1">
        <v>72950</v>
      </c>
      <c r="G395" s="10">
        <v>70850</v>
      </c>
      <c r="H395" s="18">
        <v>69650</v>
      </c>
      <c r="I395" s="18">
        <v>69100</v>
      </c>
      <c r="J395" s="18">
        <v>67750</v>
      </c>
      <c r="K395" s="18">
        <v>67300</v>
      </c>
      <c r="L395" s="18">
        <v>69150</v>
      </c>
      <c r="M395" s="18">
        <v>69250</v>
      </c>
      <c r="N395" s="18">
        <v>69100</v>
      </c>
      <c r="O395" s="18">
        <v>66800</v>
      </c>
      <c r="P395" s="18">
        <v>63950</v>
      </c>
      <c r="Q395" s="18">
        <v>59700</v>
      </c>
      <c r="R395" s="18">
        <v>55700</v>
      </c>
      <c r="S395" s="18"/>
      <c r="U395" s="18"/>
      <c r="W395" s="18"/>
      <c r="Y395" s="18"/>
      <c r="AA395" s="18"/>
      <c r="AC395" s="18"/>
      <c r="AE395" s="18"/>
      <c r="AG395" s="18"/>
      <c r="AI395" s="18"/>
      <c r="AK395" s="1"/>
      <c r="AO395" s="10"/>
      <c r="AP395" s="10"/>
      <c r="AQ395" s="1"/>
      <c r="AR395" s="4"/>
      <c r="AS395" s="4"/>
      <c r="AT395" s="4"/>
      <c r="AU395" s="4"/>
      <c r="AV395" s="4"/>
      <c r="AW395" s="19"/>
      <c r="AX395" s="14"/>
      <c r="AY395" s="17"/>
      <c r="AZ395" s="20"/>
      <c r="BA395" s="14"/>
      <c r="BB395" s="20"/>
      <c r="BC395" s="20"/>
      <c r="BD395" s="1"/>
      <c r="BE395" s="20"/>
      <c r="BF395" s="1"/>
      <c r="BG395" s="14"/>
      <c r="BQ395" s="6"/>
      <c r="BR395" s="27"/>
      <c r="BS395" s="1"/>
      <c r="CD395" s="14"/>
    </row>
    <row r="396" spans="1:82">
      <c r="A396" s="6" t="s">
        <v>361</v>
      </c>
      <c r="B396" s="6" t="s">
        <v>382</v>
      </c>
      <c r="C396" s="10">
        <v>113450</v>
      </c>
      <c r="D396" s="10">
        <v>108000</v>
      </c>
      <c r="E396" s="1">
        <v>103050</v>
      </c>
      <c r="F396" s="1">
        <v>96300</v>
      </c>
      <c r="G396" s="10">
        <v>92900</v>
      </c>
      <c r="H396" s="18">
        <v>90250</v>
      </c>
      <c r="I396" s="18">
        <v>90300</v>
      </c>
      <c r="J396" s="18">
        <v>94300</v>
      </c>
      <c r="K396" s="18">
        <v>94800</v>
      </c>
      <c r="L396" s="18">
        <v>95600</v>
      </c>
      <c r="M396" s="18">
        <v>94900</v>
      </c>
      <c r="N396" s="18">
        <v>92650</v>
      </c>
      <c r="O396" s="18">
        <v>93650</v>
      </c>
      <c r="P396" s="18">
        <v>91850</v>
      </c>
      <c r="Q396" s="18">
        <v>90900</v>
      </c>
      <c r="R396" s="18">
        <v>82950</v>
      </c>
      <c r="S396" s="18"/>
      <c r="U396" s="18"/>
      <c r="W396" s="18"/>
      <c r="Y396" s="18"/>
      <c r="AA396" s="18"/>
      <c r="AC396" s="18"/>
      <c r="AE396" s="18"/>
      <c r="AG396" s="18"/>
      <c r="AI396" s="18"/>
      <c r="AK396" s="1"/>
      <c r="AO396" s="10"/>
      <c r="AP396" s="10"/>
      <c r="AQ396" s="1"/>
      <c r="AR396" s="4"/>
      <c r="AS396" s="4"/>
      <c r="AT396" s="4"/>
      <c r="AU396" s="4"/>
      <c r="AV396" s="4"/>
      <c r="AW396" s="19"/>
      <c r="AX396" s="14"/>
      <c r="AY396" s="17"/>
      <c r="AZ396" s="20"/>
      <c r="BA396" s="14"/>
      <c r="BB396" s="20"/>
      <c r="BC396" s="20"/>
      <c r="BD396" s="1"/>
      <c r="BE396" s="20"/>
      <c r="BF396" s="1"/>
      <c r="BG396" s="14"/>
      <c r="BQ396" s="6"/>
      <c r="BR396" s="27"/>
      <c r="BS396" s="1"/>
      <c r="CD396" s="14"/>
    </row>
    <row r="397" spans="1:82">
      <c r="A397" s="6" t="s">
        <v>362</v>
      </c>
      <c r="B397" s="6" t="s">
        <v>382</v>
      </c>
      <c r="C397" s="10">
        <v>102500</v>
      </c>
      <c r="D397" s="10">
        <v>95100</v>
      </c>
      <c r="E397" s="1">
        <v>92350</v>
      </c>
      <c r="F397" s="1">
        <v>90100</v>
      </c>
      <c r="G397" s="10">
        <v>89550</v>
      </c>
      <c r="H397" s="18">
        <v>84950</v>
      </c>
      <c r="I397" s="18">
        <v>82500</v>
      </c>
      <c r="J397" s="18">
        <v>77700</v>
      </c>
      <c r="K397" s="18">
        <v>78050</v>
      </c>
      <c r="L397" s="18">
        <v>78350</v>
      </c>
      <c r="M397" s="18">
        <v>80450</v>
      </c>
      <c r="N397" s="18">
        <v>78400</v>
      </c>
      <c r="O397" s="18">
        <v>80650</v>
      </c>
      <c r="P397" s="18">
        <v>81900</v>
      </c>
      <c r="Q397" s="18">
        <v>68100</v>
      </c>
      <c r="R397" s="18">
        <v>66150</v>
      </c>
      <c r="S397" s="18"/>
      <c r="U397" s="18"/>
      <c r="W397" s="18"/>
      <c r="Y397" s="18"/>
      <c r="AA397" s="18"/>
      <c r="AC397" s="18"/>
      <c r="AE397" s="18"/>
      <c r="AG397" s="18"/>
      <c r="AI397" s="18"/>
      <c r="AK397" s="1"/>
      <c r="AO397" s="10"/>
      <c r="AP397" s="10"/>
      <c r="AQ397" s="1"/>
      <c r="AR397" s="4"/>
      <c r="AS397" s="4"/>
      <c r="AT397" s="4"/>
      <c r="AU397" s="4"/>
      <c r="AV397" s="4"/>
      <c r="AW397" s="19"/>
      <c r="AX397" s="14"/>
      <c r="AY397" s="17"/>
      <c r="AZ397" s="20"/>
      <c r="BA397" s="14"/>
      <c r="BB397" s="20"/>
      <c r="BC397" s="20"/>
      <c r="BD397" s="1"/>
      <c r="BE397" s="20"/>
      <c r="BF397" s="1"/>
      <c r="BG397" s="14"/>
      <c r="BQ397" s="6"/>
      <c r="BR397" s="27"/>
      <c r="BS397" s="1"/>
      <c r="CD397" s="14"/>
    </row>
    <row r="398" spans="1:82">
      <c r="A398" s="6" t="s">
        <v>363</v>
      </c>
      <c r="B398" s="6" t="s">
        <v>382</v>
      </c>
      <c r="C398" s="10">
        <v>65950</v>
      </c>
      <c r="D398" s="10">
        <v>65800</v>
      </c>
      <c r="E398" s="1">
        <v>63850</v>
      </c>
      <c r="F398" s="1">
        <v>58950</v>
      </c>
      <c r="G398" s="10">
        <v>57700</v>
      </c>
      <c r="H398" s="18">
        <v>58250</v>
      </c>
      <c r="I398" s="18">
        <v>58850</v>
      </c>
      <c r="J398" s="18">
        <v>57850</v>
      </c>
      <c r="K398" s="18">
        <v>57550</v>
      </c>
      <c r="L398" s="18">
        <v>59100</v>
      </c>
      <c r="M398" s="18">
        <v>61050</v>
      </c>
      <c r="N398" s="18">
        <v>61050</v>
      </c>
      <c r="O398" s="18">
        <v>51150</v>
      </c>
      <c r="P398" s="18">
        <v>50350</v>
      </c>
      <c r="Q398" s="18">
        <v>43250</v>
      </c>
      <c r="R398" s="18">
        <v>40500</v>
      </c>
      <c r="S398" s="18"/>
      <c r="U398" s="18"/>
      <c r="W398" s="18"/>
      <c r="Y398" s="18"/>
      <c r="AA398" s="18"/>
      <c r="AC398" s="18"/>
      <c r="AE398" s="18"/>
      <c r="AG398" s="18"/>
      <c r="AI398" s="18"/>
      <c r="AK398" s="1"/>
      <c r="AO398" s="10"/>
      <c r="AP398" s="10"/>
      <c r="AQ398" s="1"/>
      <c r="AR398" s="4"/>
      <c r="AS398" s="4"/>
      <c r="AT398" s="4"/>
      <c r="AU398" s="4"/>
      <c r="AV398" s="4"/>
      <c r="AW398" s="19"/>
      <c r="AX398" s="14"/>
      <c r="AY398" s="17"/>
      <c r="AZ398" s="20"/>
      <c r="BA398" s="14"/>
      <c r="BB398" s="20"/>
      <c r="BC398" s="20"/>
      <c r="BD398" s="1"/>
      <c r="BE398" s="20"/>
      <c r="BF398" s="1"/>
      <c r="BG398" s="14"/>
      <c r="BQ398" s="6"/>
      <c r="BR398" s="27"/>
      <c r="BS398" s="1"/>
      <c r="CD398" s="14"/>
    </row>
    <row r="399" spans="1:82">
      <c r="A399" s="6" t="s">
        <v>364</v>
      </c>
      <c r="B399" s="6" t="s">
        <v>382</v>
      </c>
      <c r="C399" s="10">
        <v>444150</v>
      </c>
      <c r="D399" s="10">
        <v>420700</v>
      </c>
      <c r="E399" s="1">
        <v>422650</v>
      </c>
      <c r="F399" s="1">
        <v>383450</v>
      </c>
      <c r="G399" s="10">
        <v>379850</v>
      </c>
      <c r="H399" s="18">
        <v>434100</v>
      </c>
      <c r="I399" s="18">
        <v>515750</v>
      </c>
      <c r="J399" s="18">
        <v>525600</v>
      </c>
      <c r="K399" s="18">
        <v>548400</v>
      </c>
      <c r="L399" s="18">
        <v>595350</v>
      </c>
      <c r="M399" s="18">
        <v>636800</v>
      </c>
      <c r="N399" s="18">
        <v>685700</v>
      </c>
      <c r="O399" s="18">
        <v>667800</v>
      </c>
      <c r="P399" s="18">
        <v>613650</v>
      </c>
      <c r="Q399" s="18">
        <v>595700</v>
      </c>
      <c r="R399" s="18">
        <v>615200</v>
      </c>
      <c r="S399" s="18"/>
      <c r="U399" s="18"/>
      <c r="W399" s="18"/>
      <c r="Y399" s="18"/>
      <c r="AA399" s="18"/>
      <c r="AC399" s="18"/>
      <c r="AE399" s="18"/>
      <c r="AG399" s="18"/>
      <c r="AI399" s="18"/>
      <c r="AK399" s="1"/>
      <c r="AO399" s="10"/>
      <c r="AP399" s="10"/>
      <c r="AQ399" s="1"/>
      <c r="AR399" s="4"/>
      <c r="AS399" s="4"/>
      <c r="AT399" s="4"/>
      <c r="AU399" s="4"/>
      <c r="AV399" s="4"/>
      <c r="AW399" s="19"/>
      <c r="AX399" s="14"/>
      <c r="AY399" s="17"/>
      <c r="AZ399" s="20"/>
      <c r="BA399" s="14"/>
      <c r="BB399" s="20"/>
      <c r="BC399" s="20"/>
      <c r="BD399" s="1"/>
      <c r="BE399" s="20"/>
      <c r="BF399" s="1"/>
      <c r="BG399" s="14"/>
      <c r="BQ399" s="6"/>
      <c r="BR399" s="27"/>
      <c r="BS399" s="1"/>
      <c r="CD399" s="14"/>
    </row>
    <row r="400" spans="1:82">
      <c r="A400" s="6" t="s">
        <v>365</v>
      </c>
      <c r="B400" s="6" t="s">
        <v>382</v>
      </c>
      <c r="C400" s="10">
        <v>44700</v>
      </c>
      <c r="D400" s="10">
        <v>41400</v>
      </c>
      <c r="E400" s="1">
        <v>39350</v>
      </c>
      <c r="F400" s="1">
        <v>37300</v>
      </c>
      <c r="G400" s="10">
        <v>36700</v>
      </c>
      <c r="H400" s="18">
        <v>36550</v>
      </c>
      <c r="I400" s="18">
        <v>36600</v>
      </c>
      <c r="J400" s="18">
        <v>36800</v>
      </c>
      <c r="K400" s="18">
        <v>36050</v>
      </c>
      <c r="L400" s="18">
        <v>35950</v>
      </c>
      <c r="M400" s="18">
        <v>36350</v>
      </c>
      <c r="N400" s="18">
        <v>36400</v>
      </c>
      <c r="O400" s="18">
        <v>37150</v>
      </c>
      <c r="P400" s="18">
        <v>36850</v>
      </c>
      <c r="Q400" s="18">
        <v>33800</v>
      </c>
      <c r="R400" s="18">
        <v>31500</v>
      </c>
      <c r="S400" s="18"/>
      <c r="U400" s="18"/>
      <c r="W400" s="18"/>
      <c r="Y400" s="18"/>
      <c r="AA400" s="18"/>
      <c r="AC400" s="18"/>
      <c r="AE400" s="18"/>
      <c r="AG400" s="18"/>
      <c r="AI400" s="18"/>
      <c r="AK400" s="1"/>
      <c r="AO400" s="10"/>
      <c r="AP400" s="10"/>
      <c r="AQ400" s="1"/>
      <c r="AR400" s="4"/>
      <c r="AS400" s="4"/>
      <c r="AT400" s="4"/>
      <c r="AU400" s="4"/>
      <c r="AV400" s="4"/>
      <c r="AW400" s="19"/>
      <c r="AX400" s="14"/>
      <c r="AY400" s="17"/>
      <c r="AZ400" s="20"/>
      <c r="BA400" s="14"/>
      <c r="BB400" s="20"/>
      <c r="BC400" s="20"/>
      <c r="BD400" s="1"/>
      <c r="BE400" s="20"/>
      <c r="BF400" s="1"/>
      <c r="BG400" s="14"/>
      <c r="BQ400" s="6"/>
      <c r="BR400" s="27"/>
      <c r="BS400" s="1"/>
      <c r="CD400" s="14"/>
    </row>
    <row r="401" spans="1:82">
      <c r="A401" s="6" t="s">
        <v>366</v>
      </c>
      <c r="B401" s="6" t="s">
        <v>382</v>
      </c>
      <c r="C401" s="10">
        <v>61700</v>
      </c>
      <c r="D401" s="10">
        <v>56400</v>
      </c>
      <c r="E401" s="1">
        <v>56100</v>
      </c>
      <c r="F401" s="1">
        <v>54600</v>
      </c>
      <c r="G401" s="10">
        <v>54350</v>
      </c>
      <c r="H401" s="18">
        <v>54350</v>
      </c>
      <c r="I401" s="18">
        <v>53400</v>
      </c>
      <c r="J401" s="18">
        <v>52800</v>
      </c>
      <c r="K401" s="18">
        <v>53600</v>
      </c>
      <c r="L401" s="18">
        <v>52950</v>
      </c>
      <c r="M401" s="18">
        <v>53700</v>
      </c>
      <c r="N401" s="18">
        <v>53550</v>
      </c>
      <c r="O401" s="18">
        <v>51050</v>
      </c>
      <c r="P401" s="18">
        <v>48150</v>
      </c>
      <c r="Q401" s="18">
        <v>45050</v>
      </c>
      <c r="R401" s="18">
        <v>42450</v>
      </c>
      <c r="S401" s="18"/>
      <c r="U401" s="18"/>
      <c r="W401" s="18"/>
      <c r="Y401" s="18"/>
      <c r="AA401" s="18"/>
      <c r="AC401" s="18"/>
      <c r="AE401" s="18"/>
      <c r="AG401" s="18"/>
      <c r="AI401" s="18"/>
      <c r="AK401" s="1"/>
      <c r="AO401" s="10"/>
      <c r="AP401" s="10"/>
      <c r="AQ401" s="1"/>
      <c r="AR401" s="4"/>
      <c r="AS401" s="4"/>
      <c r="AT401" s="4"/>
      <c r="AU401" s="4"/>
      <c r="AV401" s="4"/>
      <c r="AW401" s="19"/>
      <c r="AX401" s="14"/>
      <c r="AY401" s="17"/>
      <c r="AZ401" s="20"/>
      <c r="BA401" s="14"/>
      <c r="BB401" s="20"/>
      <c r="BC401" s="20"/>
      <c r="BD401" s="1"/>
      <c r="BE401" s="20"/>
      <c r="BF401" s="1"/>
      <c r="BG401" s="14"/>
      <c r="BQ401" s="6"/>
      <c r="BR401" s="27"/>
      <c r="BS401" s="1"/>
      <c r="CD401" s="14"/>
    </row>
    <row r="402" spans="1:82">
      <c r="A402" s="6" t="s">
        <v>367</v>
      </c>
      <c r="B402" s="6" t="s">
        <v>382</v>
      </c>
      <c r="C402" s="10">
        <v>170650</v>
      </c>
      <c r="D402" s="10">
        <v>158250</v>
      </c>
      <c r="E402" s="1">
        <v>154200</v>
      </c>
      <c r="F402" s="1">
        <v>137700</v>
      </c>
      <c r="G402" s="10">
        <v>131350</v>
      </c>
      <c r="H402" s="18">
        <v>130000</v>
      </c>
      <c r="I402" s="18">
        <v>130150</v>
      </c>
      <c r="J402" s="18">
        <v>127900</v>
      </c>
      <c r="K402" s="18">
        <v>124900</v>
      </c>
      <c r="L402" s="18">
        <v>125250</v>
      </c>
      <c r="M402" s="18">
        <v>126450</v>
      </c>
      <c r="N402" s="18">
        <v>125800</v>
      </c>
      <c r="O402" s="18">
        <v>123900</v>
      </c>
      <c r="P402" s="18">
        <v>113700</v>
      </c>
      <c r="Q402" s="18">
        <v>106900</v>
      </c>
      <c r="R402" s="18">
        <v>94150</v>
      </c>
      <c r="S402" s="18"/>
      <c r="U402" s="18"/>
      <c r="W402" s="18"/>
      <c r="Y402" s="18"/>
      <c r="AA402" s="18"/>
      <c r="AC402" s="18"/>
      <c r="AE402" s="18"/>
      <c r="AG402" s="18"/>
      <c r="AI402" s="18"/>
      <c r="AK402" s="1"/>
      <c r="AO402" s="10"/>
      <c r="AP402" s="10"/>
      <c r="AQ402" s="1"/>
      <c r="AR402" s="4"/>
      <c r="AS402" s="4"/>
      <c r="AT402" s="4"/>
      <c r="AU402" s="4"/>
      <c r="AV402" s="4"/>
      <c r="AW402" s="19"/>
      <c r="AX402" s="14"/>
      <c r="AY402" s="17"/>
      <c r="AZ402" s="20"/>
      <c r="BA402" s="14"/>
      <c r="BB402" s="20"/>
      <c r="BC402" s="20"/>
      <c r="BD402" s="1"/>
      <c r="BE402" s="20"/>
      <c r="BF402" s="1"/>
      <c r="BG402" s="14"/>
      <c r="BQ402" s="6"/>
      <c r="BR402" s="27"/>
      <c r="BS402" s="1"/>
      <c r="CD402" s="14"/>
    </row>
    <row r="403" spans="1:82">
      <c r="A403" s="6" t="s">
        <v>368</v>
      </c>
      <c r="B403" s="6" t="s">
        <v>382</v>
      </c>
      <c r="C403" s="10">
        <v>547400</v>
      </c>
      <c r="D403" s="10">
        <v>528950</v>
      </c>
      <c r="E403" s="1">
        <v>486700</v>
      </c>
      <c r="F403" s="1">
        <v>451450</v>
      </c>
      <c r="G403" s="10">
        <v>446100</v>
      </c>
      <c r="H403" s="18">
        <v>427850</v>
      </c>
      <c r="I403" s="18">
        <v>401450</v>
      </c>
      <c r="J403" s="18">
        <v>409500</v>
      </c>
      <c r="K403" s="18">
        <v>423000</v>
      </c>
      <c r="L403" s="18">
        <v>430800</v>
      </c>
      <c r="M403" s="18">
        <v>449150</v>
      </c>
      <c r="N403" s="18">
        <v>482700</v>
      </c>
      <c r="O403" s="18">
        <v>498600</v>
      </c>
      <c r="P403" s="18">
        <v>484500</v>
      </c>
      <c r="Q403" s="18">
        <v>454050</v>
      </c>
      <c r="R403" s="18">
        <v>420000</v>
      </c>
      <c r="S403" s="18"/>
      <c r="U403" s="18"/>
      <c r="W403" s="18"/>
      <c r="Y403" s="18"/>
      <c r="AA403" s="18"/>
      <c r="AC403" s="18"/>
      <c r="AE403" s="18"/>
      <c r="AG403" s="18"/>
      <c r="AI403" s="18"/>
      <c r="AK403" s="1"/>
      <c r="AO403" s="10"/>
      <c r="AP403" s="10"/>
      <c r="AQ403" s="1"/>
      <c r="AR403" s="4"/>
      <c r="AS403" s="4"/>
      <c r="AT403" s="4"/>
      <c r="AU403" s="4"/>
      <c r="AV403" s="4"/>
      <c r="AW403" s="19"/>
      <c r="AX403" s="14"/>
      <c r="AY403" s="17"/>
      <c r="AZ403" s="20"/>
      <c r="BA403" s="14"/>
      <c r="BB403" s="20"/>
      <c r="BC403" s="20"/>
      <c r="BD403" s="1"/>
      <c r="BE403" s="20"/>
      <c r="BF403" s="1"/>
      <c r="BG403" s="14"/>
      <c r="BQ403" s="6"/>
      <c r="BR403" s="27"/>
      <c r="BS403" s="1"/>
      <c r="CD403" s="14"/>
    </row>
    <row r="404" spans="1:82">
      <c r="A404" s="6" t="s">
        <v>369</v>
      </c>
      <c r="B404" s="6" t="s">
        <v>382</v>
      </c>
      <c r="C404" s="10">
        <v>94500</v>
      </c>
      <c r="D404" s="10">
        <v>90300</v>
      </c>
      <c r="E404" s="1">
        <v>88250</v>
      </c>
      <c r="F404" s="1">
        <v>83400</v>
      </c>
      <c r="G404" s="10">
        <v>77900</v>
      </c>
      <c r="H404" s="18">
        <v>73650</v>
      </c>
      <c r="I404" s="18">
        <v>70150</v>
      </c>
      <c r="J404" s="18">
        <v>69250</v>
      </c>
      <c r="K404" s="18">
        <v>69350</v>
      </c>
      <c r="L404" s="18">
        <v>69850</v>
      </c>
      <c r="M404" s="18">
        <v>73050</v>
      </c>
      <c r="N404" s="18">
        <v>73350</v>
      </c>
      <c r="O404" s="18">
        <v>71600</v>
      </c>
      <c r="P404" s="18">
        <v>69650</v>
      </c>
      <c r="Q404" s="18">
        <v>69150</v>
      </c>
      <c r="R404" s="18">
        <v>66400</v>
      </c>
      <c r="S404" s="18"/>
      <c r="U404" s="18"/>
      <c r="W404" s="18"/>
      <c r="Y404" s="18"/>
      <c r="AA404" s="18"/>
      <c r="AC404" s="18"/>
      <c r="AE404" s="18"/>
      <c r="AG404" s="18"/>
      <c r="AI404" s="18"/>
      <c r="AK404" s="1"/>
      <c r="AO404" s="10"/>
      <c r="AP404" s="10"/>
      <c r="AQ404" s="1"/>
      <c r="AR404" s="4"/>
      <c r="AS404" s="4"/>
      <c r="AT404" s="4"/>
      <c r="AU404" s="4"/>
      <c r="AV404" s="4"/>
      <c r="AW404" s="19"/>
      <c r="AX404" s="14"/>
      <c r="AY404" s="17"/>
      <c r="AZ404" s="20"/>
      <c r="BA404" s="14"/>
      <c r="BB404" s="20"/>
      <c r="BC404" s="20"/>
      <c r="BD404" s="1"/>
      <c r="BE404" s="20"/>
      <c r="BF404" s="1"/>
      <c r="BG404" s="14"/>
      <c r="BQ404" s="6"/>
      <c r="BR404" s="27"/>
      <c r="BS404" s="1"/>
      <c r="CD404" s="14"/>
    </row>
    <row r="405" spans="1:82">
      <c r="A405" s="6" t="s">
        <v>370</v>
      </c>
      <c r="B405" s="6" t="s">
        <v>382</v>
      </c>
      <c r="C405" s="10">
        <v>97000</v>
      </c>
      <c r="D405" s="10">
        <v>87100</v>
      </c>
      <c r="E405" s="1">
        <v>84100</v>
      </c>
      <c r="F405" s="1">
        <v>80200</v>
      </c>
      <c r="G405" s="10">
        <v>78450</v>
      </c>
      <c r="H405" s="18">
        <v>78150</v>
      </c>
      <c r="I405" s="18">
        <v>78000</v>
      </c>
      <c r="J405" s="18">
        <v>78500</v>
      </c>
      <c r="K405" s="18">
        <v>78800</v>
      </c>
      <c r="L405" s="18">
        <v>79550</v>
      </c>
      <c r="M405" s="18">
        <v>79400</v>
      </c>
      <c r="N405" s="18">
        <v>80550</v>
      </c>
      <c r="O405" s="18">
        <v>83950</v>
      </c>
      <c r="P405" s="18">
        <v>81000</v>
      </c>
      <c r="Q405" s="18">
        <v>70950</v>
      </c>
      <c r="R405" s="18">
        <v>62050</v>
      </c>
      <c r="S405" s="18"/>
      <c r="U405" s="18"/>
      <c r="W405" s="18"/>
      <c r="Y405" s="18"/>
      <c r="AA405" s="18"/>
      <c r="AC405" s="18"/>
      <c r="AE405" s="18"/>
      <c r="AG405" s="18"/>
      <c r="AI405" s="18"/>
      <c r="AK405" s="1"/>
      <c r="AO405" s="10"/>
      <c r="AP405" s="10"/>
      <c r="AQ405" s="1"/>
      <c r="AR405" s="4"/>
      <c r="AS405" s="4"/>
      <c r="AT405" s="4"/>
      <c r="AU405" s="4"/>
      <c r="AV405" s="4"/>
      <c r="AW405" s="19"/>
      <c r="AX405" s="14"/>
      <c r="AY405" s="17"/>
      <c r="AZ405" s="20"/>
      <c r="BA405" s="14"/>
      <c r="BB405" s="20"/>
      <c r="BC405" s="20"/>
      <c r="BD405" s="1"/>
      <c r="BE405" s="20"/>
      <c r="BF405" s="1"/>
      <c r="BG405" s="14"/>
      <c r="BQ405" s="6"/>
      <c r="BR405" s="27"/>
      <c r="BS405" s="1"/>
      <c r="CD405" s="14"/>
    </row>
    <row r="406" spans="1:82">
      <c r="A406" s="6" t="s">
        <v>371</v>
      </c>
      <c r="B406" s="6" t="s">
        <v>382</v>
      </c>
      <c r="C406" s="10">
        <v>76000</v>
      </c>
      <c r="D406" s="10">
        <v>72350</v>
      </c>
      <c r="E406" s="1">
        <v>71000</v>
      </c>
      <c r="F406" s="1">
        <v>69250</v>
      </c>
      <c r="G406" s="10">
        <v>67300</v>
      </c>
      <c r="H406" s="18">
        <v>65850</v>
      </c>
      <c r="I406" s="18">
        <v>63200</v>
      </c>
      <c r="J406" s="18">
        <v>62450</v>
      </c>
      <c r="K406" s="18">
        <v>64900</v>
      </c>
      <c r="L406" s="18">
        <v>66950</v>
      </c>
      <c r="M406" s="18">
        <v>66950</v>
      </c>
      <c r="N406" s="18">
        <v>65750</v>
      </c>
      <c r="O406" s="18">
        <v>68000</v>
      </c>
      <c r="P406" s="18">
        <v>65250</v>
      </c>
      <c r="Q406" s="18">
        <v>55700</v>
      </c>
      <c r="R406" s="18">
        <v>48100</v>
      </c>
      <c r="S406" s="18"/>
      <c r="U406" s="18"/>
      <c r="W406" s="18"/>
      <c r="Y406" s="18"/>
      <c r="AA406" s="18"/>
      <c r="AC406" s="18"/>
      <c r="AE406" s="18"/>
      <c r="AG406" s="18"/>
      <c r="AI406" s="18"/>
      <c r="AK406" s="1"/>
      <c r="AO406" s="10"/>
      <c r="AP406" s="10"/>
      <c r="AQ406" s="1"/>
      <c r="AR406" s="4"/>
      <c r="AS406" s="4"/>
      <c r="AT406" s="4"/>
      <c r="AU406" s="4"/>
      <c r="AV406" s="4"/>
      <c r="AW406" s="19"/>
      <c r="AX406" s="14"/>
      <c r="AY406" s="17"/>
      <c r="AZ406" s="20"/>
      <c r="BA406" s="14"/>
      <c r="BB406" s="20"/>
      <c r="BC406" s="20"/>
      <c r="BD406" s="1"/>
      <c r="BE406" s="20"/>
      <c r="BF406" s="1"/>
      <c r="BG406" s="14"/>
      <c r="BQ406" s="6"/>
      <c r="BR406" s="27"/>
      <c r="BS406" s="1"/>
      <c r="CD406" s="14"/>
    </row>
    <row r="407" spans="1:82">
      <c r="A407" s="6" t="s">
        <v>372</v>
      </c>
      <c r="B407" s="6" t="s">
        <v>382</v>
      </c>
      <c r="C407" s="10">
        <v>431700</v>
      </c>
      <c r="D407" s="10">
        <v>405200</v>
      </c>
      <c r="E407" s="1">
        <v>391250</v>
      </c>
      <c r="F407" s="1">
        <v>361650</v>
      </c>
      <c r="G407" s="10">
        <v>339550</v>
      </c>
      <c r="H407" s="18">
        <v>324750</v>
      </c>
      <c r="I407" s="18">
        <v>317000</v>
      </c>
      <c r="J407" s="18">
        <v>320850</v>
      </c>
      <c r="K407" s="18">
        <v>328450</v>
      </c>
      <c r="L407" s="18">
        <v>330350</v>
      </c>
      <c r="M407" s="18">
        <v>343000</v>
      </c>
      <c r="N407" s="18">
        <v>384650</v>
      </c>
      <c r="O407" s="18">
        <v>404250</v>
      </c>
      <c r="P407" s="18">
        <v>404650</v>
      </c>
      <c r="Q407" s="18">
        <v>376250</v>
      </c>
      <c r="R407" s="18">
        <v>369850</v>
      </c>
      <c r="S407" s="18"/>
      <c r="U407" s="18"/>
      <c r="W407" s="18"/>
      <c r="Y407" s="18"/>
      <c r="AA407" s="18"/>
      <c r="AC407" s="18"/>
      <c r="AE407" s="18"/>
      <c r="AG407" s="18"/>
      <c r="AI407" s="18"/>
      <c r="AK407" s="1"/>
      <c r="AO407" s="10"/>
      <c r="AP407" s="10"/>
      <c r="AQ407" s="1"/>
      <c r="AR407" s="4"/>
      <c r="AS407" s="4"/>
      <c r="AT407" s="4"/>
      <c r="AU407" s="4"/>
      <c r="AV407" s="4"/>
      <c r="AW407" s="19"/>
      <c r="AX407" s="14"/>
      <c r="AY407" s="17"/>
      <c r="AZ407" s="20"/>
      <c r="BA407" s="14"/>
      <c r="BB407" s="20"/>
      <c r="BC407" s="20"/>
      <c r="BD407" s="1"/>
      <c r="BE407" s="20"/>
      <c r="BF407" s="1"/>
      <c r="BG407" s="14"/>
      <c r="BQ407" s="6"/>
      <c r="BR407" s="27"/>
      <c r="BS407" s="1"/>
      <c r="CD407" s="14"/>
    </row>
    <row r="408" spans="1:82">
      <c r="A408" s="6" t="s">
        <v>373</v>
      </c>
      <c r="B408" s="6" t="s">
        <v>382</v>
      </c>
      <c r="C408" s="10">
        <v>216200</v>
      </c>
      <c r="D408" s="10">
        <v>193650</v>
      </c>
      <c r="E408" s="1">
        <v>183300</v>
      </c>
      <c r="F408" s="1">
        <v>171150</v>
      </c>
      <c r="G408" s="10">
        <v>165650</v>
      </c>
      <c r="H408" s="18">
        <v>162550</v>
      </c>
      <c r="I408" s="18">
        <v>167200</v>
      </c>
      <c r="J408" s="18">
        <v>168350</v>
      </c>
      <c r="K408" s="18">
        <v>170000</v>
      </c>
      <c r="L408" s="18">
        <v>177050</v>
      </c>
      <c r="M408" s="18">
        <v>184700</v>
      </c>
      <c r="N408" s="18">
        <v>177200</v>
      </c>
      <c r="O408" s="18">
        <v>179850</v>
      </c>
      <c r="P408" s="18">
        <v>171750</v>
      </c>
      <c r="Q408" s="18">
        <v>156600</v>
      </c>
      <c r="R408" s="18">
        <v>134150</v>
      </c>
      <c r="S408" s="18"/>
      <c r="U408" s="18"/>
      <c r="W408" s="18"/>
      <c r="Y408" s="18"/>
      <c r="AA408" s="18"/>
      <c r="AC408" s="18"/>
      <c r="AE408" s="18"/>
      <c r="AG408" s="18"/>
      <c r="AI408" s="18"/>
      <c r="AK408" s="1"/>
      <c r="AO408" s="10"/>
      <c r="AP408" s="10"/>
      <c r="AQ408" s="1"/>
      <c r="AR408" s="4"/>
      <c r="AS408" s="4"/>
      <c r="AT408" s="4"/>
      <c r="AU408" s="4"/>
      <c r="AV408" s="4"/>
      <c r="AW408" s="19"/>
      <c r="AX408" s="14"/>
      <c r="AY408" s="17"/>
      <c r="AZ408" s="20"/>
      <c r="BA408" s="14"/>
      <c r="BB408" s="20"/>
      <c r="BC408" s="20"/>
      <c r="BD408" s="1"/>
      <c r="BE408" s="20"/>
      <c r="BF408" s="1"/>
      <c r="BG408" s="14"/>
      <c r="BQ408" s="6"/>
      <c r="BR408" s="27"/>
      <c r="BS408" s="1"/>
      <c r="CD408" s="14"/>
    </row>
    <row r="409" spans="1:82">
      <c r="A409" s="6" t="s">
        <v>374</v>
      </c>
      <c r="B409" s="6" t="s">
        <v>382</v>
      </c>
      <c r="C409" s="10">
        <v>65100</v>
      </c>
      <c r="D409" s="10">
        <v>61550</v>
      </c>
      <c r="E409" s="1">
        <v>59150</v>
      </c>
      <c r="F409" s="1">
        <v>54300</v>
      </c>
      <c r="G409" s="10">
        <v>53800</v>
      </c>
      <c r="H409" s="18">
        <v>51100</v>
      </c>
      <c r="I409" s="18">
        <v>48750</v>
      </c>
      <c r="J409" s="18">
        <v>47500</v>
      </c>
      <c r="K409" s="18">
        <v>46700</v>
      </c>
      <c r="L409" s="18">
        <v>45800</v>
      </c>
      <c r="M409" s="18">
        <v>46850</v>
      </c>
      <c r="N409" s="18">
        <v>50350</v>
      </c>
      <c r="O409" s="18">
        <v>47300</v>
      </c>
      <c r="P409" s="18">
        <v>46750</v>
      </c>
      <c r="Q409" s="18">
        <v>43700</v>
      </c>
      <c r="R409" s="18">
        <v>41550</v>
      </c>
      <c r="S409" s="18"/>
      <c r="U409" s="18"/>
      <c r="W409" s="18"/>
      <c r="Y409" s="18"/>
      <c r="AA409" s="18"/>
      <c r="AC409" s="18"/>
      <c r="AE409" s="18"/>
      <c r="AG409" s="18"/>
      <c r="AI409" s="18"/>
      <c r="AK409" s="1"/>
      <c r="AO409" s="10"/>
      <c r="AP409" s="10"/>
      <c r="AQ409" s="1"/>
      <c r="AR409" s="4"/>
      <c r="AS409" s="4"/>
      <c r="AT409" s="4"/>
      <c r="AU409" s="4"/>
      <c r="AV409" s="4"/>
      <c r="AW409" s="19"/>
      <c r="AX409" s="14"/>
      <c r="AY409" s="17"/>
      <c r="AZ409" s="20"/>
      <c r="BA409" s="14"/>
      <c r="BB409" s="20"/>
      <c r="BC409" s="20"/>
      <c r="BD409" s="1"/>
      <c r="BE409" s="20"/>
      <c r="BF409" s="1"/>
      <c r="BG409" s="14"/>
      <c r="BQ409" s="6"/>
      <c r="BR409" s="27"/>
      <c r="BS409" s="1"/>
      <c r="CD409" s="14"/>
    </row>
    <row r="410" spans="1:82">
      <c r="A410" s="6" t="s">
        <v>375</v>
      </c>
      <c r="B410" s="6" t="s">
        <v>382</v>
      </c>
      <c r="C410" s="10">
        <v>194500</v>
      </c>
      <c r="D410" s="10">
        <v>187300</v>
      </c>
      <c r="E410" s="1">
        <v>176800</v>
      </c>
      <c r="F410" s="1">
        <v>165750</v>
      </c>
      <c r="G410" s="10">
        <v>163650</v>
      </c>
      <c r="H410" s="18">
        <v>164550</v>
      </c>
      <c r="I410" s="18">
        <v>163600</v>
      </c>
      <c r="J410" s="18">
        <v>164950</v>
      </c>
      <c r="K410" s="18">
        <v>172000</v>
      </c>
      <c r="L410" s="18">
        <v>184750</v>
      </c>
      <c r="M410" s="18">
        <v>194600</v>
      </c>
      <c r="N410" s="18">
        <v>194050</v>
      </c>
      <c r="O410" s="18">
        <v>196700</v>
      </c>
      <c r="P410" s="18">
        <v>160300</v>
      </c>
      <c r="Q410" s="18">
        <v>143300</v>
      </c>
      <c r="R410" s="18">
        <v>121350</v>
      </c>
      <c r="S410" s="18"/>
      <c r="U410" s="18"/>
      <c r="W410" s="18"/>
      <c r="Y410" s="18"/>
      <c r="AA410" s="18"/>
      <c r="AC410" s="18"/>
      <c r="AE410" s="18"/>
      <c r="AG410" s="18"/>
      <c r="AI410" s="18"/>
      <c r="AK410" s="1"/>
      <c r="AO410" s="10"/>
      <c r="AP410" s="10"/>
      <c r="AQ410" s="1"/>
      <c r="AR410" s="4"/>
      <c r="AS410" s="4"/>
      <c r="AT410" s="4"/>
      <c r="AU410" s="4"/>
      <c r="AV410" s="4"/>
      <c r="AW410" s="19"/>
      <c r="AX410" s="14"/>
      <c r="AY410" s="17"/>
      <c r="AZ410" s="24"/>
      <c r="BA410" s="14"/>
      <c r="BB410" s="24"/>
      <c r="BC410" s="24"/>
      <c r="BD410" s="1"/>
      <c r="BE410" s="24"/>
      <c r="BF410" s="1"/>
      <c r="BG410" s="14"/>
      <c r="BQ410" s="6"/>
      <c r="BR410" s="27"/>
      <c r="BS410" s="1"/>
      <c r="CD410" s="14"/>
    </row>
    <row r="411" spans="1:82">
      <c r="A411" s="6" t="s">
        <v>376</v>
      </c>
      <c r="B411" s="6" t="s">
        <v>382</v>
      </c>
      <c r="C411" s="10">
        <v>335500</v>
      </c>
      <c r="D411" s="10">
        <v>315450</v>
      </c>
      <c r="E411" s="1">
        <v>300700</v>
      </c>
      <c r="F411" s="1">
        <v>261700</v>
      </c>
      <c r="G411" s="10">
        <v>246750</v>
      </c>
      <c r="H411" s="18">
        <v>244550</v>
      </c>
      <c r="I411" s="18">
        <v>240450</v>
      </c>
      <c r="J411" s="18">
        <v>238700</v>
      </c>
      <c r="K411" s="18">
        <v>245250</v>
      </c>
      <c r="L411" s="18">
        <v>257350</v>
      </c>
      <c r="M411" s="18">
        <v>280450</v>
      </c>
      <c r="N411" s="18">
        <v>280250</v>
      </c>
      <c r="O411" s="18">
        <v>279300</v>
      </c>
      <c r="P411" s="18">
        <v>273300</v>
      </c>
      <c r="Q411" s="18">
        <v>265100</v>
      </c>
      <c r="R411" s="18">
        <v>237450</v>
      </c>
      <c r="S411" s="18"/>
      <c r="U411" s="18"/>
      <c r="W411" s="18"/>
      <c r="Y411" s="18"/>
      <c r="AA411" s="18"/>
      <c r="AC411" s="18"/>
      <c r="AE411" s="18"/>
      <c r="AG411" s="18"/>
      <c r="AI411" s="18"/>
      <c r="AK411" s="1"/>
      <c r="AO411" s="10"/>
      <c r="AP411" s="10"/>
      <c r="AQ411" s="1"/>
      <c r="AR411" s="4"/>
      <c r="AS411" s="4"/>
      <c r="AT411" s="4"/>
      <c r="AU411" s="4"/>
      <c r="AV411" s="4"/>
      <c r="AW411" s="19"/>
      <c r="AX411" s="14"/>
      <c r="AY411" s="17"/>
      <c r="AZ411" s="20"/>
      <c r="BA411" s="14"/>
      <c r="BB411" s="20"/>
      <c r="BC411" s="20"/>
      <c r="BD411" s="1"/>
      <c r="BE411" s="20"/>
      <c r="BF411" s="1"/>
      <c r="BG411" s="14"/>
      <c r="BQ411" s="6"/>
      <c r="BR411" s="27"/>
      <c r="BS411" s="1"/>
      <c r="CD411" s="14"/>
    </row>
    <row r="412" spans="1:82">
      <c r="A412" s="6" t="s">
        <v>377</v>
      </c>
      <c r="B412" s="6" t="s">
        <v>382</v>
      </c>
      <c r="C412" s="10">
        <v>234850</v>
      </c>
      <c r="D412" s="10">
        <v>219000</v>
      </c>
      <c r="E412" s="1">
        <v>199250</v>
      </c>
      <c r="F412" s="1">
        <v>194350</v>
      </c>
      <c r="G412" s="10">
        <v>193850</v>
      </c>
      <c r="H412" s="18">
        <v>194500</v>
      </c>
      <c r="I412" s="18">
        <v>200200</v>
      </c>
      <c r="J412" s="18">
        <v>199700</v>
      </c>
      <c r="K412" s="18">
        <v>204550</v>
      </c>
      <c r="L412" s="18">
        <v>208000</v>
      </c>
      <c r="M412" s="18">
        <v>219400</v>
      </c>
      <c r="N412" s="18">
        <v>229250</v>
      </c>
      <c r="O412" s="18">
        <v>238900</v>
      </c>
      <c r="P412" s="18">
        <v>235250</v>
      </c>
      <c r="Q412" s="18">
        <v>207200</v>
      </c>
      <c r="R412" s="18">
        <v>169900</v>
      </c>
      <c r="S412" s="18"/>
      <c r="U412" s="18"/>
      <c r="W412" s="18"/>
      <c r="Y412" s="18"/>
      <c r="AA412" s="18"/>
      <c r="AC412" s="18"/>
      <c r="AE412" s="18"/>
      <c r="AG412" s="18"/>
      <c r="AI412" s="18"/>
      <c r="AK412" s="1"/>
      <c r="AO412" s="10"/>
      <c r="AP412" s="10"/>
      <c r="AQ412" s="1"/>
      <c r="AR412" s="4"/>
      <c r="AS412" s="4"/>
      <c r="AT412" s="4"/>
      <c r="AU412" s="4"/>
      <c r="AV412" s="4"/>
      <c r="AW412" s="19"/>
      <c r="AX412" s="14"/>
      <c r="AY412" s="17"/>
      <c r="AZ412" s="20"/>
      <c r="BA412" s="14"/>
      <c r="BB412" s="20"/>
      <c r="BC412" s="20"/>
      <c r="BD412" s="1"/>
      <c r="BE412" s="20"/>
      <c r="BF412" s="1"/>
      <c r="BG412" s="14"/>
      <c r="BQ412" s="6"/>
      <c r="BR412" s="27"/>
      <c r="BS412" s="1"/>
      <c r="CD412" s="14"/>
    </row>
    <row r="413" spans="1:82">
      <c r="A413" s="6" t="s">
        <v>378</v>
      </c>
      <c r="B413" s="6" t="s">
        <v>382</v>
      </c>
      <c r="C413" s="10">
        <v>142450</v>
      </c>
      <c r="D413" s="10">
        <v>130950</v>
      </c>
      <c r="E413" s="1">
        <v>124000</v>
      </c>
      <c r="F413" s="1">
        <v>121850</v>
      </c>
      <c r="G413" s="10">
        <v>120100</v>
      </c>
      <c r="H413" s="18">
        <v>118600</v>
      </c>
      <c r="I413" s="18">
        <v>117500</v>
      </c>
      <c r="J413" s="18">
        <v>115050</v>
      </c>
      <c r="K413" s="18">
        <v>111650</v>
      </c>
      <c r="L413" s="18">
        <v>113850</v>
      </c>
      <c r="M413" s="18">
        <v>117050</v>
      </c>
      <c r="N413" s="18">
        <v>117350</v>
      </c>
      <c r="O413" s="18">
        <v>116450</v>
      </c>
      <c r="P413" s="18">
        <v>120550</v>
      </c>
      <c r="Q413" s="18">
        <v>114600</v>
      </c>
      <c r="R413" s="18">
        <v>100650</v>
      </c>
      <c r="S413" s="18"/>
      <c r="U413" s="18"/>
      <c r="W413" s="18"/>
      <c r="Y413" s="18"/>
      <c r="AA413" s="18"/>
      <c r="AC413" s="18"/>
      <c r="AE413" s="18"/>
      <c r="AG413" s="18"/>
      <c r="AI413" s="18"/>
      <c r="AK413" s="1"/>
      <c r="AO413" s="10"/>
      <c r="AP413" s="10"/>
      <c r="AQ413" s="1"/>
      <c r="AR413" s="4"/>
      <c r="AS413" s="4"/>
      <c r="AT413" s="4"/>
      <c r="AU413" s="4"/>
      <c r="AV413" s="4"/>
      <c r="AW413" s="19"/>
      <c r="AX413" s="14"/>
      <c r="AY413" s="17"/>
      <c r="AZ413" s="20"/>
      <c r="BA413" s="14"/>
      <c r="BB413" s="20"/>
      <c r="BC413" s="20"/>
      <c r="BD413" s="1"/>
      <c r="BE413" s="20"/>
      <c r="BF413" s="1"/>
      <c r="BG413" s="14"/>
      <c r="BQ413" s="6"/>
      <c r="BR413" s="27"/>
      <c r="BS413" s="1"/>
      <c r="CD413" s="14"/>
    </row>
    <row r="414" spans="1:82">
      <c r="A414" s="6" t="s">
        <v>379</v>
      </c>
      <c r="B414" s="6" t="s">
        <v>382</v>
      </c>
      <c r="C414" s="10">
        <v>61150</v>
      </c>
      <c r="D414" s="10">
        <v>58150</v>
      </c>
      <c r="E414" s="1">
        <v>55450</v>
      </c>
      <c r="F414" s="1">
        <v>50550</v>
      </c>
      <c r="G414" s="10">
        <v>49900</v>
      </c>
      <c r="H414" s="18">
        <v>51150</v>
      </c>
      <c r="I414" s="18">
        <v>50100</v>
      </c>
      <c r="J414" s="18">
        <v>48600</v>
      </c>
      <c r="K414" s="18">
        <v>48300</v>
      </c>
      <c r="L414" s="18">
        <v>47950</v>
      </c>
      <c r="M414" s="18">
        <v>47950</v>
      </c>
      <c r="N414" s="18">
        <v>47450</v>
      </c>
      <c r="O414" s="18">
        <v>46200</v>
      </c>
      <c r="P414" s="18">
        <v>42300</v>
      </c>
      <c r="Q414" s="18">
        <v>38800</v>
      </c>
      <c r="R414" s="18">
        <v>34650</v>
      </c>
      <c r="S414" s="18"/>
      <c r="U414" s="18"/>
      <c r="W414" s="18"/>
      <c r="Y414" s="18"/>
      <c r="AA414" s="18"/>
      <c r="AC414" s="18"/>
      <c r="AE414" s="18"/>
      <c r="AG414" s="18"/>
      <c r="AI414" s="18"/>
      <c r="AK414" s="1"/>
      <c r="AO414" s="10"/>
      <c r="AP414" s="10"/>
      <c r="AQ414" s="1"/>
      <c r="AR414" s="4"/>
      <c r="AS414" s="4"/>
      <c r="AT414" s="4"/>
      <c r="AU414" s="4"/>
      <c r="AV414" s="4"/>
      <c r="AW414" s="19"/>
      <c r="AX414" s="14"/>
      <c r="AY414" s="17"/>
      <c r="AZ414" s="20"/>
      <c r="BA414" s="14"/>
      <c r="BB414" s="20"/>
      <c r="BC414" s="20"/>
      <c r="BD414" s="1"/>
      <c r="BE414" s="20"/>
      <c r="BF414" s="1"/>
      <c r="BG414" s="14"/>
      <c r="BQ414" s="6"/>
      <c r="BR414" s="27"/>
      <c r="BS414" s="1"/>
      <c r="CD414" s="14"/>
    </row>
    <row r="415" spans="1:82">
      <c r="A415" s="6" t="s">
        <v>380</v>
      </c>
      <c r="B415" s="6" t="s">
        <v>382</v>
      </c>
      <c r="C415" s="10">
        <v>77300</v>
      </c>
      <c r="D415" s="10">
        <v>73500</v>
      </c>
      <c r="E415" s="1">
        <v>71250</v>
      </c>
      <c r="F415" s="1">
        <v>67350</v>
      </c>
      <c r="G415" s="10">
        <v>66300</v>
      </c>
      <c r="H415" s="18">
        <v>63950</v>
      </c>
      <c r="I415" s="18">
        <v>62150</v>
      </c>
      <c r="J415" s="18">
        <v>61350</v>
      </c>
      <c r="K415" s="18">
        <v>59950</v>
      </c>
      <c r="L415" s="18">
        <v>59350</v>
      </c>
      <c r="M415" s="18">
        <v>60500</v>
      </c>
      <c r="N415" s="18">
        <v>58850</v>
      </c>
      <c r="O415" s="18">
        <v>57900</v>
      </c>
      <c r="P415" s="18">
        <v>54950</v>
      </c>
      <c r="Q415" s="18">
        <v>50550</v>
      </c>
      <c r="R415" s="18">
        <v>42800</v>
      </c>
      <c r="S415" s="18"/>
      <c r="U415" s="18"/>
      <c r="W415" s="18"/>
      <c r="Y415" s="18"/>
      <c r="AA415" s="18"/>
      <c r="AC415" s="18"/>
      <c r="AE415" s="18"/>
      <c r="AG415" s="18"/>
      <c r="AI415" s="18"/>
      <c r="AK415" s="1"/>
      <c r="AO415" s="10"/>
      <c r="AP415" s="10"/>
      <c r="AQ415" s="1"/>
      <c r="AR415" s="4"/>
      <c r="AS415" s="4"/>
      <c r="AT415" s="4"/>
      <c r="AU415" s="4"/>
      <c r="AV415" s="4"/>
      <c r="AW415" s="19"/>
      <c r="AX415" s="14"/>
      <c r="AY415" s="17"/>
      <c r="AZ415" s="20"/>
      <c r="BA415" s="14"/>
      <c r="BB415" s="20"/>
      <c r="BC415" s="20"/>
      <c r="BD415" s="1"/>
      <c r="BE415" s="20"/>
      <c r="BF415" s="1"/>
      <c r="BG415" s="14"/>
      <c r="BQ415" s="6"/>
      <c r="BR415" s="27"/>
      <c r="BS415" s="1"/>
      <c r="CD415" s="14"/>
    </row>
    <row r="416" spans="1:82">
      <c r="A416" s="6" t="s">
        <v>381</v>
      </c>
      <c r="B416" s="6" t="s">
        <v>382</v>
      </c>
      <c r="C416" s="10">
        <v>143200</v>
      </c>
      <c r="D416" s="10">
        <v>138700</v>
      </c>
      <c r="E416" s="1">
        <v>137900</v>
      </c>
      <c r="F416" s="1">
        <v>132000</v>
      </c>
      <c r="G416" s="10">
        <v>128850</v>
      </c>
      <c r="H416" s="18">
        <v>128800</v>
      </c>
      <c r="I416" s="18">
        <v>127450</v>
      </c>
      <c r="J416" s="18">
        <v>128350</v>
      </c>
      <c r="K416" s="18">
        <v>123050</v>
      </c>
      <c r="L416" s="18">
        <v>121850</v>
      </c>
      <c r="M416" s="18">
        <v>123150</v>
      </c>
      <c r="N416" s="18">
        <v>117300</v>
      </c>
      <c r="O416" s="18">
        <v>113950</v>
      </c>
      <c r="P416" s="18">
        <v>105900</v>
      </c>
      <c r="Q416" s="18">
        <v>95150</v>
      </c>
      <c r="R416" s="18">
        <v>90550</v>
      </c>
      <c r="S416" s="18"/>
      <c r="U416" s="18"/>
      <c r="W416" s="18"/>
      <c r="Y416" s="18"/>
      <c r="AA416" s="18"/>
      <c r="AC416" s="18"/>
      <c r="AE416" s="18"/>
      <c r="AG416" s="18"/>
      <c r="AI416" s="18"/>
      <c r="AK416" s="1"/>
      <c r="AO416" s="10"/>
      <c r="AP416" s="10"/>
      <c r="AQ416" s="1"/>
      <c r="AR416" s="4"/>
      <c r="AS416" s="4"/>
      <c r="AT416" s="4"/>
      <c r="AU416" s="4"/>
      <c r="AV416" s="4"/>
      <c r="AW416" s="19"/>
      <c r="AX416" s="14"/>
      <c r="AY416" s="17"/>
      <c r="AZ416" s="20"/>
      <c r="BA416" s="14"/>
      <c r="BB416" s="20"/>
      <c r="BC416" s="20"/>
      <c r="BD416" s="1"/>
      <c r="BE416" s="20"/>
      <c r="BF416" s="1"/>
      <c r="BG416" s="14"/>
      <c r="BQ416" s="6"/>
      <c r="BR416" s="27"/>
      <c r="BS416" s="1"/>
      <c r="CD416" s="14"/>
    </row>
    <row r="417" spans="1:82">
      <c r="A417" s="6" t="s">
        <v>382</v>
      </c>
      <c r="B417" s="6" t="s">
        <v>382</v>
      </c>
      <c r="C417" s="10">
        <v>74800</v>
      </c>
      <c r="D417" s="10">
        <v>68600</v>
      </c>
      <c r="E417" s="1">
        <v>66000</v>
      </c>
      <c r="F417" s="1">
        <v>63200</v>
      </c>
      <c r="G417" s="10">
        <v>58050</v>
      </c>
      <c r="H417" s="18">
        <v>57400</v>
      </c>
      <c r="I417" s="18">
        <v>55600</v>
      </c>
      <c r="J417" s="18">
        <v>54200</v>
      </c>
      <c r="K417" s="18">
        <v>52650</v>
      </c>
      <c r="L417" s="18">
        <v>53500</v>
      </c>
      <c r="M417" s="18">
        <v>54850</v>
      </c>
      <c r="N417" s="18">
        <v>55900</v>
      </c>
      <c r="O417" s="18">
        <v>54600</v>
      </c>
      <c r="P417" s="18">
        <v>52550</v>
      </c>
      <c r="Q417" s="18">
        <v>51250</v>
      </c>
      <c r="R417" s="18">
        <v>45750</v>
      </c>
      <c r="S417" s="18"/>
      <c r="U417" s="18"/>
      <c r="W417" s="18"/>
      <c r="Y417" s="18"/>
      <c r="AA417" s="18"/>
      <c r="AC417" s="18"/>
      <c r="AE417" s="18"/>
      <c r="AG417" s="18"/>
      <c r="AI417" s="18"/>
      <c r="AK417" s="1"/>
      <c r="AO417" s="10"/>
      <c r="AP417" s="10"/>
      <c r="AQ417" s="1"/>
      <c r="AR417" s="4"/>
      <c r="AS417" s="4"/>
      <c r="AT417" s="4"/>
      <c r="AU417" s="4"/>
      <c r="AV417" s="4"/>
      <c r="AW417" s="19"/>
      <c r="AX417" s="14"/>
      <c r="AY417" s="17"/>
      <c r="AZ417" s="20"/>
      <c r="BA417" s="14"/>
      <c r="BB417" s="20"/>
      <c r="BC417" s="20"/>
      <c r="BD417" s="1"/>
      <c r="BE417" s="20"/>
      <c r="BF417" s="1"/>
      <c r="BG417" s="14"/>
      <c r="BQ417" s="6"/>
      <c r="BR417" s="27"/>
      <c r="BS417" s="1"/>
      <c r="CD417" s="14"/>
    </row>
    <row r="418" spans="1:82">
      <c r="A418" s="6" t="s">
        <v>383</v>
      </c>
      <c r="B418" s="6" t="s">
        <v>382</v>
      </c>
      <c r="C418" s="10">
        <v>326650</v>
      </c>
      <c r="D418" s="10">
        <v>301300</v>
      </c>
      <c r="E418" s="1">
        <v>285900</v>
      </c>
      <c r="F418" s="1">
        <v>272850</v>
      </c>
      <c r="G418" s="10">
        <v>268900</v>
      </c>
      <c r="H418" s="18">
        <v>266450</v>
      </c>
      <c r="I418" s="18">
        <v>265600</v>
      </c>
      <c r="J418" s="18">
        <v>254050</v>
      </c>
      <c r="K418" s="18">
        <v>238100</v>
      </c>
      <c r="L418" s="18">
        <v>241950</v>
      </c>
      <c r="M418" s="18">
        <v>252450</v>
      </c>
      <c r="N418" s="18">
        <v>254350</v>
      </c>
      <c r="O418" s="18">
        <v>256950</v>
      </c>
      <c r="P418" s="18">
        <v>251250</v>
      </c>
      <c r="Q418" s="18">
        <v>234600</v>
      </c>
      <c r="R418" s="18">
        <v>218400</v>
      </c>
      <c r="S418" s="18"/>
      <c r="U418" s="18"/>
      <c r="W418" s="18"/>
      <c r="Y418" s="18"/>
      <c r="AA418" s="18"/>
      <c r="AC418" s="18"/>
      <c r="AE418" s="18"/>
      <c r="AG418" s="18"/>
      <c r="AI418" s="18"/>
      <c r="AK418" s="1"/>
      <c r="AO418" s="10"/>
      <c r="AP418" s="10"/>
      <c r="AQ418" s="1"/>
      <c r="AR418" s="4"/>
      <c r="AS418" s="4"/>
      <c r="AT418" s="4"/>
      <c r="AU418" s="4"/>
      <c r="AV418" s="4"/>
      <c r="AW418" s="19"/>
      <c r="AX418" s="14"/>
      <c r="AY418" s="17"/>
      <c r="AZ418" s="20"/>
      <c r="BA418" s="14"/>
      <c r="BB418" s="20"/>
      <c r="BC418" s="20"/>
      <c r="BD418" s="1"/>
      <c r="BE418" s="20"/>
      <c r="BF418" s="1"/>
      <c r="BG418" s="14"/>
      <c r="BQ418" s="6"/>
      <c r="BR418" s="27"/>
      <c r="BS418" s="1"/>
      <c r="CD418" s="14"/>
    </row>
    <row r="419" spans="1:82">
      <c r="A419" s="6" t="s">
        <v>384</v>
      </c>
      <c r="B419" s="6" t="s">
        <v>195</v>
      </c>
      <c r="C419" s="10">
        <v>157950</v>
      </c>
      <c r="D419" s="10">
        <v>148300</v>
      </c>
      <c r="E419" s="1">
        <v>146900</v>
      </c>
      <c r="F419" s="1">
        <v>141700</v>
      </c>
      <c r="G419" s="10">
        <v>137850</v>
      </c>
      <c r="H419" s="18">
        <v>141650</v>
      </c>
      <c r="I419" s="18">
        <v>140500</v>
      </c>
      <c r="J419" s="18">
        <v>139400</v>
      </c>
      <c r="K419" s="18">
        <v>139650</v>
      </c>
      <c r="L419" s="18">
        <v>142200</v>
      </c>
      <c r="M419" s="18">
        <v>142950</v>
      </c>
      <c r="N419" s="18">
        <v>148050</v>
      </c>
      <c r="O419" s="18">
        <v>148200</v>
      </c>
      <c r="P419" s="18">
        <v>150050</v>
      </c>
      <c r="Q419" s="18">
        <v>132700</v>
      </c>
      <c r="R419" s="18">
        <v>122050</v>
      </c>
      <c r="S419" s="18"/>
      <c r="U419" s="18"/>
      <c r="W419" s="18"/>
      <c r="Y419" s="18"/>
      <c r="AA419" s="18"/>
      <c r="AC419" s="18"/>
      <c r="AE419" s="18"/>
      <c r="AG419" s="18"/>
      <c r="AI419" s="18"/>
      <c r="AK419" s="1"/>
      <c r="AO419" s="10"/>
      <c r="AP419" s="10"/>
      <c r="AQ419" s="1"/>
      <c r="AR419" s="4"/>
      <c r="AS419" s="4"/>
      <c r="AT419" s="4"/>
      <c r="AU419" s="4"/>
      <c r="AV419" s="4"/>
      <c r="AW419" s="19"/>
      <c r="AX419" s="14"/>
      <c r="AY419" s="17"/>
      <c r="AZ419" s="20"/>
      <c r="BA419" s="14"/>
      <c r="BB419" s="20"/>
      <c r="BC419" s="20"/>
      <c r="BD419" s="1"/>
      <c r="BE419" s="20"/>
      <c r="BF419" s="1"/>
      <c r="BG419" s="14"/>
      <c r="BQ419" s="6"/>
      <c r="BR419" s="27"/>
      <c r="BS419" s="1"/>
      <c r="CD419" s="14"/>
    </row>
    <row r="420" spans="1:82">
      <c r="A420" s="6" t="s">
        <v>385</v>
      </c>
      <c r="B420" s="6" t="s">
        <v>195</v>
      </c>
      <c r="C420" s="10">
        <v>62200</v>
      </c>
      <c r="D420" s="10">
        <v>58550</v>
      </c>
      <c r="E420" s="1">
        <v>56300</v>
      </c>
      <c r="F420" s="1">
        <v>55350</v>
      </c>
      <c r="G420" s="10">
        <v>55700</v>
      </c>
      <c r="H420" s="18">
        <v>54800</v>
      </c>
      <c r="I420" s="18">
        <v>52400</v>
      </c>
      <c r="J420" s="18">
        <v>51350</v>
      </c>
      <c r="K420" s="18">
        <v>50400</v>
      </c>
      <c r="L420" s="18">
        <v>50250</v>
      </c>
      <c r="M420" s="18">
        <v>48650</v>
      </c>
      <c r="N420" s="18">
        <v>48300</v>
      </c>
      <c r="O420" s="18">
        <v>48400</v>
      </c>
      <c r="P420" s="18">
        <v>51250</v>
      </c>
      <c r="Q420" s="18">
        <v>44000</v>
      </c>
      <c r="R420" s="18">
        <v>40300</v>
      </c>
      <c r="S420" s="18"/>
      <c r="U420" s="18"/>
      <c r="W420" s="18"/>
      <c r="Y420" s="18"/>
      <c r="AA420" s="18"/>
      <c r="AC420" s="18"/>
      <c r="AE420" s="18"/>
      <c r="AG420" s="18"/>
      <c r="AI420" s="18"/>
      <c r="AK420" s="1"/>
      <c r="AO420" s="10"/>
      <c r="AP420" s="10"/>
      <c r="AQ420" s="1"/>
      <c r="AR420" s="4"/>
      <c r="AS420" s="4"/>
      <c r="AT420" s="4"/>
      <c r="AU420" s="4"/>
      <c r="AV420" s="4"/>
      <c r="AW420" s="19"/>
      <c r="AX420" s="14"/>
      <c r="AY420" s="17"/>
      <c r="AZ420" s="20"/>
      <c r="BA420" s="14"/>
      <c r="BB420" s="20"/>
      <c r="BC420" s="20"/>
      <c r="BD420" s="1"/>
      <c r="BE420" s="20"/>
      <c r="BF420" s="1"/>
      <c r="BG420" s="14"/>
      <c r="BQ420" s="6"/>
      <c r="BR420" s="27"/>
      <c r="BS420" s="1"/>
      <c r="CD420" s="14"/>
    </row>
    <row r="421" spans="1:82">
      <c r="A421" s="6" t="s">
        <v>386</v>
      </c>
      <c r="B421" s="6" t="s">
        <v>195</v>
      </c>
      <c r="C421" s="10">
        <v>337600</v>
      </c>
      <c r="D421" s="10">
        <v>329350</v>
      </c>
      <c r="E421" s="1">
        <v>329450</v>
      </c>
      <c r="F421" s="1">
        <v>316350</v>
      </c>
      <c r="G421" s="10">
        <v>301950</v>
      </c>
      <c r="H421" s="18">
        <v>207950</v>
      </c>
      <c r="I421" s="18">
        <v>210850</v>
      </c>
      <c r="J421" s="18">
        <v>203950</v>
      </c>
      <c r="K421" s="18">
        <v>195750</v>
      </c>
      <c r="L421" s="18">
        <v>191550</v>
      </c>
      <c r="M421" s="18">
        <v>201150</v>
      </c>
      <c r="N421" s="18">
        <v>237150</v>
      </c>
      <c r="O421" s="18">
        <v>262750</v>
      </c>
      <c r="P421" s="18">
        <v>323600</v>
      </c>
      <c r="Q421" s="18">
        <v>342400</v>
      </c>
      <c r="R421" s="18">
        <v>336950</v>
      </c>
      <c r="S421" s="18"/>
      <c r="U421" s="18"/>
      <c r="W421" s="18"/>
      <c r="Y421" s="18"/>
      <c r="AA421" s="18"/>
      <c r="AC421" s="18"/>
      <c r="AE421" s="18"/>
      <c r="AG421" s="18"/>
      <c r="AI421" s="18"/>
      <c r="AK421" s="1"/>
      <c r="AO421" s="10"/>
      <c r="AP421" s="10"/>
      <c r="AQ421" s="1"/>
      <c r="AR421" s="4"/>
      <c r="AS421" s="4"/>
      <c r="AT421" s="4"/>
      <c r="AU421" s="4"/>
      <c r="AV421" s="4"/>
      <c r="AW421" s="19"/>
      <c r="AX421" s="14"/>
      <c r="AY421" s="17"/>
      <c r="AZ421" s="20"/>
      <c r="BA421" s="14"/>
      <c r="BB421" s="20"/>
      <c r="BC421" s="20"/>
      <c r="BD421" s="1"/>
      <c r="BE421" s="20"/>
      <c r="BF421" s="1"/>
      <c r="BG421" s="14"/>
      <c r="BQ421" s="6"/>
      <c r="BR421" s="27"/>
      <c r="BS421" s="1"/>
      <c r="CD421" s="14"/>
    </row>
    <row r="422" spans="1:82">
      <c r="A422" s="6" t="s">
        <v>491</v>
      </c>
      <c r="B422" s="6" t="s">
        <v>195</v>
      </c>
      <c r="C422" s="10">
        <v>14150</v>
      </c>
      <c r="D422" s="10">
        <v>13450</v>
      </c>
      <c r="E422" s="1">
        <v>13000</v>
      </c>
      <c r="F422" s="1">
        <v>12700</v>
      </c>
      <c r="G422" s="10">
        <v>12850</v>
      </c>
      <c r="H422" s="18">
        <v>13150</v>
      </c>
      <c r="I422" s="18">
        <v>13600</v>
      </c>
      <c r="J422" s="18">
        <v>13500</v>
      </c>
      <c r="K422" s="18">
        <v>13300</v>
      </c>
      <c r="L422" s="18">
        <v>13200</v>
      </c>
      <c r="M422" s="18">
        <v>14000</v>
      </c>
      <c r="N422" s="18">
        <v>13550</v>
      </c>
      <c r="O422" s="18">
        <v>13300</v>
      </c>
      <c r="P422" s="18">
        <v>13050</v>
      </c>
      <c r="Q422" s="18">
        <v>11850</v>
      </c>
      <c r="R422" s="18">
        <v>11000</v>
      </c>
      <c r="S422" s="18"/>
      <c r="U422" s="18"/>
      <c r="W422" s="18"/>
      <c r="Y422" s="18"/>
      <c r="AA422" s="18"/>
      <c r="AC422" s="18"/>
      <c r="AE422" s="18"/>
      <c r="AG422" s="18"/>
      <c r="AI422" s="18"/>
      <c r="AK422" s="1"/>
      <c r="AO422" s="10"/>
      <c r="AP422" s="10"/>
      <c r="AQ422" s="1"/>
      <c r="AR422" s="4"/>
      <c r="AS422" s="4"/>
      <c r="AT422" s="4"/>
      <c r="AU422" s="4"/>
      <c r="AV422" s="4"/>
      <c r="AW422" s="19"/>
      <c r="AX422" s="14"/>
      <c r="AY422" s="17"/>
      <c r="AZ422" s="20"/>
      <c r="BA422" s="14"/>
      <c r="BB422" s="20"/>
      <c r="BC422" s="20"/>
      <c r="BD422" s="1"/>
      <c r="BE422" s="20"/>
      <c r="BF422" s="1"/>
      <c r="BG422" s="14"/>
      <c r="BQ422" s="6"/>
      <c r="BR422" s="27"/>
      <c r="BS422" s="1"/>
      <c r="CD422" s="14"/>
    </row>
    <row r="423" spans="1:82">
      <c r="A423" s="6" t="s">
        <v>387</v>
      </c>
      <c r="B423" s="6" t="s">
        <v>195</v>
      </c>
      <c r="C423" s="10">
        <v>79750</v>
      </c>
      <c r="D423" s="10">
        <v>74900</v>
      </c>
      <c r="E423" s="1">
        <v>73400</v>
      </c>
      <c r="F423" s="1">
        <v>72050</v>
      </c>
      <c r="G423" s="10">
        <v>69500</v>
      </c>
      <c r="H423" s="18">
        <v>70150</v>
      </c>
      <c r="I423" s="18">
        <v>71000</v>
      </c>
      <c r="J423" s="18">
        <v>70300</v>
      </c>
      <c r="K423" s="18">
        <v>70050</v>
      </c>
      <c r="L423" s="18">
        <v>67250</v>
      </c>
      <c r="M423" s="18">
        <v>66600</v>
      </c>
      <c r="N423" s="18">
        <v>64850</v>
      </c>
      <c r="O423" s="18">
        <v>62800</v>
      </c>
      <c r="P423" s="18">
        <v>65650</v>
      </c>
      <c r="Q423" s="18">
        <v>63900</v>
      </c>
      <c r="R423" s="18">
        <v>59600</v>
      </c>
      <c r="S423" s="18"/>
      <c r="U423" s="18"/>
      <c r="W423" s="18"/>
      <c r="Y423" s="18"/>
      <c r="AA423" s="18"/>
      <c r="AC423" s="18"/>
      <c r="AE423" s="18"/>
      <c r="AG423" s="18"/>
      <c r="AI423" s="18"/>
      <c r="AK423" s="1"/>
      <c r="AO423" s="10"/>
      <c r="AP423" s="10"/>
      <c r="AQ423" s="1"/>
      <c r="AR423" s="4"/>
      <c r="AS423" s="4"/>
      <c r="AT423" s="4"/>
      <c r="AU423" s="4"/>
      <c r="AV423" s="4"/>
      <c r="AW423" s="19"/>
      <c r="AX423" s="14"/>
      <c r="AY423" s="17"/>
      <c r="AZ423" s="20"/>
      <c r="BA423" s="14"/>
      <c r="BB423" s="20"/>
      <c r="BC423" s="20"/>
      <c r="BD423" s="1"/>
      <c r="BE423" s="20"/>
      <c r="BF423" s="1"/>
      <c r="BG423" s="14"/>
      <c r="BQ423" s="6"/>
      <c r="BR423" s="27"/>
      <c r="BS423" s="1"/>
      <c r="CD423" s="14"/>
    </row>
    <row r="424" spans="1:82">
      <c r="A424" s="6" t="s">
        <v>388</v>
      </c>
      <c r="B424" s="6" t="s">
        <v>195</v>
      </c>
      <c r="C424" s="10">
        <v>53300</v>
      </c>
      <c r="D424" s="10">
        <v>52150</v>
      </c>
      <c r="E424" s="1">
        <v>52400</v>
      </c>
      <c r="F424" s="1">
        <v>52350</v>
      </c>
      <c r="G424" s="10">
        <v>50500</v>
      </c>
      <c r="H424" s="18">
        <v>48350</v>
      </c>
      <c r="I424" s="18">
        <v>47350</v>
      </c>
      <c r="J424" s="18">
        <v>47550</v>
      </c>
      <c r="K424" s="18">
        <v>48550</v>
      </c>
      <c r="L424" s="18">
        <v>47450</v>
      </c>
      <c r="M424" s="18">
        <v>47600</v>
      </c>
      <c r="N424" s="18">
        <v>47100</v>
      </c>
      <c r="O424" s="18">
        <v>42000</v>
      </c>
      <c r="P424" s="18">
        <v>40500</v>
      </c>
      <c r="Q424" s="18">
        <v>39450</v>
      </c>
      <c r="R424" s="18">
        <v>31550</v>
      </c>
      <c r="S424" s="18"/>
      <c r="U424" s="18"/>
      <c r="W424" s="18"/>
      <c r="Y424" s="18"/>
      <c r="AA424" s="18"/>
      <c r="AC424" s="18"/>
      <c r="AE424" s="18"/>
      <c r="AG424" s="18"/>
      <c r="AI424" s="18"/>
      <c r="AK424" s="1"/>
      <c r="AO424" s="10"/>
      <c r="AP424" s="10"/>
      <c r="AQ424" s="1"/>
      <c r="AR424" s="4"/>
      <c r="AS424" s="4"/>
      <c r="AT424" s="4"/>
      <c r="AU424" s="4"/>
      <c r="AV424" s="4"/>
      <c r="AW424" s="19"/>
      <c r="AX424" s="14"/>
      <c r="AY424" s="17"/>
      <c r="AZ424" s="20"/>
      <c r="BA424" s="14"/>
      <c r="BB424" s="20"/>
      <c r="BC424" s="20"/>
      <c r="BD424" s="1"/>
      <c r="BE424" s="20"/>
      <c r="BF424" s="1"/>
      <c r="BG424" s="14"/>
      <c r="BQ424" s="6"/>
      <c r="BR424" s="27"/>
      <c r="BS424" s="1"/>
      <c r="CD424" s="14"/>
    </row>
    <row r="425" spans="1:82">
      <c r="A425" s="6" t="s">
        <v>389</v>
      </c>
      <c r="B425" s="6" t="s">
        <v>195</v>
      </c>
      <c r="C425" s="10">
        <v>182150</v>
      </c>
      <c r="D425" s="10">
        <v>168250</v>
      </c>
      <c r="E425" s="1">
        <v>163300</v>
      </c>
      <c r="F425" s="1">
        <v>165200</v>
      </c>
      <c r="G425" s="10">
        <v>171300</v>
      </c>
      <c r="H425" s="18">
        <v>170500</v>
      </c>
      <c r="I425" s="18">
        <v>175950</v>
      </c>
      <c r="J425" s="18">
        <v>169800</v>
      </c>
      <c r="K425" s="18">
        <v>171350</v>
      </c>
      <c r="L425" s="18">
        <v>174450</v>
      </c>
      <c r="M425" s="18">
        <v>183300</v>
      </c>
      <c r="N425" s="18">
        <v>182200</v>
      </c>
      <c r="O425" s="18">
        <v>180100</v>
      </c>
      <c r="P425" s="18">
        <v>162100</v>
      </c>
      <c r="Q425" s="18">
        <v>157700</v>
      </c>
      <c r="R425" s="18">
        <v>137850</v>
      </c>
      <c r="S425" s="18"/>
      <c r="U425" s="18"/>
      <c r="W425" s="18"/>
      <c r="Y425" s="18"/>
      <c r="AA425" s="18"/>
      <c r="AC425" s="18"/>
      <c r="AE425" s="18"/>
      <c r="AG425" s="18"/>
      <c r="AI425" s="18"/>
      <c r="AK425" s="1"/>
      <c r="AO425" s="10"/>
      <c r="AP425" s="10"/>
      <c r="AQ425" s="1"/>
      <c r="AR425" s="4"/>
      <c r="AS425" s="4"/>
      <c r="AT425" s="4"/>
      <c r="AU425" s="4"/>
      <c r="AV425" s="4"/>
      <c r="AW425" s="19"/>
      <c r="AX425" s="14"/>
      <c r="AY425" s="17"/>
      <c r="AZ425" s="20"/>
      <c r="BA425" s="14"/>
      <c r="BB425" s="20"/>
      <c r="BC425" s="20"/>
      <c r="BD425" s="1"/>
      <c r="BE425" s="20"/>
      <c r="BF425" s="1"/>
      <c r="BG425" s="14"/>
      <c r="BQ425" s="6"/>
      <c r="BR425" s="27"/>
      <c r="BS425" s="1"/>
      <c r="CD425" s="14"/>
    </row>
    <row r="426" spans="1:82">
      <c r="A426" s="6" t="s">
        <v>390</v>
      </c>
      <c r="B426" s="6" t="s">
        <v>195</v>
      </c>
      <c r="C426" s="10">
        <v>33700</v>
      </c>
      <c r="D426" s="10">
        <v>31150</v>
      </c>
      <c r="E426" s="1">
        <v>28850</v>
      </c>
      <c r="F426" s="1">
        <v>28800</v>
      </c>
      <c r="G426" s="10">
        <v>29300</v>
      </c>
      <c r="H426" s="18">
        <v>27100</v>
      </c>
      <c r="I426" s="18">
        <v>26400</v>
      </c>
      <c r="J426" s="18">
        <v>25800</v>
      </c>
      <c r="K426" s="18">
        <v>26300</v>
      </c>
      <c r="L426" s="18">
        <v>26200</v>
      </c>
      <c r="M426" s="18">
        <v>26400</v>
      </c>
      <c r="N426" s="18">
        <v>27500</v>
      </c>
      <c r="O426" s="18">
        <v>27850</v>
      </c>
      <c r="P426" s="18">
        <v>24800</v>
      </c>
      <c r="Q426" s="18">
        <v>23100</v>
      </c>
      <c r="R426" s="18">
        <v>22500</v>
      </c>
      <c r="S426" s="18"/>
      <c r="U426" s="18"/>
      <c r="W426" s="18"/>
      <c r="Y426" s="18"/>
      <c r="AA426" s="18"/>
      <c r="AC426" s="18"/>
      <c r="AE426" s="18"/>
      <c r="AG426" s="18"/>
      <c r="AI426" s="18"/>
      <c r="AK426" s="1"/>
      <c r="AO426" s="10"/>
      <c r="AP426" s="10"/>
      <c r="AQ426" s="1"/>
      <c r="AR426" s="4"/>
      <c r="AS426" s="4"/>
      <c r="AT426" s="4"/>
      <c r="AU426" s="4"/>
      <c r="AV426" s="4"/>
      <c r="AW426" s="19"/>
      <c r="AX426" s="14"/>
      <c r="AY426" s="17"/>
      <c r="AZ426" s="20"/>
      <c r="BA426" s="14"/>
      <c r="BB426" s="20"/>
      <c r="BC426" s="20"/>
      <c r="BD426" s="1"/>
      <c r="BE426" s="20"/>
      <c r="BF426" s="1"/>
      <c r="BG426" s="14"/>
      <c r="BQ426" s="6"/>
      <c r="BR426" s="27"/>
      <c r="BS426" s="1"/>
      <c r="CD426" s="14"/>
    </row>
    <row r="427" spans="1:82">
      <c r="A427" s="6" t="s">
        <v>391</v>
      </c>
      <c r="B427" s="6" t="s">
        <v>195</v>
      </c>
      <c r="C427" s="10">
        <v>101400</v>
      </c>
      <c r="D427" s="10">
        <v>97300</v>
      </c>
      <c r="E427" s="1">
        <v>93900</v>
      </c>
      <c r="F427" s="1">
        <v>90900</v>
      </c>
      <c r="G427" s="10">
        <v>87800</v>
      </c>
      <c r="H427" s="18">
        <v>87950</v>
      </c>
      <c r="I427" s="18">
        <v>87950</v>
      </c>
      <c r="J427" s="18">
        <v>87650</v>
      </c>
      <c r="K427" s="18">
        <v>83450</v>
      </c>
      <c r="L427" s="18">
        <v>84650</v>
      </c>
      <c r="M427" s="18">
        <v>85550</v>
      </c>
      <c r="N427" s="18">
        <v>86500</v>
      </c>
      <c r="O427" s="18">
        <v>87250</v>
      </c>
      <c r="P427" s="18">
        <v>91700</v>
      </c>
      <c r="Q427" s="18">
        <v>83000</v>
      </c>
      <c r="R427" s="18">
        <v>72850</v>
      </c>
      <c r="S427" s="18"/>
      <c r="U427" s="18"/>
      <c r="W427" s="18"/>
      <c r="Y427" s="18"/>
      <c r="AA427" s="18"/>
      <c r="AC427" s="18"/>
      <c r="AE427" s="18"/>
      <c r="AG427" s="18"/>
      <c r="AI427" s="18"/>
      <c r="AK427" s="1"/>
      <c r="AO427" s="10"/>
      <c r="AP427" s="10"/>
      <c r="AQ427" s="1"/>
      <c r="AR427" s="4"/>
      <c r="AS427" s="4"/>
      <c r="AT427" s="4"/>
      <c r="AU427" s="4"/>
      <c r="AV427" s="4"/>
      <c r="AW427" s="19"/>
      <c r="AX427" s="14"/>
      <c r="AY427" s="17"/>
      <c r="AZ427" s="20"/>
      <c r="BA427" s="14"/>
      <c r="BB427" s="20"/>
      <c r="BC427" s="20"/>
      <c r="BD427" s="1"/>
      <c r="BE427" s="20"/>
      <c r="BF427" s="1"/>
      <c r="BG427" s="14"/>
      <c r="BQ427" s="6"/>
      <c r="BR427" s="27"/>
      <c r="BS427" s="1"/>
      <c r="CD427" s="14"/>
    </row>
    <row r="428" spans="1:82">
      <c r="A428" s="6" t="s">
        <v>492</v>
      </c>
      <c r="B428" s="6" t="s">
        <v>195</v>
      </c>
      <c r="C428" s="13"/>
      <c r="D428" s="13"/>
      <c r="E428" s="1">
        <v>7000</v>
      </c>
      <c r="F428" s="1">
        <v>6950</v>
      </c>
      <c r="G428" s="10">
        <v>5800</v>
      </c>
      <c r="H428" s="18">
        <v>4850</v>
      </c>
      <c r="I428" s="18">
        <v>4850</v>
      </c>
      <c r="J428" s="18">
        <v>4850</v>
      </c>
      <c r="K428" s="18">
        <v>4800</v>
      </c>
      <c r="L428" s="18">
        <v>4800</v>
      </c>
      <c r="M428" s="18">
        <v>4800</v>
      </c>
      <c r="N428" s="18">
        <v>4150</v>
      </c>
      <c r="O428" s="18">
        <v>4050</v>
      </c>
      <c r="P428" s="18">
        <v>4000</v>
      </c>
      <c r="Q428" s="18">
        <v>3750</v>
      </c>
      <c r="R428" s="18">
        <v>3600</v>
      </c>
      <c r="S428" s="18"/>
      <c r="U428" s="18"/>
      <c r="W428" s="18"/>
      <c r="Y428" s="18"/>
      <c r="AA428" s="18"/>
      <c r="AC428" s="18"/>
      <c r="AE428" s="18"/>
      <c r="AG428" s="18"/>
      <c r="AI428" s="18"/>
      <c r="AK428" s="1"/>
      <c r="AO428" s="10"/>
      <c r="AP428" s="10"/>
      <c r="AQ428" s="1"/>
      <c r="AR428" s="4"/>
      <c r="AS428" s="4"/>
      <c r="AT428" s="4"/>
      <c r="AU428" s="4"/>
      <c r="AV428" s="4"/>
      <c r="AW428" s="19"/>
      <c r="AX428" s="14"/>
      <c r="AY428" s="17"/>
      <c r="AZ428" s="20"/>
      <c r="BA428" s="14"/>
      <c r="BB428" s="20"/>
      <c r="BC428" s="20"/>
      <c r="BD428" s="1"/>
      <c r="BE428" s="20"/>
      <c r="BF428" s="1"/>
      <c r="BG428" s="14"/>
      <c r="BQ428" s="6"/>
      <c r="BR428" s="27"/>
      <c r="BS428" s="1"/>
      <c r="CD428" s="14"/>
    </row>
    <row r="429" spans="1:82">
      <c r="A429" s="6" t="s">
        <v>392</v>
      </c>
      <c r="B429" s="6" t="s">
        <v>195</v>
      </c>
      <c r="C429" s="10">
        <v>56000</v>
      </c>
      <c r="D429" s="10">
        <v>54800</v>
      </c>
      <c r="E429" s="1">
        <v>54200</v>
      </c>
      <c r="F429" s="1">
        <v>55150</v>
      </c>
      <c r="G429" s="10">
        <v>56650</v>
      </c>
      <c r="H429" s="18">
        <v>58950</v>
      </c>
      <c r="I429" s="18">
        <v>59250</v>
      </c>
      <c r="J429" s="18">
        <v>59050</v>
      </c>
      <c r="K429" s="18">
        <v>46650</v>
      </c>
      <c r="L429" s="18">
        <v>43300</v>
      </c>
      <c r="M429" s="18">
        <v>42400</v>
      </c>
      <c r="N429" s="18">
        <v>38300</v>
      </c>
      <c r="O429" s="18">
        <v>37700</v>
      </c>
      <c r="P429" s="18">
        <v>38650</v>
      </c>
      <c r="Q429" s="18">
        <v>34450</v>
      </c>
      <c r="R429" s="18">
        <v>30550</v>
      </c>
      <c r="S429" s="18"/>
      <c r="U429" s="18"/>
      <c r="W429" s="18"/>
      <c r="Y429" s="18"/>
      <c r="AA429" s="18"/>
      <c r="AC429" s="18"/>
      <c r="AE429" s="18"/>
      <c r="AG429" s="18"/>
      <c r="AI429" s="18"/>
      <c r="AK429" s="1"/>
      <c r="AO429" s="10"/>
      <c r="AP429" s="10"/>
      <c r="AQ429" s="1"/>
      <c r="AR429" s="4"/>
      <c r="AS429" s="4"/>
      <c r="AT429" s="4"/>
      <c r="AU429" s="4"/>
      <c r="AV429" s="4"/>
      <c r="AW429" s="19"/>
      <c r="AX429" s="14"/>
      <c r="AY429" s="17"/>
      <c r="AZ429" s="20"/>
      <c r="BA429" s="14"/>
      <c r="BB429" s="20"/>
      <c r="BC429" s="20"/>
      <c r="BD429" s="1"/>
      <c r="BE429" s="20"/>
      <c r="BF429" s="1"/>
      <c r="BG429" s="14"/>
      <c r="BQ429" s="6"/>
      <c r="BR429" s="27"/>
      <c r="BS429" s="1"/>
      <c r="CD429" s="14"/>
    </row>
    <row r="430" spans="1:82">
      <c r="A430" s="6" t="s">
        <v>393</v>
      </c>
      <c r="B430" s="6" t="s">
        <v>195</v>
      </c>
      <c r="C430" s="10">
        <v>41650</v>
      </c>
      <c r="D430" s="10">
        <v>39100</v>
      </c>
      <c r="E430" s="1">
        <v>37400</v>
      </c>
      <c r="F430" s="1">
        <v>35100</v>
      </c>
      <c r="G430" s="10">
        <v>35050</v>
      </c>
      <c r="H430" s="18">
        <v>36050</v>
      </c>
      <c r="I430" s="18">
        <v>36600</v>
      </c>
      <c r="J430" s="18">
        <v>37050</v>
      </c>
      <c r="K430" s="18">
        <v>35750</v>
      </c>
      <c r="L430" s="18">
        <v>36250</v>
      </c>
      <c r="M430" s="18">
        <v>36300</v>
      </c>
      <c r="N430" s="18">
        <v>35500</v>
      </c>
      <c r="O430" s="18">
        <v>35200</v>
      </c>
      <c r="P430" s="18">
        <v>33800</v>
      </c>
      <c r="Q430" s="18">
        <v>31800</v>
      </c>
      <c r="R430" s="18">
        <v>27300</v>
      </c>
      <c r="S430" s="18"/>
      <c r="U430" s="18"/>
      <c r="W430" s="18"/>
      <c r="Y430" s="18"/>
      <c r="AA430" s="18"/>
      <c r="AC430" s="18"/>
      <c r="AE430" s="18"/>
      <c r="AG430" s="18"/>
      <c r="AI430" s="18"/>
      <c r="AK430" s="1"/>
      <c r="AO430" s="10"/>
      <c r="AP430" s="10"/>
      <c r="AQ430" s="1"/>
      <c r="AR430" s="4"/>
      <c r="AS430" s="4"/>
      <c r="AT430" s="4"/>
      <c r="AU430" s="4"/>
      <c r="AV430" s="4"/>
      <c r="AW430" s="19"/>
      <c r="AX430" s="14"/>
      <c r="AY430" s="17"/>
      <c r="AZ430" s="20"/>
      <c r="BA430" s="14"/>
      <c r="BB430" s="20"/>
      <c r="BC430" s="20"/>
      <c r="BD430" s="1"/>
      <c r="BE430" s="20"/>
      <c r="BF430" s="1"/>
      <c r="BG430" s="14"/>
      <c r="BQ430" s="6"/>
      <c r="BR430" s="27"/>
      <c r="BS430" s="1"/>
      <c r="CD430" s="14"/>
    </row>
    <row r="431" spans="1:82">
      <c r="A431" s="6" t="s">
        <v>394</v>
      </c>
      <c r="B431" s="6" t="s">
        <v>195</v>
      </c>
      <c r="C431" s="10">
        <v>26700</v>
      </c>
      <c r="D431" s="10">
        <v>25700</v>
      </c>
      <c r="E431" s="1">
        <v>25100</v>
      </c>
      <c r="F431" s="1">
        <v>24500</v>
      </c>
      <c r="G431" s="10">
        <v>23700</v>
      </c>
      <c r="H431" s="18">
        <v>23600</v>
      </c>
      <c r="I431" s="18">
        <v>22600</v>
      </c>
      <c r="J431" s="18">
        <v>23050</v>
      </c>
      <c r="K431" s="18">
        <v>23150</v>
      </c>
      <c r="L431" s="18">
        <v>22800</v>
      </c>
      <c r="M431" s="18">
        <v>23000</v>
      </c>
      <c r="N431" s="18">
        <v>22750</v>
      </c>
      <c r="O431" s="18">
        <v>22950</v>
      </c>
      <c r="P431" s="18">
        <v>22650</v>
      </c>
      <c r="Q431" s="18">
        <v>19900</v>
      </c>
      <c r="R431" s="18">
        <v>18300</v>
      </c>
      <c r="S431" s="18"/>
      <c r="U431" s="18"/>
      <c r="W431" s="18"/>
      <c r="Y431" s="18"/>
      <c r="AA431" s="18"/>
      <c r="AC431" s="18"/>
      <c r="AE431" s="18"/>
      <c r="AG431" s="18"/>
      <c r="AI431" s="18"/>
      <c r="AK431" s="1"/>
      <c r="AO431" s="10"/>
      <c r="AP431" s="10"/>
      <c r="AQ431" s="1"/>
      <c r="AR431" s="4"/>
      <c r="AS431" s="4"/>
      <c r="AT431" s="4"/>
      <c r="AU431" s="4"/>
      <c r="AV431" s="4"/>
      <c r="AW431" s="19"/>
      <c r="AX431" s="14"/>
      <c r="AY431" s="17"/>
      <c r="AZ431" s="20"/>
      <c r="BA431" s="14"/>
      <c r="BB431" s="20"/>
      <c r="BC431" s="20"/>
      <c r="BD431" s="1"/>
      <c r="BE431" s="20"/>
      <c r="BF431" s="1"/>
      <c r="BG431" s="14"/>
      <c r="BQ431" s="6"/>
      <c r="BR431" s="27"/>
      <c r="BS431" s="1"/>
      <c r="CD431" s="14"/>
    </row>
    <row r="432" spans="1:82">
      <c r="A432" s="6" t="s">
        <v>395</v>
      </c>
      <c r="B432" s="6" t="s">
        <v>195</v>
      </c>
      <c r="C432" s="10">
        <v>19650</v>
      </c>
      <c r="D432" s="10">
        <v>18400</v>
      </c>
      <c r="E432" s="1">
        <v>18300</v>
      </c>
      <c r="F432" s="1">
        <v>18000</v>
      </c>
      <c r="G432" s="10">
        <v>17500</v>
      </c>
      <c r="H432" s="18">
        <v>17200</v>
      </c>
      <c r="I432" s="18">
        <v>17400</v>
      </c>
      <c r="J432" s="18">
        <v>17800</v>
      </c>
      <c r="K432" s="18">
        <v>17550</v>
      </c>
      <c r="L432" s="18">
        <v>17150</v>
      </c>
      <c r="M432" s="18">
        <v>16950</v>
      </c>
      <c r="N432" s="18">
        <v>16600</v>
      </c>
      <c r="O432" s="18">
        <v>16000</v>
      </c>
      <c r="P432" s="18">
        <v>15800</v>
      </c>
      <c r="Q432" s="18">
        <v>13250</v>
      </c>
      <c r="R432" s="18">
        <v>12400</v>
      </c>
      <c r="S432" s="18"/>
      <c r="U432" s="18"/>
      <c r="W432" s="18"/>
      <c r="Y432" s="18"/>
      <c r="AA432" s="18"/>
      <c r="AC432" s="18"/>
      <c r="AE432" s="18"/>
      <c r="AG432" s="18"/>
      <c r="AI432" s="18"/>
      <c r="AK432" s="1"/>
      <c r="AO432" s="10"/>
      <c r="AP432" s="10"/>
      <c r="AQ432" s="1"/>
      <c r="AR432" s="4"/>
      <c r="AS432" s="4"/>
      <c r="AT432" s="4"/>
      <c r="AU432" s="4"/>
      <c r="AV432" s="4"/>
      <c r="AW432" s="19"/>
      <c r="AX432" s="14"/>
      <c r="AY432" s="17"/>
      <c r="AZ432" s="20"/>
      <c r="BA432" s="14"/>
      <c r="BB432" s="20"/>
      <c r="BC432" s="20"/>
      <c r="BD432" s="1"/>
      <c r="BE432" s="20"/>
      <c r="BF432" s="1"/>
      <c r="BG432" s="14"/>
      <c r="BQ432" s="6"/>
      <c r="BR432" s="27"/>
      <c r="BS432" s="1"/>
      <c r="CD432" s="14"/>
    </row>
    <row r="433" spans="1:82">
      <c r="A433" s="6" t="s">
        <v>396</v>
      </c>
      <c r="B433" s="6" t="s">
        <v>195</v>
      </c>
      <c r="C433" s="10">
        <v>68950</v>
      </c>
      <c r="D433" s="10">
        <v>64100</v>
      </c>
      <c r="E433" s="1">
        <v>61650</v>
      </c>
      <c r="F433" s="1">
        <v>63650</v>
      </c>
      <c r="G433" s="10">
        <v>65100</v>
      </c>
      <c r="H433" s="18">
        <v>66400</v>
      </c>
      <c r="I433" s="18">
        <v>69750</v>
      </c>
      <c r="J433" s="18">
        <v>71100</v>
      </c>
      <c r="K433" s="18">
        <v>72200</v>
      </c>
      <c r="L433" s="18">
        <v>69700</v>
      </c>
      <c r="M433" s="18">
        <v>74400</v>
      </c>
      <c r="N433" s="18">
        <v>78400</v>
      </c>
      <c r="O433" s="18">
        <v>78100</v>
      </c>
      <c r="P433" s="18">
        <v>86250</v>
      </c>
      <c r="Q433" s="18">
        <v>73450</v>
      </c>
      <c r="R433" s="18">
        <v>46150</v>
      </c>
      <c r="S433" s="18"/>
      <c r="U433" s="18"/>
      <c r="W433" s="18"/>
      <c r="Y433" s="18"/>
      <c r="AA433" s="18"/>
      <c r="AC433" s="18"/>
      <c r="AE433" s="18"/>
      <c r="AG433" s="18"/>
      <c r="AI433" s="18"/>
      <c r="AK433" s="1"/>
      <c r="AO433" s="10"/>
      <c r="AP433" s="10"/>
      <c r="AQ433" s="1"/>
      <c r="AR433" s="4"/>
      <c r="AS433" s="4"/>
      <c r="AT433" s="4"/>
      <c r="AU433" s="4"/>
      <c r="AV433" s="4"/>
      <c r="AW433" s="19"/>
      <c r="AX433" s="14"/>
      <c r="AY433" s="17"/>
      <c r="AZ433" s="20"/>
      <c r="BA433" s="14"/>
      <c r="BB433" s="20"/>
      <c r="BC433" s="20"/>
      <c r="BD433" s="1"/>
      <c r="BE433" s="20"/>
      <c r="BF433" s="1"/>
      <c r="BG433" s="14"/>
      <c r="BQ433" s="6"/>
      <c r="BR433" s="27"/>
      <c r="BS433" s="1"/>
      <c r="CD433" s="14"/>
    </row>
    <row r="434" spans="1:82">
      <c r="A434" s="6" t="s">
        <v>397</v>
      </c>
      <c r="B434" s="6" t="s">
        <v>195</v>
      </c>
      <c r="C434" s="10">
        <v>59500</v>
      </c>
      <c r="D434" s="10">
        <v>57100</v>
      </c>
      <c r="E434" s="1">
        <v>53000</v>
      </c>
      <c r="F434" s="1">
        <v>58350</v>
      </c>
      <c r="G434" s="10">
        <v>56200</v>
      </c>
      <c r="H434" s="18">
        <v>57150</v>
      </c>
      <c r="I434" s="18">
        <v>58350</v>
      </c>
      <c r="J434" s="18">
        <v>58700</v>
      </c>
      <c r="K434" s="18">
        <v>56800</v>
      </c>
      <c r="L434" s="18">
        <v>55600</v>
      </c>
      <c r="M434" s="18">
        <v>56600</v>
      </c>
      <c r="N434" s="18">
        <v>55750</v>
      </c>
      <c r="O434" s="18">
        <v>84450</v>
      </c>
      <c r="P434" s="18">
        <v>52950</v>
      </c>
      <c r="Q434" s="18">
        <v>49650</v>
      </c>
      <c r="R434" s="18">
        <v>41100</v>
      </c>
      <c r="S434" s="18"/>
      <c r="U434" s="18"/>
      <c r="W434" s="18"/>
      <c r="Y434" s="18"/>
      <c r="AA434" s="18"/>
      <c r="AC434" s="18"/>
      <c r="AE434" s="18"/>
      <c r="AG434" s="18"/>
      <c r="AI434" s="18"/>
      <c r="AK434" s="1"/>
      <c r="AO434" s="10"/>
      <c r="AP434" s="10"/>
      <c r="AQ434" s="1"/>
      <c r="AR434" s="4"/>
      <c r="AS434" s="4"/>
      <c r="AT434" s="4"/>
      <c r="AU434" s="4"/>
      <c r="AV434" s="4"/>
      <c r="AW434" s="19"/>
      <c r="AX434" s="14"/>
      <c r="AY434" s="17"/>
      <c r="AZ434" s="20"/>
      <c r="BA434" s="14"/>
      <c r="BB434" s="20"/>
      <c r="BC434" s="20"/>
      <c r="BD434" s="1"/>
      <c r="BE434" s="20"/>
      <c r="BF434" s="1"/>
      <c r="BG434" s="14"/>
      <c r="BQ434" s="6"/>
      <c r="BR434" s="27"/>
      <c r="BS434" s="1"/>
      <c r="CD434" s="14"/>
    </row>
    <row r="435" spans="1:82">
      <c r="A435" s="6" t="s">
        <v>398</v>
      </c>
      <c r="B435" s="6" t="s">
        <v>195</v>
      </c>
      <c r="C435" s="10">
        <v>38350</v>
      </c>
      <c r="D435" s="10">
        <v>37150</v>
      </c>
      <c r="E435" s="1">
        <v>36500</v>
      </c>
      <c r="F435" s="1">
        <v>36750</v>
      </c>
      <c r="G435" s="10">
        <v>36950</v>
      </c>
      <c r="H435" s="18">
        <v>39400</v>
      </c>
      <c r="I435" s="18">
        <v>39200</v>
      </c>
      <c r="J435" s="18">
        <v>42950</v>
      </c>
      <c r="K435" s="18">
        <v>42100</v>
      </c>
      <c r="L435" s="18">
        <v>41100</v>
      </c>
      <c r="M435" s="18">
        <v>51400</v>
      </c>
      <c r="N435" s="18">
        <v>56750</v>
      </c>
      <c r="O435" s="18">
        <v>46300</v>
      </c>
      <c r="P435" s="18">
        <v>42250</v>
      </c>
      <c r="Q435" s="18">
        <v>40900</v>
      </c>
      <c r="R435" s="18">
        <v>34150</v>
      </c>
      <c r="S435" s="18"/>
      <c r="U435" s="18"/>
      <c r="W435" s="18"/>
      <c r="Y435" s="18"/>
      <c r="AA435" s="18"/>
      <c r="AC435" s="18"/>
      <c r="AE435" s="18"/>
      <c r="AG435" s="18"/>
      <c r="AI435" s="18"/>
      <c r="AK435" s="1"/>
      <c r="AO435" s="10"/>
      <c r="AP435" s="10"/>
      <c r="AQ435" s="1"/>
      <c r="AR435" s="4"/>
      <c r="AS435" s="4"/>
      <c r="AT435" s="4"/>
      <c r="AU435" s="4"/>
      <c r="AV435" s="4"/>
      <c r="AW435" s="19"/>
      <c r="AX435" s="14"/>
      <c r="AY435" s="17"/>
      <c r="AZ435" s="20"/>
      <c r="BA435" s="14"/>
      <c r="BB435" s="20"/>
      <c r="BC435" s="20"/>
      <c r="BD435" s="1"/>
      <c r="BE435" s="20"/>
      <c r="BF435" s="1"/>
      <c r="BG435" s="14"/>
      <c r="BQ435" s="6"/>
      <c r="BR435" s="27"/>
      <c r="BS435" s="1"/>
      <c r="CD435" s="14"/>
    </row>
    <row r="436" spans="1:82">
      <c r="A436" s="6" t="s">
        <v>399</v>
      </c>
      <c r="B436" s="6" t="s">
        <v>195</v>
      </c>
      <c r="C436" s="10">
        <v>19950</v>
      </c>
      <c r="D436" s="10">
        <v>18400</v>
      </c>
      <c r="E436" s="1">
        <v>18450</v>
      </c>
      <c r="F436" s="1">
        <v>19000</v>
      </c>
      <c r="G436" s="10">
        <v>19000</v>
      </c>
      <c r="H436" s="18">
        <v>19200</v>
      </c>
      <c r="I436" s="18">
        <v>19350</v>
      </c>
      <c r="J436" s="18">
        <v>19650</v>
      </c>
      <c r="K436" s="18">
        <v>18850</v>
      </c>
      <c r="L436" s="18">
        <v>18650</v>
      </c>
      <c r="M436" s="18">
        <v>18400</v>
      </c>
      <c r="N436" s="18">
        <v>18550</v>
      </c>
      <c r="O436" s="18">
        <v>17100</v>
      </c>
      <c r="P436" s="18">
        <v>16200</v>
      </c>
      <c r="Q436" s="18">
        <v>15750</v>
      </c>
      <c r="R436" s="18">
        <v>13450</v>
      </c>
      <c r="S436" s="18"/>
      <c r="U436" s="18"/>
      <c r="W436" s="18"/>
      <c r="Y436" s="18"/>
      <c r="AA436" s="18"/>
      <c r="AC436" s="18"/>
      <c r="AE436" s="18"/>
      <c r="AG436" s="18"/>
      <c r="AI436" s="18"/>
      <c r="AK436" s="1"/>
      <c r="AO436" s="10"/>
      <c r="AP436" s="10"/>
      <c r="AQ436" s="1"/>
      <c r="AR436" s="4"/>
      <c r="AS436" s="4"/>
      <c r="AT436" s="4"/>
      <c r="AU436" s="4"/>
      <c r="AV436" s="4"/>
      <c r="AW436" s="19"/>
      <c r="AX436" s="14"/>
      <c r="AY436" s="17"/>
      <c r="AZ436" s="20"/>
      <c r="BA436" s="14"/>
      <c r="BB436" s="20"/>
      <c r="BC436" s="20"/>
      <c r="BD436" s="1"/>
      <c r="BE436" s="20"/>
      <c r="BF436" s="1"/>
      <c r="BG436" s="14"/>
      <c r="BQ436" s="6"/>
      <c r="BR436" s="27"/>
      <c r="BS436" s="1"/>
      <c r="CD436" s="14"/>
    </row>
    <row r="437" spans="1:82">
      <c r="A437" s="6" t="s">
        <v>400</v>
      </c>
      <c r="B437" s="6" t="s">
        <v>195</v>
      </c>
      <c r="C437" s="10">
        <v>104550</v>
      </c>
      <c r="D437" s="10">
        <v>99800</v>
      </c>
      <c r="E437" s="1">
        <v>93450</v>
      </c>
      <c r="F437" s="1">
        <v>88250</v>
      </c>
      <c r="G437" s="10">
        <v>89750</v>
      </c>
      <c r="H437" s="18">
        <v>89300</v>
      </c>
      <c r="I437" s="18">
        <v>88600</v>
      </c>
      <c r="J437" s="18">
        <v>89950</v>
      </c>
      <c r="K437" s="18">
        <v>86800</v>
      </c>
      <c r="L437" s="18">
        <v>87350</v>
      </c>
      <c r="M437" s="18">
        <v>89000</v>
      </c>
      <c r="N437" s="18">
        <v>94750</v>
      </c>
      <c r="O437" s="18">
        <v>95500</v>
      </c>
      <c r="P437" s="18">
        <v>82250</v>
      </c>
      <c r="Q437" s="18">
        <v>75650</v>
      </c>
      <c r="R437" s="18">
        <v>68050</v>
      </c>
      <c r="S437" s="18"/>
      <c r="U437" s="18"/>
      <c r="W437" s="18"/>
      <c r="Y437" s="18"/>
      <c r="AA437" s="18"/>
      <c r="AC437" s="18"/>
      <c r="AE437" s="18"/>
      <c r="AG437" s="18"/>
      <c r="AI437" s="18"/>
      <c r="AK437" s="1"/>
      <c r="AO437" s="10"/>
      <c r="AP437" s="10"/>
      <c r="AQ437" s="1"/>
      <c r="AR437" s="4"/>
      <c r="AS437" s="4"/>
      <c r="AT437" s="4"/>
      <c r="AU437" s="4"/>
      <c r="AV437" s="4"/>
      <c r="AW437" s="19"/>
      <c r="AX437" s="14"/>
      <c r="AY437" s="17"/>
      <c r="AZ437" s="20"/>
      <c r="BA437" s="14"/>
      <c r="BB437" s="20"/>
      <c r="BC437" s="20"/>
      <c r="BD437" s="1"/>
      <c r="BE437" s="20"/>
      <c r="BF437" s="1"/>
      <c r="BG437" s="14"/>
      <c r="BQ437" s="6"/>
      <c r="BR437" s="27"/>
      <c r="BS437" s="1"/>
      <c r="CD437" s="14"/>
    </row>
    <row r="438" spans="1:82">
      <c r="A438" s="6" t="s">
        <v>401</v>
      </c>
      <c r="B438" s="6" t="s">
        <v>195</v>
      </c>
      <c r="C438" s="10">
        <v>154950</v>
      </c>
      <c r="D438" s="10">
        <v>146650</v>
      </c>
      <c r="E438" s="1">
        <v>140600</v>
      </c>
      <c r="F438" s="1">
        <v>145850</v>
      </c>
      <c r="G438" s="10">
        <v>144700</v>
      </c>
      <c r="H438" s="18">
        <v>142100</v>
      </c>
      <c r="I438" s="18">
        <v>139050</v>
      </c>
      <c r="J438" s="18">
        <v>135000</v>
      </c>
      <c r="K438" s="18">
        <v>131750</v>
      </c>
      <c r="L438" s="18">
        <v>130150</v>
      </c>
      <c r="M438" s="18">
        <v>128700</v>
      </c>
      <c r="N438" s="18">
        <v>130350</v>
      </c>
      <c r="O438" s="18">
        <v>131750</v>
      </c>
      <c r="P438" s="18">
        <v>134600</v>
      </c>
      <c r="Q438" s="18">
        <v>116750</v>
      </c>
      <c r="R438" s="18">
        <v>110400</v>
      </c>
      <c r="S438" s="18"/>
      <c r="U438" s="18"/>
      <c r="W438" s="18"/>
      <c r="Y438" s="18"/>
      <c r="AA438" s="18"/>
      <c r="AC438" s="18"/>
      <c r="AE438" s="18"/>
      <c r="AG438" s="18"/>
      <c r="AI438" s="18"/>
      <c r="AK438" s="1"/>
      <c r="AO438" s="10"/>
      <c r="AP438" s="10"/>
      <c r="AQ438" s="1"/>
      <c r="AR438" s="4"/>
      <c r="AS438" s="4"/>
      <c r="AT438" s="4"/>
      <c r="AU438" s="4"/>
      <c r="AV438" s="4"/>
      <c r="AW438" s="19"/>
      <c r="AX438" s="14"/>
      <c r="AY438" s="17"/>
      <c r="AZ438" s="20"/>
      <c r="BA438" s="14"/>
      <c r="BB438" s="20"/>
      <c r="BC438" s="20"/>
      <c r="BD438" s="1"/>
      <c r="BE438" s="20"/>
      <c r="BF438" s="1"/>
      <c r="BG438" s="14"/>
      <c r="BQ438" s="6"/>
      <c r="BR438" s="27"/>
      <c r="BS438" s="1"/>
      <c r="CD438" s="14"/>
    </row>
    <row r="439" spans="1:82">
      <c r="A439" s="6" t="s">
        <v>402</v>
      </c>
      <c r="B439" s="6" t="s">
        <v>195</v>
      </c>
      <c r="C439" s="10">
        <v>40100</v>
      </c>
      <c r="D439" s="10">
        <v>38100</v>
      </c>
      <c r="E439" s="1">
        <v>37000</v>
      </c>
      <c r="F439" s="1">
        <v>36900</v>
      </c>
      <c r="G439" s="10">
        <v>34300</v>
      </c>
      <c r="H439" s="18">
        <v>33700</v>
      </c>
      <c r="I439" s="18">
        <v>34650</v>
      </c>
      <c r="J439" s="18">
        <v>33900</v>
      </c>
      <c r="K439" s="18">
        <v>34250</v>
      </c>
      <c r="L439" s="18">
        <v>33250</v>
      </c>
      <c r="M439" s="18">
        <v>31650</v>
      </c>
      <c r="N439" s="18">
        <v>29700</v>
      </c>
      <c r="O439" s="18">
        <v>27150</v>
      </c>
      <c r="P439" s="18">
        <v>25750</v>
      </c>
      <c r="Q439" s="18">
        <v>23900</v>
      </c>
      <c r="R439" s="18">
        <v>23650</v>
      </c>
      <c r="S439" s="18"/>
      <c r="U439" s="18"/>
      <c r="W439" s="18"/>
      <c r="Y439" s="18"/>
      <c r="AA439" s="18"/>
      <c r="AC439" s="18"/>
      <c r="AE439" s="18"/>
      <c r="AG439" s="18"/>
      <c r="AI439" s="18"/>
      <c r="AK439" s="1"/>
      <c r="AO439" s="10"/>
      <c r="AP439" s="10"/>
      <c r="AQ439" s="1"/>
      <c r="AR439" s="4"/>
      <c r="AS439" s="4"/>
      <c r="AT439" s="4"/>
      <c r="AU439" s="4"/>
      <c r="AV439" s="4"/>
      <c r="AW439" s="19"/>
      <c r="AX439" s="14"/>
      <c r="AY439" s="17"/>
      <c r="AZ439" s="20"/>
      <c r="BA439" s="14"/>
      <c r="BB439" s="20"/>
      <c r="BC439" s="20"/>
      <c r="BD439" s="1"/>
      <c r="BE439" s="20"/>
      <c r="BF439" s="1"/>
      <c r="BG439" s="14"/>
      <c r="BQ439" s="6"/>
      <c r="BR439" s="27"/>
      <c r="BS439" s="1"/>
      <c r="CD439" s="14"/>
    </row>
    <row r="440" spans="1:82">
      <c r="A440" s="6" t="s">
        <v>403</v>
      </c>
      <c r="B440" s="6" t="s">
        <v>195</v>
      </c>
      <c r="C440" s="10">
        <v>127450</v>
      </c>
      <c r="D440" s="10">
        <v>119550</v>
      </c>
      <c r="E440" s="1">
        <v>122200</v>
      </c>
      <c r="F440" s="1">
        <v>118550</v>
      </c>
      <c r="G440" s="10">
        <v>113650</v>
      </c>
      <c r="H440" s="18">
        <v>112350</v>
      </c>
      <c r="I440" s="18">
        <v>115100</v>
      </c>
      <c r="J440" s="18">
        <v>113350</v>
      </c>
      <c r="K440" s="18">
        <v>109400</v>
      </c>
      <c r="L440" s="18">
        <v>107800</v>
      </c>
      <c r="M440" s="18">
        <v>114700</v>
      </c>
      <c r="N440" s="18">
        <v>116000</v>
      </c>
      <c r="O440" s="18">
        <v>113150</v>
      </c>
      <c r="P440" s="18">
        <v>105300</v>
      </c>
      <c r="Q440" s="18">
        <v>91650</v>
      </c>
      <c r="R440" s="18">
        <v>87400</v>
      </c>
      <c r="S440" s="18"/>
      <c r="U440" s="18"/>
      <c r="W440" s="18"/>
      <c r="Y440" s="18"/>
      <c r="AA440" s="18"/>
      <c r="AC440" s="18"/>
      <c r="AE440" s="18"/>
      <c r="AG440" s="18"/>
      <c r="AI440" s="18"/>
      <c r="AK440" s="1"/>
      <c r="AO440" s="10"/>
      <c r="AP440" s="10"/>
      <c r="AQ440" s="1"/>
      <c r="AR440" s="4"/>
      <c r="AS440" s="4"/>
      <c r="AT440" s="4"/>
      <c r="AU440" s="4"/>
      <c r="AV440" s="4"/>
      <c r="AW440" s="19"/>
      <c r="AX440" s="14"/>
      <c r="AY440" s="17"/>
      <c r="AZ440" s="20"/>
      <c r="BA440" s="14"/>
      <c r="BB440" s="20"/>
      <c r="BC440" s="20"/>
      <c r="BD440" s="1"/>
      <c r="BE440" s="20"/>
      <c r="BF440" s="1"/>
      <c r="BG440" s="14"/>
      <c r="BQ440" s="6"/>
      <c r="BR440" s="27"/>
      <c r="BS440" s="1"/>
      <c r="CD440" s="14"/>
    </row>
    <row r="441" spans="1:82">
      <c r="A441" s="6" t="s">
        <v>404</v>
      </c>
      <c r="B441" s="6" t="s">
        <v>195</v>
      </c>
      <c r="C441" s="10">
        <v>63700</v>
      </c>
      <c r="D441" s="10">
        <v>59100</v>
      </c>
      <c r="E441" s="1">
        <v>57950</v>
      </c>
      <c r="F441" s="1">
        <v>62100</v>
      </c>
      <c r="G441" s="10">
        <v>61700</v>
      </c>
      <c r="H441" s="18">
        <v>61700</v>
      </c>
      <c r="I441" s="18">
        <v>62550</v>
      </c>
      <c r="J441" s="18">
        <v>64050</v>
      </c>
      <c r="K441" s="18">
        <v>60350</v>
      </c>
      <c r="L441" s="18">
        <v>63450</v>
      </c>
      <c r="M441" s="18">
        <v>64550</v>
      </c>
      <c r="N441" s="18">
        <v>64150</v>
      </c>
      <c r="O441" s="18">
        <v>61350</v>
      </c>
      <c r="P441" s="18">
        <v>64850</v>
      </c>
      <c r="Q441" s="18">
        <v>58200</v>
      </c>
      <c r="R441" s="18">
        <v>53100</v>
      </c>
      <c r="S441" s="18"/>
      <c r="U441" s="18"/>
      <c r="W441" s="18"/>
      <c r="Y441" s="18"/>
      <c r="AA441" s="18"/>
      <c r="AC441" s="18"/>
      <c r="AE441" s="18"/>
      <c r="AG441" s="18"/>
      <c r="AI441" s="18"/>
      <c r="AK441" s="1"/>
      <c r="AO441" s="10"/>
      <c r="AP441" s="10"/>
      <c r="AQ441" s="1"/>
      <c r="AR441" s="4"/>
      <c r="AS441" s="4"/>
      <c r="AT441" s="4"/>
      <c r="AU441" s="4"/>
      <c r="AV441" s="4"/>
      <c r="AW441" s="19"/>
      <c r="AX441" s="14"/>
      <c r="AY441" s="17"/>
      <c r="AZ441" s="20"/>
      <c r="BA441" s="14"/>
      <c r="BB441" s="20"/>
      <c r="BC441" s="20"/>
      <c r="BD441" s="1"/>
      <c r="BE441" s="20"/>
      <c r="BF441" s="1"/>
      <c r="BG441" s="14"/>
      <c r="BQ441" s="6"/>
      <c r="BR441" s="27"/>
      <c r="BS441" s="1"/>
      <c r="CD441" s="14"/>
    </row>
    <row r="442" spans="1:82">
      <c r="A442" s="6" t="s">
        <v>405</v>
      </c>
      <c r="B442" s="6" t="s">
        <v>195</v>
      </c>
      <c r="C442" s="10">
        <v>174700</v>
      </c>
      <c r="D442" s="10">
        <v>167600</v>
      </c>
      <c r="E442" s="1">
        <v>160800</v>
      </c>
      <c r="F442" s="1">
        <v>156050</v>
      </c>
      <c r="G442" s="10">
        <v>154100</v>
      </c>
      <c r="H442" s="18">
        <v>153800</v>
      </c>
      <c r="I442" s="18">
        <v>152450</v>
      </c>
      <c r="J442" s="18">
        <v>156750</v>
      </c>
      <c r="K442" s="18">
        <v>159000</v>
      </c>
      <c r="L442" s="18">
        <v>159450</v>
      </c>
      <c r="M442" s="18">
        <v>161600</v>
      </c>
      <c r="N442" s="18">
        <v>136300</v>
      </c>
      <c r="O442" s="18">
        <v>148500</v>
      </c>
      <c r="P442" s="18">
        <v>163400</v>
      </c>
      <c r="Q442" s="18">
        <v>161750</v>
      </c>
      <c r="R442" s="18">
        <v>162400</v>
      </c>
      <c r="S442" s="18"/>
      <c r="U442" s="18"/>
      <c r="W442" s="18"/>
      <c r="Y442" s="18"/>
      <c r="AA442" s="18"/>
      <c r="AC442" s="18"/>
      <c r="AE442" s="18"/>
      <c r="AG442" s="18"/>
      <c r="AI442" s="18"/>
      <c r="AK442" s="1"/>
      <c r="AO442" s="10"/>
      <c r="AP442" s="10"/>
      <c r="AQ442" s="1"/>
      <c r="AR442" s="4"/>
      <c r="AS442" s="4"/>
      <c r="AT442" s="4"/>
      <c r="AU442" s="4"/>
      <c r="AV442" s="4"/>
      <c r="AW442" s="19"/>
      <c r="AX442" s="14"/>
      <c r="AY442" s="17"/>
      <c r="AZ442" s="20"/>
      <c r="BA442" s="14"/>
      <c r="BB442" s="20"/>
      <c r="BC442" s="20"/>
      <c r="BD442" s="1"/>
      <c r="BE442" s="20"/>
      <c r="BF442" s="1"/>
      <c r="BG442" s="14"/>
      <c r="BQ442" s="6"/>
      <c r="BR442" s="27"/>
      <c r="BS442" s="1"/>
      <c r="CD442" s="14"/>
    </row>
    <row r="443" spans="1:82">
      <c r="A443" s="6" t="s">
        <v>406</v>
      </c>
      <c r="B443" s="6" t="s">
        <v>195</v>
      </c>
      <c r="C443" s="10">
        <v>200650</v>
      </c>
      <c r="D443" s="10">
        <v>187350</v>
      </c>
      <c r="E443" s="1">
        <v>176300</v>
      </c>
      <c r="F443" s="1">
        <v>169900</v>
      </c>
      <c r="G443" s="10">
        <v>173650</v>
      </c>
      <c r="H443" s="18">
        <v>177100</v>
      </c>
      <c r="I443" s="18">
        <v>175700</v>
      </c>
      <c r="J443" s="18">
        <v>167250</v>
      </c>
      <c r="K443" s="18">
        <v>162350</v>
      </c>
      <c r="L443" s="18">
        <v>167050</v>
      </c>
      <c r="M443" s="18">
        <v>165100</v>
      </c>
      <c r="N443" s="18">
        <v>173600</v>
      </c>
      <c r="O443" s="18">
        <v>171350</v>
      </c>
      <c r="P443" s="18">
        <v>165800</v>
      </c>
      <c r="Q443" s="18">
        <v>158950</v>
      </c>
      <c r="R443" s="18">
        <v>147050</v>
      </c>
      <c r="S443" s="18"/>
      <c r="U443" s="18"/>
      <c r="W443" s="18"/>
      <c r="Y443" s="18"/>
      <c r="AA443" s="18"/>
      <c r="AC443" s="18"/>
      <c r="AE443" s="18"/>
      <c r="AG443" s="18"/>
      <c r="AI443" s="18"/>
      <c r="AK443" s="1"/>
      <c r="AO443" s="10"/>
      <c r="AP443" s="10"/>
      <c r="AQ443" s="1"/>
      <c r="AR443" s="4"/>
      <c r="AS443" s="4"/>
      <c r="AT443" s="4"/>
      <c r="AU443" s="4"/>
      <c r="AV443" s="4"/>
      <c r="AW443" s="19"/>
      <c r="AX443" s="14"/>
      <c r="AY443" s="17"/>
      <c r="AZ443" s="20"/>
      <c r="BA443" s="28"/>
      <c r="BB443" s="20"/>
      <c r="BC443" s="20"/>
      <c r="BD443" s="1"/>
      <c r="BE443" s="20"/>
      <c r="BF443" s="1"/>
      <c r="BG443" s="14"/>
      <c r="BQ443" s="6"/>
      <c r="BR443" s="27"/>
      <c r="BS443" s="1"/>
      <c r="CD443" s="14"/>
    </row>
    <row r="444" spans="1:82">
      <c r="A444" s="6" t="s">
        <v>407</v>
      </c>
      <c r="B444" s="6" t="s">
        <v>195</v>
      </c>
      <c r="C444" s="10">
        <v>155150</v>
      </c>
      <c r="D444" s="10">
        <v>145150</v>
      </c>
      <c r="E444" s="1">
        <v>140950</v>
      </c>
      <c r="F444" s="1">
        <v>136850</v>
      </c>
      <c r="G444" s="10">
        <v>141600</v>
      </c>
      <c r="H444" s="18">
        <v>133750</v>
      </c>
      <c r="I444" s="18">
        <v>130250</v>
      </c>
      <c r="J444" s="18">
        <v>132350</v>
      </c>
      <c r="K444" s="18">
        <v>133000</v>
      </c>
      <c r="L444" s="18">
        <v>134400</v>
      </c>
      <c r="M444" s="18">
        <v>136500</v>
      </c>
      <c r="N444" s="18">
        <v>137700</v>
      </c>
      <c r="O444" s="18">
        <v>140950</v>
      </c>
      <c r="P444" s="18">
        <v>137200</v>
      </c>
      <c r="Q444" s="18">
        <v>121900</v>
      </c>
      <c r="R444" s="18">
        <v>109650</v>
      </c>
      <c r="S444" s="18"/>
      <c r="U444" s="18"/>
      <c r="W444" s="18"/>
      <c r="Y444" s="18"/>
      <c r="AA444" s="18"/>
      <c r="AC444" s="18"/>
      <c r="AE444" s="18"/>
      <c r="AG444" s="18"/>
      <c r="AI444" s="18"/>
      <c r="AK444" s="1"/>
      <c r="AO444" s="10"/>
      <c r="AP444" s="10"/>
      <c r="AQ444" s="1"/>
      <c r="AR444" s="4"/>
      <c r="AS444" s="4"/>
      <c r="AT444" s="4"/>
      <c r="AU444" s="4"/>
      <c r="AV444" s="4"/>
      <c r="AW444" s="19"/>
      <c r="AX444" s="14"/>
      <c r="AY444" s="17"/>
      <c r="AZ444" s="20"/>
      <c r="BA444" s="14"/>
      <c r="BB444" s="20"/>
      <c r="BC444" s="20"/>
      <c r="BD444" s="1"/>
      <c r="BE444" s="20"/>
      <c r="BF444" s="1"/>
      <c r="BG444" s="14"/>
      <c r="BQ444" s="6"/>
      <c r="BR444" s="27"/>
      <c r="BS444" s="1"/>
      <c r="CD444" s="14"/>
    </row>
    <row r="445" spans="1:82">
      <c r="A445" s="6" t="s">
        <v>408</v>
      </c>
      <c r="B445" s="6" t="s">
        <v>195</v>
      </c>
      <c r="C445" s="10">
        <v>137850</v>
      </c>
      <c r="D445" s="10">
        <v>129750</v>
      </c>
      <c r="E445" s="1">
        <v>124400</v>
      </c>
      <c r="F445" s="1">
        <v>119250</v>
      </c>
      <c r="G445" s="10">
        <v>113450</v>
      </c>
      <c r="H445" s="18">
        <v>109600</v>
      </c>
      <c r="I445" s="18">
        <v>109150</v>
      </c>
      <c r="J445" s="18">
        <v>104350</v>
      </c>
      <c r="K445" s="18">
        <v>107050</v>
      </c>
      <c r="L445" s="18">
        <v>109050</v>
      </c>
      <c r="M445" s="18">
        <v>111600</v>
      </c>
      <c r="N445" s="18">
        <v>114850</v>
      </c>
      <c r="O445" s="18">
        <v>114200</v>
      </c>
      <c r="P445" s="18">
        <v>117200</v>
      </c>
      <c r="Q445" s="18">
        <v>97100</v>
      </c>
      <c r="R445" s="18">
        <v>90600</v>
      </c>
      <c r="S445" s="18"/>
      <c r="U445" s="18"/>
      <c r="W445" s="18"/>
      <c r="Y445" s="18"/>
      <c r="AA445" s="18"/>
      <c r="AC445" s="18"/>
      <c r="AE445" s="18"/>
      <c r="AG445" s="18"/>
      <c r="AI445" s="18"/>
      <c r="AK445" s="1"/>
      <c r="AO445" s="10"/>
      <c r="AP445" s="10"/>
      <c r="AQ445" s="1"/>
      <c r="AR445" s="4"/>
      <c r="AS445" s="4"/>
      <c r="AT445" s="4"/>
      <c r="AU445" s="4"/>
      <c r="AV445" s="4"/>
      <c r="AW445" s="19"/>
      <c r="AX445" s="14"/>
      <c r="AY445" s="17"/>
      <c r="AZ445" s="20"/>
      <c r="BA445" s="14"/>
      <c r="BB445" s="20"/>
      <c r="BC445" s="20"/>
      <c r="BD445" s="1"/>
      <c r="BE445" s="20"/>
      <c r="BF445" s="1"/>
      <c r="BG445" s="14"/>
      <c r="BQ445" s="6"/>
      <c r="BR445" s="27"/>
      <c r="BS445" s="1"/>
      <c r="CD445" s="14"/>
    </row>
    <row r="446" spans="1:82">
      <c r="A446" s="6" t="s">
        <v>409</v>
      </c>
      <c r="B446" s="6" t="s">
        <v>195</v>
      </c>
      <c r="C446" s="10">
        <v>41650</v>
      </c>
      <c r="D446" s="10">
        <v>39300</v>
      </c>
      <c r="E446" s="1">
        <v>38500</v>
      </c>
      <c r="F446" s="1">
        <v>37200</v>
      </c>
      <c r="G446" s="10">
        <v>37650</v>
      </c>
      <c r="H446" s="18">
        <v>37350</v>
      </c>
      <c r="I446" s="18">
        <v>37050</v>
      </c>
      <c r="J446" s="18">
        <v>37000</v>
      </c>
      <c r="K446" s="18">
        <v>38150</v>
      </c>
      <c r="L446" s="18">
        <v>38900</v>
      </c>
      <c r="M446" s="18">
        <v>37100</v>
      </c>
      <c r="N446" s="18">
        <v>36000</v>
      </c>
      <c r="O446" s="18">
        <v>37600</v>
      </c>
      <c r="P446" s="18">
        <v>38750</v>
      </c>
      <c r="Q446" s="18">
        <v>36350</v>
      </c>
      <c r="R446" s="18">
        <v>31000</v>
      </c>
      <c r="S446" s="18"/>
      <c r="U446" s="18"/>
      <c r="W446" s="18"/>
      <c r="Y446" s="18"/>
      <c r="AA446" s="18"/>
      <c r="AC446" s="18"/>
      <c r="AE446" s="18"/>
      <c r="AG446" s="18"/>
      <c r="AI446" s="18"/>
      <c r="AK446" s="1"/>
      <c r="AO446" s="10"/>
      <c r="AP446" s="10"/>
      <c r="AQ446" s="1"/>
      <c r="AR446" s="4"/>
      <c r="AS446" s="4"/>
      <c r="AT446" s="4"/>
      <c r="AU446" s="4"/>
      <c r="AV446" s="4"/>
      <c r="AW446" s="19"/>
      <c r="AX446" s="14"/>
      <c r="AY446" s="17"/>
      <c r="AZ446" s="20"/>
      <c r="BA446" s="14"/>
      <c r="BB446" s="20"/>
      <c r="BC446" s="20"/>
      <c r="BD446" s="1"/>
      <c r="BE446" s="20"/>
      <c r="BF446" s="1"/>
      <c r="BG446" s="14"/>
      <c r="BQ446" s="6"/>
      <c r="BR446" s="27"/>
      <c r="BS446" s="1"/>
      <c r="CD446" s="14"/>
    </row>
    <row r="447" spans="1:82">
      <c r="A447" s="6" t="s">
        <v>410</v>
      </c>
      <c r="B447" s="6" t="s">
        <v>195</v>
      </c>
      <c r="C447" s="10">
        <v>29250</v>
      </c>
      <c r="D447" s="10">
        <v>28150</v>
      </c>
      <c r="E447" s="1">
        <v>27550</v>
      </c>
      <c r="F447" s="1">
        <v>26700</v>
      </c>
      <c r="G447" s="10">
        <v>26550</v>
      </c>
      <c r="H447" s="18">
        <v>27050</v>
      </c>
      <c r="I447" s="18">
        <v>27150</v>
      </c>
      <c r="J447" s="18">
        <v>26600</v>
      </c>
      <c r="K447" s="18">
        <v>27400</v>
      </c>
      <c r="L447" s="18">
        <v>25400</v>
      </c>
      <c r="M447" s="18">
        <v>24850</v>
      </c>
      <c r="N447" s="18">
        <v>23750</v>
      </c>
      <c r="O447" s="18">
        <v>23250</v>
      </c>
      <c r="P447" s="18">
        <v>22350</v>
      </c>
      <c r="Q447" s="18">
        <v>19550</v>
      </c>
      <c r="R447" s="18">
        <v>17850</v>
      </c>
      <c r="S447" s="18"/>
      <c r="U447" s="18"/>
      <c r="W447" s="18"/>
      <c r="Y447" s="18"/>
      <c r="AA447" s="18"/>
      <c r="AC447" s="18"/>
      <c r="AE447" s="18"/>
      <c r="AG447" s="18"/>
      <c r="AI447" s="18"/>
      <c r="AK447" s="1"/>
      <c r="AO447" s="10"/>
      <c r="AP447" s="10"/>
      <c r="AQ447" s="1"/>
      <c r="AR447" s="4"/>
      <c r="AS447" s="4"/>
      <c r="AT447" s="4"/>
      <c r="AU447" s="4"/>
      <c r="AV447" s="4"/>
      <c r="AW447" s="19"/>
      <c r="AX447" s="14"/>
      <c r="AY447" s="17"/>
      <c r="AZ447" s="20"/>
      <c r="BA447" s="14"/>
      <c r="BB447" s="20"/>
      <c r="BC447" s="20"/>
      <c r="BD447" s="1"/>
      <c r="BE447" s="20"/>
      <c r="BF447" s="1"/>
      <c r="BG447" s="14"/>
      <c r="BQ447" s="6"/>
      <c r="BR447" s="27"/>
      <c r="BS447" s="1"/>
      <c r="CD447" s="14"/>
    </row>
    <row r="448" spans="1:82">
      <c r="A448" s="6" t="s">
        <v>411</v>
      </c>
      <c r="B448" s="6" t="s">
        <v>195</v>
      </c>
      <c r="C448" s="10">
        <v>216700</v>
      </c>
      <c r="D448" s="10">
        <v>187700</v>
      </c>
      <c r="E448" s="1">
        <v>169900</v>
      </c>
      <c r="F448" s="1">
        <v>168300</v>
      </c>
      <c r="G448" s="10">
        <v>171050</v>
      </c>
      <c r="H448" s="18">
        <v>171600</v>
      </c>
      <c r="I448" s="18">
        <v>173550</v>
      </c>
      <c r="J448" s="18">
        <v>174300</v>
      </c>
      <c r="K448" s="18">
        <v>172200</v>
      </c>
      <c r="L448" s="18">
        <v>182300</v>
      </c>
      <c r="M448" s="18">
        <v>186250</v>
      </c>
      <c r="N448" s="18">
        <v>187750</v>
      </c>
      <c r="O448" s="18">
        <v>185350</v>
      </c>
      <c r="P448" s="18">
        <v>188600</v>
      </c>
      <c r="Q448" s="18">
        <v>188700</v>
      </c>
      <c r="R448" s="18">
        <v>163600</v>
      </c>
      <c r="S448" s="18"/>
      <c r="U448" s="18"/>
      <c r="W448" s="18"/>
      <c r="Y448" s="18"/>
      <c r="AA448" s="18"/>
      <c r="AC448" s="18"/>
      <c r="AE448" s="18"/>
      <c r="AG448" s="18"/>
      <c r="AI448" s="18"/>
      <c r="AK448" s="1"/>
      <c r="AO448" s="10"/>
      <c r="AP448" s="10"/>
      <c r="AQ448" s="1"/>
      <c r="AR448" s="4"/>
      <c r="AS448" s="4"/>
      <c r="AT448" s="4"/>
      <c r="AU448" s="4"/>
      <c r="AV448" s="4"/>
      <c r="AW448" s="19"/>
      <c r="AX448" s="14"/>
      <c r="AY448" s="17"/>
      <c r="AZ448" s="20"/>
      <c r="BA448" s="14"/>
      <c r="BB448" s="20"/>
      <c r="BC448" s="20"/>
      <c r="BD448" s="1"/>
      <c r="BE448" s="20"/>
      <c r="BF448" s="1"/>
      <c r="BG448" s="14"/>
      <c r="BQ448" s="6"/>
      <c r="BR448" s="27"/>
      <c r="BS448" s="1"/>
      <c r="CD448" s="14"/>
    </row>
    <row r="449" spans="1:82">
      <c r="A449" s="6" t="s">
        <v>412</v>
      </c>
      <c r="B449" s="6" t="s">
        <v>195</v>
      </c>
      <c r="C449" s="10">
        <v>57200</v>
      </c>
      <c r="D449" s="10">
        <v>53350</v>
      </c>
      <c r="E449" s="1">
        <v>53050</v>
      </c>
      <c r="F449" s="1">
        <v>52850</v>
      </c>
      <c r="G449" s="10">
        <v>52600</v>
      </c>
      <c r="H449" s="18">
        <v>49800</v>
      </c>
      <c r="I449" s="18">
        <v>47000</v>
      </c>
      <c r="J449" s="18">
        <v>44650</v>
      </c>
      <c r="K449" s="18">
        <v>44450</v>
      </c>
      <c r="L449" s="18">
        <v>44750</v>
      </c>
      <c r="M449" s="18">
        <v>45150</v>
      </c>
      <c r="N449" s="18">
        <v>45850</v>
      </c>
      <c r="O449" s="18">
        <v>45350</v>
      </c>
      <c r="P449" s="18">
        <v>41650</v>
      </c>
      <c r="Q449" s="18">
        <v>40250</v>
      </c>
      <c r="R449" s="18">
        <v>32850</v>
      </c>
      <c r="S449" s="18"/>
      <c r="U449" s="18"/>
      <c r="W449" s="18"/>
      <c r="Y449" s="18"/>
      <c r="AA449" s="18"/>
      <c r="AC449" s="18"/>
      <c r="AE449" s="18"/>
      <c r="AG449" s="18"/>
      <c r="AI449" s="18"/>
      <c r="AK449" s="1"/>
      <c r="AO449" s="10"/>
      <c r="AP449" s="10"/>
      <c r="AQ449" s="1"/>
      <c r="AR449" s="4"/>
      <c r="AS449" s="4"/>
      <c r="AT449" s="4"/>
      <c r="AU449" s="4"/>
      <c r="AV449" s="4"/>
      <c r="AW449" s="19"/>
      <c r="AX449" s="14"/>
      <c r="AY449" s="17"/>
      <c r="AZ449" s="20"/>
      <c r="BA449" s="14"/>
      <c r="BB449" s="20"/>
      <c r="BC449" s="20"/>
      <c r="BD449" s="1"/>
      <c r="BE449" s="20"/>
      <c r="BF449" s="1"/>
      <c r="BG449" s="14"/>
      <c r="BQ449" s="6"/>
      <c r="BR449" s="27"/>
      <c r="BS449" s="1"/>
      <c r="CD449" s="14"/>
    </row>
    <row r="450" spans="1:82">
      <c r="A450" s="6" t="s">
        <v>413</v>
      </c>
      <c r="B450" s="6" t="s">
        <v>195</v>
      </c>
      <c r="C450" s="10">
        <v>74300</v>
      </c>
      <c r="D450" s="10">
        <v>70000</v>
      </c>
      <c r="E450" s="1">
        <v>71500</v>
      </c>
      <c r="F450" s="1">
        <v>71350</v>
      </c>
      <c r="G450" s="10">
        <v>72150</v>
      </c>
      <c r="H450" s="18">
        <v>70500</v>
      </c>
      <c r="I450" s="18">
        <v>70600</v>
      </c>
      <c r="J450" s="18">
        <v>71050</v>
      </c>
      <c r="K450" s="18">
        <v>73450</v>
      </c>
      <c r="L450" s="18">
        <v>77850</v>
      </c>
      <c r="M450" s="18">
        <v>82200</v>
      </c>
      <c r="N450" s="18">
        <v>86900</v>
      </c>
      <c r="O450" s="18">
        <v>84900</v>
      </c>
      <c r="P450" s="18">
        <v>83800</v>
      </c>
      <c r="Q450" s="18">
        <v>75500</v>
      </c>
      <c r="R450" s="18">
        <v>69000</v>
      </c>
      <c r="S450" s="18"/>
      <c r="U450" s="18"/>
      <c r="W450" s="18"/>
      <c r="Y450" s="18"/>
      <c r="AA450" s="18"/>
      <c r="AC450" s="18"/>
      <c r="AE450" s="18"/>
      <c r="AG450" s="18"/>
      <c r="AI450" s="18"/>
      <c r="AK450" s="1"/>
      <c r="AO450" s="10"/>
      <c r="AP450" s="10"/>
      <c r="AQ450" s="1"/>
      <c r="AR450" s="4"/>
      <c r="AS450" s="4"/>
      <c r="AT450" s="4"/>
      <c r="AU450" s="4"/>
      <c r="AV450" s="4"/>
      <c r="AW450" s="19"/>
      <c r="AX450" s="14"/>
      <c r="AY450" s="17"/>
      <c r="AZ450" s="20"/>
      <c r="BA450" s="14"/>
      <c r="BB450" s="20"/>
      <c r="BC450" s="20"/>
      <c r="BD450" s="1"/>
      <c r="BE450" s="20"/>
      <c r="BF450" s="1"/>
      <c r="BG450" s="14"/>
      <c r="BQ450" s="6"/>
      <c r="BR450" s="27"/>
      <c r="BS450" s="1"/>
      <c r="CD450" s="14"/>
    </row>
    <row r="451" spans="1:82">
      <c r="A451" s="6" t="s">
        <v>414</v>
      </c>
      <c r="B451" s="6" t="s">
        <v>195</v>
      </c>
      <c r="C451" s="10">
        <v>100750</v>
      </c>
      <c r="D451" s="10">
        <v>97450</v>
      </c>
      <c r="E451" s="1">
        <v>95250</v>
      </c>
      <c r="F451" s="1">
        <v>94950</v>
      </c>
      <c r="G451" s="10">
        <v>97950</v>
      </c>
      <c r="H451" s="18">
        <v>98700</v>
      </c>
      <c r="I451" s="18">
        <v>98850</v>
      </c>
      <c r="J451" s="18">
        <v>99300</v>
      </c>
      <c r="K451" s="18">
        <v>99150</v>
      </c>
      <c r="L451" s="18">
        <v>98700</v>
      </c>
      <c r="M451" s="18">
        <v>91000</v>
      </c>
      <c r="N451" s="18">
        <v>92700</v>
      </c>
      <c r="O451" s="18">
        <v>92300</v>
      </c>
      <c r="P451" s="18">
        <v>91050</v>
      </c>
      <c r="Q451" s="18">
        <v>76250</v>
      </c>
      <c r="R451" s="18">
        <v>67250</v>
      </c>
      <c r="S451" s="18"/>
      <c r="U451" s="18"/>
      <c r="W451" s="18"/>
      <c r="Y451" s="18"/>
      <c r="AA451" s="18"/>
      <c r="AC451" s="18"/>
      <c r="AE451" s="18"/>
      <c r="AG451" s="18"/>
      <c r="AI451" s="18"/>
      <c r="AK451" s="1"/>
      <c r="AO451" s="10"/>
      <c r="AP451" s="10"/>
      <c r="AQ451" s="1"/>
      <c r="AR451" s="4"/>
      <c r="AS451" s="4"/>
      <c r="AT451" s="4"/>
      <c r="AU451" s="4"/>
      <c r="AV451" s="4"/>
      <c r="AW451" s="19"/>
      <c r="AX451" s="14"/>
      <c r="AY451" s="17"/>
      <c r="AZ451" s="20"/>
      <c r="BA451" s="14"/>
      <c r="BB451" s="20"/>
      <c r="BC451" s="20"/>
      <c r="BD451" s="1"/>
      <c r="BE451" s="20"/>
      <c r="BF451" s="1"/>
      <c r="BG451" s="14"/>
      <c r="BQ451" s="6"/>
      <c r="BR451" s="27"/>
      <c r="BS451" s="1"/>
      <c r="CD451" s="14"/>
    </row>
    <row r="452" spans="1:82">
      <c r="A452" s="6" t="s">
        <v>415</v>
      </c>
      <c r="B452" s="6" t="s">
        <v>195</v>
      </c>
      <c r="C452" s="10">
        <v>64050</v>
      </c>
      <c r="D452" s="10">
        <v>59500</v>
      </c>
      <c r="E452" s="1">
        <v>60400</v>
      </c>
      <c r="F452" s="1">
        <v>60600</v>
      </c>
      <c r="G452" s="10">
        <v>60200</v>
      </c>
      <c r="H452" s="18">
        <v>59700</v>
      </c>
      <c r="I452" s="18">
        <v>60450</v>
      </c>
      <c r="J452" s="18">
        <v>59900</v>
      </c>
      <c r="K452" s="18">
        <v>59100</v>
      </c>
      <c r="L452" s="18">
        <v>59800</v>
      </c>
      <c r="M452" s="18">
        <v>57500</v>
      </c>
      <c r="N452" s="18">
        <v>55050</v>
      </c>
      <c r="O452" s="18">
        <v>56150</v>
      </c>
      <c r="P452" s="18">
        <v>48500</v>
      </c>
      <c r="Q452" s="18">
        <v>45500</v>
      </c>
      <c r="R452" s="18">
        <v>43900</v>
      </c>
      <c r="S452" s="18"/>
      <c r="U452" s="18"/>
      <c r="W452" s="18"/>
      <c r="Y452" s="18"/>
      <c r="AA452" s="18"/>
      <c r="AC452" s="18"/>
      <c r="AE452" s="18"/>
      <c r="AG452" s="18"/>
      <c r="AI452" s="18"/>
      <c r="AK452" s="1"/>
      <c r="AO452" s="10"/>
      <c r="AP452" s="10"/>
      <c r="AQ452" s="1"/>
      <c r="AR452" s="4"/>
      <c r="AS452" s="4"/>
      <c r="AT452" s="4"/>
      <c r="AU452" s="4"/>
      <c r="AV452" s="4"/>
      <c r="AW452" s="19"/>
      <c r="AX452" s="14"/>
      <c r="AY452" s="17"/>
      <c r="AZ452" s="20"/>
      <c r="BA452" s="14"/>
      <c r="BB452" s="20"/>
      <c r="BC452" s="20"/>
      <c r="BD452" s="1"/>
      <c r="BE452" s="20"/>
      <c r="BF452" s="1"/>
      <c r="BG452" s="14"/>
      <c r="BQ452" s="6"/>
      <c r="BR452" s="27"/>
      <c r="BS452" s="1"/>
      <c r="CD452" s="14"/>
    </row>
    <row r="453" spans="1:82">
      <c r="A453" s="6" t="s">
        <v>416</v>
      </c>
      <c r="B453" s="6" t="s">
        <v>195</v>
      </c>
      <c r="C453" s="10">
        <v>54900</v>
      </c>
      <c r="D453" s="10">
        <v>50450</v>
      </c>
      <c r="E453" s="1">
        <v>47600</v>
      </c>
      <c r="F453" s="1">
        <v>49850</v>
      </c>
      <c r="G453" s="10">
        <v>52150</v>
      </c>
      <c r="H453" s="18">
        <v>51000</v>
      </c>
      <c r="I453" s="18">
        <v>50350</v>
      </c>
      <c r="J453" s="18">
        <v>48500</v>
      </c>
      <c r="K453" s="18">
        <v>48100</v>
      </c>
      <c r="L453" s="18">
        <v>49700</v>
      </c>
      <c r="M453" s="18">
        <v>50550</v>
      </c>
      <c r="N453" s="18">
        <v>54300</v>
      </c>
      <c r="O453" s="18">
        <v>56500</v>
      </c>
      <c r="P453" s="18">
        <v>49800</v>
      </c>
      <c r="Q453" s="18">
        <v>41950</v>
      </c>
      <c r="R453" s="18">
        <v>37700</v>
      </c>
      <c r="S453" s="18"/>
      <c r="U453" s="18"/>
      <c r="W453" s="18"/>
      <c r="Y453" s="18"/>
      <c r="AA453" s="18"/>
      <c r="AC453" s="18"/>
      <c r="AE453" s="18"/>
      <c r="AG453" s="18"/>
      <c r="AI453" s="18"/>
      <c r="AK453" s="1"/>
      <c r="AO453" s="10"/>
      <c r="AP453" s="10"/>
      <c r="AQ453" s="1"/>
      <c r="AR453" s="4"/>
      <c r="AS453" s="4"/>
      <c r="AT453" s="4"/>
      <c r="AU453" s="4"/>
      <c r="AV453" s="4"/>
      <c r="AW453" s="19"/>
      <c r="AX453" s="14"/>
      <c r="AY453" s="17"/>
      <c r="AZ453" s="20"/>
      <c r="BA453" s="14"/>
      <c r="BB453" s="20"/>
      <c r="BC453" s="20"/>
      <c r="BD453" s="1"/>
      <c r="BE453" s="20"/>
      <c r="BF453" s="1"/>
      <c r="BG453" s="14"/>
      <c r="BQ453" s="6"/>
      <c r="BR453" s="27"/>
      <c r="BS453" s="1"/>
      <c r="CD453" s="14"/>
    </row>
    <row r="454" spans="1:82">
      <c r="A454" s="6" t="s">
        <v>417</v>
      </c>
      <c r="B454" s="6" t="s">
        <v>195</v>
      </c>
      <c r="C454" s="10">
        <v>80700</v>
      </c>
      <c r="D454" s="10">
        <v>74150</v>
      </c>
      <c r="E454" s="1">
        <v>74300</v>
      </c>
      <c r="F454" s="1">
        <v>75000</v>
      </c>
      <c r="G454" s="10">
        <v>74600</v>
      </c>
      <c r="H454" s="18">
        <v>77550</v>
      </c>
      <c r="I454" s="18">
        <v>75050</v>
      </c>
      <c r="J454" s="18">
        <v>75450</v>
      </c>
      <c r="K454" s="18">
        <v>77400</v>
      </c>
      <c r="L454" s="18">
        <v>76150</v>
      </c>
      <c r="M454" s="18">
        <v>78900</v>
      </c>
      <c r="N454" s="18">
        <v>78700</v>
      </c>
      <c r="O454" s="18">
        <v>77450</v>
      </c>
      <c r="P454" s="18">
        <v>80700</v>
      </c>
      <c r="Q454" s="18">
        <v>71950</v>
      </c>
      <c r="R454" s="18">
        <v>53400</v>
      </c>
      <c r="S454" s="18"/>
      <c r="U454" s="18"/>
      <c r="W454" s="18"/>
      <c r="Y454" s="18"/>
      <c r="AA454" s="18"/>
      <c r="AC454" s="18"/>
      <c r="AE454" s="18"/>
      <c r="AG454" s="18"/>
      <c r="AI454" s="18"/>
      <c r="AK454" s="1"/>
      <c r="AO454" s="10"/>
      <c r="AP454" s="10"/>
      <c r="AQ454" s="1"/>
      <c r="AR454" s="4"/>
      <c r="AS454" s="4"/>
      <c r="AT454" s="4"/>
      <c r="AU454" s="4"/>
      <c r="AV454" s="4"/>
      <c r="AW454" s="19"/>
      <c r="AX454" s="14"/>
      <c r="AY454" s="17"/>
      <c r="AZ454" s="20"/>
      <c r="BA454" s="14"/>
      <c r="BB454" s="20"/>
      <c r="BC454" s="20"/>
      <c r="BD454" s="1"/>
      <c r="BE454" s="20"/>
      <c r="BF454" s="1"/>
      <c r="BG454" s="14"/>
      <c r="BQ454" s="6"/>
      <c r="BR454" s="27"/>
      <c r="BS454" s="1"/>
      <c r="CD454" s="14"/>
    </row>
    <row r="455" spans="1:82">
      <c r="A455" s="6" t="s">
        <v>418</v>
      </c>
      <c r="B455" s="6" t="s">
        <v>195</v>
      </c>
      <c r="C455" s="10">
        <v>197750</v>
      </c>
      <c r="D455" s="10">
        <v>185000</v>
      </c>
      <c r="E455" s="1">
        <v>173450</v>
      </c>
      <c r="F455" s="1">
        <v>167650</v>
      </c>
      <c r="G455" s="10">
        <v>162400</v>
      </c>
      <c r="H455" s="18">
        <v>163000</v>
      </c>
      <c r="I455" s="18">
        <v>166100</v>
      </c>
      <c r="J455" s="18">
        <v>177550</v>
      </c>
      <c r="K455" s="18">
        <v>180250</v>
      </c>
      <c r="L455" s="18">
        <v>188300</v>
      </c>
      <c r="M455" s="18">
        <v>192650</v>
      </c>
      <c r="N455" s="18">
        <v>201300</v>
      </c>
      <c r="O455" s="18">
        <v>198600</v>
      </c>
      <c r="P455" s="18">
        <v>200200</v>
      </c>
      <c r="Q455" s="18">
        <v>181450</v>
      </c>
      <c r="R455" s="18">
        <v>147750</v>
      </c>
      <c r="S455" s="18"/>
      <c r="U455" s="18"/>
      <c r="W455" s="18"/>
      <c r="Y455" s="18"/>
      <c r="AA455" s="18"/>
      <c r="AC455" s="18"/>
      <c r="AE455" s="18"/>
      <c r="AG455" s="18"/>
      <c r="AI455" s="18"/>
      <c r="AK455" s="1"/>
      <c r="AO455" s="10"/>
      <c r="AP455" s="10"/>
      <c r="AQ455" s="1"/>
      <c r="AR455" s="4"/>
      <c r="AS455" s="4"/>
      <c r="AT455" s="4"/>
      <c r="AU455" s="4"/>
      <c r="AV455" s="4"/>
      <c r="AW455" s="19"/>
      <c r="AX455" s="14"/>
      <c r="AY455" s="17"/>
      <c r="AZ455" s="20"/>
      <c r="BA455" s="14"/>
      <c r="BB455" s="20"/>
      <c r="BC455" s="20"/>
      <c r="BD455" s="1"/>
      <c r="BE455" s="20"/>
      <c r="BF455" s="1"/>
      <c r="BG455" s="14"/>
      <c r="BQ455" s="6"/>
      <c r="BR455" s="27"/>
      <c r="BS455" s="1"/>
      <c r="CD455" s="14"/>
    </row>
    <row r="456" spans="1:82">
      <c r="A456" s="6" t="s">
        <v>419</v>
      </c>
      <c r="B456" s="6" t="s">
        <v>195</v>
      </c>
      <c r="C456" s="10">
        <v>7300</v>
      </c>
      <c r="D456" s="10">
        <v>7500</v>
      </c>
      <c r="E456" s="1">
        <v>7550</v>
      </c>
      <c r="F456" s="1">
        <v>7550</v>
      </c>
      <c r="G456" s="10">
        <v>7500</v>
      </c>
      <c r="H456" s="18">
        <v>6750</v>
      </c>
      <c r="I456" s="18">
        <v>6800</v>
      </c>
      <c r="J456" s="18">
        <v>6750</v>
      </c>
      <c r="K456" s="18">
        <v>6800</v>
      </c>
      <c r="L456" s="18">
        <v>6550</v>
      </c>
      <c r="M456" s="18">
        <v>6300</v>
      </c>
      <c r="N456" s="18">
        <v>5900</v>
      </c>
      <c r="O456" s="18">
        <v>5550</v>
      </c>
      <c r="P456" s="18">
        <v>5250</v>
      </c>
      <c r="Q456" s="18">
        <v>4650</v>
      </c>
      <c r="R456" s="18">
        <v>4850</v>
      </c>
      <c r="S456" s="18"/>
      <c r="U456" s="18"/>
      <c r="W456" s="18"/>
      <c r="Y456" s="18"/>
      <c r="AA456" s="18"/>
      <c r="AC456" s="18"/>
      <c r="AE456" s="18"/>
      <c r="AG456" s="18"/>
      <c r="AI456" s="18"/>
      <c r="AK456" s="1"/>
      <c r="AO456" s="10"/>
      <c r="AP456" s="10"/>
      <c r="AQ456" s="1"/>
      <c r="AR456" s="4"/>
      <c r="AS456" s="4"/>
      <c r="AT456" s="4"/>
      <c r="AU456" s="4"/>
      <c r="AV456" s="4"/>
      <c r="AW456" s="19"/>
      <c r="AX456" s="14"/>
      <c r="AY456" s="17"/>
      <c r="AZ456" s="20"/>
      <c r="BA456" s="14"/>
      <c r="BB456" s="20"/>
      <c r="BC456" s="20"/>
      <c r="BD456" s="1"/>
      <c r="BE456" s="20"/>
      <c r="BF456" s="1"/>
      <c r="BG456" s="14"/>
      <c r="BQ456" s="6"/>
      <c r="BR456" s="27"/>
      <c r="BS456" s="1"/>
      <c r="CD456" s="14"/>
    </row>
    <row r="457" spans="1:82">
      <c r="A457" s="6" t="s">
        <v>420</v>
      </c>
      <c r="B457" s="6" t="s">
        <v>195</v>
      </c>
      <c r="C457" s="10">
        <v>21800</v>
      </c>
      <c r="D457" s="10">
        <v>20600</v>
      </c>
      <c r="E457" s="1">
        <v>20650</v>
      </c>
      <c r="F457" s="1">
        <v>19650</v>
      </c>
      <c r="G457" s="10">
        <v>19150</v>
      </c>
      <c r="H457" s="18">
        <v>18700</v>
      </c>
      <c r="I457" s="18">
        <v>18900</v>
      </c>
      <c r="J457" s="18">
        <v>18950</v>
      </c>
      <c r="K457" s="18">
        <v>18750</v>
      </c>
      <c r="L457" s="18">
        <v>18500</v>
      </c>
      <c r="M457" s="18">
        <v>18000</v>
      </c>
      <c r="N457" s="18">
        <v>17300</v>
      </c>
      <c r="O457" s="18">
        <v>15250</v>
      </c>
      <c r="P457" s="18">
        <v>15450</v>
      </c>
      <c r="Q457" s="18">
        <v>14650</v>
      </c>
      <c r="R457" s="18">
        <v>14650</v>
      </c>
      <c r="S457" s="18"/>
      <c r="U457" s="18"/>
      <c r="W457" s="18"/>
      <c r="Y457" s="18"/>
      <c r="AA457" s="18"/>
      <c r="AC457" s="18"/>
      <c r="AE457" s="18"/>
      <c r="AG457" s="18"/>
      <c r="AI457" s="18"/>
      <c r="AK457" s="1"/>
      <c r="AO457" s="10"/>
      <c r="AP457" s="10"/>
      <c r="AQ457" s="1"/>
      <c r="AR457" s="4"/>
      <c r="AS457" s="4"/>
      <c r="AT457" s="4"/>
      <c r="AU457" s="4"/>
      <c r="AV457" s="4"/>
      <c r="AW457" s="19"/>
      <c r="AX457" s="14"/>
      <c r="AY457" s="17"/>
      <c r="AZ457" s="20"/>
      <c r="BA457" s="14"/>
      <c r="BB457" s="20"/>
      <c r="BC457" s="20"/>
      <c r="BD457" s="1"/>
      <c r="BE457" s="20"/>
      <c r="BF457" s="1"/>
      <c r="BG457" s="14"/>
      <c r="BQ457" s="6"/>
      <c r="BR457" s="27"/>
      <c r="BS457" s="1"/>
      <c r="CD457" s="14"/>
    </row>
    <row r="458" spans="1:82">
      <c r="A458" s="6" t="s">
        <v>421</v>
      </c>
      <c r="B458" s="6" t="s">
        <v>195</v>
      </c>
      <c r="C458" s="10">
        <v>10200</v>
      </c>
      <c r="D458" s="10">
        <v>9750</v>
      </c>
      <c r="E458" s="1">
        <v>10050</v>
      </c>
      <c r="F458" s="1">
        <v>9500</v>
      </c>
      <c r="G458" s="10">
        <v>9550</v>
      </c>
      <c r="H458" s="18">
        <v>9700</v>
      </c>
      <c r="I458" s="18">
        <v>9550</v>
      </c>
      <c r="J458" s="18">
        <v>9450</v>
      </c>
      <c r="K458" s="18">
        <v>9700</v>
      </c>
      <c r="L458" s="18">
        <v>9800</v>
      </c>
      <c r="M458" s="18">
        <v>9650</v>
      </c>
      <c r="N458" s="18">
        <v>9500</v>
      </c>
      <c r="O458" s="18">
        <v>9400</v>
      </c>
      <c r="P458" s="18">
        <v>9150</v>
      </c>
      <c r="Q458" s="18">
        <v>8700</v>
      </c>
      <c r="R458" s="18">
        <v>8350</v>
      </c>
      <c r="S458" s="18"/>
      <c r="U458" s="18"/>
      <c r="W458" s="18"/>
      <c r="Y458" s="18"/>
      <c r="AA458" s="18"/>
      <c r="AC458" s="18"/>
      <c r="AE458" s="18"/>
      <c r="AG458" s="18"/>
      <c r="AI458" s="18"/>
      <c r="AK458" s="1"/>
      <c r="AO458" s="10"/>
      <c r="AP458" s="10"/>
      <c r="AQ458" s="1"/>
      <c r="AR458" s="4"/>
      <c r="AS458" s="4"/>
      <c r="AT458" s="4"/>
      <c r="AU458" s="4"/>
      <c r="AV458" s="4"/>
      <c r="AW458" s="19"/>
      <c r="AX458" s="14"/>
      <c r="AY458" s="17"/>
      <c r="AZ458" s="20"/>
      <c r="BA458" s="14"/>
      <c r="BB458" s="20"/>
      <c r="BC458" s="20"/>
      <c r="BD458" s="1"/>
      <c r="BE458" s="20"/>
      <c r="BF458" s="1"/>
      <c r="BG458" s="14"/>
      <c r="BQ458" s="6"/>
      <c r="BR458" s="27"/>
      <c r="BS458" s="1"/>
      <c r="CD458" s="14"/>
    </row>
    <row r="459" spans="1:82">
      <c r="A459" s="6" t="s">
        <v>422</v>
      </c>
      <c r="B459" s="6" t="s">
        <v>195</v>
      </c>
      <c r="C459" s="10">
        <v>9650</v>
      </c>
      <c r="D459" s="10">
        <v>9450</v>
      </c>
      <c r="E459" s="1">
        <v>10400</v>
      </c>
      <c r="F459" s="1">
        <v>10050</v>
      </c>
      <c r="G459" s="10">
        <v>10050</v>
      </c>
      <c r="H459" s="18">
        <v>9300</v>
      </c>
      <c r="I459" s="18">
        <v>10150</v>
      </c>
      <c r="J459" s="18">
        <v>10300</v>
      </c>
      <c r="K459" s="18">
        <v>10550</v>
      </c>
      <c r="L459" s="18">
        <v>10300</v>
      </c>
      <c r="M459" s="18">
        <v>10450</v>
      </c>
      <c r="N459" s="18">
        <v>10000</v>
      </c>
      <c r="O459" s="18">
        <v>9400</v>
      </c>
      <c r="P459" s="18">
        <v>9500</v>
      </c>
      <c r="Q459" s="18">
        <v>9050</v>
      </c>
      <c r="R459" s="18">
        <v>7700</v>
      </c>
      <c r="S459" s="18"/>
      <c r="U459" s="18"/>
      <c r="W459" s="18"/>
      <c r="Y459" s="18"/>
      <c r="AA459" s="18"/>
      <c r="AC459" s="18"/>
      <c r="AE459" s="18"/>
      <c r="AG459" s="18"/>
      <c r="AI459" s="18"/>
      <c r="AK459" s="1"/>
      <c r="AO459" s="10"/>
      <c r="AP459" s="10"/>
      <c r="AQ459" s="1"/>
      <c r="AR459" s="4"/>
      <c r="AS459" s="4"/>
      <c r="AT459" s="4"/>
      <c r="AU459" s="4"/>
      <c r="AV459" s="4"/>
      <c r="AW459" s="19"/>
      <c r="AX459" s="14"/>
      <c r="AY459" s="17"/>
      <c r="AZ459" s="20"/>
      <c r="BA459" s="14"/>
      <c r="BB459" s="20"/>
      <c r="BC459" s="20"/>
      <c r="BD459" s="1"/>
      <c r="BE459" s="20"/>
      <c r="BF459" s="1"/>
      <c r="BG459" s="14"/>
      <c r="BQ459" s="6"/>
      <c r="BR459" s="27"/>
      <c r="BS459" s="1"/>
      <c r="CD459" s="14"/>
    </row>
    <row r="460" spans="1:82">
      <c r="A460" s="6" t="s">
        <v>423</v>
      </c>
      <c r="B460" s="6" t="s">
        <v>195</v>
      </c>
      <c r="C460" s="10">
        <v>23600</v>
      </c>
      <c r="D460" s="10">
        <v>21550</v>
      </c>
      <c r="E460" s="1">
        <v>21300</v>
      </c>
      <c r="F460" s="1">
        <v>20850</v>
      </c>
      <c r="G460" s="10">
        <v>21050</v>
      </c>
      <c r="H460" s="18">
        <v>20450</v>
      </c>
      <c r="I460" s="18">
        <v>19950</v>
      </c>
      <c r="J460" s="18">
        <v>20050</v>
      </c>
      <c r="K460" s="18">
        <v>19950</v>
      </c>
      <c r="L460" s="18">
        <v>19550</v>
      </c>
      <c r="M460" s="18">
        <v>19700</v>
      </c>
      <c r="N460" s="18">
        <v>19050</v>
      </c>
      <c r="O460" s="18">
        <v>18700</v>
      </c>
      <c r="P460" s="18">
        <v>18300</v>
      </c>
      <c r="Q460" s="18">
        <v>17100</v>
      </c>
      <c r="R460" s="18">
        <v>16400</v>
      </c>
      <c r="S460" s="18"/>
      <c r="U460" s="18"/>
      <c r="W460" s="18"/>
      <c r="Y460" s="18"/>
      <c r="AA460" s="18"/>
      <c r="AC460" s="18"/>
      <c r="AE460" s="18"/>
      <c r="AG460" s="18"/>
      <c r="AI460" s="18"/>
      <c r="AK460" s="1"/>
      <c r="AO460" s="10"/>
      <c r="AP460" s="10"/>
      <c r="AQ460" s="1"/>
      <c r="AR460" s="4"/>
      <c r="AS460" s="4"/>
      <c r="AT460" s="4"/>
      <c r="AU460" s="4"/>
      <c r="AV460" s="4"/>
      <c r="AW460" s="19"/>
      <c r="AX460" s="14"/>
      <c r="AY460" s="17"/>
      <c r="AZ460" s="20"/>
      <c r="BA460" s="14"/>
      <c r="BB460" s="20"/>
      <c r="BC460" s="20"/>
      <c r="BD460" s="1"/>
      <c r="BE460" s="20"/>
      <c r="BF460" s="1"/>
      <c r="BG460" s="14"/>
      <c r="BQ460" s="6"/>
      <c r="BR460" s="27"/>
      <c r="BS460" s="1"/>
      <c r="CD460" s="14"/>
    </row>
    <row r="461" spans="1:82">
      <c r="A461" s="6" t="s">
        <v>424</v>
      </c>
      <c r="B461" s="6" t="s">
        <v>195</v>
      </c>
      <c r="C461" s="10">
        <v>78150</v>
      </c>
      <c r="D461" s="10">
        <v>72650</v>
      </c>
      <c r="E461" s="1">
        <v>69400</v>
      </c>
      <c r="F461" s="1">
        <v>69450</v>
      </c>
      <c r="G461" s="10">
        <v>68900</v>
      </c>
      <c r="H461" s="18">
        <v>68100</v>
      </c>
      <c r="I461" s="18">
        <v>69100</v>
      </c>
      <c r="J461" s="18">
        <v>68050</v>
      </c>
      <c r="K461" s="18">
        <v>70950</v>
      </c>
      <c r="L461" s="18">
        <v>69250</v>
      </c>
      <c r="M461" s="18">
        <v>71700</v>
      </c>
      <c r="N461" s="18">
        <v>73400</v>
      </c>
      <c r="O461" s="18">
        <v>66800</v>
      </c>
      <c r="P461" s="18">
        <v>64350</v>
      </c>
      <c r="Q461" s="18">
        <v>60350</v>
      </c>
      <c r="R461" s="18">
        <v>53150</v>
      </c>
      <c r="S461" s="18"/>
      <c r="U461" s="18"/>
      <c r="W461" s="18"/>
      <c r="Y461" s="18"/>
      <c r="AA461" s="18"/>
      <c r="AC461" s="18"/>
      <c r="AE461" s="18"/>
      <c r="AG461" s="18"/>
      <c r="AI461" s="18"/>
      <c r="AK461" s="1"/>
      <c r="AO461" s="10"/>
      <c r="AP461" s="10"/>
      <c r="AQ461" s="1"/>
      <c r="AR461" s="4"/>
      <c r="AS461" s="4"/>
      <c r="AT461" s="4"/>
      <c r="AU461" s="4"/>
      <c r="AV461" s="4"/>
      <c r="AW461" s="19"/>
      <c r="AX461" s="14"/>
      <c r="AY461" s="17"/>
      <c r="AZ461" s="20"/>
      <c r="BA461" s="14"/>
      <c r="BB461" s="20"/>
      <c r="BC461" s="20"/>
      <c r="BD461" s="1"/>
      <c r="BE461" s="20"/>
      <c r="BF461" s="1"/>
      <c r="BG461" s="14"/>
      <c r="BQ461" s="6"/>
      <c r="BR461" s="27"/>
      <c r="BS461" s="1"/>
      <c r="CD461" s="14"/>
    </row>
    <row r="462" spans="1:82">
      <c r="A462" s="6" t="s">
        <v>425</v>
      </c>
      <c r="B462" s="6" t="s">
        <v>195</v>
      </c>
      <c r="C462" s="10">
        <v>15350</v>
      </c>
      <c r="D462" s="10">
        <v>14650</v>
      </c>
      <c r="E462" s="1">
        <v>13950</v>
      </c>
      <c r="F462" s="1">
        <v>14100</v>
      </c>
      <c r="G462" s="10">
        <v>14150</v>
      </c>
      <c r="H462" s="18">
        <v>14150</v>
      </c>
      <c r="I462" s="18">
        <v>14100</v>
      </c>
      <c r="J462" s="18">
        <v>13150</v>
      </c>
      <c r="K462" s="18">
        <v>13100</v>
      </c>
      <c r="L462" s="18">
        <v>13500</v>
      </c>
      <c r="M462" s="18">
        <v>12600</v>
      </c>
      <c r="N462" s="18">
        <v>11650</v>
      </c>
      <c r="O462" s="18">
        <v>11850</v>
      </c>
      <c r="P462" s="18">
        <v>11700</v>
      </c>
      <c r="Q462" s="18">
        <v>10950</v>
      </c>
      <c r="R462" s="18">
        <v>10500</v>
      </c>
      <c r="S462" s="18"/>
      <c r="U462" s="18"/>
      <c r="W462" s="18"/>
      <c r="Y462" s="18"/>
      <c r="AA462" s="18"/>
      <c r="AC462" s="18"/>
      <c r="AE462" s="18"/>
      <c r="AG462" s="18"/>
      <c r="AI462" s="18"/>
      <c r="AK462" s="1"/>
      <c r="AO462" s="10"/>
      <c r="AP462" s="10"/>
      <c r="AQ462" s="1"/>
      <c r="AR462" s="4"/>
      <c r="AS462" s="4"/>
      <c r="AT462" s="4"/>
      <c r="AU462" s="4"/>
      <c r="AV462" s="4"/>
      <c r="AW462" s="19"/>
      <c r="AX462" s="14"/>
      <c r="AY462" s="17"/>
      <c r="AZ462" s="20"/>
      <c r="BA462" s="14"/>
      <c r="BB462" s="20"/>
      <c r="BC462" s="20"/>
      <c r="BD462" s="1"/>
      <c r="BE462" s="20"/>
      <c r="BF462" s="1"/>
      <c r="BG462" s="14"/>
      <c r="BQ462" s="6"/>
      <c r="BR462" s="27"/>
      <c r="BS462" s="1"/>
      <c r="CD462" s="14"/>
    </row>
    <row r="463" spans="1:82">
      <c r="A463" s="6" t="s">
        <v>426</v>
      </c>
      <c r="B463" s="6" t="s">
        <v>195</v>
      </c>
      <c r="C463" s="10">
        <v>5600</v>
      </c>
      <c r="D463" s="10">
        <v>5250</v>
      </c>
      <c r="E463" s="1">
        <v>5100</v>
      </c>
      <c r="F463" s="1">
        <v>5050</v>
      </c>
      <c r="G463" s="10">
        <v>5000</v>
      </c>
      <c r="H463" s="18">
        <v>4750</v>
      </c>
      <c r="I463" s="18">
        <v>4750</v>
      </c>
      <c r="J463" s="18">
        <v>4750</v>
      </c>
      <c r="K463" s="18">
        <v>4700</v>
      </c>
      <c r="L463" s="18">
        <v>4700</v>
      </c>
      <c r="M463" s="18">
        <v>4700</v>
      </c>
      <c r="N463" s="18">
        <v>4700</v>
      </c>
      <c r="O463" s="18">
        <v>4700</v>
      </c>
      <c r="P463" s="18">
        <v>4450</v>
      </c>
      <c r="Q463" s="18">
        <v>4150</v>
      </c>
      <c r="R463" s="18">
        <v>3750</v>
      </c>
      <c r="S463" s="18"/>
      <c r="U463" s="18"/>
      <c r="W463" s="18"/>
      <c r="Y463" s="18"/>
      <c r="AA463" s="18"/>
      <c r="AC463" s="18"/>
      <c r="AE463" s="18"/>
      <c r="AG463" s="18"/>
      <c r="AI463" s="18"/>
      <c r="AK463" s="1"/>
      <c r="AO463" s="10"/>
      <c r="AP463" s="10"/>
      <c r="AQ463" s="1"/>
      <c r="AR463" s="4"/>
      <c r="AS463" s="4"/>
      <c r="AT463" s="4"/>
      <c r="AU463" s="4"/>
      <c r="AV463" s="4"/>
      <c r="AW463" s="19"/>
      <c r="AX463" s="14"/>
      <c r="AY463" s="17"/>
      <c r="AZ463" s="20"/>
      <c r="BA463" s="14"/>
      <c r="BB463" s="20"/>
      <c r="BC463" s="20"/>
      <c r="BD463" s="1"/>
      <c r="BE463" s="20"/>
      <c r="BF463" s="1"/>
      <c r="BG463" s="14"/>
      <c r="BQ463" s="6"/>
      <c r="BR463" s="27"/>
      <c r="BS463" s="1"/>
      <c r="CD463" s="14"/>
    </row>
    <row r="464" spans="1:82">
      <c r="A464" s="6" t="s">
        <v>427</v>
      </c>
      <c r="B464" s="6" t="s">
        <v>455</v>
      </c>
      <c r="C464" s="10">
        <v>759150</v>
      </c>
      <c r="D464" s="10">
        <v>726200</v>
      </c>
      <c r="E464" s="1">
        <v>652550</v>
      </c>
      <c r="F464" s="1">
        <v>594400</v>
      </c>
      <c r="G464" s="10">
        <v>568350</v>
      </c>
      <c r="H464" s="18">
        <v>552000</v>
      </c>
      <c r="I464" s="18">
        <v>536100</v>
      </c>
      <c r="J464" s="18">
        <v>524550</v>
      </c>
      <c r="K464" s="18">
        <v>522400</v>
      </c>
      <c r="L464" s="18">
        <v>540950</v>
      </c>
      <c r="M464" s="18">
        <v>579950</v>
      </c>
      <c r="N464" s="18">
        <v>589050</v>
      </c>
      <c r="O464" s="18">
        <v>633200</v>
      </c>
      <c r="P464" s="18">
        <v>639850</v>
      </c>
      <c r="Q464" s="18">
        <v>638650</v>
      </c>
      <c r="R464" s="18">
        <v>607700</v>
      </c>
      <c r="S464" s="18"/>
      <c r="U464" s="18"/>
      <c r="W464" s="18"/>
      <c r="Y464" s="18"/>
      <c r="AA464" s="18"/>
      <c r="AC464" s="18"/>
      <c r="AE464" s="18"/>
      <c r="AG464" s="18"/>
      <c r="AI464" s="18"/>
      <c r="AK464" s="1"/>
      <c r="AO464" s="29"/>
      <c r="AP464" s="10"/>
      <c r="AQ464" s="1"/>
      <c r="AR464" s="4"/>
      <c r="AS464" s="4"/>
      <c r="AT464" s="4"/>
      <c r="AU464" s="4"/>
      <c r="AV464" s="4"/>
      <c r="AW464" s="19"/>
      <c r="AX464" s="14"/>
      <c r="AY464" s="17"/>
      <c r="AZ464" s="20"/>
      <c r="BA464" s="14"/>
      <c r="BB464" s="20"/>
      <c r="BC464" s="20"/>
      <c r="BD464" s="17"/>
      <c r="BE464" s="14"/>
      <c r="BF464" s="14"/>
      <c r="BG464" s="14"/>
      <c r="BQ464" s="6"/>
      <c r="BR464" s="11"/>
      <c r="CD464" s="14"/>
    </row>
    <row r="465" spans="1:82">
      <c r="A465" s="6" t="s">
        <v>428</v>
      </c>
      <c r="B465" s="6" t="s">
        <v>455</v>
      </c>
      <c r="C465" s="10">
        <v>393400</v>
      </c>
      <c r="D465" s="10">
        <v>359750</v>
      </c>
      <c r="E465" s="1">
        <v>326100</v>
      </c>
      <c r="F465" s="1">
        <v>299400</v>
      </c>
      <c r="G465" s="10">
        <v>285600</v>
      </c>
      <c r="H465" s="18">
        <v>272800</v>
      </c>
      <c r="I465" s="18">
        <v>262800</v>
      </c>
      <c r="J465" s="18">
        <v>258000</v>
      </c>
      <c r="K465" s="18">
        <v>253100</v>
      </c>
      <c r="L465" s="18">
        <v>263550</v>
      </c>
      <c r="M465" s="18">
        <v>282200</v>
      </c>
      <c r="N465" s="18">
        <v>284100</v>
      </c>
      <c r="O465" s="18">
        <v>294950</v>
      </c>
      <c r="P465" s="18">
        <v>307950</v>
      </c>
      <c r="Q465" s="18">
        <v>285250</v>
      </c>
      <c r="R465" s="18">
        <v>262550</v>
      </c>
      <c r="S465" s="18"/>
      <c r="U465" s="18"/>
      <c r="W465" s="18"/>
      <c r="Y465" s="18"/>
      <c r="AA465" s="18"/>
      <c r="AC465" s="18"/>
      <c r="AE465" s="18"/>
      <c r="AG465" s="18"/>
      <c r="AI465" s="18"/>
      <c r="AK465" s="1"/>
      <c r="AO465" s="10"/>
      <c r="AP465" s="10"/>
      <c r="AQ465" s="1"/>
      <c r="AR465" s="4"/>
      <c r="AS465" s="4"/>
      <c r="AT465" s="4"/>
      <c r="AU465" s="4"/>
      <c r="AV465" s="4"/>
      <c r="AW465" s="19"/>
      <c r="AX465" s="14"/>
      <c r="AY465" s="17"/>
      <c r="AZ465" s="20"/>
      <c r="BA465" s="14"/>
      <c r="BB465" s="20"/>
      <c r="BC465" s="20"/>
      <c r="BD465" s="1"/>
      <c r="BE465" s="20"/>
      <c r="BF465" s="1"/>
      <c r="BG465" s="14"/>
      <c r="BQ465" s="6"/>
      <c r="BR465" s="27"/>
      <c r="BS465" s="1"/>
      <c r="CD465" s="14"/>
    </row>
    <row r="466" spans="1:82">
      <c r="A466" s="6" t="s">
        <v>429</v>
      </c>
      <c r="B466" s="6" t="s">
        <v>455</v>
      </c>
      <c r="C466" s="10">
        <v>600850</v>
      </c>
      <c r="D466" s="10">
        <v>552900</v>
      </c>
      <c r="E466" s="1">
        <v>528500</v>
      </c>
      <c r="F466" s="1">
        <v>492800</v>
      </c>
      <c r="G466" s="10">
        <v>466350</v>
      </c>
      <c r="H466" s="18">
        <v>450400</v>
      </c>
      <c r="I466" s="18">
        <v>438000</v>
      </c>
      <c r="J466" s="18">
        <v>420600</v>
      </c>
      <c r="K466" s="18">
        <v>411950</v>
      </c>
      <c r="L466" s="18">
        <v>413500</v>
      </c>
      <c r="M466" s="18">
        <v>415950</v>
      </c>
      <c r="N466" s="18">
        <v>429150</v>
      </c>
      <c r="O466" s="18">
        <v>449900</v>
      </c>
      <c r="P466" s="18">
        <v>433350</v>
      </c>
      <c r="Q466" s="18">
        <v>433950</v>
      </c>
      <c r="R466" s="18">
        <v>398500</v>
      </c>
      <c r="S466" s="18"/>
      <c r="U466" s="18"/>
      <c r="W466" s="18"/>
      <c r="Y466" s="18"/>
      <c r="AA466" s="18"/>
      <c r="AC466" s="18"/>
      <c r="AE466" s="18"/>
      <c r="AG466" s="18"/>
      <c r="AI466" s="18"/>
      <c r="AK466" s="1"/>
      <c r="AO466" s="10"/>
      <c r="AP466" s="10"/>
      <c r="AQ466" s="1"/>
      <c r="AR466" s="4"/>
      <c r="AS466" s="4"/>
      <c r="AT466" s="4"/>
      <c r="AU466" s="4"/>
      <c r="AV466" s="4"/>
      <c r="AW466" s="19"/>
      <c r="AX466" s="14"/>
      <c r="AY466" s="17"/>
      <c r="AZ466" s="20"/>
      <c r="BA466" s="14"/>
      <c r="BB466" s="20"/>
      <c r="BC466" s="20"/>
      <c r="BD466" s="1"/>
      <c r="BE466" s="20"/>
      <c r="BF466" s="1"/>
      <c r="BG466" s="14"/>
      <c r="BQ466" s="6"/>
      <c r="BR466" s="27"/>
      <c r="BS466" s="1"/>
      <c r="CD466" s="14"/>
    </row>
    <row r="467" spans="1:82">
      <c r="A467" s="6" t="s">
        <v>430</v>
      </c>
      <c r="B467" s="6" t="s">
        <v>455</v>
      </c>
      <c r="C467" s="10">
        <v>827400</v>
      </c>
      <c r="D467" s="10">
        <v>770400</v>
      </c>
      <c r="E467" s="1">
        <v>712350</v>
      </c>
      <c r="F467" s="1">
        <v>654300</v>
      </c>
      <c r="G467" s="10">
        <v>614450</v>
      </c>
      <c r="H467" s="18">
        <v>599350</v>
      </c>
      <c r="I467" s="18">
        <v>590400</v>
      </c>
      <c r="J467" s="18">
        <v>576350</v>
      </c>
      <c r="K467" s="18">
        <v>581350</v>
      </c>
      <c r="L467" s="18">
        <v>579900</v>
      </c>
      <c r="M467" s="18">
        <v>589650</v>
      </c>
      <c r="N467" s="18">
        <v>597850</v>
      </c>
      <c r="O467" s="18">
        <v>609200</v>
      </c>
      <c r="P467" s="18">
        <v>609150</v>
      </c>
      <c r="Q467" s="18">
        <v>580850</v>
      </c>
      <c r="R467" s="18">
        <v>534250</v>
      </c>
      <c r="S467" s="18"/>
      <c r="U467" s="18"/>
      <c r="W467" s="18"/>
      <c r="Y467" s="18"/>
      <c r="AA467" s="18"/>
      <c r="AC467" s="18"/>
      <c r="AE467" s="18"/>
      <c r="AG467" s="18"/>
      <c r="AI467" s="18"/>
      <c r="AK467" s="1"/>
      <c r="AO467" s="10"/>
      <c r="AP467" s="10"/>
      <c r="AQ467" s="1"/>
      <c r="AR467" s="4"/>
      <c r="AS467" s="4"/>
      <c r="AT467" s="4"/>
      <c r="AU467" s="4"/>
      <c r="AV467" s="4"/>
      <c r="AW467" s="19"/>
      <c r="AX467" s="14"/>
      <c r="AY467" s="17"/>
      <c r="AZ467" s="20"/>
      <c r="BA467" s="14"/>
      <c r="BB467" s="20"/>
      <c r="BC467" s="20"/>
      <c r="BD467" s="1"/>
      <c r="BE467" s="20"/>
      <c r="BF467" s="1"/>
      <c r="BG467" s="14"/>
      <c r="BQ467" s="6"/>
      <c r="BR467" s="27"/>
      <c r="BS467" s="1"/>
      <c r="CD467" s="14"/>
    </row>
    <row r="468" spans="1:82">
      <c r="A468" s="6" t="s">
        <v>431</v>
      </c>
      <c r="B468" s="6" t="s">
        <v>455</v>
      </c>
      <c r="C468" s="10">
        <v>3103650</v>
      </c>
      <c r="D468" s="10">
        <v>2823300</v>
      </c>
      <c r="E468" s="1">
        <v>2639350</v>
      </c>
      <c r="F468" s="1">
        <v>2464750</v>
      </c>
      <c r="G468" s="10">
        <v>2288700</v>
      </c>
      <c r="H468" s="18">
        <v>2263350</v>
      </c>
      <c r="I468" s="18">
        <v>2226350</v>
      </c>
      <c r="J468" s="18">
        <v>2228800</v>
      </c>
      <c r="K468" s="18">
        <v>2252250</v>
      </c>
      <c r="L468" s="18">
        <v>2290750</v>
      </c>
      <c r="M468" s="18">
        <v>2407100</v>
      </c>
      <c r="N468" s="18">
        <v>2446300</v>
      </c>
      <c r="O468" s="18">
        <v>2513900</v>
      </c>
      <c r="P468" s="18">
        <v>2537550</v>
      </c>
      <c r="Q468" s="18">
        <v>2583300</v>
      </c>
      <c r="R468" s="18">
        <v>2465400</v>
      </c>
      <c r="S468" s="18"/>
      <c r="U468" s="18"/>
      <c r="W468" s="18"/>
      <c r="Y468" s="18"/>
      <c r="AA468" s="18"/>
      <c r="AC468" s="18"/>
      <c r="AE468" s="18"/>
      <c r="AG468" s="18"/>
      <c r="AI468" s="18"/>
      <c r="AK468" s="1"/>
      <c r="AO468" s="10"/>
      <c r="AP468" s="10"/>
      <c r="AQ468" s="1"/>
      <c r="AR468" s="4"/>
      <c r="AS468" s="4"/>
      <c r="AT468" s="4"/>
      <c r="AU468" s="4"/>
      <c r="AV468" s="4"/>
      <c r="AW468" s="19"/>
      <c r="AX468" s="14"/>
      <c r="AY468" s="17"/>
      <c r="AZ468" s="20"/>
      <c r="BA468" s="14"/>
      <c r="BB468" s="20"/>
      <c r="BC468" s="20"/>
      <c r="BD468" s="1"/>
      <c r="BE468" s="20"/>
      <c r="BF468" s="1"/>
      <c r="BG468" s="14"/>
      <c r="BQ468" s="6"/>
      <c r="BR468" s="27"/>
      <c r="BS468" s="1"/>
      <c r="CD468" s="14"/>
    </row>
    <row r="469" spans="1:82">
      <c r="A469" s="6" t="s">
        <v>432</v>
      </c>
      <c r="B469" s="6" t="s">
        <v>455</v>
      </c>
      <c r="C469" s="10">
        <v>992050</v>
      </c>
      <c r="D469" s="10">
        <v>946100</v>
      </c>
      <c r="E469" s="1">
        <v>885650</v>
      </c>
      <c r="F469" s="1">
        <v>821300</v>
      </c>
      <c r="G469" s="10">
        <v>784750</v>
      </c>
      <c r="H469" s="18">
        <v>760850</v>
      </c>
      <c r="I469" s="18">
        <v>747000</v>
      </c>
      <c r="J469" s="18">
        <v>708200</v>
      </c>
      <c r="K469" s="18">
        <v>690800</v>
      </c>
      <c r="L469" s="18">
        <v>724200</v>
      </c>
      <c r="M469" s="18">
        <v>731350</v>
      </c>
      <c r="N469" s="18">
        <v>756550</v>
      </c>
      <c r="O469" s="18">
        <v>771700</v>
      </c>
      <c r="P469" s="18">
        <v>762050</v>
      </c>
      <c r="Q469" s="18">
        <v>718900</v>
      </c>
      <c r="R469" s="18">
        <v>665900</v>
      </c>
      <c r="S469" s="18"/>
      <c r="U469" s="18"/>
      <c r="W469" s="18"/>
      <c r="Y469" s="18"/>
      <c r="AA469" s="18"/>
      <c r="AC469" s="18"/>
      <c r="AE469" s="18"/>
      <c r="AG469" s="18"/>
      <c r="AI469" s="18"/>
      <c r="AK469" s="1"/>
      <c r="AO469" s="10"/>
      <c r="AP469" s="10"/>
      <c r="AQ469" s="1"/>
      <c r="AR469" s="4"/>
      <c r="AS469" s="4"/>
      <c r="AT469" s="4"/>
      <c r="AU469" s="4"/>
      <c r="AV469" s="4"/>
      <c r="AW469" s="19"/>
      <c r="AX469" s="14"/>
      <c r="AY469" s="17"/>
      <c r="AZ469" s="20"/>
      <c r="BA469" s="14"/>
      <c r="BB469" s="20"/>
      <c r="BC469" s="20"/>
      <c r="BD469" s="1"/>
      <c r="BE469" s="20"/>
      <c r="BF469" s="1"/>
      <c r="BG469" s="14"/>
      <c r="BQ469" s="6"/>
      <c r="BR469" s="27"/>
      <c r="BS469" s="1"/>
      <c r="CD469" s="14"/>
    </row>
    <row r="470" spans="1:82">
      <c r="A470" s="6" t="s">
        <v>433</v>
      </c>
      <c r="B470" s="6" t="s">
        <v>455</v>
      </c>
      <c r="C470" s="10">
        <v>164200</v>
      </c>
      <c r="D470" s="10">
        <v>156300</v>
      </c>
      <c r="E470" s="1">
        <v>146700</v>
      </c>
      <c r="F470" s="1">
        <v>138850</v>
      </c>
      <c r="G470" s="10">
        <v>137950</v>
      </c>
      <c r="H470" s="18">
        <v>133650</v>
      </c>
      <c r="I470" s="18">
        <v>128000</v>
      </c>
      <c r="J470" s="18">
        <v>124600</v>
      </c>
      <c r="K470" s="18">
        <v>129150</v>
      </c>
      <c r="L470" s="18">
        <v>132700</v>
      </c>
      <c r="M470" s="18">
        <v>139150</v>
      </c>
      <c r="N470" s="18">
        <v>141700</v>
      </c>
      <c r="O470" s="18">
        <v>142350</v>
      </c>
      <c r="P470" s="18">
        <v>143750</v>
      </c>
      <c r="Q470" s="18">
        <v>134000</v>
      </c>
      <c r="R470" s="18">
        <v>112950</v>
      </c>
      <c r="S470" s="18"/>
      <c r="U470" s="18"/>
      <c r="W470" s="18"/>
      <c r="Y470" s="18"/>
      <c r="AA470" s="18"/>
      <c r="AC470" s="18"/>
      <c r="AE470" s="18"/>
      <c r="AG470" s="18"/>
      <c r="AI470" s="18"/>
      <c r="AK470" s="1"/>
      <c r="AO470" s="10"/>
      <c r="AP470" s="10"/>
      <c r="AQ470" s="1"/>
      <c r="AR470" s="4"/>
      <c r="AS470" s="4"/>
      <c r="AT470" s="4"/>
      <c r="AU470" s="4"/>
      <c r="AV470" s="4"/>
      <c r="AW470" s="19"/>
      <c r="AX470" s="14"/>
      <c r="AY470" s="17"/>
      <c r="AZ470" s="20"/>
      <c r="BA470" s="14"/>
      <c r="BB470" s="20"/>
      <c r="BC470" s="20"/>
      <c r="BD470" s="1"/>
      <c r="BE470" s="20"/>
      <c r="BF470" s="1"/>
      <c r="BG470" s="14"/>
      <c r="BQ470" s="6"/>
      <c r="BR470" s="27"/>
      <c r="BS470" s="1"/>
      <c r="CD470" s="14"/>
    </row>
    <row r="471" spans="1:82">
      <c r="A471" s="6" t="s">
        <v>434</v>
      </c>
      <c r="B471" s="6" t="s">
        <v>455</v>
      </c>
      <c r="C471" s="10">
        <v>282150</v>
      </c>
      <c r="D471" s="10">
        <v>270350</v>
      </c>
      <c r="E471" s="1">
        <v>251800</v>
      </c>
      <c r="F471" s="1">
        <v>235450</v>
      </c>
      <c r="G471" s="10">
        <v>222950</v>
      </c>
      <c r="H471" s="18">
        <v>219100</v>
      </c>
      <c r="I471" s="18">
        <v>209150</v>
      </c>
      <c r="J471" s="18">
        <v>197100</v>
      </c>
      <c r="K471" s="18">
        <v>192700</v>
      </c>
      <c r="L471" s="18">
        <v>200000</v>
      </c>
      <c r="M471" s="18">
        <v>207900</v>
      </c>
      <c r="N471" s="18">
        <v>208700</v>
      </c>
      <c r="O471" s="18">
        <v>213200</v>
      </c>
      <c r="P471" s="18">
        <v>213350</v>
      </c>
      <c r="Q471" s="18">
        <v>207250</v>
      </c>
      <c r="R471" s="18">
        <v>195450</v>
      </c>
      <c r="S471" s="18"/>
      <c r="U471" s="18"/>
      <c r="W471" s="18"/>
      <c r="Y471" s="18"/>
      <c r="AA471" s="18"/>
      <c r="AC471" s="18"/>
      <c r="AE471" s="18"/>
      <c r="AG471" s="18"/>
      <c r="AI471" s="18"/>
      <c r="AK471" s="1"/>
      <c r="AO471" s="10"/>
      <c r="AP471" s="10"/>
      <c r="AQ471" s="1"/>
      <c r="AR471" s="4"/>
      <c r="AS471" s="4"/>
      <c r="AT471" s="4"/>
      <c r="AU471" s="4"/>
      <c r="AV471" s="4"/>
      <c r="AW471" s="19"/>
      <c r="AX471" s="14"/>
      <c r="AY471" s="17"/>
      <c r="AZ471" s="20"/>
      <c r="BA471" s="14"/>
      <c r="BB471" s="20"/>
      <c r="BC471" s="20"/>
      <c r="BD471" s="1"/>
      <c r="BE471" s="20"/>
      <c r="BF471" s="1"/>
      <c r="BG471" s="14"/>
      <c r="BQ471" s="6"/>
      <c r="BR471" s="27"/>
      <c r="BS471" s="1"/>
      <c r="CD471" s="14"/>
    </row>
    <row r="472" spans="1:82">
      <c r="A472" s="6" t="s">
        <v>435</v>
      </c>
      <c r="B472" s="6" t="s">
        <v>455</v>
      </c>
      <c r="C472" s="10">
        <v>1100900</v>
      </c>
      <c r="D472" s="10">
        <v>1069200</v>
      </c>
      <c r="E472" s="1">
        <v>1034950</v>
      </c>
      <c r="F472" s="1">
        <v>990450</v>
      </c>
      <c r="G472" s="10">
        <v>944350</v>
      </c>
      <c r="H472" s="18">
        <v>911650</v>
      </c>
      <c r="I472" s="18">
        <v>898850</v>
      </c>
      <c r="J472" s="18">
        <v>834700</v>
      </c>
      <c r="K472" s="18">
        <v>827300</v>
      </c>
      <c r="L472" s="18">
        <v>828350</v>
      </c>
      <c r="M472" s="18">
        <v>827650</v>
      </c>
      <c r="N472" s="18">
        <v>867750</v>
      </c>
      <c r="O472" s="18">
        <v>888050</v>
      </c>
      <c r="P472" s="18">
        <v>883450</v>
      </c>
      <c r="Q472" s="18">
        <v>879350</v>
      </c>
      <c r="R472" s="18">
        <v>878600</v>
      </c>
      <c r="S472" s="18"/>
      <c r="U472" s="18"/>
      <c r="W472" s="18"/>
      <c r="Y472" s="18"/>
      <c r="AA472" s="18"/>
      <c r="AC472" s="18"/>
      <c r="AE472" s="18"/>
      <c r="AG472" s="18"/>
      <c r="AI472" s="18"/>
      <c r="AK472" s="1"/>
      <c r="AO472" s="10"/>
      <c r="AP472" s="10"/>
      <c r="AQ472" s="1"/>
      <c r="AR472" s="4"/>
      <c r="AS472" s="4"/>
      <c r="AT472" s="4"/>
      <c r="AU472" s="4"/>
      <c r="AV472" s="4"/>
      <c r="AW472" s="19"/>
      <c r="AX472" s="14"/>
      <c r="AY472" s="17"/>
      <c r="AZ472" s="20"/>
      <c r="BA472" s="14"/>
      <c r="BB472" s="20"/>
      <c r="BC472" s="20"/>
      <c r="BD472" s="1"/>
      <c r="BE472" s="20"/>
      <c r="BF472" s="1"/>
      <c r="BG472" s="14"/>
      <c r="BQ472" s="6"/>
      <c r="BR472" s="27"/>
      <c r="BS472" s="1"/>
      <c r="CD472" s="14"/>
    </row>
    <row r="473" spans="1:82">
      <c r="A473" s="6" t="s">
        <v>436</v>
      </c>
      <c r="B473" s="6" t="s">
        <v>455</v>
      </c>
      <c r="C473" s="10">
        <v>599550</v>
      </c>
      <c r="D473" s="10">
        <v>562200</v>
      </c>
      <c r="E473" s="1">
        <v>532800</v>
      </c>
      <c r="F473" s="1">
        <v>500150</v>
      </c>
      <c r="G473" s="10">
        <v>464100</v>
      </c>
      <c r="H473" s="18">
        <v>435600</v>
      </c>
      <c r="I473" s="18">
        <v>431050</v>
      </c>
      <c r="J473" s="18">
        <v>408150</v>
      </c>
      <c r="K473" s="18">
        <v>409850</v>
      </c>
      <c r="L473" s="18">
        <v>403300</v>
      </c>
      <c r="M473" s="18">
        <v>410000</v>
      </c>
      <c r="N473" s="18">
        <v>424200</v>
      </c>
      <c r="O473" s="18">
        <v>491400</v>
      </c>
      <c r="P473" s="18">
        <v>430950</v>
      </c>
      <c r="Q473" s="18">
        <v>443150</v>
      </c>
      <c r="R473" s="18">
        <v>367550</v>
      </c>
      <c r="S473" s="18"/>
      <c r="U473" s="18"/>
      <c r="W473" s="18"/>
      <c r="Y473" s="18"/>
      <c r="AA473" s="18"/>
      <c r="AC473" s="18"/>
      <c r="AE473" s="18"/>
      <c r="AG473" s="18"/>
      <c r="AI473" s="18"/>
      <c r="AK473" s="1"/>
      <c r="AO473" s="10"/>
      <c r="AP473" s="10"/>
      <c r="AQ473" s="1"/>
      <c r="AR473" s="4"/>
      <c r="AS473" s="4"/>
      <c r="AT473" s="4"/>
      <c r="AU473" s="4"/>
      <c r="AV473" s="4"/>
      <c r="AW473" s="19"/>
      <c r="AX473" s="14"/>
      <c r="AY473" s="17"/>
      <c r="AZ473" s="20"/>
      <c r="BA473" s="14"/>
      <c r="BB473" s="20"/>
      <c r="BC473" s="20"/>
      <c r="BD473" s="1"/>
      <c r="BE473" s="20"/>
      <c r="BF473" s="1"/>
      <c r="BG473" s="14"/>
      <c r="BQ473" s="6"/>
      <c r="BR473" s="27"/>
      <c r="BS473" s="1"/>
      <c r="CD473" s="14"/>
    </row>
    <row r="474" spans="1:82">
      <c r="A474" s="6" t="s">
        <v>437</v>
      </c>
      <c r="B474" s="6" t="s">
        <v>455</v>
      </c>
      <c r="C474" s="10">
        <v>3124350</v>
      </c>
      <c r="D474" s="10">
        <v>2982600</v>
      </c>
      <c r="E474" s="1">
        <v>2694150</v>
      </c>
      <c r="F474" s="1">
        <v>2492800</v>
      </c>
      <c r="G474" s="10">
        <v>2380350</v>
      </c>
      <c r="H474" s="18">
        <v>2316900</v>
      </c>
      <c r="I474" s="18">
        <v>2245800</v>
      </c>
      <c r="J474" s="18">
        <v>2159200</v>
      </c>
      <c r="K474" s="18">
        <v>2085300</v>
      </c>
      <c r="L474" s="18">
        <v>2097550</v>
      </c>
      <c r="M474" s="18">
        <v>2128300</v>
      </c>
      <c r="N474" s="18">
        <v>2126200</v>
      </c>
      <c r="O474" s="18">
        <v>2288950</v>
      </c>
      <c r="P474" s="18">
        <v>2360650</v>
      </c>
      <c r="Q474" s="18">
        <v>2326650</v>
      </c>
      <c r="R474" s="18">
        <v>2239800</v>
      </c>
      <c r="S474" s="18"/>
      <c r="U474" s="18"/>
      <c r="W474" s="18"/>
      <c r="Y474" s="18"/>
      <c r="AA474" s="18"/>
      <c r="AC474" s="18"/>
      <c r="AE474" s="18"/>
      <c r="AG474" s="18"/>
      <c r="AI474" s="18"/>
      <c r="AK474" s="1"/>
      <c r="AO474" s="10"/>
      <c r="AP474" s="10"/>
      <c r="AQ474" s="1"/>
      <c r="AR474" s="4"/>
      <c r="AS474" s="4"/>
      <c r="AT474" s="4"/>
      <c r="AU474" s="4"/>
      <c r="AV474" s="4"/>
      <c r="AW474" s="19"/>
      <c r="AX474" s="14"/>
      <c r="AY474" s="17"/>
      <c r="AZ474" s="20"/>
      <c r="BA474" s="14"/>
      <c r="BB474" s="20"/>
      <c r="BC474" s="20"/>
      <c r="BD474" s="1"/>
      <c r="BE474" s="20"/>
      <c r="BF474" s="1"/>
      <c r="BG474" s="14"/>
      <c r="BQ474" s="6"/>
      <c r="BR474" s="27"/>
      <c r="BS474" s="1"/>
      <c r="CD474" s="14"/>
    </row>
    <row r="475" spans="1:82">
      <c r="A475" s="6" t="s">
        <v>438</v>
      </c>
      <c r="B475" s="6" t="s">
        <v>455</v>
      </c>
      <c r="C475" s="10">
        <v>2866500</v>
      </c>
      <c r="D475" s="10">
        <v>2544500</v>
      </c>
      <c r="E475" s="1">
        <v>2295400</v>
      </c>
      <c r="F475" s="1">
        <v>2198500</v>
      </c>
      <c r="G475" s="10">
        <v>2127950</v>
      </c>
      <c r="H475" s="18">
        <v>2018400</v>
      </c>
      <c r="I475" s="18">
        <v>1938350</v>
      </c>
      <c r="J475" s="18">
        <v>1831600</v>
      </c>
      <c r="K475" s="18">
        <v>1832450</v>
      </c>
      <c r="L475" s="18">
        <v>1810500</v>
      </c>
      <c r="M475" s="18">
        <v>1801850</v>
      </c>
      <c r="N475" s="18">
        <v>1938250</v>
      </c>
      <c r="O475" s="18">
        <v>1923750</v>
      </c>
      <c r="P475" s="18">
        <v>1784950</v>
      </c>
      <c r="Q475" s="18">
        <v>1828650</v>
      </c>
      <c r="R475" s="18">
        <v>1677500</v>
      </c>
      <c r="S475" s="18"/>
      <c r="U475" s="18"/>
      <c r="W475" s="18"/>
      <c r="Y475" s="18"/>
      <c r="AA475" s="18"/>
      <c r="AC475" s="18"/>
      <c r="AE475" s="18"/>
      <c r="AG475" s="18"/>
      <c r="AI475" s="18"/>
      <c r="AK475" s="1"/>
      <c r="AO475" s="10"/>
      <c r="AP475" s="10"/>
      <c r="AQ475" s="1"/>
      <c r="AR475" s="4"/>
      <c r="AS475" s="4"/>
      <c r="AT475" s="4"/>
      <c r="AU475" s="4"/>
      <c r="AV475" s="4"/>
      <c r="AW475" s="19"/>
      <c r="AX475" s="14"/>
      <c r="AY475" s="17"/>
      <c r="AZ475" s="20"/>
      <c r="BA475" s="14"/>
      <c r="BB475" s="20"/>
      <c r="BC475" s="20"/>
      <c r="BD475" s="1"/>
      <c r="BE475" s="20"/>
      <c r="BF475" s="1"/>
      <c r="BG475" s="14"/>
      <c r="BQ475" s="6"/>
      <c r="BR475" s="27"/>
      <c r="BS475" s="1"/>
      <c r="CD475" s="14"/>
    </row>
    <row r="476" spans="1:82">
      <c r="A476" s="6" t="s">
        <v>439</v>
      </c>
      <c r="B476" s="6" t="s">
        <v>455</v>
      </c>
      <c r="C476" s="10">
        <v>2177950</v>
      </c>
      <c r="D476" s="10">
        <v>2132700</v>
      </c>
      <c r="E476" s="1">
        <v>1866050</v>
      </c>
      <c r="F476" s="1">
        <v>1719900</v>
      </c>
      <c r="G476" s="10">
        <v>1617600</v>
      </c>
      <c r="H476" s="18">
        <v>1551800</v>
      </c>
      <c r="I476" s="18">
        <v>1507750</v>
      </c>
      <c r="J476" s="18">
        <v>1498600</v>
      </c>
      <c r="K476" s="18">
        <v>1477550</v>
      </c>
      <c r="L476" s="18">
        <v>1488100</v>
      </c>
      <c r="M476" s="18">
        <v>1509300</v>
      </c>
      <c r="N476" s="18">
        <v>1608850</v>
      </c>
      <c r="O476" s="18">
        <v>1701400</v>
      </c>
      <c r="P476" s="18">
        <v>1657000</v>
      </c>
      <c r="Q476" s="18">
        <v>1623050</v>
      </c>
      <c r="R476" s="18">
        <v>1512000</v>
      </c>
      <c r="S476" s="18"/>
      <c r="U476" s="18"/>
      <c r="W476" s="18"/>
      <c r="Y476" s="18"/>
      <c r="AA476" s="18"/>
      <c r="AC476" s="18"/>
      <c r="AE476" s="18"/>
      <c r="AG476" s="18"/>
      <c r="AI476" s="18"/>
      <c r="AK476" s="1"/>
      <c r="AO476" s="10"/>
      <c r="AP476" s="10"/>
      <c r="AQ476" s="1"/>
      <c r="AR476" s="4"/>
      <c r="AS476" s="4"/>
      <c r="AT476" s="4"/>
      <c r="AU476" s="4"/>
      <c r="AV476" s="4"/>
      <c r="AW476" s="19"/>
      <c r="AX476" s="14"/>
      <c r="AY476" s="17"/>
      <c r="AZ476" s="20"/>
      <c r="BA476" s="14"/>
      <c r="BB476" s="20"/>
      <c r="BC476" s="20"/>
      <c r="BD476" s="1"/>
      <c r="BE476" s="20"/>
      <c r="BF476" s="1"/>
      <c r="BG476" s="14"/>
      <c r="BQ476" s="6"/>
      <c r="BR476" s="27"/>
      <c r="BS476" s="1"/>
      <c r="CD476" s="14"/>
    </row>
    <row r="477" spans="1:82">
      <c r="A477" s="6" t="s">
        <v>440</v>
      </c>
      <c r="B477" s="6" t="s">
        <v>455</v>
      </c>
      <c r="C477" s="10">
        <v>699200</v>
      </c>
      <c r="D477" s="10">
        <v>657000</v>
      </c>
      <c r="E477" s="1">
        <v>613050</v>
      </c>
      <c r="F477" s="1">
        <v>572250</v>
      </c>
      <c r="G477" s="10">
        <v>536250</v>
      </c>
      <c r="H477" s="18">
        <v>498050</v>
      </c>
      <c r="I477" s="18">
        <v>476350</v>
      </c>
      <c r="J477" s="18">
        <v>463350</v>
      </c>
      <c r="K477" s="18">
        <v>478750</v>
      </c>
      <c r="L477" s="18">
        <v>472750</v>
      </c>
      <c r="M477" s="18">
        <v>481150</v>
      </c>
      <c r="N477" s="18">
        <v>483300</v>
      </c>
      <c r="O477" s="18">
        <v>526600</v>
      </c>
      <c r="P477" s="18">
        <v>540450</v>
      </c>
      <c r="Q477" s="18">
        <v>490950</v>
      </c>
      <c r="R477" s="18">
        <v>476650</v>
      </c>
      <c r="S477" s="18"/>
      <c r="U477" s="18"/>
      <c r="W477" s="18"/>
      <c r="Y477" s="18"/>
      <c r="AA477" s="18"/>
      <c r="AC477" s="18"/>
      <c r="AE477" s="18"/>
      <c r="AG477" s="18"/>
      <c r="AI477" s="18"/>
      <c r="AK477" s="1"/>
      <c r="AO477" s="10"/>
      <c r="AP477" s="10"/>
      <c r="AQ477" s="1"/>
      <c r="AR477" s="4"/>
      <c r="AS477" s="4"/>
      <c r="AT477" s="4"/>
      <c r="AU477" s="4"/>
      <c r="AV477" s="4"/>
      <c r="AW477" s="19"/>
      <c r="AX477" s="14"/>
      <c r="AY477" s="17"/>
      <c r="AZ477" s="20"/>
      <c r="BA477" s="14"/>
      <c r="BB477" s="20"/>
      <c r="BC477" s="20"/>
      <c r="BD477" s="1"/>
      <c r="BE477" s="20"/>
      <c r="BF477" s="1"/>
      <c r="BG477" s="14"/>
      <c r="BQ477" s="6"/>
      <c r="BR477" s="27"/>
      <c r="BS477" s="1"/>
      <c r="CD477" s="14"/>
    </row>
    <row r="478" spans="1:82">
      <c r="A478" s="6" t="s">
        <v>441</v>
      </c>
      <c r="B478" s="6" t="s">
        <v>455</v>
      </c>
      <c r="C478" s="10">
        <v>389150</v>
      </c>
      <c r="D478" s="10">
        <v>362450</v>
      </c>
      <c r="E478" s="1">
        <v>334150</v>
      </c>
      <c r="F478" s="1">
        <v>305350</v>
      </c>
      <c r="G478" s="10">
        <v>292000</v>
      </c>
      <c r="H478" s="18">
        <v>277500</v>
      </c>
      <c r="I478" s="18">
        <v>270000</v>
      </c>
      <c r="J478" s="18">
        <v>276100</v>
      </c>
      <c r="K478" s="18">
        <v>277600</v>
      </c>
      <c r="L478" s="18">
        <v>284150</v>
      </c>
      <c r="M478" s="18">
        <v>285850</v>
      </c>
      <c r="N478" s="18">
        <v>309200</v>
      </c>
      <c r="O478" s="18">
        <v>318350</v>
      </c>
      <c r="P478" s="18">
        <v>306850</v>
      </c>
      <c r="Q478" s="18">
        <v>298950</v>
      </c>
      <c r="R478" s="18">
        <v>272400</v>
      </c>
      <c r="S478" s="18"/>
      <c r="U478" s="18"/>
      <c r="W478" s="18"/>
      <c r="Y478" s="18"/>
      <c r="AA478" s="18"/>
      <c r="AC478" s="18"/>
      <c r="AE478" s="18"/>
      <c r="AG478" s="18"/>
      <c r="AI478" s="18"/>
      <c r="AK478" s="1"/>
      <c r="AO478" s="10"/>
      <c r="AP478" s="10"/>
      <c r="AQ478" s="1"/>
      <c r="AR478" s="4"/>
      <c r="AS478" s="4"/>
      <c r="AT478" s="4"/>
      <c r="AU478" s="4"/>
      <c r="AV478" s="4"/>
      <c r="AW478" s="19"/>
      <c r="AX478" s="14"/>
      <c r="AY478" s="17"/>
      <c r="AZ478" s="20"/>
      <c r="BA478" s="14"/>
      <c r="BB478" s="20"/>
      <c r="BC478" s="20"/>
      <c r="BD478" s="1"/>
      <c r="BE478" s="20"/>
      <c r="BF478" s="1"/>
      <c r="BG478" s="14"/>
      <c r="BQ478" s="6"/>
      <c r="BR478" s="27"/>
      <c r="BS478" s="1"/>
      <c r="CD478" s="14"/>
    </row>
    <row r="479" spans="1:82">
      <c r="A479" s="6" t="s">
        <v>442</v>
      </c>
      <c r="B479" s="6" t="s">
        <v>455</v>
      </c>
      <c r="C479" s="10">
        <v>443900</v>
      </c>
      <c r="D479" s="10">
        <v>410900</v>
      </c>
      <c r="E479" s="1">
        <v>373400</v>
      </c>
      <c r="F479" s="1">
        <v>352600</v>
      </c>
      <c r="G479" s="10">
        <v>325900</v>
      </c>
      <c r="H479" s="18">
        <v>308800</v>
      </c>
      <c r="I479" s="18">
        <v>306800</v>
      </c>
      <c r="J479" s="18">
        <v>299450</v>
      </c>
      <c r="K479" s="18">
        <v>299750</v>
      </c>
      <c r="L479" s="18">
        <v>306650</v>
      </c>
      <c r="M479" s="18">
        <v>314500</v>
      </c>
      <c r="N479" s="18">
        <v>327500</v>
      </c>
      <c r="O479" s="18">
        <v>330750</v>
      </c>
      <c r="P479" s="18">
        <v>334400</v>
      </c>
      <c r="Q479" s="18">
        <v>314850</v>
      </c>
      <c r="R479" s="18">
        <v>254700</v>
      </c>
      <c r="S479" s="18"/>
      <c r="U479" s="18"/>
      <c r="W479" s="18"/>
      <c r="Y479" s="18"/>
      <c r="AA479" s="18"/>
      <c r="AC479" s="18"/>
      <c r="AE479" s="18"/>
      <c r="AG479" s="18"/>
      <c r="AI479" s="18"/>
      <c r="AK479" s="1"/>
      <c r="AO479" s="10"/>
      <c r="AP479" s="10"/>
      <c r="AQ479" s="1"/>
      <c r="AR479" s="4"/>
      <c r="AS479" s="4"/>
      <c r="AT479" s="4"/>
      <c r="AU479" s="4"/>
      <c r="AV479" s="4"/>
      <c r="AW479" s="19"/>
      <c r="AX479" s="14"/>
      <c r="AY479" s="17"/>
      <c r="AZ479" s="20"/>
      <c r="BA479" s="14"/>
      <c r="BB479" s="20"/>
      <c r="BC479" s="20"/>
      <c r="BD479" s="1"/>
      <c r="BE479" s="20"/>
      <c r="BF479" s="1"/>
      <c r="BG479" s="14"/>
      <c r="BQ479" s="6"/>
      <c r="BR479" s="27"/>
      <c r="BS479" s="1"/>
      <c r="CD479" s="14"/>
    </row>
    <row r="480" spans="1:82">
      <c r="A480" s="6" t="s">
        <v>443</v>
      </c>
      <c r="B480" s="6" t="s">
        <v>455</v>
      </c>
      <c r="C480" s="10">
        <v>660850</v>
      </c>
      <c r="D480" s="10">
        <v>636050</v>
      </c>
      <c r="E480" s="1">
        <v>569000</v>
      </c>
      <c r="F480" s="1">
        <v>547350</v>
      </c>
      <c r="G480" s="10">
        <v>517850</v>
      </c>
      <c r="H480" s="18">
        <v>495100</v>
      </c>
      <c r="I480" s="18">
        <v>474700</v>
      </c>
      <c r="J480" s="18">
        <v>445400</v>
      </c>
      <c r="K480" s="18">
        <v>445000</v>
      </c>
      <c r="L480" s="18">
        <v>445750</v>
      </c>
      <c r="M480" s="18">
        <v>473300</v>
      </c>
      <c r="N480" s="18">
        <v>502350</v>
      </c>
      <c r="O480" s="18">
        <v>512450</v>
      </c>
      <c r="P480" s="18">
        <v>531400</v>
      </c>
      <c r="Q480" s="18">
        <v>520100</v>
      </c>
      <c r="R480" s="18">
        <v>469950</v>
      </c>
      <c r="S480" s="18"/>
      <c r="U480" s="18"/>
      <c r="W480" s="18"/>
      <c r="Y480" s="18"/>
      <c r="AA480" s="18"/>
      <c r="AC480" s="18"/>
      <c r="AE480" s="18"/>
      <c r="AG480" s="18"/>
      <c r="AI480" s="18"/>
      <c r="AK480" s="1"/>
      <c r="AO480" s="10"/>
      <c r="AP480" s="10"/>
      <c r="AQ480" s="1"/>
      <c r="AR480" s="4"/>
      <c r="AS480" s="4"/>
      <c r="AT480" s="4"/>
      <c r="AU480" s="4"/>
      <c r="AV480" s="4"/>
      <c r="AW480" s="19"/>
      <c r="AX480" s="14"/>
      <c r="AY480" s="17"/>
      <c r="AZ480" s="20"/>
      <c r="BA480" s="14"/>
      <c r="BB480" s="20"/>
      <c r="BC480" s="20"/>
      <c r="BD480" s="1"/>
      <c r="BE480" s="20"/>
      <c r="BF480" s="1"/>
      <c r="BG480" s="14"/>
      <c r="BQ480" s="6"/>
      <c r="BR480" s="27"/>
      <c r="BS480" s="1"/>
      <c r="CD480" s="14"/>
    </row>
    <row r="481" spans="1:82">
      <c r="A481" s="6" t="s">
        <v>444</v>
      </c>
      <c r="B481" s="6" t="s">
        <v>455</v>
      </c>
      <c r="C481" s="10">
        <v>308050</v>
      </c>
      <c r="D481" s="10">
        <v>270850</v>
      </c>
      <c r="E481" s="1">
        <v>260400</v>
      </c>
      <c r="F481" s="1">
        <v>243700</v>
      </c>
      <c r="G481" s="10">
        <v>234900</v>
      </c>
      <c r="H481" s="18">
        <v>233100</v>
      </c>
      <c r="I481" s="18">
        <v>229600</v>
      </c>
      <c r="J481" s="18">
        <v>227550</v>
      </c>
      <c r="K481" s="18">
        <v>226600</v>
      </c>
      <c r="L481" s="18">
        <v>235300</v>
      </c>
      <c r="M481" s="18">
        <v>238950</v>
      </c>
      <c r="N481" s="18">
        <v>257200</v>
      </c>
      <c r="O481" s="18">
        <v>280000</v>
      </c>
      <c r="P481" s="18">
        <v>278100</v>
      </c>
      <c r="Q481" s="18">
        <v>271450</v>
      </c>
      <c r="R481" s="18">
        <v>228850</v>
      </c>
      <c r="S481" s="18"/>
      <c r="U481" s="18"/>
      <c r="W481" s="18"/>
      <c r="Y481" s="18"/>
      <c r="AA481" s="18"/>
      <c r="AC481" s="18"/>
      <c r="AE481" s="18"/>
      <c r="AG481" s="18"/>
      <c r="AI481" s="18"/>
      <c r="AK481" s="1"/>
      <c r="AO481" s="10"/>
      <c r="AP481" s="10"/>
      <c r="AQ481" s="1"/>
      <c r="AR481" s="4"/>
      <c r="AS481" s="4"/>
      <c r="AT481" s="4"/>
      <c r="AU481" s="4"/>
      <c r="AV481" s="4"/>
      <c r="AW481" s="19"/>
      <c r="AX481" s="14"/>
      <c r="AY481" s="17"/>
      <c r="AZ481" s="20"/>
      <c r="BA481" s="14"/>
      <c r="BB481" s="20"/>
      <c r="BC481" s="20"/>
      <c r="BD481" s="1"/>
      <c r="BE481" s="20"/>
      <c r="BF481" s="1"/>
      <c r="BG481" s="14"/>
      <c r="BQ481" s="6"/>
      <c r="BR481" s="27"/>
      <c r="BS481" s="1"/>
      <c r="CD481" s="14"/>
    </row>
    <row r="482" spans="1:82">
      <c r="A482" s="6" t="s">
        <v>445</v>
      </c>
      <c r="B482" s="6" t="s">
        <v>455</v>
      </c>
      <c r="C482" s="10">
        <v>891450</v>
      </c>
      <c r="D482" s="10">
        <v>824850</v>
      </c>
      <c r="E482" s="1">
        <v>772900</v>
      </c>
      <c r="F482" s="1">
        <v>716300</v>
      </c>
      <c r="G482" s="10">
        <v>667900</v>
      </c>
      <c r="H482" s="18">
        <v>634600</v>
      </c>
      <c r="I482" s="18">
        <v>606550</v>
      </c>
      <c r="J482" s="18">
        <v>581300</v>
      </c>
      <c r="K482" s="18">
        <v>577050</v>
      </c>
      <c r="L482" s="18">
        <v>579400</v>
      </c>
      <c r="M482" s="18">
        <v>582100</v>
      </c>
      <c r="N482" s="18">
        <v>598850</v>
      </c>
      <c r="O482" s="18">
        <v>606550</v>
      </c>
      <c r="P482" s="18">
        <v>621250</v>
      </c>
      <c r="Q482" s="18">
        <v>611100</v>
      </c>
      <c r="R482" s="18">
        <v>569200</v>
      </c>
      <c r="S482" s="18"/>
      <c r="U482" s="18"/>
      <c r="W482" s="18"/>
      <c r="Y482" s="18"/>
      <c r="AA482" s="18"/>
      <c r="AC482" s="18"/>
      <c r="AE482" s="18"/>
      <c r="AG482" s="18"/>
      <c r="AI482" s="18"/>
      <c r="AK482" s="1"/>
      <c r="AO482" s="10"/>
      <c r="AP482" s="10"/>
      <c r="AQ482" s="1"/>
      <c r="AR482" s="4"/>
      <c r="AS482" s="4"/>
      <c r="AT482" s="4"/>
      <c r="AU482" s="4"/>
      <c r="AV482" s="4"/>
      <c r="AW482" s="19"/>
      <c r="AX482" s="14"/>
      <c r="AY482" s="17"/>
      <c r="AZ482" s="20"/>
      <c r="BA482" s="14"/>
      <c r="BB482" s="20"/>
      <c r="BC482" s="20"/>
      <c r="BD482" s="1"/>
      <c r="BE482" s="20"/>
      <c r="BF482" s="1"/>
      <c r="BG482" s="14"/>
      <c r="BQ482" s="6"/>
      <c r="BR482" s="27"/>
      <c r="BS482" s="1"/>
      <c r="CD482" s="14"/>
    </row>
    <row r="483" spans="1:82">
      <c r="A483" s="6" t="s">
        <v>446</v>
      </c>
      <c r="B483" s="6" t="s">
        <v>455</v>
      </c>
      <c r="C483" s="10">
        <v>1797700</v>
      </c>
      <c r="D483" s="10">
        <v>1686350</v>
      </c>
      <c r="E483" s="1">
        <v>1529150</v>
      </c>
      <c r="F483" s="1">
        <v>1466650</v>
      </c>
      <c r="G483" s="10">
        <v>1342100</v>
      </c>
      <c r="H483" s="18">
        <v>1334200</v>
      </c>
      <c r="I483" s="18">
        <v>1296200</v>
      </c>
      <c r="J483" s="18">
        <v>1303550</v>
      </c>
      <c r="K483" s="18">
        <v>1256200</v>
      </c>
      <c r="L483" s="18">
        <v>1272150</v>
      </c>
      <c r="M483" s="18">
        <v>1282500</v>
      </c>
      <c r="N483" s="18">
        <v>1297600</v>
      </c>
      <c r="O483" s="18">
        <v>1327550</v>
      </c>
      <c r="P483" s="18">
        <v>1312150</v>
      </c>
      <c r="Q483" s="18">
        <v>1241450</v>
      </c>
      <c r="R483" s="18">
        <v>1312550</v>
      </c>
      <c r="S483" s="18"/>
      <c r="U483" s="18"/>
      <c r="W483" s="18"/>
      <c r="Y483" s="18"/>
      <c r="AA483" s="18"/>
      <c r="AC483" s="18"/>
      <c r="AE483" s="18"/>
      <c r="AG483" s="18"/>
      <c r="AI483" s="18"/>
      <c r="AK483" s="1"/>
      <c r="AO483" s="10"/>
      <c r="AP483" s="10"/>
      <c r="AQ483" s="1"/>
      <c r="AR483" s="4"/>
      <c r="AS483" s="4"/>
      <c r="AT483" s="4"/>
      <c r="AU483" s="4"/>
      <c r="AV483" s="4"/>
      <c r="AW483" s="19"/>
      <c r="AX483" s="14"/>
      <c r="AY483" s="17"/>
      <c r="AZ483" s="20"/>
      <c r="BA483" s="14"/>
      <c r="BB483" s="20"/>
      <c r="BC483" s="20"/>
      <c r="BD483" s="1"/>
      <c r="BE483" s="20"/>
      <c r="BF483" s="1"/>
      <c r="BG483" s="14"/>
      <c r="BQ483" s="6"/>
      <c r="BR483" s="27"/>
      <c r="BS483" s="1"/>
      <c r="CD483" s="14"/>
    </row>
    <row r="484" spans="1:82">
      <c r="A484" s="6" t="s">
        <v>447</v>
      </c>
      <c r="B484" s="6" t="s">
        <v>455</v>
      </c>
      <c r="C484" s="10">
        <v>2120900</v>
      </c>
      <c r="D484" s="10">
        <v>1985350</v>
      </c>
      <c r="E484" s="1">
        <v>1856850</v>
      </c>
      <c r="F484" s="1">
        <v>1750600</v>
      </c>
      <c r="G484" s="10">
        <v>1669300</v>
      </c>
      <c r="H484" s="18">
        <v>1611300</v>
      </c>
      <c r="I484" s="18">
        <v>1554450</v>
      </c>
      <c r="J484" s="18">
        <v>1494200</v>
      </c>
      <c r="K484" s="18">
        <v>1455600</v>
      </c>
      <c r="L484" s="18">
        <v>1457100</v>
      </c>
      <c r="M484" s="18">
        <v>1508700</v>
      </c>
      <c r="N484" s="18">
        <v>1531150</v>
      </c>
      <c r="O484" s="18">
        <v>1533750</v>
      </c>
      <c r="P484" s="18">
        <v>1575350</v>
      </c>
      <c r="Q484" s="18">
        <v>1565250</v>
      </c>
      <c r="R484" s="18">
        <v>1368350</v>
      </c>
      <c r="S484" s="18"/>
      <c r="U484" s="18"/>
      <c r="W484" s="18"/>
      <c r="Y484" s="18"/>
      <c r="AA484" s="18"/>
      <c r="AC484" s="18"/>
      <c r="AE484" s="18"/>
      <c r="AG484" s="18"/>
      <c r="AI484" s="18"/>
      <c r="AK484" s="1"/>
      <c r="AO484" s="10"/>
      <c r="AP484" s="10"/>
      <c r="AQ484" s="1"/>
      <c r="AR484" s="4"/>
      <c r="AS484" s="4"/>
      <c r="AT484" s="4"/>
      <c r="AU484" s="4"/>
      <c r="AV484" s="4"/>
      <c r="AW484" s="19"/>
      <c r="AX484" s="14"/>
      <c r="AY484" s="17"/>
      <c r="AZ484" s="20"/>
      <c r="BA484" s="14"/>
      <c r="BB484" s="20"/>
      <c r="BC484" s="20"/>
      <c r="BD484" s="1"/>
      <c r="BE484" s="20"/>
      <c r="BF484" s="1"/>
      <c r="BG484" s="14"/>
      <c r="BQ484" s="6"/>
      <c r="BR484" s="27"/>
      <c r="BS484" s="1"/>
      <c r="CD484" s="14"/>
    </row>
    <row r="485" spans="1:82">
      <c r="A485" s="6" t="s">
        <v>448</v>
      </c>
      <c r="B485" s="6" t="s">
        <v>455</v>
      </c>
      <c r="C485" s="10">
        <v>235050</v>
      </c>
      <c r="D485" s="10">
        <v>224100</v>
      </c>
      <c r="E485" s="1">
        <v>210350</v>
      </c>
      <c r="F485" s="1">
        <v>198100</v>
      </c>
      <c r="G485" s="10">
        <v>189350</v>
      </c>
      <c r="H485" s="18">
        <v>183400</v>
      </c>
      <c r="I485" s="18">
        <v>183250</v>
      </c>
      <c r="J485" s="18">
        <v>181400</v>
      </c>
      <c r="K485" s="18">
        <v>187150</v>
      </c>
      <c r="L485" s="18">
        <v>192000</v>
      </c>
      <c r="M485" s="18">
        <v>207950</v>
      </c>
      <c r="N485" s="18">
        <v>214600</v>
      </c>
      <c r="O485" s="18">
        <v>227250</v>
      </c>
      <c r="P485" s="18">
        <v>216950</v>
      </c>
      <c r="Q485" s="18">
        <v>213250</v>
      </c>
      <c r="R485" s="18">
        <v>185950</v>
      </c>
      <c r="S485" s="18"/>
      <c r="U485" s="18"/>
      <c r="W485" s="18"/>
      <c r="Y485" s="18"/>
      <c r="AA485" s="18"/>
      <c r="AC485" s="18"/>
      <c r="AE485" s="18"/>
      <c r="AG485" s="18"/>
      <c r="AI485" s="18"/>
      <c r="AK485" s="1"/>
      <c r="AO485" s="10"/>
      <c r="AP485" s="10"/>
      <c r="AQ485" s="1"/>
      <c r="AR485" s="4"/>
      <c r="AS485" s="4"/>
      <c r="AT485" s="4"/>
      <c r="AU485" s="4"/>
      <c r="AV485" s="4"/>
      <c r="AW485" s="19"/>
      <c r="AX485" s="14"/>
      <c r="AY485" s="17"/>
      <c r="AZ485" s="20"/>
      <c r="BA485" s="14"/>
      <c r="BB485" s="20"/>
      <c r="BC485" s="20"/>
      <c r="BD485" s="1"/>
      <c r="BE485" s="20"/>
      <c r="BF485" s="1"/>
      <c r="BG485" s="14"/>
      <c r="BQ485" s="6"/>
      <c r="BR485" s="27"/>
      <c r="BS485" s="1"/>
      <c r="CD485" s="14"/>
    </row>
    <row r="486" spans="1:82">
      <c r="A486" s="6" t="s">
        <v>449</v>
      </c>
      <c r="B486" s="6" t="s">
        <v>455</v>
      </c>
      <c r="C486" s="10">
        <v>2924650</v>
      </c>
      <c r="D486" s="10">
        <v>2740150</v>
      </c>
      <c r="E486" s="1">
        <v>2653400</v>
      </c>
      <c r="F486" s="1">
        <v>2379700</v>
      </c>
      <c r="G486" s="10">
        <v>2244050</v>
      </c>
      <c r="H486" s="18">
        <v>2160300</v>
      </c>
      <c r="I486" s="18">
        <v>2122650</v>
      </c>
      <c r="J486" s="18">
        <v>2042100</v>
      </c>
      <c r="K486" s="18">
        <v>2001150</v>
      </c>
      <c r="L486" s="18">
        <v>2025700</v>
      </c>
      <c r="M486" s="18">
        <v>2031850</v>
      </c>
      <c r="N486" s="18">
        <v>2099800</v>
      </c>
      <c r="O486" s="18">
        <v>2128450</v>
      </c>
      <c r="P486" s="18">
        <v>2121100</v>
      </c>
      <c r="Q486" s="18">
        <v>2170350</v>
      </c>
      <c r="R486" s="18">
        <v>1987550</v>
      </c>
      <c r="S486" s="18"/>
      <c r="U486" s="18"/>
      <c r="W486" s="18"/>
      <c r="Y486" s="18"/>
      <c r="AA486" s="18"/>
      <c r="AC486" s="18"/>
      <c r="AE486" s="18"/>
      <c r="AG486" s="18"/>
      <c r="AI486" s="18"/>
      <c r="AK486" s="1"/>
      <c r="AO486" s="10"/>
      <c r="AP486" s="10"/>
      <c r="AQ486" s="1"/>
      <c r="AR486" s="4"/>
      <c r="AS486" s="4"/>
      <c r="AT486" s="4"/>
      <c r="AU486" s="4"/>
      <c r="AV486" s="4"/>
      <c r="AW486" s="19"/>
      <c r="AX486" s="14"/>
      <c r="AY486" s="17"/>
      <c r="AZ486" s="20"/>
      <c r="BA486" s="14"/>
      <c r="BB486" s="20"/>
      <c r="BC486" s="20"/>
      <c r="BD486" s="1"/>
      <c r="BE486" s="20"/>
      <c r="BF486" s="1"/>
      <c r="BG486" s="14"/>
      <c r="BQ486" s="6"/>
      <c r="BR486" s="27"/>
      <c r="BS486" s="1"/>
      <c r="CD486" s="14"/>
    </row>
    <row r="487" spans="1:82">
      <c r="A487" s="6" t="s">
        <v>450</v>
      </c>
      <c r="B487" s="6" t="s">
        <v>455</v>
      </c>
      <c r="C487" s="10">
        <v>1843450</v>
      </c>
      <c r="D487" s="10">
        <v>1689850</v>
      </c>
      <c r="E487" s="1">
        <v>1594850</v>
      </c>
      <c r="F487" s="1">
        <v>1506300</v>
      </c>
      <c r="G487" s="10">
        <v>1405850</v>
      </c>
      <c r="H487" s="18">
        <v>1377550</v>
      </c>
      <c r="I487" s="18">
        <v>1338500</v>
      </c>
      <c r="J487" s="18">
        <v>1336000</v>
      </c>
      <c r="K487" s="18">
        <v>1377700</v>
      </c>
      <c r="L487" s="18">
        <v>1412000</v>
      </c>
      <c r="M487" s="18">
        <v>1461650</v>
      </c>
      <c r="N487" s="18">
        <v>1458800</v>
      </c>
      <c r="O487" s="18">
        <v>1594100</v>
      </c>
      <c r="P487" s="18">
        <v>1632100</v>
      </c>
      <c r="Q487" s="18">
        <v>1604250</v>
      </c>
      <c r="R487" s="18">
        <v>1487300</v>
      </c>
      <c r="S487" s="18"/>
      <c r="U487" s="18"/>
      <c r="W487" s="18"/>
      <c r="Y487" s="18"/>
      <c r="AA487" s="18"/>
      <c r="AC487" s="18"/>
      <c r="AE487" s="18"/>
      <c r="AG487" s="18"/>
      <c r="AI487" s="18"/>
      <c r="AK487" s="1"/>
      <c r="AO487" s="10"/>
      <c r="AP487" s="10"/>
      <c r="AQ487" s="1"/>
      <c r="AR487" s="4"/>
      <c r="AS487" s="4"/>
      <c r="AT487" s="4"/>
      <c r="AU487" s="4"/>
      <c r="AV487" s="4"/>
      <c r="AW487" s="19"/>
      <c r="AX487" s="14"/>
      <c r="AY487" s="17"/>
      <c r="AZ487" s="20"/>
      <c r="BA487" s="14"/>
      <c r="BB487" s="20"/>
      <c r="BC487" s="20"/>
      <c r="BD487" s="1"/>
      <c r="BE487" s="20"/>
      <c r="BF487" s="1"/>
      <c r="BG487" s="14"/>
      <c r="BQ487" s="6"/>
      <c r="BR487" s="27"/>
      <c r="BS487" s="1"/>
      <c r="CD487" s="14"/>
    </row>
    <row r="488" spans="1:82">
      <c r="A488" s="6" t="s">
        <v>451</v>
      </c>
      <c r="B488" s="6" t="s">
        <v>455</v>
      </c>
      <c r="C488" s="10">
        <v>696350</v>
      </c>
      <c r="D488" s="10">
        <v>617400</v>
      </c>
      <c r="E488" s="1">
        <v>605350</v>
      </c>
      <c r="F488" s="1">
        <v>544800</v>
      </c>
      <c r="G488" s="10">
        <v>524850</v>
      </c>
      <c r="H488" s="18">
        <v>502500</v>
      </c>
      <c r="I488" s="18">
        <v>484900</v>
      </c>
      <c r="J488" s="18">
        <v>470950</v>
      </c>
      <c r="K488" s="18">
        <v>456200</v>
      </c>
      <c r="L488" s="18">
        <v>475850</v>
      </c>
      <c r="M488" s="18">
        <v>501950</v>
      </c>
      <c r="N488" s="18">
        <v>502400</v>
      </c>
      <c r="O488" s="18">
        <v>520600</v>
      </c>
      <c r="P488" s="18">
        <v>522150</v>
      </c>
      <c r="Q488" s="18">
        <v>529350</v>
      </c>
      <c r="R488" s="18">
        <v>483400</v>
      </c>
      <c r="S488" s="18"/>
      <c r="U488" s="18"/>
      <c r="W488" s="18"/>
      <c r="Y488" s="18"/>
      <c r="AA488" s="18"/>
      <c r="AC488" s="18"/>
      <c r="AE488" s="18"/>
      <c r="AG488" s="18"/>
      <c r="AI488" s="18"/>
      <c r="AK488" s="1"/>
      <c r="AO488" s="10"/>
      <c r="AP488" s="10"/>
      <c r="AQ488" s="1"/>
      <c r="AR488" s="4"/>
      <c r="AS488" s="4"/>
      <c r="AT488" s="4"/>
      <c r="AU488" s="4"/>
      <c r="AV488" s="4"/>
      <c r="AW488" s="19"/>
      <c r="AX488" s="14"/>
      <c r="AY488" s="17"/>
      <c r="AZ488" s="20"/>
      <c r="BA488" s="14"/>
      <c r="BB488" s="20"/>
      <c r="BC488" s="20"/>
      <c r="BD488" s="1"/>
      <c r="BE488" s="20"/>
      <c r="BF488" s="1"/>
      <c r="BG488" s="14"/>
      <c r="BQ488" s="6"/>
      <c r="BR488" s="27"/>
      <c r="BS488" s="1"/>
      <c r="CD488" s="14"/>
    </row>
    <row r="489" spans="1:82">
      <c r="A489" s="6" t="s">
        <v>452</v>
      </c>
      <c r="B489" s="6" t="s">
        <v>455</v>
      </c>
      <c r="C489" s="10">
        <v>844600</v>
      </c>
      <c r="D489" s="10">
        <v>784500</v>
      </c>
      <c r="E489" s="1">
        <v>758700</v>
      </c>
      <c r="F489" s="1">
        <v>723400</v>
      </c>
      <c r="G489" s="10">
        <v>694750</v>
      </c>
      <c r="H489" s="18">
        <v>675300</v>
      </c>
      <c r="I489" s="18">
        <v>666300</v>
      </c>
      <c r="J489" s="18">
        <v>640700</v>
      </c>
      <c r="K489" s="18">
        <v>646900</v>
      </c>
      <c r="L489" s="18">
        <v>651150</v>
      </c>
      <c r="M489" s="18">
        <v>670350</v>
      </c>
      <c r="N489" s="18">
        <v>690450</v>
      </c>
      <c r="O489" s="18">
        <v>723150</v>
      </c>
      <c r="P489" s="18">
        <v>739150</v>
      </c>
      <c r="Q489" s="18">
        <v>741100</v>
      </c>
      <c r="R489" s="18">
        <v>674550</v>
      </c>
      <c r="S489" s="18"/>
      <c r="U489" s="18"/>
      <c r="W489" s="18"/>
      <c r="Y489" s="18"/>
      <c r="AA489" s="18"/>
      <c r="AC489" s="18"/>
      <c r="AE489" s="18"/>
      <c r="AG489" s="18"/>
      <c r="AI489" s="18"/>
      <c r="AK489" s="1"/>
      <c r="AO489" s="10"/>
      <c r="AP489" s="10"/>
      <c r="AQ489" s="1"/>
      <c r="AR489" s="4"/>
      <c r="AS489" s="4"/>
      <c r="AT489" s="4"/>
      <c r="AU489" s="4"/>
      <c r="AV489" s="4"/>
      <c r="AW489" s="19"/>
      <c r="AX489" s="14"/>
      <c r="AY489" s="17"/>
      <c r="AZ489" s="20"/>
      <c r="BA489" s="14"/>
      <c r="BB489" s="20"/>
      <c r="BC489" s="20"/>
      <c r="BD489" s="1"/>
      <c r="BE489" s="20"/>
      <c r="BF489" s="1"/>
      <c r="BG489" s="14"/>
      <c r="BQ489" s="6"/>
      <c r="BR489" s="27"/>
      <c r="BS489" s="1"/>
      <c r="CD489" s="14"/>
    </row>
    <row r="490" spans="1:82">
      <c r="A490" s="6" t="s">
        <v>453</v>
      </c>
      <c r="B490" s="6" t="s">
        <v>455</v>
      </c>
      <c r="C490" s="10">
        <v>1006400</v>
      </c>
      <c r="D490" s="10">
        <v>960550</v>
      </c>
      <c r="E490" s="1">
        <v>868300</v>
      </c>
      <c r="F490" s="1">
        <v>778250</v>
      </c>
      <c r="G490" s="10">
        <v>732650</v>
      </c>
      <c r="H490" s="18">
        <v>707200</v>
      </c>
      <c r="I490" s="18">
        <v>697300</v>
      </c>
      <c r="J490" s="18">
        <v>684600</v>
      </c>
      <c r="K490" s="18">
        <v>692150</v>
      </c>
      <c r="L490" s="18">
        <v>699250</v>
      </c>
      <c r="M490" s="18">
        <v>715700</v>
      </c>
      <c r="N490" s="18">
        <v>731450</v>
      </c>
      <c r="O490" s="18">
        <v>765550</v>
      </c>
      <c r="P490" s="18">
        <v>775700</v>
      </c>
      <c r="Q490" s="18">
        <v>732350</v>
      </c>
      <c r="R490" s="18">
        <v>694500</v>
      </c>
      <c r="S490" s="18"/>
      <c r="U490" s="18"/>
      <c r="W490" s="18"/>
      <c r="Y490" s="18"/>
      <c r="AA490" s="18"/>
      <c r="AC490" s="18"/>
      <c r="AE490" s="18"/>
      <c r="AG490" s="18"/>
      <c r="AI490" s="18"/>
      <c r="AK490" s="1"/>
      <c r="AO490" s="10"/>
      <c r="AP490" s="10"/>
      <c r="AQ490" s="1"/>
      <c r="AR490" s="4"/>
      <c r="AS490" s="4"/>
      <c r="AT490" s="4"/>
      <c r="AU490" s="4"/>
      <c r="AV490" s="4"/>
      <c r="AW490" s="19"/>
      <c r="AX490" s="14"/>
      <c r="AY490" s="17"/>
      <c r="AZ490" s="20"/>
      <c r="BA490" s="14"/>
      <c r="BB490" s="20"/>
      <c r="BC490" s="20"/>
      <c r="BD490" s="1"/>
      <c r="BE490" s="20"/>
      <c r="BF490" s="1"/>
      <c r="BG490" s="14"/>
      <c r="BQ490" s="6"/>
      <c r="BR490" s="27"/>
      <c r="BS490" s="1"/>
      <c r="CD490" s="14"/>
    </row>
    <row r="491" spans="1:82">
      <c r="A491" s="6" t="s">
        <v>454</v>
      </c>
      <c r="B491" s="6" t="s">
        <v>455</v>
      </c>
      <c r="C491" s="10">
        <v>4053850</v>
      </c>
      <c r="D491" s="10">
        <v>3810950</v>
      </c>
      <c r="E491" s="1">
        <v>3533050</v>
      </c>
      <c r="F491" s="1">
        <v>3328650</v>
      </c>
      <c r="G491" s="10">
        <v>3165600</v>
      </c>
      <c r="H491" s="18">
        <v>3105700</v>
      </c>
      <c r="I491" s="18">
        <v>3034200</v>
      </c>
      <c r="J491" s="18">
        <v>2932900</v>
      </c>
      <c r="K491" s="18">
        <v>2773550</v>
      </c>
      <c r="L491" s="18">
        <v>2800800</v>
      </c>
      <c r="M491" s="18">
        <v>2810250</v>
      </c>
      <c r="N491" s="18">
        <v>2874800</v>
      </c>
      <c r="O491" s="18">
        <v>2934900</v>
      </c>
      <c r="P491" s="18">
        <v>3012150</v>
      </c>
      <c r="Q491" s="18">
        <v>2843750</v>
      </c>
      <c r="R491" s="18">
        <v>2670200</v>
      </c>
      <c r="S491" s="18"/>
      <c r="U491" s="18"/>
      <c r="W491" s="18"/>
      <c r="Y491" s="18"/>
      <c r="AA491" s="18"/>
      <c r="AC491" s="18"/>
      <c r="AE491" s="18"/>
      <c r="AG491" s="18"/>
      <c r="AI491" s="18"/>
      <c r="AK491" s="1"/>
      <c r="AO491" s="10"/>
      <c r="AP491" s="10"/>
      <c r="AQ491" s="1"/>
      <c r="AR491" s="4"/>
      <c r="AS491" s="4"/>
      <c r="AT491" s="4"/>
      <c r="AU491" s="4"/>
      <c r="AV491" s="4"/>
      <c r="AW491" s="19"/>
      <c r="AX491" s="14"/>
      <c r="AY491" s="17"/>
      <c r="AZ491" s="20"/>
      <c r="BA491" s="14"/>
      <c r="BB491" s="20"/>
      <c r="BC491" s="20"/>
      <c r="BD491" s="1"/>
      <c r="BE491" s="20"/>
      <c r="BF491" s="1"/>
      <c r="BG491" s="14"/>
      <c r="BQ491" s="6"/>
      <c r="BR491" s="27"/>
      <c r="BS491" s="1"/>
      <c r="CD491" s="14"/>
    </row>
    <row r="492" spans="1:82">
      <c r="A492" s="6" t="s">
        <v>455</v>
      </c>
      <c r="B492" s="6" t="s">
        <v>455</v>
      </c>
      <c r="C492" s="10">
        <v>5164400</v>
      </c>
      <c r="D492" s="10">
        <v>4886600</v>
      </c>
      <c r="E492" s="1">
        <v>4752000</v>
      </c>
      <c r="F492" s="1">
        <v>4473800</v>
      </c>
      <c r="G492" s="10">
        <v>4267300</v>
      </c>
      <c r="H492" s="18">
        <v>4039100</v>
      </c>
      <c r="I492" s="18">
        <v>3976700</v>
      </c>
      <c r="J492" s="18">
        <v>3967100</v>
      </c>
      <c r="K492" s="18">
        <v>3885750</v>
      </c>
      <c r="L492" s="18">
        <v>3928900</v>
      </c>
      <c r="M492" s="18">
        <v>4040700</v>
      </c>
      <c r="N492" s="18">
        <v>4164050</v>
      </c>
      <c r="O492" s="18">
        <v>4205950</v>
      </c>
      <c r="P492" s="18">
        <v>4124050</v>
      </c>
      <c r="Q492" s="18">
        <v>4118850</v>
      </c>
      <c r="R492" s="18">
        <v>3791500</v>
      </c>
      <c r="S492" s="18"/>
      <c r="U492" s="18"/>
      <c r="W492" s="18"/>
      <c r="Y492" s="18"/>
      <c r="AA492" s="18"/>
      <c r="AC492" s="18"/>
      <c r="AE492" s="18"/>
      <c r="AG492" s="18"/>
      <c r="AI492" s="18"/>
      <c r="AK492" s="1"/>
      <c r="AO492" s="10"/>
      <c r="AP492" s="10"/>
      <c r="AQ492" s="1"/>
      <c r="AR492" s="4"/>
      <c r="AS492" s="4"/>
      <c r="AT492" s="4"/>
      <c r="AU492" s="4"/>
      <c r="AV492" s="4"/>
      <c r="AW492" s="19"/>
      <c r="AX492" s="14"/>
      <c r="AY492" s="17"/>
      <c r="AZ492" s="20"/>
      <c r="BA492" s="14"/>
      <c r="BB492" s="20"/>
      <c r="BC492" s="20"/>
      <c r="BD492" s="1"/>
      <c r="BE492" s="20"/>
      <c r="BF492" s="1"/>
      <c r="BG492" s="14"/>
      <c r="BQ492" s="6"/>
      <c r="BR492" s="27"/>
      <c r="BS492" s="1"/>
      <c r="CD492" s="14"/>
    </row>
    <row r="493" spans="1:82">
      <c r="I493" s="10"/>
      <c r="J493" s="4"/>
      <c r="K493" s="10"/>
      <c r="L493" s="10"/>
      <c r="N493" s="10"/>
      <c r="P493" s="18"/>
      <c r="R493" s="18"/>
      <c r="AK493" s="1"/>
      <c r="AN493" s="10"/>
      <c r="AO493" s="10"/>
      <c r="AP493" s="10"/>
      <c r="AQ493" s="4"/>
      <c r="AR493" s="4"/>
      <c r="AS493" s="4"/>
      <c r="AT493" s="4"/>
      <c r="AU493" s="4"/>
      <c r="AV493" s="5"/>
      <c r="AW493" s="10"/>
      <c r="AX493" s="17"/>
      <c r="AY493" s="25"/>
      <c r="AZ493" s="14"/>
      <c r="BA493" s="26"/>
      <c r="BB493" s="25"/>
      <c r="BC493" s="17"/>
      <c r="BD493" s="25"/>
      <c r="BE493" s="14"/>
      <c r="BF493" s="14"/>
      <c r="BR493" s="13"/>
      <c r="CC493" s="14"/>
    </row>
    <row r="494" spans="1:82">
      <c r="I494" s="10"/>
      <c r="J494" s="4"/>
      <c r="K494" s="10"/>
      <c r="L494" s="10"/>
      <c r="N494" s="10"/>
      <c r="P494" s="18"/>
      <c r="R494" s="18"/>
      <c r="AK494" s="1"/>
      <c r="AN494" s="10"/>
      <c r="AO494" s="10"/>
      <c r="AP494" s="10"/>
      <c r="AQ494" s="4"/>
      <c r="AR494" s="4"/>
      <c r="AS494" s="4"/>
      <c r="AT494" s="4"/>
      <c r="AU494" s="4"/>
      <c r="AV494" s="5"/>
      <c r="AW494" s="10"/>
      <c r="AX494" s="17"/>
      <c r="AY494" s="25"/>
      <c r="AZ494" s="14"/>
      <c r="BA494" s="26"/>
      <c r="BB494" s="25"/>
      <c r="BC494" s="17"/>
      <c r="BD494" s="25"/>
      <c r="BE494" s="14"/>
      <c r="BF494" s="14"/>
      <c r="BR494" s="1"/>
      <c r="CC494" s="14"/>
    </row>
    <row r="495" spans="1:82">
      <c r="I495" s="10"/>
      <c r="J495" s="4"/>
      <c r="K495" s="10"/>
      <c r="L495" s="10"/>
      <c r="N495" s="10"/>
      <c r="P495" s="18"/>
      <c r="R495" s="18"/>
      <c r="AK495" s="1"/>
      <c r="AN495" s="10"/>
      <c r="AO495" s="10"/>
      <c r="AP495" s="10"/>
      <c r="AQ495" s="4"/>
      <c r="AR495" s="4"/>
      <c r="AS495" s="4"/>
      <c r="AT495" s="4"/>
      <c r="AU495" s="4"/>
      <c r="AV495" s="5"/>
      <c r="AW495" s="10"/>
      <c r="AX495" s="17"/>
      <c r="AY495" s="25"/>
      <c r="AZ495" s="14"/>
      <c r="BA495" s="26"/>
      <c r="BB495" s="25"/>
      <c r="BC495" s="17"/>
      <c r="BD495" s="25"/>
      <c r="BE495" s="14"/>
      <c r="BF495" s="14"/>
      <c r="BR495" s="1"/>
      <c r="CC495" s="14"/>
    </row>
    <row r="496" spans="1:82">
      <c r="I496" s="10"/>
      <c r="J496" s="4"/>
      <c r="K496" s="10"/>
      <c r="L496" s="10"/>
      <c r="N496" s="10"/>
      <c r="P496" s="18"/>
      <c r="R496" s="18"/>
      <c r="AK496" s="1"/>
      <c r="AN496" s="10"/>
      <c r="AO496" s="10"/>
      <c r="AP496" s="10"/>
      <c r="AQ496" s="4"/>
      <c r="AR496" s="4"/>
      <c r="AS496" s="4"/>
      <c r="AT496" s="4"/>
      <c r="AU496" s="4"/>
      <c r="AV496" s="5"/>
      <c r="AW496" s="10"/>
      <c r="AX496" s="17"/>
      <c r="AY496" s="25"/>
      <c r="AZ496" s="14"/>
      <c r="BA496" s="26"/>
      <c r="BB496" s="25"/>
      <c r="BC496" s="17"/>
      <c r="BD496" s="25"/>
      <c r="BE496" s="14"/>
      <c r="BF496" s="14"/>
      <c r="BR496" s="1"/>
      <c r="CC496" s="14"/>
    </row>
    <row r="497" spans="9:81">
      <c r="I497" s="10"/>
      <c r="J497" s="4"/>
      <c r="K497" s="10"/>
      <c r="L497" s="10"/>
      <c r="N497" s="10"/>
      <c r="P497" s="18"/>
      <c r="R497" s="18"/>
      <c r="AK497" s="1"/>
      <c r="AN497" s="10"/>
      <c r="AO497" s="10"/>
      <c r="AP497" s="10"/>
      <c r="AQ497" s="4"/>
      <c r="AR497" s="4"/>
      <c r="AS497" s="4"/>
      <c r="AT497" s="4"/>
      <c r="AU497" s="4"/>
      <c r="AV497" s="5"/>
      <c r="AW497" s="10"/>
      <c r="AX497" s="17"/>
      <c r="AY497" s="25"/>
      <c r="AZ497" s="14"/>
      <c r="BA497" s="26"/>
      <c r="BB497" s="25"/>
      <c r="BC497" s="17"/>
      <c r="BD497" s="25"/>
      <c r="BE497" s="14"/>
      <c r="BF497" s="14"/>
      <c r="BR497" s="1"/>
      <c r="CC497" s="14"/>
    </row>
    <row r="498" spans="9:81">
      <c r="I498" s="10"/>
      <c r="J498" s="4"/>
      <c r="K498" s="10"/>
      <c r="L498" s="10"/>
      <c r="N498" s="10"/>
      <c r="P498" s="18"/>
      <c r="R498" s="18"/>
      <c r="AK498" s="1"/>
      <c r="AN498" s="10"/>
      <c r="AO498" s="10"/>
      <c r="AP498" s="10"/>
      <c r="AQ498" s="4"/>
      <c r="AR498" s="4"/>
      <c r="AS498" s="4"/>
      <c r="AT498" s="4"/>
      <c r="AU498" s="4"/>
      <c r="AV498" s="5"/>
      <c r="AW498" s="10"/>
      <c r="AX498" s="17"/>
      <c r="AY498" s="25"/>
      <c r="AZ498" s="14"/>
      <c r="BA498" s="26"/>
      <c r="BB498" s="25"/>
      <c r="BC498" s="17"/>
      <c r="BD498" s="25"/>
      <c r="BE498" s="14"/>
      <c r="BF498" s="14"/>
      <c r="BR498" s="1"/>
      <c r="CC498" s="14"/>
    </row>
    <row r="499" spans="9:81">
      <c r="I499" s="10"/>
      <c r="J499" s="4"/>
      <c r="K499" s="10"/>
      <c r="L499" s="10"/>
      <c r="N499" s="10"/>
      <c r="P499" s="18"/>
      <c r="R499" s="18"/>
      <c r="AK499" s="1"/>
      <c r="AN499" s="10"/>
      <c r="AO499" s="10"/>
      <c r="AP499" s="10"/>
      <c r="AQ499" s="4"/>
      <c r="AR499" s="4"/>
      <c r="AS499" s="4"/>
      <c r="AT499" s="4"/>
      <c r="AU499" s="4"/>
      <c r="AV499" s="5"/>
      <c r="AW499" s="10"/>
      <c r="AX499" s="17"/>
      <c r="AY499" s="25"/>
      <c r="AZ499" s="14"/>
      <c r="BA499" s="26"/>
      <c r="BB499" s="25"/>
      <c r="BC499" s="17"/>
      <c r="BD499" s="25"/>
      <c r="BE499" s="14"/>
      <c r="BF499" s="14"/>
      <c r="BR499" s="1"/>
      <c r="CC499" s="14"/>
    </row>
    <row r="500" spans="9:81">
      <c r="I500" s="10"/>
      <c r="J500" s="4"/>
      <c r="K500" s="10"/>
      <c r="L500" s="10"/>
      <c r="N500" s="10"/>
      <c r="P500" s="18"/>
      <c r="R500" s="18"/>
      <c r="AK500" s="1"/>
      <c r="AN500" s="10"/>
      <c r="AO500" s="10"/>
      <c r="AP500" s="10"/>
      <c r="AQ500" s="4"/>
      <c r="AR500" s="4"/>
      <c r="AS500" s="4"/>
      <c r="AT500" s="4"/>
      <c r="AU500" s="4"/>
      <c r="AV500" s="5"/>
      <c r="AW500" s="10"/>
      <c r="AX500" s="17"/>
      <c r="AY500" s="25"/>
      <c r="AZ500" s="14"/>
      <c r="BA500" s="26"/>
      <c r="BB500" s="25"/>
      <c r="BC500" s="17"/>
      <c r="BD500" s="25"/>
      <c r="BE500" s="14"/>
      <c r="BF500" s="14"/>
      <c r="BR500" s="1"/>
      <c r="CC500" s="14"/>
    </row>
    <row r="501" spans="9:81">
      <c r="I501" s="10"/>
      <c r="J501" s="4"/>
      <c r="K501" s="10"/>
      <c r="L501" s="10"/>
      <c r="N501" s="10"/>
      <c r="P501" s="18"/>
      <c r="R501" s="18"/>
      <c r="AK501" s="1"/>
      <c r="AN501" s="10"/>
      <c r="AO501" s="10"/>
      <c r="AP501" s="10"/>
      <c r="AQ501" s="4"/>
      <c r="AR501" s="4"/>
      <c r="AS501" s="4"/>
      <c r="AT501" s="4"/>
      <c r="AU501" s="4"/>
      <c r="AV501" s="5"/>
      <c r="AW501" s="10"/>
      <c r="AX501" s="17"/>
      <c r="AY501" s="25"/>
      <c r="AZ501" s="14"/>
      <c r="BA501" s="26"/>
      <c r="BB501" s="25"/>
      <c r="BC501" s="17"/>
      <c r="BD501" s="25"/>
      <c r="BE501" s="14"/>
      <c r="BF501" s="14"/>
      <c r="BR501" s="1"/>
      <c r="CC501" s="14"/>
    </row>
    <row r="502" spans="9:81">
      <c r="I502" s="10"/>
      <c r="J502" s="4"/>
      <c r="K502" s="10"/>
      <c r="L502" s="10"/>
      <c r="N502" s="10"/>
      <c r="P502" s="18"/>
      <c r="R502" s="18"/>
      <c r="AK502" s="1"/>
      <c r="AN502" s="10"/>
      <c r="AO502" s="10"/>
      <c r="AP502" s="10"/>
      <c r="AQ502" s="4"/>
      <c r="AR502" s="4"/>
      <c r="AS502" s="4"/>
      <c r="AT502" s="4"/>
      <c r="AU502" s="4"/>
      <c r="AV502" s="5"/>
      <c r="AW502" s="10"/>
      <c r="AX502" s="17"/>
      <c r="AY502" s="25"/>
      <c r="AZ502" s="14"/>
      <c r="BA502" s="26"/>
      <c r="BB502" s="25"/>
      <c r="BC502" s="17"/>
      <c r="BD502" s="25"/>
      <c r="BE502" s="14"/>
      <c r="BF502" s="14"/>
      <c r="BR502" s="1"/>
      <c r="CC502" s="14"/>
    </row>
    <row r="503" spans="9:81">
      <c r="I503" s="10"/>
      <c r="J503" s="4"/>
      <c r="K503" s="10"/>
      <c r="L503" s="10"/>
      <c r="N503" s="10"/>
      <c r="P503" s="18"/>
      <c r="R503" s="18"/>
      <c r="AK503" s="1"/>
      <c r="AN503" s="10"/>
      <c r="AO503" s="10"/>
      <c r="AP503" s="10"/>
      <c r="AQ503" s="4"/>
      <c r="AR503" s="4"/>
      <c r="AS503" s="4"/>
      <c r="AT503" s="4"/>
      <c r="AU503" s="4"/>
      <c r="AV503" s="5"/>
      <c r="AW503" s="10"/>
      <c r="AX503" s="17"/>
      <c r="AY503" s="25"/>
      <c r="AZ503" s="14"/>
      <c r="BA503" s="26"/>
      <c r="BB503" s="25"/>
      <c r="BC503" s="17"/>
      <c r="BD503" s="25"/>
      <c r="BE503" s="14"/>
      <c r="BF503" s="14"/>
      <c r="BR503" s="1"/>
      <c r="CC503" s="14"/>
    </row>
    <row r="504" spans="9:81">
      <c r="I504" s="10"/>
      <c r="J504" s="4"/>
      <c r="K504" s="10"/>
      <c r="L504" s="10"/>
      <c r="N504" s="10"/>
      <c r="P504" s="18"/>
      <c r="R504" s="18"/>
      <c r="AK504" s="1"/>
      <c r="AN504" s="10"/>
      <c r="AO504" s="10"/>
      <c r="AP504" s="10"/>
      <c r="AQ504" s="4"/>
      <c r="AR504" s="4"/>
      <c r="AS504" s="4"/>
      <c r="AT504" s="4"/>
      <c r="AU504" s="4"/>
      <c r="AV504" s="5"/>
      <c r="AW504" s="10"/>
      <c r="AX504" s="17"/>
      <c r="AY504" s="25"/>
      <c r="AZ504" s="14"/>
      <c r="BA504" s="26"/>
      <c r="BB504" s="25"/>
      <c r="BC504" s="17"/>
      <c r="BD504" s="25"/>
      <c r="BE504" s="14"/>
      <c r="BF504" s="14"/>
      <c r="BR504" s="1"/>
      <c r="CC504" s="14"/>
    </row>
    <row r="505" spans="9:81">
      <c r="I505" s="10"/>
      <c r="J505" s="4"/>
      <c r="K505" s="10"/>
      <c r="L505" s="10"/>
      <c r="N505" s="10"/>
      <c r="P505" s="18"/>
      <c r="R505" s="18"/>
      <c r="AK505" s="1"/>
      <c r="AN505" s="10"/>
      <c r="AO505" s="10"/>
      <c r="AP505" s="10"/>
      <c r="AQ505" s="4"/>
      <c r="AR505" s="4"/>
      <c r="AS505" s="4"/>
      <c r="AT505" s="4"/>
      <c r="AU505" s="4"/>
      <c r="AV505" s="5"/>
      <c r="AW505" s="10"/>
      <c r="AX505" s="17"/>
      <c r="AY505" s="25"/>
      <c r="AZ505" s="14"/>
      <c r="BA505" s="26"/>
      <c r="BB505" s="25"/>
      <c r="BC505" s="17"/>
      <c r="BD505" s="25"/>
      <c r="BE505" s="14"/>
      <c r="BF505" s="14"/>
      <c r="BR505" s="1"/>
      <c r="CC505" s="14"/>
    </row>
    <row r="506" spans="9:81">
      <c r="I506" s="10"/>
      <c r="J506" s="4"/>
      <c r="K506" s="10"/>
      <c r="L506" s="10"/>
      <c r="N506" s="10"/>
      <c r="P506" s="18"/>
      <c r="R506" s="18"/>
      <c r="AK506" s="1"/>
      <c r="AN506" s="10"/>
      <c r="AO506" s="10"/>
      <c r="AP506" s="10"/>
      <c r="AQ506" s="4"/>
      <c r="AR506" s="4"/>
      <c r="AS506" s="4"/>
      <c r="AT506" s="4"/>
      <c r="AU506" s="4"/>
      <c r="AV506" s="5"/>
      <c r="AW506" s="10"/>
      <c r="AX506" s="17"/>
      <c r="AY506" s="25"/>
      <c r="AZ506" s="14"/>
      <c r="BA506" s="26"/>
      <c r="BB506" s="25"/>
      <c r="BC506" s="17"/>
      <c r="BD506" s="25"/>
      <c r="BE506" s="14"/>
      <c r="BF506" s="14"/>
      <c r="BR506" s="1"/>
      <c r="CC506" s="14"/>
    </row>
    <row r="507" spans="9:81">
      <c r="I507" s="10"/>
      <c r="J507" s="4"/>
      <c r="K507" s="10"/>
      <c r="L507" s="10"/>
      <c r="N507" s="10"/>
      <c r="P507" s="18"/>
      <c r="R507" s="18"/>
      <c r="AK507" s="1"/>
      <c r="AN507" s="10"/>
      <c r="AO507" s="10"/>
      <c r="AP507" s="10"/>
      <c r="AQ507" s="4"/>
      <c r="AR507" s="4"/>
      <c r="AS507" s="4"/>
      <c r="AT507" s="4"/>
      <c r="AU507" s="4"/>
      <c r="AV507" s="5"/>
      <c r="AW507" s="10"/>
      <c r="AX507" s="17"/>
      <c r="AY507" s="25"/>
      <c r="AZ507" s="14"/>
      <c r="BA507" s="26"/>
      <c r="BB507" s="25"/>
      <c r="BC507" s="17"/>
      <c r="BD507" s="25"/>
      <c r="BE507" s="14"/>
      <c r="BF507" s="14"/>
      <c r="BR507" s="1"/>
      <c r="CC507" s="14"/>
    </row>
    <row r="508" spans="9:81">
      <c r="I508" s="10"/>
      <c r="J508" s="4"/>
      <c r="K508" s="10"/>
      <c r="L508" s="10"/>
      <c r="N508" s="10"/>
      <c r="P508" s="18"/>
      <c r="R508" s="18"/>
      <c r="AK508" s="1"/>
      <c r="AN508" s="10"/>
      <c r="AO508" s="10"/>
      <c r="AP508" s="10"/>
      <c r="AQ508" s="4"/>
      <c r="AR508" s="4"/>
      <c r="AS508" s="4"/>
      <c r="AT508" s="4"/>
      <c r="AU508" s="4"/>
      <c r="AV508" s="5"/>
      <c r="AW508" s="10"/>
      <c r="AX508" s="17"/>
      <c r="AY508" s="25"/>
      <c r="AZ508" s="14"/>
      <c r="BA508" s="26"/>
      <c r="BB508" s="25"/>
      <c r="BC508" s="17"/>
      <c r="BD508" s="25"/>
      <c r="BE508" s="14"/>
      <c r="BF508" s="14"/>
      <c r="BR508" s="1"/>
      <c r="CC508" s="14"/>
    </row>
    <row r="509" spans="9:81">
      <c r="I509" s="10"/>
      <c r="J509" s="4"/>
      <c r="K509" s="10"/>
      <c r="L509" s="10"/>
      <c r="N509" s="10"/>
      <c r="P509" s="18"/>
      <c r="R509" s="18"/>
      <c r="AK509" s="1"/>
      <c r="AN509" s="10"/>
      <c r="AO509" s="10"/>
      <c r="AP509" s="10"/>
      <c r="AQ509" s="4"/>
      <c r="AR509" s="4"/>
      <c r="AS509" s="4"/>
      <c r="AT509" s="4"/>
      <c r="AU509" s="4"/>
      <c r="AV509" s="5"/>
      <c r="AW509" s="10"/>
      <c r="AX509" s="17"/>
      <c r="AY509" s="25"/>
      <c r="AZ509" s="14"/>
      <c r="BA509" s="26"/>
      <c r="BB509" s="25"/>
      <c r="BC509" s="17"/>
      <c r="BD509" s="25"/>
      <c r="BE509" s="14"/>
      <c r="BF509" s="14"/>
      <c r="BR509" s="1"/>
      <c r="CC509" s="14"/>
    </row>
    <row r="510" spans="9:81">
      <c r="I510" s="10"/>
      <c r="J510" s="4"/>
      <c r="K510" s="10"/>
      <c r="L510" s="10"/>
      <c r="N510" s="10"/>
      <c r="P510" s="18"/>
      <c r="R510" s="18"/>
      <c r="AK510" s="1"/>
      <c r="AN510" s="10"/>
      <c r="AO510" s="10"/>
      <c r="AP510" s="10"/>
      <c r="AQ510" s="4"/>
      <c r="AR510" s="4"/>
      <c r="AS510" s="4"/>
      <c r="AT510" s="4"/>
      <c r="AU510" s="4"/>
      <c r="AV510" s="5"/>
      <c r="AW510" s="10"/>
      <c r="AX510" s="17"/>
      <c r="AY510" s="25"/>
      <c r="AZ510" s="14"/>
      <c r="BA510" s="26"/>
      <c r="BB510" s="25"/>
      <c r="BC510" s="17"/>
      <c r="BD510" s="25"/>
      <c r="BE510" s="14"/>
      <c r="BF510" s="14"/>
      <c r="BR510" s="1"/>
      <c r="CC510" s="14"/>
    </row>
    <row r="511" spans="9:81">
      <c r="I511" s="10"/>
      <c r="J511" s="4"/>
      <c r="K511" s="10"/>
      <c r="L511" s="10"/>
      <c r="N511" s="10"/>
      <c r="P511" s="18"/>
      <c r="R511" s="18"/>
      <c r="AK511" s="1"/>
      <c r="AN511" s="10"/>
      <c r="AO511" s="10"/>
      <c r="AP511" s="10"/>
      <c r="AQ511" s="4"/>
      <c r="AR511" s="4"/>
      <c r="AS511" s="4"/>
      <c r="AT511" s="4"/>
      <c r="AU511" s="4"/>
      <c r="AV511" s="5"/>
      <c r="AW511" s="10"/>
      <c r="AX511" s="17"/>
      <c r="AY511" s="25"/>
      <c r="AZ511" s="14"/>
      <c r="BA511" s="26"/>
      <c r="BB511" s="25"/>
      <c r="BC511" s="17"/>
      <c r="BD511" s="25"/>
      <c r="BE511" s="14"/>
      <c r="BF511" s="14"/>
      <c r="BR511" s="1"/>
      <c r="CC511" s="14"/>
    </row>
    <row r="512" spans="9:81">
      <c r="I512" s="10"/>
      <c r="J512" s="4"/>
      <c r="K512" s="10"/>
      <c r="L512" s="10"/>
      <c r="N512" s="10"/>
      <c r="P512" s="18"/>
      <c r="R512" s="18"/>
      <c r="AK512" s="1"/>
      <c r="AN512" s="10"/>
      <c r="AO512" s="10"/>
      <c r="AP512" s="10"/>
      <c r="AQ512" s="4"/>
      <c r="AR512" s="4"/>
      <c r="AS512" s="4"/>
      <c r="AT512" s="4"/>
      <c r="AU512" s="4"/>
      <c r="AV512" s="5"/>
      <c r="AW512" s="10"/>
      <c r="AX512" s="17"/>
      <c r="AY512" s="25"/>
      <c r="AZ512" s="14"/>
      <c r="BA512" s="26"/>
      <c r="BB512" s="25"/>
      <c r="BC512" s="17"/>
      <c r="BD512" s="25"/>
      <c r="BE512" s="14"/>
      <c r="BF512" s="14"/>
      <c r="BR512" s="1"/>
      <c r="CC512" s="14"/>
    </row>
    <row r="513" spans="16:81">
      <c r="P513" s="18"/>
      <c r="R513" s="18"/>
      <c r="AK513" s="1"/>
      <c r="AN513" s="10"/>
      <c r="AO513" s="10"/>
      <c r="AP513" s="10"/>
      <c r="AQ513" s="4"/>
      <c r="AR513" s="4"/>
      <c r="AS513" s="4"/>
      <c r="AT513" s="4"/>
      <c r="AU513" s="4"/>
      <c r="AV513" s="5"/>
      <c r="AW513" s="10"/>
      <c r="AX513" s="17"/>
      <c r="AY513" s="25"/>
      <c r="AZ513" s="14"/>
      <c r="BA513" s="26"/>
      <c r="BB513" s="25"/>
      <c r="BC513" s="17"/>
      <c r="BD513" s="25"/>
      <c r="BE513" s="14"/>
      <c r="BF513" s="14"/>
      <c r="BR513" s="1"/>
      <c r="CC513" s="14"/>
    </row>
    <row r="514" spans="16:81">
      <c r="P514" s="18"/>
      <c r="R514" s="18"/>
      <c r="AK514" s="1"/>
      <c r="AN514" s="10"/>
      <c r="AO514" s="10"/>
      <c r="AP514" s="10"/>
      <c r="AQ514" s="4"/>
      <c r="AR514" s="5"/>
      <c r="AS514" s="4"/>
      <c r="AT514" s="4"/>
      <c r="AU514" s="4"/>
      <c r="AW514" s="14"/>
      <c r="AX514" s="17"/>
      <c r="AY514" s="14"/>
      <c r="AZ514" s="14"/>
      <c r="BA514" s="15"/>
      <c r="BB514" s="14"/>
      <c r="BC514" s="17"/>
      <c r="BD514" s="14"/>
      <c r="BE514" s="14"/>
      <c r="BF514" s="14"/>
      <c r="BR514" s="1"/>
      <c r="CC514" s="14"/>
    </row>
    <row r="515" spans="16:81">
      <c r="AK515" s="1"/>
      <c r="AN515" s="10"/>
      <c r="AO515" s="10"/>
      <c r="AP515" s="10"/>
      <c r="AQ515" s="5"/>
      <c r="AR515" s="5"/>
      <c r="AS515" s="4"/>
      <c r="AT515" s="4"/>
      <c r="AU515" s="4"/>
      <c r="AW515" s="14"/>
      <c r="AX515" s="17"/>
      <c r="AY515" s="14"/>
      <c r="AZ515" s="14"/>
      <c r="BA515" s="15"/>
      <c r="BB515" s="14"/>
      <c r="BC515" s="17"/>
      <c r="BD515" s="14"/>
      <c r="BE515" s="14"/>
      <c r="BF515" s="14"/>
      <c r="BR515" s="1"/>
      <c r="CC515" s="14"/>
    </row>
    <row r="516" spans="16:81">
      <c r="AK516" s="1"/>
      <c r="AN516" s="10"/>
      <c r="AO516" s="10"/>
      <c r="AP516" s="10"/>
      <c r="AQ516" s="5"/>
      <c r="AR516" s="5"/>
      <c r="AS516" s="4"/>
      <c r="AT516" s="4"/>
      <c r="AU516" s="4"/>
      <c r="AW516" s="14"/>
      <c r="AX516" s="17"/>
      <c r="AY516" s="14"/>
      <c r="AZ516" s="14"/>
      <c r="BA516" s="15"/>
      <c r="BB516" s="14"/>
      <c r="BC516" s="17"/>
      <c r="BD516" s="14"/>
      <c r="BE516" s="14"/>
      <c r="BF516" s="14"/>
      <c r="BR516" s="1"/>
      <c r="CC516" s="14"/>
    </row>
    <row r="517" spans="16:81">
      <c r="AK517" s="1"/>
      <c r="AN517" s="10"/>
      <c r="AO517" s="10"/>
      <c r="AP517" s="10"/>
      <c r="AQ517" s="5"/>
      <c r="AR517" s="5"/>
      <c r="AS517" s="4"/>
      <c r="AT517" s="4"/>
      <c r="AU517" s="4"/>
      <c r="AW517" s="14"/>
      <c r="AX517" s="17"/>
      <c r="AY517" s="14"/>
      <c r="AZ517" s="14"/>
      <c r="BA517" s="15"/>
      <c r="BB517" s="14"/>
      <c r="BC517" s="17"/>
      <c r="BD517" s="14"/>
      <c r="BE517" s="14"/>
      <c r="BF517" s="14"/>
      <c r="BR517" s="1"/>
      <c r="CC517" s="14"/>
    </row>
    <row r="518" spans="16:81">
      <c r="AK518" s="1"/>
      <c r="AN518" s="10"/>
      <c r="AO518" s="10"/>
      <c r="AP518" s="10"/>
      <c r="AQ518" s="5"/>
      <c r="AR518" s="5"/>
      <c r="AS518" s="4"/>
      <c r="AT518" s="4"/>
      <c r="AU518" s="4"/>
      <c r="AW518" s="14"/>
      <c r="AX518" s="17"/>
      <c r="AY518" s="14"/>
      <c r="AZ518" s="14"/>
      <c r="BA518" s="15"/>
      <c r="BB518" s="14"/>
      <c r="BC518" s="17"/>
      <c r="BD518" s="14"/>
      <c r="BE518" s="14"/>
      <c r="BF518" s="14"/>
      <c r="BR518" s="1"/>
      <c r="CC518" s="14"/>
    </row>
    <row r="519" spans="16:81">
      <c r="AK519" s="1"/>
      <c r="AN519" s="10"/>
      <c r="AO519" s="10"/>
      <c r="AP519" s="10"/>
      <c r="AQ519" s="5"/>
      <c r="AR519" s="5"/>
      <c r="AS519" s="4"/>
      <c r="AT519" s="4"/>
      <c r="AU519" s="4"/>
      <c r="AW519" s="14"/>
      <c r="AX519" s="17"/>
      <c r="AY519" s="14"/>
      <c r="AZ519" s="14"/>
      <c r="BA519" s="15"/>
      <c r="BB519" s="14"/>
      <c r="BC519" s="17"/>
      <c r="BD519" s="14"/>
      <c r="BE519" s="14"/>
      <c r="BF519" s="14"/>
      <c r="BR519" s="1"/>
      <c r="CC519" s="14"/>
    </row>
    <row r="520" spans="16:81">
      <c r="AK520" s="1"/>
      <c r="AN520" s="10"/>
      <c r="AO520" s="10"/>
      <c r="AP520" s="10"/>
      <c r="AQ520" s="5"/>
      <c r="AR520" s="5"/>
      <c r="AS520" s="4"/>
      <c r="AT520" s="4"/>
      <c r="AU520" s="4"/>
      <c r="AW520" s="14"/>
      <c r="AX520" s="17"/>
      <c r="AY520" s="14"/>
      <c r="AZ520" s="14"/>
      <c r="BA520" s="15"/>
      <c r="BB520" s="14"/>
      <c r="BC520" s="17"/>
      <c r="BD520" s="14"/>
      <c r="BE520" s="14"/>
      <c r="BF520" s="14"/>
      <c r="BR520" s="1"/>
      <c r="CC520" s="14"/>
    </row>
    <row r="521" spans="16:81">
      <c r="AK521" s="1"/>
      <c r="AN521" s="10"/>
      <c r="AO521" s="10"/>
      <c r="AP521" s="10"/>
      <c r="AQ521" s="5"/>
      <c r="AR521" s="5"/>
      <c r="AS521" s="4"/>
      <c r="AT521" s="4"/>
      <c r="AU521" s="4"/>
      <c r="AW521" s="14"/>
      <c r="AX521" s="17"/>
      <c r="AY521" s="14"/>
      <c r="AZ521" s="14"/>
      <c r="BA521" s="15"/>
      <c r="BB521" s="14"/>
      <c r="BC521" s="17"/>
      <c r="BD521" s="14"/>
      <c r="BE521" s="14"/>
      <c r="BF521" s="14"/>
      <c r="BR521" s="1"/>
      <c r="CC521" s="14"/>
    </row>
    <row r="522" spans="16:81">
      <c r="AK522" s="1"/>
      <c r="AN522" s="10"/>
      <c r="AO522" s="10"/>
      <c r="AP522" s="10"/>
      <c r="AQ522" s="5"/>
      <c r="AR522" s="5"/>
      <c r="AS522" s="4"/>
      <c r="AT522" s="4"/>
      <c r="AU522" s="4"/>
      <c r="AW522" s="14"/>
      <c r="AX522" s="17"/>
      <c r="AY522" s="14"/>
      <c r="AZ522" s="14"/>
      <c r="BA522" s="15"/>
      <c r="BB522" s="14"/>
      <c r="BC522" s="17"/>
      <c r="BD522" s="14"/>
      <c r="BE522" s="14"/>
      <c r="BF522" s="14"/>
      <c r="BR522" s="1"/>
      <c r="CC522" s="14"/>
    </row>
    <row r="523" spans="16:81">
      <c r="AK523" s="1"/>
      <c r="AN523" s="10"/>
      <c r="AO523" s="10"/>
      <c r="AP523" s="10"/>
      <c r="AQ523" s="5"/>
      <c r="AR523" s="5"/>
      <c r="AS523" s="4"/>
      <c r="AT523" s="4"/>
      <c r="AU523" s="4"/>
      <c r="AW523" s="14"/>
      <c r="AX523" s="17"/>
      <c r="AY523" s="14"/>
      <c r="AZ523" s="14"/>
      <c r="BA523" s="15"/>
      <c r="BB523" s="14"/>
      <c r="BC523" s="17"/>
      <c r="BD523" s="14"/>
      <c r="BE523" s="14"/>
      <c r="BF523" s="14"/>
      <c r="BR523" s="1"/>
      <c r="CC523" s="14"/>
    </row>
    <row r="524" spans="16:81">
      <c r="AK524" s="1"/>
      <c r="AN524" s="10"/>
      <c r="AO524" s="10"/>
      <c r="AP524" s="10"/>
      <c r="AQ524" s="5"/>
      <c r="AR524" s="5"/>
      <c r="AS524" s="4"/>
      <c r="AT524" s="4"/>
      <c r="AU524" s="4"/>
      <c r="AW524" s="14"/>
      <c r="AX524" s="17"/>
      <c r="AY524" s="14"/>
      <c r="AZ524" s="14"/>
      <c r="BA524" s="15"/>
      <c r="BB524" s="14"/>
      <c r="BC524" s="17"/>
      <c r="BD524" s="14"/>
      <c r="BE524" s="14"/>
      <c r="BF524" s="14"/>
      <c r="BR524" s="1"/>
      <c r="CC524" s="14"/>
    </row>
    <row r="525" spans="16:81">
      <c r="AK525" s="1"/>
      <c r="AN525" s="10"/>
      <c r="AO525" s="10"/>
      <c r="AP525" s="10"/>
      <c r="AQ525" s="5"/>
      <c r="AR525" s="5"/>
      <c r="AS525" s="4"/>
      <c r="AT525" s="4"/>
      <c r="AU525" s="4"/>
      <c r="AW525" s="14"/>
      <c r="AX525" s="17"/>
      <c r="AY525" s="14"/>
      <c r="AZ525" s="14"/>
      <c r="BA525" s="15"/>
      <c r="BB525" s="14"/>
      <c r="BC525" s="17"/>
      <c r="BD525" s="14"/>
      <c r="BE525" s="14"/>
      <c r="BF525" s="14"/>
      <c r="BR525" s="1"/>
      <c r="CC525" s="14"/>
    </row>
    <row r="526" spans="16:81">
      <c r="AK526" s="1"/>
      <c r="AN526" s="10"/>
      <c r="AO526" s="10"/>
      <c r="AP526" s="10"/>
      <c r="AQ526" s="5"/>
      <c r="AR526" s="5"/>
      <c r="AS526" s="4"/>
      <c r="AT526" s="4"/>
      <c r="AU526" s="4"/>
      <c r="AW526" s="14"/>
      <c r="AX526" s="17"/>
      <c r="AY526" s="14"/>
      <c r="AZ526" s="14"/>
      <c r="BA526" s="15"/>
      <c r="BB526" s="14"/>
      <c r="BC526" s="17"/>
      <c r="BD526" s="14"/>
      <c r="BE526" s="14"/>
      <c r="BF526" s="14"/>
      <c r="BR526" s="1"/>
      <c r="CC526" s="14"/>
    </row>
    <row r="527" spans="16:81">
      <c r="AK527" s="1"/>
      <c r="AN527" s="10"/>
      <c r="AO527" s="10"/>
      <c r="AP527" s="10"/>
      <c r="AQ527" s="5"/>
      <c r="AR527" s="5"/>
      <c r="AS527" s="4"/>
      <c r="AT527" s="4"/>
      <c r="AU527" s="4"/>
      <c r="AW527" s="14"/>
      <c r="AX527" s="17"/>
      <c r="AY527" s="14"/>
      <c r="AZ527" s="14"/>
      <c r="BA527" s="15"/>
      <c r="BB527" s="14"/>
      <c r="BC527" s="17"/>
      <c r="BD527" s="14"/>
      <c r="BE527" s="14"/>
      <c r="BF527" s="14"/>
      <c r="BR527" s="1"/>
      <c r="CC527" s="14"/>
    </row>
    <row r="528" spans="16:81">
      <c r="AK528" s="1"/>
      <c r="AN528" s="10"/>
      <c r="AO528" s="10"/>
      <c r="AP528" s="10"/>
      <c r="AQ528" s="5"/>
      <c r="AR528" s="5"/>
      <c r="AS528" s="4"/>
      <c r="AT528" s="4"/>
      <c r="AU528" s="4"/>
      <c r="AW528" s="14"/>
      <c r="AX528" s="17"/>
      <c r="AY528" s="14"/>
      <c r="AZ528" s="14"/>
      <c r="BA528" s="15"/>
      <c r="BB528" s="14"/>
      <c r="BC528" s="17"/>
      <c r="BD528" s="14"/>
      <c r="BE528" s="14"/>
      <c r="BF528" s="14"/>
      <c r="BR528" s="1"/>
      <c r="CC528" s="14"/>
    </row>
    <row r="529" spans="37:81">
      <c r="AK529" s="1"/>
      <c r="AN529" s="10"/>
      <c r="AO529" s="10"/>
      <c r="AP529" s="10"/>
      <c r="AQ529" s="5"/>
      <c r="AR529" s="5"/>
      <c r="AS529" s="4"/>
      <c r="AT529" s="4"/>
      <c r="AU529" s="4"/>
      <c r="AW529" s="14"/>
      <c r="AX529" s="17"/>
      <c r="AY529" s="14"/>
      <c r="AZ529" s="14"/>
      <c r="BA529" s="15"/>
      <c r="BB529" s="14"/>
      <c r="BC529" s="17"/>
      <c r="BD529" s="14"/>
      <c r="BE529" s="14"/>
      <c r="BF529" s="14"/>
      <c r="BR529" s="1"/>
      <c r="CC529" s="14"/>
    </row>
    <row r="530" spans="37:81">
      <c r="AK530" s="1"/>
      <c r="AN530" s="10"/>
      <c r="AO530" s="10"/>
      <c r="AP530" s="10"/>
      <c r="AQ530" s="5"/>
      <c r="AR530" s="5"/>
      <c r="AS530" s="4"/>
      <c r="AT530" s="4"/>
      <c r="AU530" s="4"/>
      <c r="AW530" s="14"/>
      <c r="AX530" s="17"/>
      <c r="AY530" s="14"/>
      <c r="AZ530" s="14"/>
      <c r="BA530" s="15"/>
      <c r="BB530" s="14"/>
      <c r="BC530" s="17"/>
      <c r="BD530" s="14"/>
      <c r="BE530" s="14"/>
      <c r="BF530" s="14"/>
      <c r="BR530" s="1"/>
      <c r="CC530" s="14"/>
    </row>
    <row r="531" spans="37:81">
      <c r="AK531" s="1"/>
      <c r="AN531" s="10"/>
      <c r="AO531" s="10"/>
      <c r="AP531" s="10"/>
      <c r="AQ531" s="5"/>
      <c r="AR531" s="5"/>
      <c r="AS531" s="4"/>
      <c r="AT531" s="4"/>
      <c r="AU531" s="4"/>
      <c r="AW531" s="14"/>
      <c r="AX531" s="17"/>
      <c r="AY531" s="14"/>
      <c r="AZ531" s="14"/>
      <c r="BA531" s="15"/>
      <c r="BB531" s="14"/>
      <c r="BC531" s="17"/>
      <c r="BD531" s="14"/>
      <c r="BE531" s="14"/>
      <c r="BF531" s="14"/>
      <c r="BR531" s="1"/>
      <c r="CC531" s="14"/>
    </row>
    <row r="532" spans="37:81">
      <c r="AK532" s="1"/>
      <c r="AN532" s="10"/>
      <c r="AO532" s="10"/>
      <c r="AP532" s="10"/>
      <c r="AQ532" s="5"/>
      <c r="AR532" s="5"/>
      <c r="AS532" s="4"/>
      <c r="AT532" s="4"/>
      <c r="AU532" s="4"/>
      <c r="AW532" s="14"/>
      <c r="AX532" s="17"/>
      <c r="AY532" s="14"/>
      <c r="AZ532" s="14"/>
      <c r="BA532" s="15"/>
      <c r="BB532" s="14"/>
      <c r="BC532" s="17"/>
      <c r="BD532" s="14"/>
      <c r="BE532" s="14"/>
      <c r="BF532" s="14"/>
      <c r="BR532" s="1"/>
      <c r="CC532" s="14"/>
    </row>
    <row r="533" spans="37:81">
      <c r="AK533" s="1"/>
      <c r="AN533" s="10"/>
      <c r="AO533" s="10"/>
      <c r="AP533" s="10"/>
      <c r="AQ533" s="5"/>
      <c r="AR533" s="5"/>
      <c r="AS533" s="4"/>
      <c r="AT533" s="4"/>
      <c r="AU533" s="4"/>
      <c r="AW533" s="14"/>
      <c r="AX533" s="17"/>
      <c r="AY533" s="14"/>
      <c r="AZ533" s="14"/>
      <c r="BA533" s="15"/>
      <c r="BB533" s="14"/>
      <c r="BC533" s="17"/>
      <c r="BD533" s="14"/>
      <c r="BE533" s="14"/>
      <c r="BF533" s="14"/>
      <c r="BR533" s="1"/>
      <c r="CC533" s="14"/>
    </row>
    <row r="534" spans="37:81">
      <c r="AK534" s="1"/>
      <c r="AN534" s="10"/>
      <c r="AO534" s="10"/>
      <c r="AP534" s="10"/>
      <c r="AQ534" s="5"/>
      <c r="AR534" s="5"/>
      <c r="AS534" s="4"/>
      <c r="AT534" s="4"/>
      <c r="AU534" s="4"/>
      <c r="AW534" s="14"/>
      <c r="AX534" s="17"/>
      <c r="AY534" s="14"/>
      <c r="AZ534" s="14"/>
      <c r="BA534" s="15"/>
      <c r="BB534" s="14"/>
      <c r="BC534" s="17"/>
      <c r="BD534" s="14"/>
      <c r="BE534" s="14"/>
      <c r="BF534" s="14"/>
      <c r="BR534" s="1"/>
      <c r="CC534" s="14"/>
    </row>
    <row r="535" spans="37:81">
      <c r="AK535" s="1"/>
      <c r="AN535" s="10"/>
      <c r="AO535" s="10"/>
      <c r="AP535" s="10"/>
      <c r="AQ535" s="5"/>
      <c r="AR535" s="5"/>
      <c r="AS535" s="4"/>
      <c r="AT535" s="4"/>
      <c r="AU535" s="4"/>
      <c r="AW535" s="14"/>
      <c r="AX535" s="17"/>
      <c r="AY535" s="14"/>
      <c r="AZ535" s="14"/>
      <c r="BA535" s="15"/>
      <c r="BB535" s="14"/>
      <c r="BC535" s="17"/>
      <c r="BD535" s="14"/>
      <c r="BE535" s="14"/>
      <c r="BF535" s="14"/>
      <c r="BR535" s="1"/>
      <c r="CC535" s="14"/>
    </row>
    <row r="536" spans="37:81">
      <c r="AK536" s="1"/>
      <c r="AN536" s="10"/>
      <c r="AO536" s="10"/>
      <c r="AP536" s="10"/>
      <c r="AQ536" s="5"/>
      <c r="AR536" s="5"/>
      <c r="AS536" s="4"/>
      <c r="AT536" s="4"/>
      <c r="AU536" s="4"/>
      <c r="AW536" s="14"/>
      <c r="AX536" s="17"/>
      <c r="AY536" s="14"/>
      <c r="AZ536" s="14"/>
      <c r="BA536" s="15"/>
      <c r="BB536" s="14"/>
      <c r="BC536" s="17"/>
      <c r="BD536" s="14"/>
      <c r="BE536" s="14"/>
      <c r="BF536" s="14"/>
      <c r="BR536" s="1"/>
      <c r="CC536" s="14"/>
    </row>
    <row r="537" spans="37:81">
      <c r="AK537" s="1"/>
      <c r="AN537" s="10"/>
      <c r="AO537" s="10"/>
      <c r="AP537" s="10"/>
      <c r="AQ537" s="5"/>
      <c r="AR537" s="5"/>
      <c r="AS537" s="4"/>
      <c r="AT537" s="4"/>
      <c r="AU537" s="4"/>
      <c r="AW537" s="14"/>
      <c r="AX537" s="17"/>
      <c r="AY537" s="14"/>
      <c r="AZ537" s="14"/>
      <c r="BA537" s="15"/>
      <c r="BB537" s="14"/>
      <c r="BC537" s="17"/>
      <c r="BD537" s="14"/>
      <c r="BE537" s="14"/>
      <c r="BF537" s="14"/>
      <c r="BR537" s="1"/>
      <c r="CC537" s="14"/>
    </row>
    <row r="538" spans="37:81">
      <c r="AK538" s="1"/>
      <c r="AN538" s="10"/>
      <c r="AO538" s="10"/>
      <c r="AP538" s="10"/>
      <c r="AQ538" s="5"/>
      <c r="AR538" s="5"/>
      <c r="AS538" s="4"/>
      <c r="AT538" s="4"/>
      <c r="AU538" s="4"/>
      <c r="AW538" s="14"/>
      <c r="AX538" s="17"/>
      <c r="AY538" s="14"/>
      <c r="AZ538" s="14"/>
      <c r="BA538" s="15"/>
      <c r="BB538" s="14"/>
      <c r="BC538" s="17"/>
      <c r="BD538" s="14"/>
      <c r="BE538" s="14"/>
      <c r="BF538" s="14"/>
      <c r="BR538" s="1"/>
      <c r="CC538" s="14"/>
    </row>
    <row r="539" spans="37:81">
      <c r="AK539" s="1"/>
      <c r="AN539" s="10"/>
      <c r="AO539" s="10"/>
      <c r="AP539" s="10"/>
      <c r="AQ539" s="5"/>
      <c r="AR539" s="5"/>
      <c r="AS539" s="4"/>
      <c r="AT539" s="4"/>
      <c r="AU539" s="4"/>
      <c r="AW539" s="14"/>
      <c r="AX539" s="17"/>
      <c r="AY539" s="14"/>
      <c r="AZ539" s="14"/>
      <c r="BA539" s="15"/>
      <c r="BB539" s="14"/>
      <c r="BC539" s="17"/>
      <c r="BD539" s="14"/>
      <c r="BE539" s="14"/>
      <c r="BF539" s="14"/>
      <c r="BR539" s="1"/>
      <c r="CC539" s="14"/>
    </row>
    <row r="540" spans="37:81">
      <c r="AK540" s="1"/>
      <c r="AN540" s="10"/>
      <c r="AO540" s="10"/>
      <c r="AP540" s="10"/>
      <c r="AQ540" s="5"/>
      <c r="AR540" s="5"/>
      <c r="AS540" s="4"/>
      <c r="AT540" s="4"/>
      <c r="AU540" s="4"/>
      <c r="AW540" s="14"/>
      <c r="AX540" s="17"/>
      <c r="AY540" s="14"/>
      <c r="AZ540" s="14"/>
      <c r="BA540" s="15"/>
      <c r="BB540" s="14"/>
      <c r="BC540" s="17"/>
      <c r="BD540" s="14"/>
      <c r="BE540" s="14"/>
      <c r="BF540" s="14"/>
      <c r="BR540" s="1"/>
      <c r="CC540" s="14"/>
    </row>
    <row r="541" spans="37:81">
      <c r="AK541" s="1"/>
      <c r="AN541" s="10"/>
      <c r="AO541" s="10"/>
      <c r="AP541" s="10"/>
      <c r="AQ541" s="5"/>
      <c r="AR541" s="5"/>
      <c r="AS541" s="4"/>
      <c r="AT541" s="4"/>
      <c r="AU541" s="4"/>
      <c r="AW541" s="14"/>
      <c r="AX541" s="17"/>
      <c r="AY541" s="14"/>
      <c r="AZ541" s="14"/>
      <c r="BA541" s="15"/>
      <c r="BB541" s="14"/>
      <c r="BC541" s="17"/>
      <c r="BD541" s="14"/>
      <c r="BE541" s="14"/>
      <c r="BF541" s="14"/>
      <c r="BR541" s="1"/>
      <c r="CC541" s="14"/>
    </row>
    <row r="542" spans="37:81">
      <c r="AK542" s="1"/>
      <c r="AN542" s="10"/>
      <c r="AO542" s="10"/>
      <c r="AP542" s="10"/>
      <c r="AQ542" s="5"/>
      <c r="AR542" s="5"/>
      <c r="AS542" s="4"/>
      <c r="AT542" s="4"/>
      <c r="AU542" s="4"/>
      <c r="AW542" s="14"/>
      <c r="AX542" s="17"/>
      <c r="AY542" s="14"/>
      <c r="AZ542" s="14"/>
      <c r="BA542" s="15"/>
      <c r="BB542" s="14"/>
      <c r="BC542" s="17"/>
      <c r="BD542" s="14"/>
      <c r="BE542" s="14"/>
      <c r="BF542" s="14"/>
      <c r="BR542" s="1"/>
      <c r="CC542" s="14"/>
    </row>
    <row r="543" spans="37:81">
      <c r="AK543" s="1"/>
      <c r="AN543" s="10"/>
      <c r="AO543" s="10"/>
      <c r="AP543" s="10"/>
      <c r="AQ543" s="5"/>
      <c r="AR543" s="5"/>
      <c r="AS543" s="4"/>
      <c r="AT543" s="4"/>
      <c r="AU543" s="4"/>
      <c r="AW543" s="14"/>
      <c r="AX543" s="17"/>
      <c r="AY543" s="14"/>
      <c r="AZ543" s="14"/>
      <c r="BA543" s="15"/>
      <c r="BB543" s="14"/>
      <c r="BC543" s="17"/>
      <c r="BD543" s="14"/>
      <c r="BE543" s="14"/>
      <c r="BF543" s="14"/>
      <c r="BR543" s="1"/>
      <c r="CC543" s="14"/>
    </row>
    <row r="544" spans="37:81">
      <c r="AK544" s="1"/>
      <c r="AN544" s="10"/>
      <c r="AO544" s="10"/>
      <c r="AP544" s="10"/>
      <c r="AQ544" s="5"/>
      <c r="AR544" s="5"/>
      <c r="AS544" s="4"/>
      <c r="AT544" s="4"/>
      <c r="AU544" s="4"/>
      <c r="AW544" s="14"/>
      <c r="AX544" s="17"/>
      <c r="AY544" s="14"/>
      <c r="AZ544" s="14"/>
      <c r="BA544" s="15"/>
      <c r="BB544" s="14"/>
      <c r="BC544" s="17"/>
      <c r="BD544" s="14"/>
      <c r="BE544" s="14"/>
      <c r="BF544" s="14"/>
      <c r="BR544" s="1"/>
      <c r="CC544" s="14"/>
    </row>
    <row r="545" spans="37:81">
      <c r="AK545" s="1"/>
      <c r="AN545" s="10"/>
      <c r="AO545" s="10"/>
      <c r="AP545" s="10"/>
      <c r="AQ545" s="5"/>
      <c r="AR545" s="5"/>
      <c r="AS545" s="4"/>
      <c r="AT545" s="4"/>
      <c r="AU545" s="4"/>
      <c r="AW545" s="14"/>
      <c r="AX545" s="17"/>
      <c r="AY545" s="14"/>
      <c r="AZ545" s="14"/>
      <c r="BA545" s="15"/>
      <c r="BB545" s="14"/>
      <c r="BC545" s="17"/>
      <c r="BD545" s="14"/>
      <c r="BE545" s="14"/>
      <c r="BF545" s="14"/>
      <c r="BR545" s="1"/>
      <c r="CC545" s="14"/>
    </row>
    <row r="546" spans="37:81">
      <c r="AK546" s="1"/>
      <c r="AN546" s="10"/>
      <c r="AO546" s="10"/>
      <c r="AP546" s="10"/>
      <c r="AQ546" s="5"/>
      <c r="AR546" s="5"/>
      <c r="AS546" s="4"/>
      <c r="AT546" s="4"/>
      <c r="AU546" s="4"/>
      <c r="AW546" s="14"/>
      <c r="AX546" s="17"/>
      <c r="AY546" s="14"/>
      <c r="AZ546" s="14"/>
      <c r="BA546" s="15"/>
      <c r="BB546" s="14"/>
      <c r="BC546" s="17"/>
      <c r="BD546" s="14"/>
      <c r="BE546" s="14"/>
      <c r="BF546" s="14"/>
      <c r="BR546" s="1"/>
      <c r="CC546" s="14"/>
    </row>
    <row r="547" spans="37:81">
      <c r="AK547" s="1"/>
      <c r="AN547" s="10"/>
      <c r="AO547" s="10"/>
      <c r="AP547" s="10"/>
      <c r="AQ547" s="5"/>
      <c r="AR547" s="5"/>
      <c r="AS547" s="4"/>
      <c r="AT547" s="4"/>
      <c r="AU547" s="4"/>
      <c r="AW547" s="14"/>
      <c r="AX547" s="17"/>
      <c r="AY547" s="14"/>
      <c r="AZ547" s="14"/>
      <c r="BA547" s="15"/>
      <c r="BB547" s="14"/>
      <c r="BC547" s="17"/>
      <c r="BD547" s="14"/>
      <c r="BE547" s="14"/>
      <c r="BF547" s="14"/>
      <c r="BR547" s="1"/>
      <c r="CC547" s="14"/>
    </row>
    <row r="548" spans="37:81">
      <c r="AK548" s="1"/>
      <c r="AN548" s="10"/>
      <c r="AO548" s="10"/>
      <c r="AP548" s="10"/>
      <c r="AQ548" s="5"/>
      <c r="AR548" s="10"/>
      <c r="AS548" s="4"/>
      <c r="AT548" s="4"/>
      <c r="AU548" s="4"/>
      <c r="AW548" s="14"/>
      <c r="AX548" s="17"/>
      <c r="AY548" s="14"/>
      <c r="AZ548" s="14"/>
      <c r="BA548" s="15"/>
      <c r="BB548" s="14"/>
      <c r="BC548" s="17"/>
      <c r="BD548" s="14"/>
      <c r="BE548" s="14"/>
      <c r="BF548" s="14"/>
      <c r="BR548" s="1"/>
      <c r="CC548" s="14"/>
    </row>
    <row r="549" spans="37:81">
      <c r="AK549" s="1"/>
      <c r="AN549" s="10"/>
      <c r="AO549" s="10"/>
      <c r="AP549" s="10"/>
      <c r="AQ549" s="10"/>
      <c r="AR549" s="10"/>
      <c r="AS549" s="4"/>
      <c r="AT549" s="4"/>
      <c r="AU549" s="4"/>
      <c r="AW549" s="14"/>
      <c r="AX549" s="17"/>
      <c r="AY549" s="14"/>
      <c r="AZ549" s="14"/>
      <c r="BA549" s="15"/>
      <c r="BB549" s="14"/>
      <c r="BC549" s="17"/>
      <c r="BD549" s="14"/>
      <c r="BE549" s="14"/>
      <c r="BF549" s="14"/>
      <c r="BR549" s="1"/>
      <c r="CC549" s="14"/>
    </row>
    <row r="550" spans="37:81">
      <c r="AK550" s="1"/>
      <c r="AN550" s="10"/>
      <c r="AO550" s="10"/>
      <c r="AP550" s="10"/>
      <c r="AQ550" s="10"/>
      <c r="AR550" s="10"/>
      <c r="AS550" s="4"/>
      <c r="AT550" s="4"/>
      <c r="AU550" s="4"/>
      <c r="AW550" s="14"/>
      <c r="AX550" s="17"/>
      <c r="AY550" s="14"/>
      <c r="AZ550" s="14"/>
      <c r="BA550" s="15"/>
      <c r="BB550" s="14"/>
      <c r="BC550" s="17"/>
      <c r="BD550" s="14"/>
      <c r="BE550" s="14"/>
      <c r="BF550" s="14"/>
      <c r="BR550" s="1"/>
      <c r="CC550" s="14"/>
    </row>
    <row r="551" spans="37:81">
      <c r="AK551" s="1"/>
      <c r="AN551" s="10"/>
      <c r="AO551" s="10"/>
      <c r="AP551" s="10"/>
      <c r="AQ551" s="10"/>
      <c r="AR551" s="10"/>
      <c r="AS551" s="4"/>
      <c r="AT551" s="4"/>
      <c r="AU551" s="4"/>
      <c r="AW551" s="14"/>
      <c r="AX551" s="17"/>
      <c r="AY551" s="14"/>
      <c r="AZ551" s="14"/>
      <c r="BA551" s="15"/>
      <c r="BB551" s="14"/>
      <c r="BC551" s="17"/>
      <c r="BD551" s="14"/>
      <c r="BE551" s="14"/>
      <c r="BF551" s="14"/>
      <c r="BR551" s="1"/>
      <c r="CC551" s="14"/>
    </row>
    <row r="552" spans="37:81">
      <c r="AK552" s="1"/>
      <c r="AN552" s="10"/>
      <c r="AO552" s="10"/>
      <c r="AP552" s="10"/>
      <c r="AQ552" s="10"/>
      <c r="AR552" s="10"/>
      <c r="AS552" s="4"/>
      <c r="AT552" s="4"/>
      <c r="AU552" s="4"/>
      <c r="AW552" s="14"/>
      <c r="AX552" s="17"/>
      <c r="AY552" s="14"/>
      <c r="AZ552" s="14"/>
      <c r="BA552" s="15"/>
      <c r="BB552" s="14"/>
      <c r="BC552" s="17"/>
      <c r="BD552" s="14"/>
      <c r="BE552" s="14"/>
      <c r="BF552" s="14"/>
      <c r="BR552" s="1"/>
      <c r="CC552" s="14"/>
    </row>
    <row r="553" spans="37:81">
      <c r="AK553" s="1"/>
      <c r="AN553" s="10"/>
      <c r="AO553" s="10"/>
      <c r="AP553" s="10"/>
      <c r="AQ553" s="10"/>
      <c r="AR553" s="10"/>
      <c r="AS553" s="4"/>
      <c r="AT553" s="4"/>
      <c r="AU553" s="4"/>
      <c r="AW553" s="14"/>
      <c r="AX553" s="17"/>
      <c r="AY553" s="14"/>
      <c r="AZ553" s="14"/>
      <c r="BA553" s="15"/>
      <c r="BB553" s="14"/>
      <c r="BC553" s="17"/>
      <c r="BD553" s="14"/>
      <c r="BE553" s="14"/>
      <c r="BF553" s="14"/>
      <c r="BR553" s="1"/>
      <c r="CC553" s="14"/>
    </row>
    <row r="554" spans="37:81">
      <c r="AK554" s="1"/>
      <c r="AN554" s="10"/>
      <c r="AO554" s="10"/>
      <c r="AP554" s="10"/>
      <c r="AQ554" s="10"/>
      <c r="AR554" s="10"/>
      <c r="AS554" s="4"/>
      <c r="AT554" s="4"/>
      <c r="AU554" s="4"/>
      <c r="AW554" s="14"/>
      <c r="AX554" s="17"/>
      <c r="AY554" s="14"/>
      <c r="AZ554" s="14"/>
      <c r="BA554" s="15"/>
      <c r="BB554" s="14"/>
      <c r="BC554" s="17"/>
      <c r="BD554" s="14"/>
      <c r="BE554" s="14"/>
      <c r="BF554" s="14"/>
      <c r="BR554" s="1"/>
      <c r="CC554" s="14"/>
    </row>
    <row r="555" spans="37:81">
      <c r="AK555" s="1"/>
      <c r="AN555" s="10"/>
      <c r="AO555" s="10"/>
      <c r="AP555" s="10"/>
      <c r="AQ555" s="10"/>
      <c r="AR555" s="10"/>
      <c r="AS555" s="4"/>
      <c r="AT555" s="4"/>
      <c r="AU555" s="4"/>
      <c r="AW555" s="14"/>
      <c r="AX555" s="17"/>
      <c r="AY555" s="14"/>
      <c r="AZ555" s="14"/>
      <c r="BA555" s="15"/>
      <c r="BB555" s="14"/>
      <c r="BC555" s="17"/>
      <c r="BD555" s="14"/>
      <c r="BE555" s="14"/>
      <c r="BF555" s="14"/>
      <c r="CC555" s="14"/>
    </row>
    <row r="556" spans="37:81">
      <c r="AK556" s="1"/>
      <c r="AN556" s="10"/>
      <c r="AO556" s="10"/>
      <c r="AP556" s="10"/>
      <c r="AQ556" s="10"/>
      <c r="AR556" s="10"/>
      <c r="AS556" s="4"/>
      <c r="AT556" s="4"/>
      <c r="AU556" s="4"/>
      <c r="AW556" s="14"/>
      <c r="AX556" s="17"/>
      <c r="AY556" s="14"/>
      <c r="AZ556" s="14"/>
      <c r="BA556" s="15"/>
      <c r="BB556" s="14"/>
      <c r="BC556" s="17"/>
      <c r="BD556" s="14"/>
      <c r="BE556" s="14"/>
      <c r="BF556" s="14"/>
      <c r="CC556" s="14"/>
    </row>
    <row r="557" spans="37:81">
      <c r="AK557" s="1"/>
      <c r="AN557" s="10"/>
      <c r="AO557" s="10"/>
      <c r="AP557" s="10"/>
      <c r="AQ557" s="10"/>
      <c r="AR557" s="10"/>
      <c r="AS557" s="4"/>
      <c r="AT557" s="4"/>
      <c r="AU557" s="4"/>
      <c r="AW557" s="14"/>
      <c r="AX557" s="17"/>
      <c r="AY557" s="14"/>
      <c r="AZ557" s="14"/>
      <c r="BA557" s="15"/>
      <c r="BB557" s="14"/>
      <c r="BC557" s="17"/>
      <c r="BD557" s="14"/>
      <c r="BE557" s="14"/>
      <c r="BF557" s="14"/>
      <c r="CC557" s="14"/>
    </row>
    <row r="558" spans="37:81">
      <c r="AK558" s="1"/>
      <c r="AN558" s="10"/>
      <c r="AO558" s="10"/>
      <c r="AP558" s="10"/>
      <c r="AQ558" s="10"/>
      <c r="AR558" s="10"/>
      <c r="AS558" s="4"/>
      <c r="AT558" s="4"/>
      <c r="AU558" s="4"/>
      <c r="AW558" s="14"/>
      <c r="AX558" s="17"/>
      <c r="AY558" s="14"/>
      <c r="AZ558" s="14"/>
      <c r="BA558" s="15"/>
      <c r="BB558" s="14"/>
      <c r="BC558" s="17"/>
      <c r="BD558" s="14"/>
      <c r="BE558" s="14"/>
      <c r="BF558" s="14"/>
      <c r="CC558" s="14"/>
    </row>
    <row r="559" spans="37:81">
      <c r="AK559" s="1"/>
      <c r="AN559" s="10"/>
      <c r="AO559" s="10"/>
      <c r="AP559" s="10"/>
      <c r="AQ559" s="10"/>
      <c r="AR559" s="10"/>
      <c r="AS559" s="4"/>
      <c r="AT559" s="4"/>
      <c r="AU559" s="4"/>
      <c r="AW559" s="14"/>
      <c r="AX559" s="17"/>
      <c r="AY559" s="14"/>
      <c r="AZ559" s="14"/>
      <c r="BA559" s="15"/>
      <c r="BB559" s="14"/>
      <c r="BC559" s="17"/>
      <c r="BD559" s="14"/>
      <c r="BE559" s="14"/>
      <c r="BF559" s="14"/>
      <c r="CC559" s="14"/>
    </row>
    <row r="560" spans="37:81">
      <c r="AK560" s="1"/>
      <c r="AN560" s="10"/>
      <c r="AO560" s="10"/>
      <c r="AP560" s="10"/>
      <c r="AQ560" s="10"/>
      <c r="AR560" s="10"/>
      <c r="AS560" s="4"/>
      <c r="AT560" s="4"/>
      <c r="AU560" s="4"/>
      <c r="AW560" s="14"/>
      <c r="AX560" s="17"/>
      <c r="AY560" s="14"/>
      <c r="AZ560" s="14"/>
      <c r="BA560" s="15"/>
      <c r="BB560" s="14"/>
      <c r="BC560" s="17"/>
      <c r="BD560" s="14"/>
      <c r="BE560" s="14"/>
      <c r="BF560" s="14"/>
      <c r="CC560" s="14"/>
    </row>
    <row r="561" spans="37:81">
      <c r="AK561" s="1"/>
      <c r="AN561" s="10"/>
      <c r="AO561" s="10"/>
      <c r="AP561" s="10"/>
      <c r="AQ561" s="10"/>
      <c r="AR561" s="10"/>
      <c r="AS561" s="4"/>
      <c r="AT561" s="4"/>
      <c r="AU561" s="4"/>
      <c r="AW561" s="14"/>
      <c r="AX561" s="17"/>
      <c r="AY561" s="14"/>
      <c r="AZ561" s="14"/>
      <c r="BA561" s="15"/>
      <c r="BB561" s="14"/>
      <c r="BC561" s="17"/>
      <c r="BD561" s="14"/>
      <c r="BE561" s="14"/>
      <c r="BF561" s="14"/>
      <c r="CC561" s="14"/>
    </row>
    <row r="562" spans="37:81">
      <c r="AK562" s="1"/>
      <c r="AN562" s="10"/>
      <c r="AO562" s="10"/>
      <c r="AP562" s="10"/>
      <c r="AQ562" s="10"/>
      <c r="AR562" s="10"/>
      <c r="AS562" s="4"/>
      <c r="AT562" s="4"/>
      <c r="AU562" s="4"/>
      <c r="AW562" s="14"/>
      <c r="AX562" s="17"/>
      <c r="AY562" s="14"/>
      <c r="AZ562" s="14"/>
      <c r="BA562" s="15"/>
      <c r="BB562" s="14"/>
      <c r="BC562" s="17"/>
      <c r="BD562" s="14"/>
      <c r="BE562" s="14"/>
      <c r="BF562" s="14"/>
      <c r="CC562" s="14"/>
    </row>
    <row r="563" spans="37:81">
      <c r="AK563" s="1"/>
      <c r="AN563" s="10"/>
      <c r="AO563" s="10"/>
      <c r="AP563" s="10"/>
      <c r="AQ563" s="10"/>
      <c r="AR563" s="10"/>
      <c r="AS563" s="4"/>
      <c r="AT563" s="4"/>
      <c r="AU563" s="4"/>
      <c r="AW563" s="14"/>
      <c r="AX563" s="17"/>
      <c r="AY563" s="14"/>
      <c r="AZ563" s="14"/>
      <c r="BA563" s="15"/>
      <c r="BB563" s="14"/>
      <c r="BC563" s="17"/>
      <c r="BD563" s="14"/>
      <c r="BE563" s="14"/>
      <c r="BF563" s="14"/>
      <c r="CC563" s="14"/>
    </row>
    <row r="564" spans="37:81">
      <c r="AK564" s="1"/>
      <c r="AN564" s="10"/>
      <c r="AO564" s="10"/>
      <c r="AP564" s="10"/>
      <c r="AQ564" s="10"/>
      <c r="AR564" s="10"/>
      <c r="AS564" s="4"/>
      <c r="AT564" s="4"/>
      <c r="AU564" s="4"/>
      <c r="AW564" s="14"/>
      <c r="AX564" s="17"/>
      <c r="AY564" s="14"/>
      <c r="AZ564" s="14"/>
      <c r="BA564" s="15"/>
      <c r="BB564" s="14"/>
      <c r="BC564" s="17"/>
      <c r="BD564" s="14"/>
      <c r="BE564" s="14"/>
      <c r="BF564" s="14"/>
      <c r="CC564" s="14"/>
    </row>
    <row r="565" spans="37:81">
      <c r="AK565" s="1"/>
      <c r="AN565" s="10"/>
      <c r="AO565" s="10"/>
      <c r="AP565" s="10"/>
      <c r="AQ565" s="10"/>
      <c r="AR565" s="10"/>
      <c r="AS565" s="4"/>
      <c r="AT565" s="4"/>
      <c r="AU565" s="4"/>
      <c r="AW565" s="14"/>
      <c r="AX565" s="17"/>
      <c r="AY565" s="14"/>
      <c r="AZ565" s="14"/>
      <c r="BA565" s="15"/>
      <c r="BB565" s="14"/>
      <c r="BC565" s="17"/>
      <c r="BD565" s="14"/>
      <c r="BE565" s="14"/>
      <c r="BF565" s="14"/>
      <c r="CC565" s="14"/>
    </row>
    <row r="566" spans="37:81">
      <c r="AK566" s="1"/>
      <c r="AN566" s="10"/>
      <c r="AO566" s="10"/>
      <c r="AP566" s="10"/>
      <c r="AQ566" s="10"/>
      <c r="AR566" s="10"/>
      <c r="AS566" s="4"/>
      <c r="AT566" s="4"/>
      <c r="AU566" s="4"/>
      <c r="AW566" s="14"/>
      <c r="AX566" s="17"/>
      <c r="AY566" s="14"/>
      <c r="AZ566" s="14"/>
      <c r="BA566" s="15"/>
      <c r="BB566" s="14"/>
      <c r="BC566" s="17"/>
      <c r="BD566" s="14"/>
      <c r="BE566" s="14"/>
      <c r="BF566" s="14"/>
      <c r="CC566" s="14"/>
    </row>
    <row r="567" spans="37:81">
      <c r="AK567" s="1"/>
      <c r="AN567" s="10"/>
      <c r="AO567" s="10"/>
      <c r="AP567" s="10"/>
      <c r="AQ567" s="10"/>
      <c r="AR567" s="10"/>
      <c r="AS567" s="4"/>
      <c r="AT567" s="4"/>
      <c r="AU567" s="4"/>
      <c r="AW567" s="14"/>
      <c r="AX567" s="17"/>
      <c r="AY567" s="14"/>
      <c r="AZ567" s="14"/>
      <c r="BA567" s="15"/>
      <c r="BB567" s="14"/>
      <c r="BC567" s="17"/>
      <c r="BD567" s="14"/>
      <c r="BE567" s="14"/>
      <c r="BF567" s="14"/>
      <c r="CC567" s="14"/>
    </row>
    <row r="568" spans="37:81">
      <c r="AK568" s="1"/>
      <c r="AN568" s="10"/>
      <c r="AO568" s="10"/>
      <c r="AP568" s="10"/>
      <c r="AQ568" s="10"/>
      <c r="AR568" s="10"/>
      <c r="AS568" s="4"/>
      <c r="AT568" s="4"/>
      <c r="AU568" s="4"/>
      <c r="AW568" s="14"/>
      <c r="AX568" s="17"/>
      <c r="AY568" s="14"/>
      <c r="AZ568" s="14"/>
      <c r="BA568" s="15"/>
      <c r="BB568" s="14"/>
      <c r="BC568" s="17"/>
      <c r="BD568" s="14"/>
      <c r="BE568" s="14"/>
      <c r="BF568" s="14"/>
      <c r="CC568" s="14"/>
    </row>
    <row r="569" spans="37:81">
      <c r="AK569" s="1"/>
      <c r="AN569" s="10"/>
      <c r="AO569" s="10"/>
      <c r="AP569" s="10"/>
      <c r="AQ569" s="10"/>
      <c r="AR569" s="10"/>
      <c r="AS569" s="4"/>
      <c r="AT569" s="4"/>
      <c r="AU569" s="4"/>
      <c r="AW569" s="14"/>
      <c r="AX569" s="17"/>
      <c r="AY569" s="14"/>
      <c r="AZ569" s="14"/>
      <c r="BA569" s="15"/>
      <c r="BB569" s="14"/>
      <c r="BC569" s="17"/>
      <c r="BD569" s="14"/>
      <c r="BE569" s="14"/>
      <c r="BF569" s="14"/>
      <c r="CC569" s="14"/>
    </row>
    <row r="570" spans="37:81">
      <c r="AK570" s="1"/>
      <c r="AN570" s="10"/>
      <c r="AO570" s="10"/>
      <c r="AP570" s="10"/>
      <c r="AQ570" s="10"/>
      <c r="AR570" s="10"/>
      <c r="AS570" s="4"/>
      <c r="AT570" s="4"/>
      <c r="AU570" s="4"/>
      <c r="AW570" s="14"/>
      <c r="AX570" s="17"/>
      <c r="AY570" s="14"/>
      <c r="AZ570" s="14"/>
      <c r="BA570" s="15"/>
      <c r="BB570" s="14"/>
      <c r="BC570" s="17"/>
      <c r="BD570" s="14"/>
      <c r="BE570" s="14"/>
      <c r="BF570" s="14"/>
      <c r="CC570" s="14"/>
    </row>
    <row r="571" spans="37:81">
      <c r="AK571" s="1"/>
      <c r="AN571" s="10"/>
      <c r="AO571" s="10"/>
      <c r="AP571" s="10"/>
      <c r="AQ571" s="10"/>
      <c r="AR571" s="10"/>
      <c r="AS571" s="4"/>
      <c r="AT571" s="4"/>
      <c r="AU571" s="4"/>
      <c r="AW571" s="14"/>
      <c r="AX571" s="17"/>
      <c r="AY571" s="14"/>
      <c r="AZ571" s="14"/>
      <c r="BA571" s="15"/>
      <c r="BB571" s="14"/>
      <c r="BC571" s="17"/>
      <c r="BD571" s="14"/>
      <c r="BE571" s="14"/>
      <c r="BF571" s="14"/>
      <c r="CC571" s="14"/>
    </row>
    <row r="572" spans="37:81">
      <c r="AK572" s="1"/>
      <c r="AN572" s="10"/>
      <c r="AO572" s="10"/>
      <c r="AP572" s="10"/>
      <c r="AQ572" s="10"/>
      <c r="AR572" s="10"/>
      <c r="AS572" s="4"/>
      <c r="AT572" s="4"/>
      <c r="AU572" s="4"/>
      <c r="AW572" s="14"/>
      <c r="AX572" s="17"/>
      <c r="AY572" s="14"/>
      <c r="AZ572" s="14"/>
      <c r="BA572" s="15"/>
      <c r="BB572" s="14"/>
      <c r="BC572" s="17"/>
      <c r="BD572" s="14"/>
      <c r="BE572" s="14"/>
      <c r="BF572" s="14"/>
      <c r="CC572" s="14"/>
    </row>
    <row r="573" spans="37:81">
      <c r="AK573" s="1"/>
      <c r="AN573" s="10"/>
      <c r="AO573" s="10"/>
      <c r="AP573" s="10"/>
      <c r="AQ573" s="10"/>
      <c r="AR573" s="10"/>
      <c r="AS573" s="4"/>
      <c r="AT573" s="4"/>
      <c r="AU573" s="4"/>
      <c r="AW573" s="14"/>
      <c r="AX573" s="17"/>
      <c r="AY573" s="14"/>
      <c r="AZ573" s="14"/>
      <c r="BA573" s="15"/>
      <c r="BB573" s="14"/>
      <c r="BC573" s="17"/>
      <c r="BD573" s="14"/>
      <c r="BE573" s="14"/>
      <c r="BF573" s="14"/>
      <c r="CC573" s="14"/>
    </row>
    <row r="574" spans="37:81">
      <c r="AK574" s="1"/>
      <c r="AN574" s="10"/>
      <c r="AO574" s="10"/>
      <c r="AP574" s="10"/>
      <c r="AQ574" s="10"/>
      <c r="AR574" s="10"/>
      <c r="AS574" s="4"/>
      <c r="AT574" s="4"/>
      <c r="AU574" s="4"/>
      <c r="AW574" s="14"/>
      <c r="AX574" s="17"/>
      <c r="AY574" s="14"/>
      <c r="AZ574" s="14"/>
      <c r="BA574" s="15"/>
      <c r="BB574" s="14"/>
      <c r="BC574" s="17"/>
      <c r="BD574" s="14"/>
      <c r="BE574" s="14"/>
      <c r="BF574" s="14"/>
      <c r="CC574" s="14"/>
    </row>
    <row r="575" spans="37:81">
      <c r="AK575" s="1"/>
      <c r="AN575" s="10"/>
      <c r="AO575" s="10"/>
      <c r="AP575" s="10"/>
      <c r="AQ575" s="10"/>
      <c r="AR575" s="10"/>
      <c r="AS575" s="4"/>
      <c r="AT575" s="4"/>
      <c r="AU575" s="4"/>
      <c r="AW575" s="14"/>
      <c r="AX575" s="17"/>
      <c r="AY575" s="14"/>
      <c r="AZ575" s="14"/>
      <c r="BA575" s="15"/>
      <c r="BB575" s="14"/>
      <c r="BC575" s="17"/>
      <c r="BD575" s="14"/>
      <c r="BE575" s="14"/>
      <c r="BF575" s="14"/>
      <c r="CC575" s="14"/>
    </row>
    <row r="576" spans="37:81">
      <c r="AK576" s="1"/>
      <c r="AN576" s="10"/>
      <c r="AO576" s="10"/>
      <c r="AP576" s="10"/>
      <c r="AQ576" s="10"/>
      <c r="AR576" s="10"/>
      <c r="AS576" s="4"/>
      <c r="AT576" s="4"/>
      <c r="AU576" s="4"/>
      <c r="AW576" s="14"/>
      <c r="AX576" s="17"/>
      <c r="AY576" s="14"/>
      <c r="AZ576" s="14"/>
      <c r="BA576" s="15"/>
      <c r="BB576" s="14"/>
      <c r="BC576" s="17"/>
      <c r="BD576" s="14"/>
      <c r="BE576" s="14"/>
      <c r="BF576" s="14"/>
      <c r="CC576" s="14"/>
    </row>
    <row r="577" spans="37:81">
      <c r="AK577" s="1"/>
      <c r="AN577" s="10"/>
      <c r="AO577" s="10"/>
      <c r="AP577" s="10"/>
      <c r="AQ577" s="10"/>
      <c r="AR577" s="10"/>
      <c r="AS577" s="4"/>
      <c r="AT577" s="4"/>
      <c r="AU577" s="4"/>
      <c r="AW577" s="14"/>
      <c r="AX577" s="17"/>
      <c r="AY577" s="14"/>
      <c r="AZ577" s="14"/>
      <c r="BA577" s="15"/>
      <c r="BB577" s="14"/>
      <c r="BC577" s="17"/>
      <c r="BD577" s="14"/>
      <c r="BE577" s="14"/>
      <c r="BF577" s="14"/>
      <c r="CC577" s="14"/>
    </row>
    <row r="578" spans="37:81">
      <c r="AK578" s="1"/>
      <c r="AN578" s="10"/>
      <c r="AO578" s="10"/>
      <c r="AP578" s="10"/>
      <c r="AQ578" s="10"/>
      <c r="AR578" s="10"/>
      <c r="AS578" s="4"/>
      <c r="AT578" s="4"/>
      <c r="AU578" s="4"/>
      <c r="AW578" s="14"/>
      <c r="AX578" s="17"/>
      <c r="AY578" s="14"/>
      <c r="AZ578" s="14"/>
      <c r="BA578" s="15"/>
      <c r="BB578" s="14"/>
      <c r="BC578" s="17"/>
      <c r="BD578" s="14"/>
      <c r="BE578" s="14"/>
      <c r="BF578" s="14"/>
      <c r="CC578" s="14"/>
    </row>
    <row r="579" spans="37:81">
      <c r="AK579" s="1"/>
      <c r="AN579" s="10"/>
      <c r="AO579" s="10"/>
      <c r="AP579" s="10"/>
      <c r="AQ579" s="10"/>
      <c r="AR579" s="10"/>
      <c r="AS579" s="4"/>
      <c r="AT579" s="4"/>
      <c r="AU579" s="4"/>
      <c r="AW579" s="14"/>
      <c r="AX579" s="17"/>
      <c r="AY579" s="14"/>
      <c r="AZ579" s="14"/>
      <c r="BA579" s="15"/>
      <c r="BB579" s="14"/>
      <c r="BC579" s="17"/>
      <c r="BD579" s="14"/>
      <c r="BE579" s="14"/>
      <c r="BF579" s="14"/>
      <c r="CC579" s="14"/>
    </row>
    <row r="580" spans="37:81">
      <c r="AK580" s="1"/>
      <c r="AN580" s="10"/>
      <c r="AO580" s="10"/>
      <c r="AP580" s="10"/>
      <c r="AQ580" s="10"/>
      <c r="AR580" s="10"/>
      <c r="AS580" s="4"/>
      <c r="AT580" s="4"/>
      <c r="AU580" s="4"/>
      <c r="AW580" s="14"/>
      <c r="AX580" s="17"/>
      <c r="AY580" s="14"/>
      <c r="AZ580" s="14"/>
      <c r="BA580" s="15"/>
      <c r="BB580" s="14"/>
      <c r="BC580" s="17"/>
      <c r="BD580" s="14"/>
      <c r="BE580" s="14"/>
      <c r="BF580" s="14"/>
      <c r="CC580" s="14"/>
    </row>
    <row r="581" spans="37:81">
      <c r="AK581" s="1"/>
      <c r="AN581" s="10"/>
      <c r="AO581" s="10"/>
      <c r="AP581" s="10"/>
      <c r="AQ581" s="10"/>
      <c r="AR581" s="10"/>
      <c r="AS581" s="4"/>
      <c r="AT581" s="4"/>
      <c r="AU581" s="4"/>
      <c r="AW581" s="14"/>
      <c r="AX581" s="17"/>
      <c r="AY581" s="14"/>
      <c r="AZ581" s="14"/>
      <c r="BA581" s="15"/>
      <c r="BB581" s="14"/>
      <c r="BC581" s="17"/>
      <c r="BD581" s="14"/>
      <c r="BE581" s="14"/>
      <c r="BF581" s="14"/>
      <c r="CC581" s="14"/>
    </row>
    <row r="582" spans="37:81">
      <c r="AK582" s="1"/>
      <c r="AN582" s="10"/>
      <c r="AO582" s="10"/>
      <c r="AP582" s="10"/>
      <c r="AQ582" s="10"/>
      <c r="AR582" s="10"/>
      <c r="AS582" s="4"/>
      <c r="AT582" s="4"/>
      <c r="AU582" s="4"/>
      <c r="AW582" s="14"/>
      <c r="AX582" s="17"/>
      <c r="AY582" s="14"/>
      <c r="AZ582" s="14"/>
      <c r="BA582" s="15"/>
      <c r="BB582" s="14"/>
      <c r="BC582" s="17"/>
      <c r="BD582" s="14"/>
      <c r="BE582" s="14"/>
      <c r="BF582" s="14"/>
      <c r="CC582" s="14"/>
    </row>
    <row r="583" spans="37:81">
      <c r="AK583" s="1"/>
      <c r="AN583" s="10"/>
      <c r="AO583" s="10"/>
      <c r="AP583" s="10"/>
      <c r="AQ583" s="10"/>
      <c r="AR583" s="10"/>
      <c r="AS583" s="4"/>
      <c r="AT583" s="4"/>
      <c r="AU583" s="4"/>
      <c r="AW583" s="14"/>
      <c r="AX583" s="17"/>
      <c r="AY583" s="14"/>
      <c r="AZ583" s="14"/>
      <c r="BA583" s="15"/>
      <c r="BB583" s="14"/>
      <c r="BC583" s="17"/>
      <c r="BD583" s="14"/>
      <c r="BE583" s="14"/>
      <c r="BF583" s="14"/>
      <c r="CC583" s="14"/>
    </row>
    <row r="584" spans="37:81">
      <c r="AK584" s="1"/>
      <c r="AN584" s="10"/>
      <c r="AO584" s="10"/>
      <c r="AP584" s="10"/>
      <c r="AQ584" s="10"/>
      <c r="AR584" s="10"/>
      <c r="AS584" s="4"/>
      <c r="AT584" s="4"/>
      <c r="AU584" s="4"/>
      <c r="AW584" s="14"/>
      <c r="AX584" s="17"/>
      <c r="AY584" s="14"/>
      <c r="AZ584" s="14"/>
      <c r="BA584" s="15"/>
      <c r="BB584" s="14"/>
      <c r="BC584" s="17"/>
      <c r="BD584" s="14"/>
      <c r="BE584" s="14"/>
      <c r="BF584" s="14"/>
      <c r="CC584" s="14"/>
    </row>
    <row r="585" spans="37:81">
      <c r="AK585" s="1"/>
      <c r="AN585" s="10"/>
      <c r="AO585" s="10"/>
      <c r="AP585" s="10"/>
      <c r="AQ585" s="10"/>
      <c r="AR585" s="10"/>
      <c r="AS585" s="4"/>
      <c r="AT585" s="4"/>
      <c r="AU585" s="4"/>
      <c r="AW585" s="14"/>
      <c r="AX585" s="17"/>
      <c r="AY585" s="14"/>
      <c r="AZ585" s="14"/>
      <c r="BA585" s="15"/>
      <c r="BB585" s="14"/>
      <c r="BC585" s="17"/>
      <c r="BD585" s="14"/>
      <c r="BE585" s="14"/>
      <c r="BF585" s="14"/>
      <c r="CC585" s="14"/>
    </row>
    <row r="586" spans="37:81">
      <c r="AK586" s="1"/>
      <c r="AN586" s="10"/>
      <c r="AO586" s="10"/>
      <c r="AP586" s="10"/>
      <c r="AQ586" s="10"/>
      <c r="AR586" s="10"/>
      <c r="AS586" s="4"/>
      <c r="AT586" s="4"/>
      <c r="AU586" s="4"/>
      <c r="AW586" s="14"/>
      <c r="AX586" s="17"/>
      <c r="AY586" s="14"/>
      <c r="AZ586" s="14"/>
      <c r="BA586" s="15"/>
      <c r="BB586" s="14"/>
      <c r="BC586" s="17"/>
      <c r="BD586" s="14"/>
      <c r="BE586" s="14"/>
      <c r="BF586" s="14"/>
      <c r="CC586" s="14"/>
    </row>
    <row r="587" spans="37:81">
      <c r="AK587" s="1"/>
      <c r="AN587" s="10"/>
      <c r="AO587" s="10"/>
      <c r="AP587" s="10"/>
      <c r="AQ587" s="10"/>
      <c r="AR587" s="10"/>
      <c r="AS587" s="4"/>
      <c r="AT587" s="4"/>
      <c r="AU587" s="4"/>
      <c r="AW587" s="14"/>
      <c r="AX587" s="17"/>
      <c r="AY587" s="14"/>
      <c r="AZ587" s="14"/>
      <c r="BA587" s="15"/>
      <c r="BB587" s="14"/>
      <c r="BC587" s="17"/>
      <c r="BD587" s="14"/>
      <c r="BE587" s="14"/>
      <c r="BF587" s="14"/>
      <c r="CC587" s="14"/>
    </row>
    <row r="588" spans="37:81">
      <c r="AK588" s="1"/>
      <c r="AN588" s="10"/>
      <c r="AO588" s="10"/>
      <c r="AP588" s="10"/>
      <c r="AQ588" s="10"/>
      <c r="AR588" s="10"/>
      <c r="AS588" s="4"/>
      <c r="AT588" s="4"/>
      <c r="AU588" s="4"/>
      <c r="AW588" s="14"/>
      <c r="AX588" s="17"/>
      <c r="AY588" s="14"/>
      <c r="AZ588" s="14"/>
      <c r="BA588" s="15"/>
      <c r="BB588" s="14"/>
      <c r="BC588" s="17"/>
      <c r="BD588" s="14"/>
      <c r="BE588" s="14"/>
      <c r="BF588" s="14"/>
      <c r="CC588" s="14"/>
    </row>
    <row r="589" spans="37:81">
      <c r="AK589" s="1"/>
      <c r="AN589" s="10"/>
      <c r="AO589" s="10"/>
      <c r="AP589" s="10"/>
      <c r="AQ589" s="10"/>
      <c r="AR589" s="10"/>
      <c r="AS589" s="4"/>
      <c r="AT589" s="4"/>
      <c r="AU589" s="4"/>
      <c r="AW589" s="14"/>
      <c r="AX589" s="17"/>
      <c r="AY589" s="14"/>
      <c r="AZ589" s="14"/>
      <c r="BA589" s="15"/>
      <c r="BB589" s="14"/>
      <c r="BC589" s="17"/>
      <c r="BD589" s="14"/>
      <c r="BE589" s="14"/>
      <c r="BF589" s="14"/>
      <c r="CC589" s="14"/>
    </row>
    <row r="590" spans="37:81">
      <c r="AK590" s="1"/>
      <c r="AN590" s="10"/>
      <c r="AO590" s="10"/>
      <c r="AP590" s="10"/>
      <c r="AQ590" s="10"/>
      <c r="AR590" s="10"/>
      <c r="AS590" s="4"/>
      <c r="AT590" s="4"/>
      <c r="AU590" s="4"/>
      <c r="AW590" s="14"/>
      <c r="AX590" s="17"/>
      <c r="AY590" s="14"/>
      <c r="AZ590" s="14"/>
      <c r="BA590" s="15"/>
      <c r="BB590" s="14"/>
      <c r="BC590" s="17"/>
      <c r="BD590" s="14"/>
      <c r="BE590" s="14"/>
      <c r="BF590" s="14"/>
      <c r="CC590" s="14"/>
    </row>
    <row r="591" spans="37:81">
      <c r="AK591" s="1"/>
      <c r="AN591" s="10"/>
      <c r="AO591" s="10"/>
      <c r="AP591" s="10"/>
      <c r="AQ591" s="10"/>
      <c r="AR591" s="10"/>
      <c r="AS591" s="4"/>
      <c r="AT591" s="4"/>
      <c r="AU591" s="4"/>
      <c r="AW591" s="14"/>
      <c r="AX591" s="17"/>
      <c r="AY591" s="14"/>
      <c r="AZ591" s="14"/>
      <c r="BA591" s="15"/>
      <c r="BB591" s="14"/>
      <c r="BC591" s="17"/>
      <c r="BD591" s="14"/>
      <c r="BE591" s="14"/>
      <c r="BF591" s="14"/>
      <c r="CC591" s="14"/>
    </row>
    <row r="592" spans="37:81">
      <c r="AK592" s="1"/>
      <c r="AN592" s="10"/>
      <c r="AO592" s="10"/>
      <c r="AP592" s="10"/>
      <c r="AQ592" s="10"/>
      <c r="AR592" s="10"/>
      <c r="AS592" s="4"/>
      <c r="AT592" s="4"/>
      <c r="AU592" s="4"/>
      <c r="AW592" s="14"/>
      <c r="AX592" s="17"/>
      <c r="AY592" s="14"/>
      <c r="AZ592" s="14"/>
      <c r="BA592" s="15"/>
      <c r="BB592" s="14"/>
      <c r="BC592" s="17"/>
      <c r="BD592" s="14"/>
      <c r="BE592" s="14"/>
      <c r="BF592" s="14"/>
      <c r="CC592" s="14"/>
    </row>
    <row r="593" spans="37:81">
      <c r="AK593" s="1"/>
      <c r="AN593" s="10"/>
      <c r="AO593" s="10"/>
      <c r="AP593" s="10"/>
      <c r="AQ593" s="10"/>
      <c r="AR593" s="10"/>
      <c r="AS593" s="4"/>
      <c r="AT593" s="4"/>
      <c r="AU593" s="4"/>
      <c r="AW593" s="14"/>
      <c r="AX593" s="17"/>
      <c r="AY593" s="14"/>
      <c r="AZ593" s="14"/>
      <c r="BA593" s="15"/>
      <c r="BB593" s="14"/>
      <c r="BC593" s="17"/>
      <c r="BD593" s="14"/>
      <c r="BE593" s="14"/>
      <c r="BF593" s="14"/>
      <c r="CC593" s="14"/>
    </row>
    <row r="594" spans="37:81">
      <c r="AK594" s="1"/>
      <c r="AN594" s="10"/>
      <c r="AO594" s="10"/>
      <c r="AP594" s="10"/>
      <c r="AQ594" s="10"/>
      <c r="AR594" s="10"/>
      <c r="AS594" s="4"/>
      <c r="AT594" s="4"/>
      <c r="AU594" s="4"/>
      <c r="AW594" s="14"/>
      <c r="AX594" s="17"/>
      <c r="AY594" s="14"/>
      <c r="AZ594" s="14"/>
      <c r="BA594" s="15"/>
      <c r="BB594" s="14"/>
      <c r="BC594" s="17"/>
      <c r="BD594" s="14"/>
      <c r="BE594" s="14"/>
      <c r="BF594" s="14"/>
      <c r="CC594" s="14"/>
    </row>
    <row r="595" spans="37:81">
      <c r="AK595" s="1"/>
      <c r="AN595" s="10"/>
      <c r="AO595" s="10"/>
      <c r="AP595" s="10"/>
      <c r="AQ595" s="10"/>
      <c r="AR595" s="10"/>
      <c r="AS595" s="4"/>
      <c r="AT595" s="4"/>
      <c r="AU595" s="4"/>
      <c r="AW595" s="14"/>
      <c r="AX595" s="17"/>
      <c r="AY595" s="14"/>
      <c r="AZ595" s="14"/>
      <c r="BA595" s="15"/>
      <c r="BB595" s="14"/>
      <c r="BC595" s="17"/>
      <c r="BD595" s="14"/>
      <c r="BE595" s="14"/>
      <c r="BF595" s="14"/>
      <c r="CC595" s="14"/>
    </row>
    <row r="596" spans="37:81">
      <c r="AK596" s="1"/>
      <c r="AN596" s="10"/>
      <c r="AO596" s="10"/>
      <c r="AP596" s="10"/>
      <c r="AQ596" s="10"/>
      <c r="AR596" s="10"/>
      <c r="AS596" s="4"/>
      <c r="AT596" s="4"/>
      <c r="AU596" s="4"/>
      <c r="AW596" s="14"/>
      <c r="AX596" s="17"/>
      <c r="AY596" s="14"/>
      <c r="AZ596" s="14"/>
      <c r="BA596" s="15"/>
      <c r="BB596" s="14"/>
      <c r="BC596" s="17"/>
      <c r="BD596" s="14"/>
      <c r="BE596" s="14"/>
      <c r="BF596" s="14"/>
      <c r="CC596" s="14"/>
    </row>
    <row r="597" spans="37:81">
      <c r="AK597" s="1"/>
      <c r="AN597" s="10"/>
      <c r="AO597" s="10"/>
      <c r="AP597" s="10"/>
      <c r="AQ597" s="10"/>
      <c r="AR597" s="10"/>
      <c r="AS597" s="4"/>
      <c r="AT597" s="4"/>
      <c r="AU597" s="4"/>
      <c r="AW597" s="14"/>
      <c r="AX597" s="17"/>
      <c r="AY597" s="14"/>
      <c r="AZ597" s="14"/>
      <c r="BA597" s="15"/>
      <c r="BB597" s="14"/>
      <c r="BC597" s="17"/>
      <c r="BD597" s="14"/>
      <c r="BE597" s="14"/>
      <c r="BF597" s="14"/>
      <c r="CC597" s="14"/>
    </row>
    <row r="598" spans="37:81">
      <c r="AK598" s="1"/>
      <c r="AN598" s="10"/>
      <c r="AO598" s="10"/>
      <c r="AP598" s="10"/>
      <c r="AQ598" s="10"/>
      <c r="AR598" s="10"/>
      <c r="AS598" s="4"/>
      <c r="AT598" s="4"/>
      <c r="AU598" s="4"/>
      <c r="AW598" s="14"/>
      <c r="AX598" s="17"/>
      <c r="AY598" s="14"/>
      <c r="AZ598" s="14"/>
      <c r="BA598" s="15"/>
      <c r="BB598" s="14"/>
      <c r="BC598" s="17"/>
      <c r="BD598" s="14"/>
      <c r="BE598" s="14"/>
      <c r="BF598" s="14"/>
      <c r="CC598" s="14"/>
    </row>
    <row r="599" spans="37:81">
      <c r="AK599" s="1"/>
      <c r="AN599" s="10"/>
      <c r="AO599" s="10"/>
      <c r="AP599" s="10"/>
      <c r="AQ599" s="10"/>
      <c r="AR599" s="10"/>
      <c r="AS599" s="4"/>
      <c r="AT599" s="4"/>
      <c r="AU599" s="4"/>
      <c r="AW599" s="14"/>
      <c r="AX599" s="17"/>
      <c r="AY599" s="14"/>
      <c r="AZ599" s="14"/>
      <c r="BA599" s="15"/>
      <c r="BB599" s="14"/>
      <c r="BC599" s="17"/>
      <c r="BD599" s="14"/>
      <c r="BE599" s="14"/>
      <c r="BF599" s="14"/>
      <c r="CC599" s="14"/>
    </row>
    <row r="600" spans="37:81">
      <c r="AK600" s="1"/>
      <c r="AN600" s="10"/>
      <c r="AO600" s="10"/>
      <c r="AP600" s="10"/>
      <c r="AQ600" s="10"/>
      <c r="AR600" s="10"/>
      <c r="AS600" s="4"/>
      <c r="AT600" s="4"/>
      <c r="AU600" s="4"/>
      <c r="AW600" s="14"/>
      <c r="AX600" s="17"/>
      <c r="AY600" s="14"/>
      <c r="AZ600" s="14"/>
      <c r="BA600" s="15"/>
      <c r="BB600" s="14"/>
      <c r="BC600" s="17"/>
      <c r="BD600" s="14"/>
      <c r="BE600" s="14"/>
      <c r="BF600" s="14"/>
      <c r="CC600" s="14"/>
    </row>
    <row r="601" spans="37:81">
      <c r="AK601" s="1"/>
      <c r="AN601" s="10"/>
      <c r="AO601" s="10"/>
      <c r="AP601" s="10"/>
      <c r="AQ601" s="10"/>
      <c r="AR601" s="10"/>
      <c r="AS601" s="4"/>
      <c r="AT601" s="4"/>
      <c r="AU601" s="4"/>
      <c r="AW601" s="14"/>
      <c r="AX601" s="17"/>
      <c r="AY601" s="14"/>
      <c r="AZ601" s="14"/>
      <c r="BA601" s="15"/>
      <c r="BB601" s="14"/>
      <c r="BC601" s="17"/>
      <c r="BD601" s="14"/>
      <c r="BE601" s="14"/>
      <c r="BF601" s="14"/>
      <c r="CC601" s="14"/>
    </row>
    <row r="602" spans="37:81">
      <c r="AK602" s="1"/>
      <c r="AN602" s="10"/>
      <c r="AO602" s="10"/>
      <c r="AP602" s="10"/>
      <c r="AQ602" s="10"/>
      <c r="AR602" s="10"/>
      <c r="AS602" s="4"/>
      <c r="AT602" s="4"/>
      <c r="AU602" s="4"/>
      <c r="AW602" s="14"/>
      <c r="AX602" s="17"/>
      <c r="AY602" s="14"/>
      <c r="AZ602" s="14"/>
      <c r="BA602" s="15"/>
      <c r="BB602" s="14"/>
      <c r="BC602" s="17"/>
      <c r="BD602" s="14"/>
      <c r="BE602" s="14"/>
      <c r="BF602" s="14"/>
      <c r="CC602" s="14"/>
    </row>
    <row r="603" spans="37:81">
      <c r="AK603" s="1"/>
      <c r="AN603" s="10"/>
      <c r="AO603" s="10"/>
      <c r="AP603" s="10"/>
      <c r="AQ603" s="10"/>
      <c r="AR603" s="10"/>
      <c r="AS603" s="4"/>
      <c r="AT603" s="4"/>
      <c r="AU603" s="4"/>
      <c r="AW603" s="14"/>
      <c r="AX603" s="17"/>
      <c r="AY603" s="14"/>
      <c r="AZ603" s="14"/>
      <c r="BA603" s="15"/>
      <c r="BB603" s="14"/>
      <c r="BC603" s="17"/>
      <c r="BD603" s="14"/>
      <c r="BE603" s="14"/>
      <c r="BF603" s="14"/>
      <c r="CC603" s="14"/>
    </row>
    <row r="604" spans="37:81">
      <c r="AK604" s="1"/>
      <c r="AN604" s="10"/>
      <c r="AO604" s="10"/>
      <c r="AP604" s="10"/>
      <c r="AQ604" s="10"/>
      <c r="AR604" s="10"/>
      <c r="AS604" s="4"/>
      <c r="AT604" s="4"/>
      <c r="AU604" s="4"/>
      <c r="AW604" s="14"/>
      <c r="AX604" s="17"/>
      <c r="AY604" s="14"/>
      <c r="AZ604" s="14"/>
      <c r="BA604" s="15"/>
      <c r="BB604" s="14"/>
      <c r="BC604" s="17"/>
      <c r="BD604" s="14"/>
      <c r="BE604" s="14"/>
      <c r="BF604" s="14"/>
      <c r="CC604" s="14"/>
    </row>
    <row r="605" spans="37:81">
      <c r="AK605" s="1"/>
      <c r="AN605" s="10"/>
      <c r="AO605" s="10"/>
      <c r="AP605" s="10"/>
      <c r="AQ605" s="10"/>
      <c r="AR605" s="10"/>
      <c r="AS605" s="4"/>
      <c r="AT605" s="4"/>
      <c r="AU605" s="4"/>
      <c r="AW605" s="14"/>
      <c r="AX605" s="17"/>
      <c r="AY605" s="14"/>
      <c r="AZ605" s="14"/>
      <c r="BA605" s="15"/>
      <c r="BB605" s="14"/>
      <c r="BC605" s="17"/>
      <c r="BD605" s="14"/>
      <c r="BE605" s="14"/>
      <c r="BF605" s="14"/>
      <c r="CC605" s="14"/>
    </row>
    <row r="606" spans="37:81">
      <c r="AK606" s="1"/>
      <c r="AN606" s="10"/>
      <c r="AO606" s="10"/>
      <c r="AP606" s="10"/>
      <c r="AQ606" s="10"/>
      <c r="AR606" s="10"/>
      <c r="AS606" s="4"/>
      <c r="AT606" s="4"/>
      <c r="AU606" s="4"/>
      <c r="AW606" s="14"/>
      <c r="AX606" s="17"/>
      <c r="AY606" s="14"/>
      <c r="AZ606" s="14"/>
      <c r="BA606" s="15"/>
      <c r="BB606" s="14"/>
      <c r="BC606" s="17"/>
      <c r="BD606" s="14"/>
      <c r="BE606" s="14"/>
      <c r="BF606" s="14"/>
      <c r="CC606" s="14"/>
    </row>
    <row r="607" spans="37:81">
      <c r="AK607" s="1"/>
      <c r="AN607" s="10"/>
      <c r="AO607" s="10"/>
      <c r="AP607" s="10"/>
      <c r="AQ607" s="10"/>
      <c r="AR607" s="10"/>
      <c r="AS607" s="4"/>
      <c r="AT607" s="4"/>
      <c r="AU607" s="4"/>
      <c r="AW607" s="14"/>
      <c r="AX607" s="17"/>
      <c r="AY607" s="14"/>
      <c r="AZ607" s="14"/>
      <c r="BA607" s="15"/>
      <c r="BB607" s="14"/>
      <c r="BC607" s="17"/>
      <c r="BD607" s="14"/>
      <c r="BE607" s="14"/>
      <c r="BF607" s="14"/>
      <c r="CC607" s="14"/>
    </row>
    <row r="608" spans="37:81">
      <c r="AK608" s="1"/>
      <c r="AN608" s="10"/>
      <c r="AO608" s="10"/>
      <c r="AP608" s="10"/>
      <c r="AQ608" s="10"/>
      <c r="AR608" s="10"/>
      <c r="AS608" s="4"/>
      <c r="AT608" s="4"/>
      <c r="AU608" s="4"/>
      <c r="AW608" s="14"/>
      <c r="AX608" s="17"/>
      <c r="AY608" s="14"/>
      <c r="AZ608" s="14"/>
      <c r="BA608" s="15"/>
      <c r="BB608" s="14"/>
      <c r="BC608" s="17"/>
      <c r="BD608" s="14"/>
      <c r="BE608" s="14"/>
      <c r="BF608" s="14"/>
      <c r="CC608" s="14"/>
    </row>
    <row r="609" spans="37:81">
      <c r="AK609" s="1"/>
      <c r="AN609" s="10"/>
      <c r="AO609" s="10"/>
      <c r="AP609" s="10"/>
      <c r="AQ609" s="10"/>
      <c r="AR609" s="10"/>
      <c r="AS609" s="4"/>
      <c r="AT609" s="4"/>
      <c r="AU609" s="4"/>
      <c r="AW609" s="14"/>
      <c r="AX609" s="17"/>
      <c r="AY609" s="14"/>
      <c r="AZ609" s="14"/>
      <c r="BA609" s="15"/>
      <c r="BB609" s="14"/>
      <c r="BC609" s="17"/>
      <c r="BD609" s="14"/>
      <c r="BE609" s="14"/>
      <c r="BF609" s="14"/>
      <c r="CC609" s="14"/>
    </row>
    <row r="610" spans="37:81">
      <c r="AK610" s="1"/>
      <c r="AN610" s="10"/>
      <c r="AO610" s="10"/>
      <c r="AP610" s="10"/>
      <c r="AQ610" s="10"/>
      <c r="AR610" s="10"/>
      <c r="AS610" s="4"/>
      <c r="AT610" s="4"/>
      <c r="AU610" s="4"/>
      <c r="AW610" s="14"/>
      <c r="AX610" s="17"/>
      <c r="AY610" s="14"/>
      <c r="AZ610" s="14"/>
      <c r="BA610" s="15"/>
      <c r="BB610" s="14"/>
      <c r="BC610" s="17"/>
      <c r="BD610" s="14"/>
      <c r="BE610" s="14"/>
      <c r="BF610" s="14"/>
      <c r="CC610" s="14"/>
    </row>
    <row r="611" spans="37:81">
      <c r="AK611" s="1"/>
      <c r="AN611" s="10"/>
      <c r="AO611" s="10"/>
      <c r="AP611" s="10"/>
      <c r="AQ611" s="10"/>
      <c r="AR611" s="10"/>
      <c r="AS611" s="4"/>
      <c r="AT611" s="4"/>
      <c r="AU611" s="4"/>
      <c r="AW611" s="14"/>
      <c r="AX611" s="17"/>
      <c r="AY611" s="14"/>
      <c r="AZ611" s="14"/>
      <c r="BA611" s="15"/>
      <c r="BB611" s="14"/>
      <c r="BC611" s="17"/>
      <c r="BD611" s="14"/>
      <c r="BE611" s="14"/>
      <c r="BF611" s="14"/>
      <c r="CC611" s="14"/>
    </row>
    <row r="612" spans="37:81">
      <c r="AK612" s="1"/>
      <c r="AN612" s="10"/>
      <c r="AO612" s="10"/>
      <c r="AP612" s="10"/>
      <c r="AQ612" s="10"/>
      <c r="AR612" s="10"/>
      <c r="AS612" s="4"/>
      <c r="AT612" s="4"/>
      <c r="AU612" s="4"/>
      <c r="AW612" s="14"/>
      <c r="AX612" s="17"/>
      <c r="AY612" s="14"/>
      <c r="AZ612" s="14"/>
      <c r="BA612" s="15"/>
      <c r="BB612" s="14"/>
      <c r="BC612" s="17"/>
      <c r="BD612" s="14"/>
      <c r="BE612" s="14"/>
      <c r="BF612" s="14"/>
      <c r="CC612" s="14"/>
    </row>
    <row r="613" spans="37:81">
      <c r="AK613" s="1"/>
      <c r="AN613" s="10"/>
      <c r="AO613" s="10"/>
      <c r="AP613" s="10"/>
      <c r="AQ613" s="10"/>
      <c r="AR613" s="10"/>
      <c r="AS613" s="4"/>
      <c r="AT613" s="4"/>
      <c r="AU613" s="4"/>
      <c r="AW613" s="14"/>
      <c r="AX613" s="17"/>
      <c r="AY613" s="14"/>
      <c r="AZ613" s="14"/>
      <c r="BA613" s="15"/>
      <c r="BB613" s="14"/>
      <c r="BC613" s="17"/>
      <c r="BD613" s="14"/>
      <c r="BE613" s="14"/>
      <c r="BF613" s="14"/>
      <c r="CC613" s="14"/>
    </row>
    <row r="614" spans="37:81">
      <c r="AK614" s="1"/>
      <c r="AN614" s="10"/>
      <c r="AO614" s="10"/>
      <c r="AP614" s="10"/>
      <c r="AQ614" s="10"/>
      <c r="AR614" s="10"/>
      <c r="AS614" s="4"/>
      <c r="AT614" s="4"/>
      <c r="AU614" s="4"/>
      <c r="AW614" s="14"/>
      <c r="AX614" s="17"/>
      <c r="AY614" s="14"/>
      <c r="AZ614" s="14"/>
      <c r="BA614" s="15"/>
      <c r="BB614" s="14"/>
      <c r="BC614" s="17"/>
      <c r="BD614" s="14"/>
      <c r="BE614" s="14"/>
      <c r="BF614" s="14"/>
      <c r="CC614" s="14"/>
    </row>
    <row r="615" spans="37:81">
      <c r="AK615" s="1"/>
      <c r="AN615" s="10"/>
      <c r="AO615" s="10"/>
      <c r="AP615" s="10"/>
      <c r="AQ615" s="10"/>
      <c r="AR615" s="10"/>
      <c r="AS615" s="4"/>
      <c r="AT615" s="4"/>
      <c r="AU615" s="4"/>
      <c r="AW615" s="14"/>
      <c r="AX615" s="17"/>
      <c r="AY615" s="14"/>
      <c r="AZ615" s="14"/>
      <c r="BA615" s="15"/>
      <c r="BB615" s="14"/>
      <c r="BC615" s="17"/>
      <c r="BD615" s="14"/>
      <c r="BE615" s="14"/>
      <c r="BF615" s="14"/>
      <c r="CC615" s="14"/>
    </row>
    <row r="616" spans="37:81">
      <c r="AK616" s="1"/>
      <c r="AN616" s="10"/>
      <c r="AO616" s="10"/>
      <c r="AP616" s="10"/>
      <c r="AQ616" s="10"/>
      <c r="AR616" s="10"/>
      <c r="AS616" s="4"/>
      <c r="AT616" s="4"/>
      <c r="AU616" s="4"/>
      <c r="AW616" s="14"/>
      <c r="AX616" s="17"/>
      <c r="AY616" s="14"/>
      <c r="AZ616" s="14"/>
      <c r="BA616" s="15"/>
      <c r="BB616" s="14"/>
      <c r="BC616" s="17"/>
      <c r="BD616" s="14"/>
      <c r="BE616" s="14"/>
      <c r="BF616" s="14"/>
      <c r="CC616" s="14"/>
    </row>
    <row r="617" spans="37:81">
      <c r="AK617" s="1"/>
      <c r="AN617" s="10"/>
      <c r="AO617" s="10"/>
      <c r="AP617" s="10"/>
      <c r="AQ617" s="10"/>
      <c r="AR617" s="10"/>
      <c r="AS617" s="4"/>
      <c r="AT617" s="4"/>
      <c r="AU617" s="4"/>
      <c r="AW617" s="14"/>
      <c r="AX617" s="17"/>
      <c r="AY617" s="14"/>
      <c r="AZ617" s="14"/>
      <c r="BA617" s="15"/>
      <c r="BB617" s="14"/>
      <c r="BC617" s="17"/>
      <c r="BD617" s="14"/>
      <c r="BE617" s="14"/>
      <c r="BF617" s="14"/>
      <c r="CC617" s="14"/>
    </row>
    <row r="618" spans="37:81">
      <c r="AK618" s="1"/>
      <c r="AN618" s="10"/>
      <c r="AO618" s="10"/>
      <c r="AP618" s="10"/>
      <c r="AQ618" s="10"/>
      <c r="AR618" s="10"/>
      <c r="AS618" s="4"/>
      <c r="AT618" s="4"/>
      <c r="AU618" s="4"/>
      <c r="AW618" s="14"/>
      <c r="AX618" s="17"/>
      <c r="AY618" s="14"/>
      <c r="AZ618" s="14"/>
      <c r="BA618" s="15"/>
      <c r="BB618" s="14"/>
      <c r="BC618" s="17"/>
      <c r="BD618" s="14"/>
      <c r="BE618" s="14"/>
      <c r="BF618" s="14"/>
      <c r="CC618" s="14"/>
    </row>
    <row r="619" spans="37:81">
      <c r="AK619" s="1"/>
      <c r="AN619" s="10"/>
      <c r="AO619" s="10"/>
      <c r="AP619" s="10"/>
      <c r="AQ619" s="10"/>
      <c r="AR619" s="10"/>
      <c r="AS619" s="4"/>
      <c r="AT619" s="4"/>
      <c r="AU619" s="4"/>
      <c r="AW619" s="14"/>
      <c r="AX619" s="17"/>
      <c r="AY619" s="14"/>
      <c r="AZ619" s="14"/>
      <c r="BA619" s="15"/>
      <c r="BB619" s="14"/>
      <c r="BC619" s="17"/>
      <c r="BD619" s="14"/>
      <c r="BE619" s="14"/>
      <c r="BF619" s="14"/>
      <c r="CC619" s="14"/>
    </row>
    <row r="620" spans="37:81">
      <c r="AK620" s="1"/>
      <c r="AN620" s="10"/>
      <c r="AO620" s="10"/>
      <c r="AP620" s="10"/>
      <c r="AQ620" s="10"/>
      <c r="AR620" s="10"/>
      <c r="AS620" s="4"/>
      <c r="AT620" s="4"/>
      <c r="AU620" s="4"/>
      <c r="AW620" s="14"/>
      <c r="AX620" s="17"/>
      <c r="AY620" s="14"/>
      <c r="AZ620" s="14"/>
      <c r="BA620" s="15"/>
      <c r="BB620" s="14"/>
      <c r="BC620" s="17"/>
      <c r="BD620" s="14"/>
      <c r="BE620" s="14"/>
      <c r="BF620" s="14"/>
      <c r="CC620" s="14"/>
    </row>
    <row r="621" spans="37:81">
      <c r="AK621" s="1"/>
      <c r="AN621" s="10"/>
      <c r="AO621" s="10"/>
      <c r="AP621" s="10"/>
      <c r="AQ621" s="10"/>
      <c r="AR621" s="10"/>
      <c r="AS621" s="4"/>
      <c r="AT621" s="4"/>
      <c r="AU621" s="4"/>
      <c r="AW621" s="14"/>
      <c r="AX621" s="17"/>
      <c r="AY621" s="14"/>
      <c r="AZ621" s="14"/>
      <c r="BA621" s="15"/>
      <c r="BB621" s="14"/>
      <c r="BC621" s="17"/>
      <c r="BD621" s="14"/>
      <c r="BE621" s="14"/>
      <c r="BF621" s="14"/>
      <c r="CC621" s="14"/>
    </row>
    <row r="622" spans="37:81">
      <c r="AK622" s="1"/>
      <c r="AN622" s="10"/>
      <c r="AO622" s="10"/>
      <c r="AP622" s="10"/>
      <c r="AQ622" s="10"/>
      <c r="AR622" s="10"/>
      <c r="AS622" s="4"/>
      <c r="AT622" s="4"/>
      <c r="AU622" s="4"/>
      <c r="AW622" s="14"/>
      <c r="AX622" s="17"/>
      <c r="AY622" s="14"/>
      <c r="AZ622" s="14"/>
      <c r="BA622" s="15"/>
      <c r="BB622" s="14"/>
      <c r="BC622" s="17"/>
      <c r="BD622" s="14"/>
      <c r="BE622" s="14"/>
      <c r="BF622" s="14"/>
      <c r="CC622" s="14"/>
    </row>
    <row r="623" spans="37:81">
      <c r="AK623" s="1"/>
      <c r="AN623" s="10"/>
      <c r="AO623" s="10"/>
      <c r="AP623" s="10"/>
      <c r="AQ623" s="10"/>
      <c r="AS623" s="4"/>
      <c r="AT623" s="4"/>
      <c r="AU623" s="4"/>
      <c r="AW623" s="14"/>
      <c r="AX623" s="17"/>
      <c r="AY623" s="14"/>
      <c r="AZ623" s="14"/>
      <c r="BA623" s="15"/>
      <c r="BB623" s="14"/>
      <c r="BC623" s="17"/>
      <c r="BD623" s="14"/>
      <c r="BE623" s="14"/>
      <c r="BF623" s="14"/>
      <c r="CC623" s="14"/>
    </row>
    <row r="624" spans="37:81">
      <c r="AK624" s="1"/>
      <c r="AN624" s="10"/>
      <c r="AO624" s="10"/>
      <c r="AP624" s="10"/>
      <c r="AS624" s="4"/>
      <c r="AT624" s="4"/>
      <c r="AU624" s="4"/>
      <c r="AW624" s="14"/>
      <c r="AX624" s="17"/>
      <c r="AY624" s="14"/>
      <c r="AZ624" s="14"/>
      <c r="BA624" s="15"/>
      <c r="BB624" s="14"/>
      <c r="BC624" s="17"/>
      <c r="BD624" s="14"/>
      <c r="BE624" s="14"/>
      <c r="BF624" s="14"/>
      <c r="CC624" s="14"/>
    </row>
    <row r="625" spans="37:81">
      <c r="AK625" s="1"/>
      <c r="AN625" s="10"/>
      <c r="AO625" s="10"/>
      <c r="AS625" s="4"/>
      <c r="AT625" s="4"/>
      <c r="AU625" s="4"/>
      <c r="AW625" s="14"/>
      <c r="AX625" s="17"/>
      <c r="AY625" s="14"/>
      <c r="AZ625" s="14"/>
      <c r="BA625" s="15"/>
      <c r="BB625" s="14"/>
      <c r="BC625" s="17"/>
      <c r="BD625" s="14"/>
      <c r="BE625" s="14"/>
      <c r="BF625" s="14"/>
      <c r="CC625" s="14"/>
    </row>
    <row r="626" spans="37:81">
      <c r="AK626" s="1"/>
      <c r="AN626" s="10"/>
      <c r="AO626" s="10"/>
      <c r="AS626" s="4"/>
      <c r="AT626" s="4"/>
      <c r="AU626" s="4"/>
      <c r="AW626" s="14"/>
      <c r="AX626" s="17"/>
      <c r="AY626" s="14"/>
      <c r="AZ626" s="14"/>
      <c r="BA626" s="15"/>
      <c r="BB626" s="14"/>
      <c r="BC626" s="17"/>
      <c r="BD626" s="14"/>
      <c r="BE626" s="14"/>
      <c r="BF626" s="14"/>
      <c r="CC626" s="14"/>
    </row>
    <row r="627" spans="37:81">
      <c r="AK627" s="1"/>
      <c r="AN627" s="10"/>
      <c r="AO627" s="10"/>
      <c r="AS627" s="4"/>
      <c r="AT627" s="4"/>
      <c r="AU627" s="4"/>
      <c r="AW627" s="14"/>
      <c r="AX627" s="17"/>
      <c r="AY627" s="14"/>
      <c r="AZ627" s="14"/>
      <c r="BA627" s="15"/>
      <c r="BB627" s="14"/>
      <c r="BC627" s="17"/>
      <c r="BD627" s="14"/>
      <c r="BE627" s="14"/>
      <c r="BF627" s="14"/>
      <c r="CC627" s="14"/>
    </row>
    <row r="628" spans="37:81">
      <c r="AK628" s="1"/>
      <c r="AN628" s="10"/>
      <c r="AO628" s="10"/>
      <c r="AS628" s="4"/>
      <c r="AT628" s="4"/>
      <c r="AU628" s="4"/>
      <c r="AW628" s="14"/>
      <c r="AX628" s="17"/>
      <c r="AY628" s="14"/>
      <c r="AZ628" s="14"/>
      <c r="BA628" s="15"/>
      <c r="BB628" s="14"/>
      <c r="BC628" s="17"/>
      <c r="BD628" s="14"/>
      <c r="BE628" s="14"/>
      <c r="BF628" s="14"/>
      <c r="CC628" s="14"/>
    </row>
    <row r="629" spans="37:81">
      <c r="AK629" s="1"/>
      <c r="AN629" s="10"/>
      <c r="AO629" s="10"/>
      <c r="AS629" s="4"/>
      <c r="AT629" s="4"/>
      <c r="AU629" s="4"/>
      <c r="AW629" s="14"/>
      <c r="AX629" s="17"/>
      <c r="AY629" s="14"/>
      <c r="AZ629" s="14"/>
      <c r="BA629" s="15"/>
      <c r="BB629" s="14"/>
      <c r="BC629" s="17"/>
      <c r="BD629" s="14"/>
      <c r="BE629" s="14"/>
      <c r="BF629" s="14"/>
      <c r="CC629" s="14"/>
    </row>
    <row r="630" spans="37:81">
      <c r="AK630" s="1"/>
      <c r="AN630" s="10"/>
      <c r="AO630" s="10"/>
      <c r="AS630" s="4"/>
      <c r="AT630" s="4"/>
      <c r="AU630" s="4"/>
      <c r="AW630" s="14"/>
      <c r="AX630" s="17"/>
      <c r="AY630" s="14"/>
      <c r="AZ630" s="14"/>
      <c r="BA630" s="15"/>
      <c r="BB630" s="14"/>
      <c r="BC630" s="17"/>
      <c r="BD630" s="14"/>
      <c r="BE630" s="14"/>
      <c r="BF630" s="14"/>
      <c r="CC630" s="14"/>
    </row>
    <row r="631" spans="37:81">
      <c r="AK631" s="1"/>
      <c r="AN631" s="10"/>
      <c r="AO631" s="10"/>
      <c r="AS631" s="4"/>
      <c r="AT631" s="4"/>
      <c r="AU631" s="4"/>
      <c r="AW631" s="14"/>
      <c r="AX631" s="17"/>
      <c r="AY631" s="14"/>
      <c r="AZ631" s="14"/>
      <c r="BA631" s="15"/>
      <c r="BB631" s="14"/>
      <c r="BC631" s="17"/>
      <c r="BD631" s="14"/>
      <c r="BE631" s="14"/>
      <c r="BF631" s="14"/>
      <c r="CC631" s="14"/>
    </row>
    <row r="632" spans="37:81">
      <c r="AK632" s="1"/>
      <c r="AN632" s="10"/>
      <c r="AO632" s="10"/>
      <c r="AS632" s="4"/>
      <c r="AT632" s="4"/>
      <c r="AU632" s="4"/>
      <c r="AW632" s="14"/>
      <c r="AX632" s="17"/>
      <c r="AY632" s="14"/>
      <c r="AZ632" s="14"/>
      <c r="BA632" s="15"/>
      <c r="BB632" s="14"/>
      <c r="BC632" s="17"/>
      <c r="BD632" s="14"/>
      <c r="BE632" s="14"/>
      <c r="BF632" s="14"/>
      <c r="CC632" s="14"/>
    </row>
    <row r="633" spans="37:81">
      <c r="AK633" s="1"/>
      <c r="AN633" s="10"/>
      <c r="AO633" s="10"/>
      <c r="AS633" s="4"/>
      <c r="AT633" s="4"/>
      <c r="AU633" s="4"/>
      <c r="AW633" s="14"/>
      <c r="AX633" s="17"/>
      <c r="AY633" s="14"/>
      <c r="AZ633" s="14"/>
      <c r="BA633" s="15"/>
      <c r="BB633" s="14"/>
      <c r="BC633" s="17"/>
      <c r="BD633" s="14"/>
      <c r="BE633" s="14"/>
      <c r="BF633" s="14"/>
      <c r="CC633" s="14"/>
    </row>
    <row r="634" spans="37:81">
      <c r="AK634" s="1"/>
      <c r="AN634" s="10"/>
      <c r="AO634" s="10"/>
      <c r="AS634" s="4"/>
      <c r="AT634" s="4"/>
      <c r="AU634" s="4"/>
      <c r="AW634" s="14"/>
      <c r="AX634" s="17"/>
      <c r="AY634" s="14"/>
      <c r="AZ634" s="14"/>
      <c r="BA634" s="15"/>
      <c r="BB634" s="14"/>
      <c r="BC634" s="17"/>
      <c r="BD634" s="14"/>
      <c r="BE634" s="14"/>
      <c r="BF634" s="14"/>
      <c r="CC634" s="14"/>
    </row>
    <row r="635" spans="37:81">
      <c r="AK635" s="1"/>
      <c r="AN635" s="10"/>
      <c r="AO635" s="10"/>
      <c r="AS635" s="4"/>
      <c r="AT635" s="4"/>
      <c r="AU635" s="4"/>
      <c r="AW635" s="14"/>
      <c r="AX635" s="17"/>
      <c r="AY635" s="14"/>
      <c r="AZ635" s="14"/>
      <c r="BA635" s="15"/>
      <c r="BB635" s="14"/>
      <c r="BC635" s="17"/>
      <c r="BD635" s="14"/>
      <c r="BE635" s="14"/>
      <c r="BF635" s="14"/>
      <c r="CC635" s="14"/>
    </row>
    <row r="636" spans="37:81">
      <c r="AK636" s="1"/>
      <c r="AN636" s="10"/>
      <c r="AO636" s="10"/>
      <c r="AS636" s="4"/>
      <c r="AT636" s="4"/>
      <c r="AU636" s="4"/>
      <c r="AW636" s="14"/>
      <c r="AX636" s="17"/>
      <c r="AY636" s="14"/>
      <c r="AZ636" s="14"/>
      <c r="BA636" s="15"/>
      <c r="BB636" s="14"/>
      <c r="BC636" s="17"/>
      <c r="BD636" s="14"/>
      <c r="BE636" s="14"/>
      <c r="BF636" s="14"/>
      <c r="CC636" s="14"/>
    </row>
    <row r="637" spans="37:81">
      <c r="AK637" s="1"/>
      <c r="AN637" s="10"/>
      <c r="AO637" s="10"/>
      <c r="AS637" s="4"/>
      <c r="AT637" s="4"/>
      <c r="AU637" s="4"/>
      <c r="AW637" s="14"/>
      <c r="AX637" s="17"/>
      <c r="AY637" s="14"/>
      <c r="AZ637" s="14"/>
      <c r="BA637" s="15"/>
      <c r="BB637" s="14"/>
      <c r="BC637" s="17"/>
      <c r="BD637" s="14"/>
      <c r="BE637" s="14"/>
      <c r="BF637" s="14"/>
      <c r="CC637" s="14"/>
    </row>
    <row r="638" spans="37:81">
      <c r="AK638" s="1"/>
      <c r="AN638" s="10"/>
      <c r="AO638" s="10"/>
      <c r="AS638" s="4"/>
      <c r="AT638" s="4"/>
      <c r="AU638" s="4"/>
      <c r="AW638" s="14"/>
      <c r="AX638" s="17"/>
      <c r="AY638" s="14"/>
      <c r="AZ638" s="14"/>
      <c r="BA638" s="15"/>
      <c r="BB638" s="14"/>
      <c r="BC638" s="17"/>
      <c r="BD638" s="14"/>
      <c r="BE638" s="14"/>
      <c r="BF638" s="14"/>
      <c r="CC638" s="14"/>
    </row>
    <row r="639" spans="37:81">
      <c r="AK639" s="1"/>
      <c r="AN639" s="10"/>
      <c r="AO639" s="10"/>
      <c r="AS639" s="4"/>
      <c r="AT639" s="4"/>
      <c r="AU639" s="4"/>
      <c r="AW639" s="14"/>
      <c r="AX639" s="17"/>
      <c r="AY639" s="14"/>
      <c r="AZ639" s="14"/>
      <c r="BA639" s="15"/>
      <c r="BB639" s="14"/>
      <c r="BC639" s="17"/>
      <c r="BD639" s="14"/>
      <c r="BE639" s="14"/>
      <c r="BF639" s="14"/>
      <c r="CC639" s="14"/>
    </row>
    <row r="640" spans="37:81">
      <c r="AK640" s="1"/>
      <c r="AN640" s="10"/>
      <c r="AO640" s="10"/>
      <c r="AS640" s="4"/>
      <c r="AT640" s="4"/>
      <c r="AU640" s="4"/>
      <c r="AW640" s="14"/>
      <c r="AX640" s="17"/>
      <c r="AY640" s="14"/>
      <c r="AZ640" s="14"/>
      <c r="BA640" s="15"/>
      <c r="BB640" s="14"/>
      <c r="BC640" s="17"/>
      <c r="BD640" s="14"/>
      <c r="BE640" s="14"/>
      <c r="BF640" s="14"/>
      <c r="CC640" s="14"/>
    </row>
    <row r="641" spans="37:81">
      <c r="AK641" s="1"/>
      <c r="AN641" s="10"/>
      <c r="AO641" s="10"/>
      <c r="AS641" s="4"/>
      <c r="AT641" s="4"/>
      <c r="AU641" s="4"/>
      <c r="AW641" s="14"/>
      <c r="AX641" s="17"/>
      <c r="AY641" s="14"/>
      <c r="AZ641" s="14"/>
      <c r="BA641" s="15"/>
      <c r="BB641" s="14"/>
      <c r="BC641" s="17"/>
      <c r="BD641" s="14"/>
      <c r="BE641" s="14"/>
      <c r="BF641" s="14"/>
      <c r="CC641" s="14"/>
    </row>
    <row r="642" spans="37:81">
      <c r="AK642" s="1"/>
      <c r="AN642" s="10"/>
      <c r="AO642" s="10"/>
      <c r="AS642" s="4"/>
      <c r="AT642" s="4"/>
      <c r="AU642" s="4"/>
      <c r="AW642" s="14"/>
      <c r="AX642" s="17"/>
      <c r="AY642" s="14"/>
      <c r="AZ642" s="14"/>
      <c r="BA642" s="15"/>
      <c r="BB642" s="14"/>
      <c r="BC642" s="17"/>
      <c r="BD642" s="14"/>
      <c r="BE642" s="14"/>
      <c r="BF642" s="14"/>
      <c r="CC642" s="14"/>
    </row>
    <row r="643" spans="37:81">
      <c r="AK643" s="1"/>
      <c r="AN643" s="10"/>
      <c r="AO643" s="10"/>
      <c r="AS643" s="4"/>
      <c r="AT643" s="4"/>
      <c r="AU643" s="4"/>
      <c r="AW643" s="14"/>
      <c r="AX643" s="17"/>
      <c r="AY643" s="14"/>
      <c r="AZ643" s="14"/>
      <c r="BA643" s="15"/>
      <c r="BB643" s="14"/>
      <c r="BC643" s="17"/>
      <c r="BD643" s="14"/>
      <c r="BE643" s="14"/>
      <c r="BF643" s="14"/>
      <c r="CC643" s="14"/>
    </row>
    <row r="644" spans="37:81">
      <c r="AK644" s="1"/>
      <c r="AN644" s="10"/>
      <c r="AO644" s="10"/>
      <c r="AS644" s="4"/>
      <c r="AT644" s="4"/>
      <c r="AU644" s="4"/>
      <c r="AW644" s="14"/>
      <c r="AX644" s="17"/>
      <c r="AY644" s="14"/>
      <c r="AZ644" s="14"/>
      <c r="BA644" s="15"/>
      <c r="BB644" s="14"/>
      <c r="BC644" s="17"/>
      <c r="BD644" s="14"/>
      <c r="BE644" s="14"/>
      <c r="BF644" s="14"/>
      <c r="CC644" s="14"/>
    </row>
    <row r="645" spans="37:81">
      <c r="AK645" s="1"/>
      <c r="AN645" s="10"/>
      <c r="AO645" s="10"/>
      <c r="AS645" s="4"/>
      <c r="AT645" s="4"/>
      <c r="AU645" s="4"/>
      <c r="AW645" s="14"/>
      <c r="AX645" s="17"/>
      <c r="AY645" s="14"/>
      <c r="AZ645" s="14"/>
      <c r="BA645" s="15"/>
      <c r="BB645" s="14"/>
      <c r="BC645" s="17"/>
      <c r="BD645" s="14"/>
      <c r="BE645" s="14"/>
      <c r="BF645" s="14"/>
      <c r="CC645" s="14"/>
    </row>
    <row r="646" spans="37:81">
      <c r="AK646" s="1"/>
      <c r="AN646" s="10"/>
      <c r="AO646" s="10"/>
      <c r="AS646" s="4"/>
      <c r="AT646" s="4"/>
      <c r="AU646" s="4"/>
      <c r="AW646" s="14"/>
      <c r="AX646" s="17"/>
      <c r="AY646" s="14"/>
      <c r="AZ646" s="14"/>
      <c r="BA646" s="15"/>
      <c r="BB646" s="14"/>
      <c r="BC646" s="17"/>
      <c r="BD646" s="14"/>
      <c r="BE646" s="14"/>
      <c r="BF646" s="14"/>
      <c r="CC646" s="14"/>
    </row>
    <row r="647" spans="37:81">
      <c r="AK647" s="1"/>
      <c r="AN647" s="10"/>
      <c r="AO647" s="10"/>
      <c r="AS647" s="4"/>
      <c r="AT647" s="4"/>
      <c r="AU647" s="4"/>
      <c r="AW647" s="14"/>
      <c r="AX647" s="17"/>
      <c r="AY647" s="14"/>
      <c r="AZ647" s="14"/>
      <c r="BA647" s="15"/>
      <c r="BB647" s="14"/>
      <c r="BC647" s="17"/>
      <c r="BD647" s="14"/>
      <c r="BE647" s="14"/>
      <c r="BF647" s="14"/>
      <c r="CC647" s="14"/>
    </row>
    <row r="648" spans="37:81">
      <c r="AK648" s="1"/>
      <c r="AN648" s="10"/>
      <c r="AO648" s="10"/>
      <c r="AS648" s="4"/>
      <c r="AT648" s="4"/>
      <c r="AU648" s="4"/>
      <c r="AW648" s="14"/>
      <c r="AX648" s="17"/>
      <c r="AY648" s="14"/>
      <c r="AZ648" s="14"/>
      <c r="BA648" s="15"/>
      <c r="BB648" s="14"/>
      <c r="BC648" s="17"/>
      <c r="BD648" s="14"/>
      <c r="BE648" s="14"/>
      <c r="BF648" s="14"/>
      <c r="CC648" s="14"/>
    </row>
    <row r="649" spans="37:81">
      <c r="AK649" s="1"/>
      <c r="AN649" s="10"/>
      <c r="AO649" s="10"/>
      <c r="AS649" s="4"/>
      <c r="AT649" s="4"/>
      <c r="AU649" s="4"/>
      <c r="AW649" s="14"/>
      <c r="AX649" s="17"/>
      <c r="AY649" s="14"/>
      <c r="AZ649" s="14"/>
      <c r="BA649" s="15"/>
      <c r="BB649" s="14"/>
      <c r="BC649" s="17"/>
      <c r="BD649" s="14"/>
      <c r="BE649" s="14"/>
      <c r="BF649" s="14"/>
      <c r="CC649" s="14"/>
    </row>
    <row r="650" spans="37:81">
      <c r="AK650" s="1"/>
      <c r="AN650" s="10"/>
      <c r="AO650" s="10"/>
      <c r="AS650" s="4"/>
      <c r="AT650" s="4"/>
      <c r="AU650" s="4"/>
      <c r="AW650" s="14"/>
      <c r="AX650" s="17"/>
      <c r="AY650" s="14"/>
      <c r="AZ650" s="14"/>
      <c r="BA650" s="15"/>
      <c r="BB650" s="14"/>
      <c r="BC650" s="17"/>
      <c r="BD650" s="14"/>
      <c r="BE650" s="14"/>
      <c r="BF650" s="14"/>
      <c r="CC650" s="14"/>
    </row>
    <row r="651" spans="37:81">
      <c r="AK651" s="1"/>
      <c r="AN651" s="10"/>
      <c r="AO651" s="10"/>
      <c r="AS651" s="4"/>
      <c r="AT651" s="4"/>
      <c r="AU651" s="4"/>
      <c r="AW651" s="14"/>
      <c r="AX651" s="17"/>
      <c r="AY651" s="14"/>
      <c r="AZ651" s="14"/>
      <c r="BA651" s="15"/>
      <c r="BB651" s="14"/>
      <c r="BC651" s="17"/>
      <c r="BD651" s="14"/>
      <c r="BE651" s="14"/>
      <c r="BF651" s="14"/>
      <c r="CC651" s="14"/>
    </row>
    <row r="652" spans="37:81">
      <c r="AK652" s="1"/>
      <c r="AN652" s="10"/>
      <c r="AO652" s="10"/>
      <c r="AS652" s="4"/>
      <c r="AT652" s="4"/>
      <c r="AU652" s="4"/>
      <c r="AW652" s="14"/>
      <c r="AX652" s="17"/>
      <c r="AY652" s="14"/>
      <c r="AZ652" s="14"/>
      <c r="BA652" s="15"/>
      <c r="BB652" s="14"/>
      <c r="BC652" s="17"/>
      <c r="BD652" s="14"/>
      <c r="BE652" s="14"/>
      <c r="BF652" s="14"/>
      <c r="CC652" s="14"/>
    </row>
    <row r="653" spans="37:81">
      <c r="AK653" s="1"/>
      <c r="AN653" s="10"/>
      <c r="AO653" s="10"/>
      <c r="AS653" s="4"/>
      <c r="AT653" s="4"/>
      <c r="AU653" s="4"/>
      <c r="AW653" s="14"/>
      <c r="AX653" s="17"/>
      <c r="AY653" s="14"/>
      <c r="AZ653" s="14"/>
      <c r="BA653" s="15"/>
      <c r="BB653" s="14"/>
      <c r="BC653" s="17"/>
      <c r="BD653" s="14"/>
      <c r="BE653" s="14"/>
      <c r="BF653" s="14"/>
      <c r="CC653" s="14"/>
    </row>
    <row r="654" spans="37:81">
      <c r="AK654" s="1"/>
      <c r="AN654" s="10"/>
      <c r="AO654" s="10"/>
      <c r="AS654" s="4"/>
      <c r="AT654" s="4"/>
      <c r="AU654" s="4"/>
      <c r="AW654" s="14"/>
      <c r="AX654" s="17"/>
      <c r="AY654" s="14"/>
      <c r="AZ654" s="14"/>
      <c r="BA654" s="15"/>
      <c r="BB654" s="14"/>
      <c r="BC654" s="17"/>
      <c r="BD654" s="14"/>
      <c r="BE654" s="14"/>
      <c r="BF654" s="14"/>
      <c r="CC654" s="14"/>
    </row>
    <row r="655" spans="37:81">
      <c r="AK655" s="1"/>
      <c r="AN655" s="10"/>
      <c r="AO655" s="10"/>
      <c r="AS655" s="4"/>
      <c r="AT655" s="4"/>
      <c r="AU655" s="4"/>
      <c r="AW655" s="14"/>
      <c r="AX655" s="17"/>
      <c r="AY655" s="14"/>
      <c r="AZ655" s="14"/>
      <c r="BA655" s="15"/>
      <c r="BB655" s="14"/>
      <c r="BC655" s="17"/>
      <c r="BD655" s="14"/>
      <c r="BE655" s="14"/>
      <c r="BF655" s="14"/>
      <c r="CC655" s="14"/>
    </row>
    <row r="656" spans="37:81">
      <c r="AK656" s="1"/>
      <c r="AN656" s="10"/>
      <c r="AO656" s="10"/>
      <c r="AS656" s="4"/>
      <c r="AT656" s="4"/>
      <c r="AU656" s="4"/>
      <c r="AW656" s="14"/>
      <c r="AX656" s="17"/>
      <c r="AY656" s="14"/>
      <c r="AZ656" s="14"/>
      <c r="BA656" s="15"/>
      <c r="BB656" s="14"/>
      <c r="BC656" s="17"/>
      <c r="BD656" s="14"/>
      <c r="BE656" s="14"/>
      <c r="BF656" s="14"/>
      <c r="CC656" s="14"/>
    </row>
    <row r="657" spans="37:81">
      <c r="AK657" s="1"/>
      <c r="AN657" s="10"/>
      <c r="AO657" s="10"/>
      <c r="AS657" s="4"/>
      <c r="AT657" s="4"/>
      <c r="AU657" s="4"/>
      <c r="AW657" s="14"/>
      <c r="AX657" s="17"/>
      <c r="AY657" s="14"/>
      <c r="AZ657" s="14"/>
      <c r="BA657" s="15"/>
      <c r="BB657" s="14"/>
      <c r="BC657" s="17"/>
      <c r="BD657" s="14"/>
      <c r="BE657" s="14"/>
      <c r="BF657" s="14"/>
      <c r="CC657" s="14"/>
    </row>
    <row r="658" spans="37:81">
      <c r="AK658" s="1"/>
      <c r="AN658" s="10"/>
      <c r="AO658" s="10"/>
      <c r="AS658" s="4"/>
      <c r="AT658" s="4"/>
      <c r="AU658" s="4"/>
      <c r="AW658" s="14"/>
      <c r="AX658" s="17"/>
      <c r="AY658" s="14"/>
      <c r="AZ658" s="14"/>
      <c r="BA658" s="15"/>
      <c r="BB658" s="14"/>
      <c r="BC658" s="17"/>
      <c r="BD658" s="14"/>
      <c r="BE658" s="14"/>
      <c r="BF658" s="14"/>
      <c r="CC658" s="14"/>
    </row>
    <row r="659" spans="37:81">
      <c r="AK659" s="1"/>
      <c r="AN659" s="10"/>
      <c r="AO659" s="10"/>
      <c r="AS659" s="4"/>
      <c r="AT659" s="4"/>
      <c r="AU659" s="4"/>
      <c r="AW659" s="14"/>
      <c r="AX659" s="17"/>
      <c r="AY659" s="14"/>
      <c r="AZ659" s="14"/>
      <c r="BA659" s="15"/>
      <c r="BB659" s="14"/>
      <c r="BC659" s="17"/>
      <c r="BD659" s="14"/>
      <c r="BE659" s="14"/>
      <c r="BF659" s="14"/>
      <c r="CC659" s="14"/>
    </row>
    <row r="660" spans="37:81">
      <c r="AK660" s="1"/>
      <c r="AN660" s="10"/>
      <c r="AO660" s="10"/>
      <c r="AS660" s="4"/>
      <c r="AT660" s="4"/>
      <c r="AU660" s="4"/>
      <c r="AW660" s="14"/>
      <c r="AX660" s="17"/>
      <c r="AY660" s="14"/>
      <c r="AZ660" s="14"/>
      <c r="BA660" s="15"/>
      <c r="BB660" s="14"/>
      <c r="BC660" s="17"/>
      <c r="BD660" s="14"/>
      <c r="BE660" s="14"/>
      <c r="BF660" s="14"/>
      <c r="CC660" s="14"/>
    </row>
    <row r="661" spans="37:81">
      <c r="AK661" s="1"/>
      <c r="AN661" s="10"/>
      <c r="AO661" s="10"/>
      <c r="AS661" s="4"/>
      <c r="AT661" s="4"/>
      <c r="AU661" s="4"/>
      <c r="AW661" s="14"/>
      <c r="AX661" s="17"/>
      <c r="AY661" s="14"/>
      <c r="AZ661" s="14"/>
      <c r="BA661" s="15"/>
      <c r="BB661" s="14"/>
      <c r="BC661" s="17"/>
      <c r="BD661" s="14"/>
      <c r="BE661" s="14"/>
      <c r="BF661" s="14"/>
      <c r="CC661" s="14"/>
    </row>
    <row r="662" spans="37:81">
      <c r="AK662" s="1"/>
      <c r="AN662" s="10"/>
      <c r="AO662" s="10"/>
      <c r="AS662" s="4"/>
      <c r="AT662" s="4"/>
      <c r="AU662" s="4"/>
      <c r="AW662" s="14"/>
      <c r="AX662" s="17"/>
      <c r="AY662" s="14"/>
      <c r="AZ662" s="14"/>
      <c r="BA662" s="15"/>
      <c r="BB662" s="14"/>
      <c r="BC662" s="17"/>
      <c r="BD662" s="14"/>
      <c r="BE662" s="14"/>
      <c r="BF662" s="14"/>
      <c r="CC662" s="14"/>
    </row>
    <row r="663" spans="37:81">
      <c r="AK663" s="1"/>
      <c r="AN663" s="10"/>
      <c r="AO663" s="10"/>
      <c r="AS663" s="4"/>
      <c r="AT663" s="4"/>
      <c r="AU663" s="4"/>
      <c r="AW663" s="14"/>
      <c r="AX663" s="17"/>
      <c r="AY663" s="14"/>
      <c r="AZ663" s="14"/>
      <c r="BA663" s="15"/>
      <c r="BB663" s="14"/>
      <c r="BC663" s="17"/>
      <c r="BD663" s="14"/>
      <c r="BE663" s="14"/>
      <c r="BF663" s="14"/>
      <c r="CC663" s="14"/>
    </row>
    <row r="664" spans="37:81">
      <c r="AK664" s="1"/>
      <c r="AN664" s="10"/>
      <c r="AO664" s="10"/>
      <c r="AS664" s="4"/>
      <c r="AT664" s="4"/>
      <c r="AU664" s="4"/>
      <c r="AW664" s="14"/>
      <c r="AX664" s="17"/>
      <c r="AY664" s="14"/>
      <c r="AZ664" s="14"/>
      <c r="BA664" s="15"/>
      <c r="BB664" s="14"/>
      <c r="BC664" s="17"/>
      <c r="BD664" s="14"/>
      <c r="BE664" s="14"/>
      <c r="BF664" s="14"/>
      <c r="CC664" s="14"/>
    </row>
    <row r="665" spans="37:81">
      <c r="AK665" s="1"/>
      <c r="AN665" s="10"/>
      <c r="AO665" s="10"/>
      <c r="AS665" s="4"/>
      <c r="AT665" s="4"/>
      <c r="AU665" s="4"/>
      <c r="AW665" s="14"/>
      <c r="AX665" s="17"/>
      <c r="AY665" s="14"/>
      <c r="AZ665" s="14"/>
      <c r="BA665" s="15"/>
      <c r="BB665" s="14"/>
      <c r="BC665" s="17"/>
      <c r="BD665" s="14"/>
      <c r="BE665" s="14"/>
      <c r="BF665" s="14"/>
      <c r="CC665" s="14"/>
    </row>
    <row r="666" spans="37:81">
      <c r="AK666" s="1"/>
      <c r="AN666" s="10"/>
      <c r="AO666" s="10"/>
      <c r="AS666" s="4"/>
      <c r="AT666" s="4"/>
      <c r="AU666" s="4"/>
      <c r="AW666" s="14"/>
      <c r="AX666" s="17"/>
      <c r="AY666" s="14"/>
      <c r="AZ666" s="14"/>
      <c r="BA666" s="15"/>
      <c r="BB666" s="14"/>
      <c r="BC666" s="17"/>
      <c r="BD666" s="14"/>
      <c r="BE666" s="14"/>
      <c r="BF666" s="14"/>
      <c r="CC666" s="14"/>
    </row>
    <row r="667" spans="37:81">
      <c r="AK667" s="1"/>
      <c r="AN667" s="10"/>
      <c r="AO667" s="10"/>
      <c r="AS667" s="4"/>
      <c r="AT667" s="4"/>
      <c r="AU667" s="4"/>
      <c r="AW667" s="14"/>
      <c r="AX667" s="17"/>
      <c r="AY667" s="14"/>
      <c r="AZ667" s="14"/>
      <c r="BA667" s="15"/>
      <c r="BB667" s="14"/>
      <c r="BC667" s="17"/>
      <c r="BD667" s="14"/>
      <c r="BE667" s="14"/>
      <c r="BF667" s="14"/>
      <c r="CC667" s="14"/>
    </row>
    <row r="668" spans="37:81">
      <c r="AK668" s="1"/>
      <c r="AN668" s="10"/>
      <c r="AO668" s="10"/>
      <c r="AR668" s="10"/>
      <c r="AS668" s="4"/>
      <c r="AT668" s="4"/>
      <c r="AU668" s="4"/>
      <c r="AW668" s="10"/>
      <c r="AX668" s="17"/>
      <c r="AY668" s="14"/>
      <c r="AZ668" s="14"/>
      <c r="BA668" s="15"/>
      <c r="BB668" s="14"/>
      <c r="BC668" s="17"/>
      <c r="BD668" s="14"/>
      <c r="BE668" s="14"/>
      <c r="BF668" s="14"/>
      <c r="CC668" s="14"/>
    </row>
    <row r="669" spans="37:81">
      <c r="AK669" s="1"/>
      <c r="AN669" s="10"/>
      <c r="AO669" s="10"/>
      <c r="AQ669" s="10"/>
      <c r="AR669" s="10"/>
      <c r="AS669" s="4"/>
      <c r="AT669" s="4"/>
      <c r="AU669" s="4"/>
      <c r="AW669" s="10"/>
      <c r="AX669" s="17"/>
      <c r="AY669" s="14"/>
      <c r="AZ669" s="14"/>
      <c r="BA669" s="15"/>
      <c r="BB669" s="14"/>
      <c r="BC669" s="17"/>
      <c r="BD669" s="14"/>
      <c r="BE669" s="14"/>
      <c r="BF669" s="14"/>
      <c r="CC669" s="14"/>
    </row>
    <row r="670" spans="37:81">
      <c r="AK670" s="1"/>
      <c r="AN670" s="10"/>
      <c r="AO670" s="10"/>
      <c r="AP670" s="10"/>
      <c r="AQ670" s="10"/>
      <c r="AR670" s="10"/>
      <c r="AS670" s="4"/>
      <c r="AT670" s="4"/>
      <c r="AU670" s="4"/>
      <c r="AW670" s="10"/>
      <c r="AX670" s="17"/>
      <c r="AY670" s="14"/>
      <c r="AZ670" s="14"/>
      <c r="BA670" s="15"/>
      <c r="BB670" s="14"/>
      <c r="BC670" s="17"/>
      <c r="BD670" s="14"/>
      <c r="BE670" s="14"/>
      <c r="BF670" s="14"/>
      <c r="CC670" s="14"/>
    </row>
    <row r="671" spans="37:81">
      <c r="AK671" s="1"/>
      <c r="AN671" s="10"/>
      <c r="AO671" s="10"/>
      <c r="AP671" s="10"/>
      <c r="AQ671" s="10"/>
      <c r="AR671" s="10"/>
      <c r="AS671" s="4"/>
      <c r="AT671" s="4"/>
      <c r="AU671" s="4"/>
      <c r="AW671" s="10"/>
      <c r="AX671" s="17"/>
      <c r="AY671" s="14"/>
      <c r="AZ671" s="14"/>
      <c r="BA671" s="15"/>
      <c r="BB671" s="14"/>
      <c r="BC671" s="17"/>
      <c r="BD671" s="14"/>
      <c r="BE671" s="14"/>
      <c r="BF671" s="14"/>
      <c r="CC671" s="14"/>
    </row>
    <row r="672" spans="37:81">
      <c r="AK672" s="1"/>
      <c r="AN672" s="10"/>
      <c r="AO672" s="10"/>
      <c r="AP672" s="10"/>
      <c r="AQ672" s="10"/>
      <c r="AR672" s="10"/>
      <c r="AS672" s="4"/>
      <c r="AT672" s="4"/>
      <c r="AU672" s="4"/>
      <c r="AW672" s="10"/>
      <c r="AX672" s="17"/>
      <c r="AY672" s="14"/>
      <c r="AZ672" s="14"/>
      <c r="BA672" s="15"/>
      <c r="BB672" s="14"/>
      <c r="BC672" s="17"/>
      <c r="BD672" s="14"/>
      <c r="BE672" s="14"/>
      <c r="BF672" s="14"/>
      <c r="CC672" s="14"/>
    </row>
    <row r="673" spans="37:81">
      <c r="AK673" s="1"/>
      <c r="AN673" s="10"/>
      <c r="AO673" s="10"/>
      <c r="AP673" s="10"/>
      <c r="AQ673" s="10"/>
      <c r="AR673" s="10"/>
      <c r="AS673" s="4"/>
      <c r="AT673" s="4"/>
      <c r="AU673" s="4"/>
      <c r="AW673" s="10"/>
      <c r="AX673" s="17"/>
      <c r="AY673" s="14"/>
      <c r="AZ673" s="14"/>
      <c r="BA673" s="15"/>
      <c r="BB673" s="14"/>
      <c r="BC673" s="17"/>
      <c r="BD673" s="14"/>
      <c r="BE673" s="14"/>
      <c r="BF673" s="14"/>
      <c r="CC673" s="14"/>
    </row>
    <row r="674" spans="37:81">
      <c r="AK674" s="1"/>
      <c r="AN674" s="10"/>
      <c r="AO674" s="10"/>
      <c r="AP674" s="10"/>
      <c r="AQ674" s="10"/>
      <c r="AR674" s="10"/>
      <c r="AS674" s="4"/>
      <c r="AT674" s="4"/>
      <c r="AU674" s="4"/>
      <c r="AW674" s="10"/>
      <c r="AX674" s="17"/>
      <c r="AY674" s="14"/>
      <c r="AZ674" s="14"/>
      <c r="BA674" s="15"/>
      <c r="BB674" s="14"/>
      <c r="BC674" s="17"/>
      <c r="BD674" s="14"/>
      <c r="BE674" s="14"/>
      <c r="BF674" s="14"/>
      <c r="CC674" s="14"/>
    </row>
    <row r="675" spans="37:81">
      <c r="AK675" s="1"/>
      <c r="AN675" s="10"/>
      <c r="AO675" s="10"/>
      <c r="AP675" s="10"/>
      <c r="AQ675" s="10"/>
      <c r="AR675" s="10"/>
      <c r="AS675" s="4"/>
      <c r="AT675" s="4"/>
      <c r="AU675" s="4"/>
      <c r="AW675" s="10"/>
      <c r="AX675" s="17"/>
      <c r="AY675" s="14"/>
      <c r="AZ675" s="14"/>
      <c r="BA675" s="15"/>
      <c r="BB675" s="14"/>
      <c r="BC675" s="17"/>
      <c r="BD675" s="14"/>
      <c r="BE675" s="14"/>
      <c r="BF675" s="14"/>
      <c r="CC675" s="14"/>
    </row>
    <row r="676" spans="37:81">
      <c r="AK676" s="1"/>
      <c r="AN676" s="10"/>
      <c r="AO676" s="10"/>
      <c r="AP676" s="10"/>
      <c r="AQ676" s="10"/>
      <c r="AR676" s="10"/>
      <c r="AS676" s="4"/>
      <c r="AT676" s="4"/>
      <c r="AU676" s="4"/>
      <c r="AW676" s="10"/>
      <c r="AX676" s="17"/>
      <c r="AY676" s="14"/>
      <c r="AZ676" s="14"/>
      <c r="BA676" s="15"/>
      <c r="BB676" s="14"/>
      <c r="BC676" s="17"/>
      <c r="BD676" s="14"/>
      <c r="BE676" s="14"/>
      <c r="BF676" s="14"/>
      <c r="CC676" s="14"/>
    </row>
    <row r="677" spans="37:81">
      <c r="AK677" s="1"/>
      <c r="AN677" s="10"/>
      <c r="AO677" s="10"/>
      <c r="AP677" s="10"/>
      <c r="AQ677" s="10"/>
      <c r="AR677" s="10"/>
      <c r="AS677" s="4"/>
      <c r="AT677" s="4"/>
      <c r="AU677" s="4"/>
      <c r="AW677" s="10"/>
      <c r="AX677" s="17"/>
      <c r="AY677" s="14"/>
      <c r="AZ677" s="14"/>
      <c r="BA677" s="15"/>
      <c r="BB677" s="14"/>
      <c r="BC677" s="17"/>
      <c r="BD677" s="14"/>
      <c r="BE677" s="14"/>
      <c r="BF677" s="14"/>
      <c r="CC677" s="14"/>
    </row>
    <row r="678" spans="37:81">
      <c r="AK678" s="1"/>
      <c r="AO678" s="10"/>
      <c r="AP678" s="10"/>
      <c r="AQ678" s="10"/>
      <c r="AR678" s="10"/>
      <c r="AS678" s="4"/>
      <c r="AT678" s="4"/>
      <c r="AU678" s="4"/>
      <c r="AW678" s="10"/>
      <c r="AX678" s="17"/>
      <c r="AY678" s="14"/>
      <c r="AZ678" s="14"/>
      <c r="BA678" s="15"/>
      <c r="BB678" s="14"/>
      <c r="BC678" s="17"/>
      <c r="BD678" s="14"/>
      <c r="BE678" s="14"/>
      <c r="BF678" s="14"/>
      <c r="CC678" s="14"/>
    </row>
    <row r="679" spans="37:81">
      <c r="AK679" s="1"/>
      <c r="AP679" s="10"/>
      <c r="AQ679" s="10"/>
      <c r="AR679" s="10"/>
      <c r="AS679" s="4"/>
      <c r="AT679" s="4"/>
      <c r="AU679" s="4"/>
      <c r="AW679" s="10"/>
      <c r="AX679" s="17"/>
      <c r="AY679" s="14"/>
      <c r="AZ679" s="14"/>
      <c r="BA679" s="15"/>
      <c r="BB679" s="14"/>
      <c r="BC679" s="17"/>
      <c r="BD679" s="14"/>
      <c r="BE679" s="14"/>
      <c r="BF679" s="14"/>
      <c r="CC679" s="14"/>
    </row>
    <row r="680" spans="37:81">
      <c r="AK680" s="1"/>
      <c r="AP680" s="10"/>
      <c r="AQ680" s="10"/>
      <c r="AR680" s="10"/>
      <c r="AS680" s="4"/>
      <c r="AT680" s="4"/>
      <c r="AU680" s="4"/>
      <c r="AW680" s="10"/>
      <c r="AX680" s="17"/>
      <c r="AY680" s="14"/>
      <c r="AZ680" s="14"/>
      <c r="BA680" s="15"/>
      <c r="BB680" s="14"/>
      <c r="BC680" s="17"/>
      <c r="BD680" s="14"/>
      <c r="BE680" s="14"/>
      <c r="BF680" s="14"/>
      <c r="CC680" s="14"/>
    </row>
    <row r="681" spans="37:81">
      <c r="AK681" s="1"/>
      <c r="AP681" s="10"/>
      <c r="AQ681" s="10"/>
      <c r="AR681" s="10"/>
      <c r="AS681" s="4"/>
      <c r="AT681" s="4"/>
      <c r="AU681" s="4"/>
      <c r="AW681" s="10"/>
      <c r="AX681" s="17"/>
      <c r="AY681" s="14"/>
      <c r="AZ681" s="14"/>
      <c r="BA681" s="15"/>
      <c r="BB681" s="14"/>
      <c r="BC681" s="17"/>
      <c r="BD681" s="14"/>
      <c r="BE681" s="14"/>
      <c r="BF681" s="14"/>
      <c r="CC681" s="14"/>
    </row>
    <row r="682" spans="37:81">
      <c r="AK682" s="1"/>
      <c r="AP682" s="10"/>
      <c r="AQ682" s="10"/>
      <c r="AR682" s="10"/>
      <c r="AS682" s="4"/>
      <c r="AT682" s="4"/>
      <c r="AU682" s="4"/>
      <c r="AW682" s="10"/>
      <c r="AX682" s="17"/>
      <c r="AY682" s="14"/>
      <c r="AZ682" s="14"/>
      <c r="BA682" s="15"/>
      <c r="BB682" s="14"/>
      <c r="BC682" s="17"/>
      <c r="BD682" s="14"/>
      <c r="BE682" s="14"/>
      <c r="BF682" s="14"/>
      <c r="CC682" s="14"/>
    </row>
    <row r="683" spans="37:81">
      <c r="AK683" s="1"/>
      <c r="AP683" s="10"/>
      <c r="AQ683" s="10"/>
      <c r="AR683" s="10"/>
      <c r="AS683" s="4"/>
      <c r="AT683" s="4"/>
      <c r="AU683" s="4"/>
      <c r="AW683" s="10"/>
      <c r="AX683" s="17"/>
      <c r="AY683" s="14"/>
      <c r="AZ683" s="14"/>
      <c r="BA683" s="15"/>
      <c r="BB683" s="14"/>
      <c r="BC683" s="17"/>
      <c r="BD683" s="14"/>
      <c r="BE683" s="14"/>
      <c r="BF683" s="14"/>
      <c r="CC683" s="14"/>
    </row>
    <row r="684" spans="37:81">
      <c r="AK684" s="1"/>
      <c r="AP684" s="10"/>
      <c r="AQ684" s="10"/>
      <c r="AR684" s="10"/>
      <c r="AS684" s="4"/>
      <c r="AT684" s="4"/>
      <c r="AU684" s="4"/>
      <c r="AW684" s="10"/>
      <c r="AX684" s="17"/>
      <c r="AY684" s="14"/>
      <c r="AZ684" s="14"/>
      <c r="BA684" s="15"/>
      <c r="BB684" s="14"/>
      <c r="BC684" s="17"/>
      <c r="BD684" s="14"/>
      <c r="BE684" s="14"/>
      <c r="BF684" s="14"/>
      <c r="CC684" s="14"/>
    </row>
    <row r="685" spans="37:81">
      <c r="AK685" s="1"/>
      <c r="AP685" s="10"/>
      <c r="AQ685" s="10"/>
      <c r="AR685" s="10"/>
      <c r="AS685" s="4"/>
      <c r="AT685" s="4"/>
      <c r="AU685" s="4"/>
      <c r="AW685" s="10"/>
      <c r="AX685" s="17"/>
      <c r="AY685" s="14"/>
      <c r="AZ685" s="14"/>
      <c r="BA685" s="15"/>
      <c r="BB685" s="14"/>
      <c r="BC685" s="17"/>
      <c r="BD685" s="14"/>
      <c r="BE685" s="14"/>
      <c r="BF685" s="14"/>
      <c r="CC685" s="14"/>
    </row>
    <row r="686" spans="37:81">
      <c r="AK686" s="1"/>
      <c r="AP686" s="10"/>
      <c r="AQ686" s="10"/>
      <c r="AR686" s="10"/>
      <c r="AS686" s="4"/>
      <c r="AT686" s="4"/>
      <c r="AU686" s="4"/>
      <c r="AW686" s="10"/>
      <c r="AX686" s="17"/>
      <c r="AY686" s="14"/>
      <c r="AZ686" s="14"/>
      <c r="BA686" s="15"/>
      <c r="BB686" s="14"/>
      <c r="BC686" s="17"/>
      <c r="BD686" s="14"/>
      <c r="BE686" s="14"/>
      <c r="BF686" s="14"/>
      <c r="CC686" s="14"/>
    </row>
    <row r="687" spans="37:81">
      <c r="AK687" s="1"/>
      <c r="AP687" s="10"/>
      <c r="AQ687" s="10"/>
      <c r="AR687" s="10"/>
      <c r="AS687" s="4"/>
      <c r="AT687" s="4"/>
      <c r="AU687" s="4"/>
      <c r="AW687" s="10"/>
      <c r="AX687" s="17"/>
      <c r="AY687" s="14"/>
      <c r="AZ687" s="14"/>
      <c r="BA687" s="15"/>
      <c r="BB687" s="14"/>
      <c r="BC687" s="17"/>
      <c r="BD687" s="14"/>
      <c r="BE687" s="14"/>
      <c r="BF687" s="14"/>
      <c r="CC687" s="14"/>
    </row>
    <row r="688" spans="37:81">
      <c r="AK688" s="1"/>
      <c r="AP688" s="10"/>
      <c r="AQ688" s="10"/>
      <c r="AR688" s="10"/>
      <c r="AS688" s="4"/>
      <c r="AT688" s="4"/>
      <c r="AU688" s="4"/>
      <c r="AW688" s="10"/>
      <c r="AX688" s="17"/>
      <c r="AY688" s="14"/>
      <c r="AZ688" s="14"/>
      <c r="BA688" s="15"/>
      <c r="BB688" s="14"/>
      <c r="BC688" s="17"/>
      <c r="BD688" s="14"/>
      <c r="BE688" s="14"/>
      <c r="BF688" s="14"/>
      <c r="CC688" s="14"/>
    </row>
    <row r="689" spans="37:81">
      <c r="AK689" s="1"/>
      <c r="AP689" s="10"/>
      <c r="AQ689" s="10"/>
      <c r="AR689" s="10"/>
      <c r="AS689" s="4"/>
      <c r="AT689" s="4"/>
      <c r="AU689" s="4"/>
      <c r="AW689" s="10"/>
      <c r="AX689" s="17"/>
      <c r="AY689" s="14"/>
      <c r="AZ689" s="14"/>
      <c r="BA689" s="15"/>
      <c r="BB689" s="14"/>
      <c r="BC689" s="17"/>
      <c r="BD689" s="14"/>
      <c r="BE689" s="14"/>
      <c r="BF689" s="14"/>
      <c r="CC689" s="14"/>
    </row>
    <row r="690" spans="37:81">
      <c r="AK690" s="1"/>
      <c r="AP690" s="10"/>
      <c r="AQ690" s="10"/>
      <c r="AR690" s="10"/>
      <c r="AS690" s="4"/>
      <c r="AT690" s="4"/>
      <c r="AU690" s="4"/>
      <c r="AW690" s="10"/>
      <c r="AX690" s="17"/>
      <c r="AY690" s="14"/>
      <c r="AZ690" s="14"/>
      <c r="BA690" s="15"/>
      <c r="BB690" s="14"/>
      <c r="BC690" s="17"/>
      <c r="BD690" s="14"/>
      <c r="BE690" s="14"/>
      <c r="BF690" s="14"/>
      <c r="CC690" s="14"/>
    </row>
    <row r="691" spans="37:81">
      <c r="AK691" s="1"/>
      <c r="AP691" s="10"/>
      <c r="AQ691" s="10"/>
      <c r="AR691" s="5"/>
      <c r="AS691" s="4"/>
      <c r="AT691" s="4"/>
      <c r="AU691" s="4"/>
      <c r="AW691" s="5"/>
      <c r="AX691" s="17"/>
      <c r="AY691" s="14"/>
      <c r="AZ691" s="14"/>
      <c r="BA691" s="15"/>
      <c r="BB691" s="14"/>
      <c r="BC691" s="17"/>
      <c r="BD691" s="14"/>
      <c r="BE691" s="14"/>
      <c r="BF691" s="14"/>
      <c r="CC691" s="14"/>
    </row>
    <row r="692" spans="37:81">
      <c r="AK692" s="1"/>
      <c r="AP692" s="10"/>
      <c r="AQ692" s="5"/>
      <c r="AR692" s="5"/>
      <c r="AS692" s="4"/>
      <c r="AT692" s="4"/>
      <c r="AU692" s="4"/>
      <c r="AW692" s="5"/>
      <c r="AX692" s="17"/>
      <c r="AY692" s="14"/>
      <c r="AZ692" s="14"/>
      <c r="BA692" s="15"/>
      <c r="BB692" s="14"/>
      <c r="BC692" s="17"/>
      <c r="BD692" s="14"/>
      <c r="BE692" s="14"/>
      <c r="BF692" s="14"/>
      <c r="CC692" s="14"/>
    </row>
    <row r="693" spans="37:81">
      <c r="AK693" s="1"/>
      <c r="AP693" s="5"/>
      <c r="AQ693" s="5"/>
      <c r="AR693" s="5"/>
      <c r="AS693" s="4"/>
      <c r="AT693" s="4"/>
      <c r="AU693" s="4"/>
      <c r="AW693" s="5"/>
      <c r="AX693" s="17"/>
      <c r="AY693" s="14"/>
      <c r="AZ693" s="14"/>
      <c r="BA693" s="15"/>
      <c r="BB693" s="14"/>
      <c r="BC693" s="17"/>
      <c r="BD693" s="14"/>
      <c r="BE693" s="14"/>
      <c r="BF693" s="14"/>
      <c r="CC693" s="14"/>
    </row>
    <row r="694" spans="37:81">
      <c r="AK694" s="1"/>
      <c r="AP694" s="5"/>
      <c r="AQ694" s="5"/>
      <c r="AR694" s="5"/>
      <c r="AS694" s="4"/>
      <c r="AT694" s="4"/>
      <c r="AU694" s="4"/>
      <c r="AW694" s="5"/>
      <c r="AX694" s="17"/>
      <c r="AY694" s="14"/>
      <c r="AZ694" s="14"/>
      <c r="BA694" s="15"/>
      <c r="BB694" s="14"/>
      <c r="BC694" s="17"/>
      <c r="BD694" s="14"/>
      <c r="BE694" s="14"/>
      <c r="BF694" s="14"/>
      <c r="CC694" s="14"/>
    </row>
    <row r="695" spans="37:81">
      <c r="AK695" s="1"/>
      <c r="AP695" s="5"/>
      <c r="AQ695" s="5"/>
      <c r="AR695" s="5"/>
      <c r="AS695" s="4"/>
      <c r="AT695" s="4"/>
      <c r="AU695" s="4"/>
      <c r="AW695" s="5"/>
      <c r="AX695" s="17"/>
      <c r="AY695" s="14"/>
      <c r="AZ695" s="14"/>
      <c r="BA695" s="15"/>
      <c r="BB695" s="14"/>
      <c r="BC695" s="17"/>
      <c r="BD695" s="14"/>
      <c r="BE695" s="14"/>
      <c r="BF695" s="14"/>
      <c r="CC695" s="14"/>
    </row>
    <row r="696" spans="37:81">
      <c r="AK696" s="1"/>
      <c r="AP696" s="5"/>
      <c r="AQ696" s="5"/>
      <c r="AR696" s="5"/>
      <c r="AS696" s="4"/>
      <c r="AT696" s="4"/>
      <c r="AU696" s="4"/>
      <c r="AW696" s="5"/>
      <c r="AX696" s="17"/>
      <c r="AY696" s="14"/>
      <c r="AZ696" s="14"/>
      <c r="BA696" s="15"/>
      <c r="BB696" s="14"/>
      <c r="BC696" s="17"/>
      <c r="BD696" s="14"/>
      <c r="BE696" s="14"/>
      <c r="BF696" s="14"/>
      <c r="CC696" s="14"/>
    </row>
    <row r="697" spans="37:81">
      <c r="AK697" s="1"/>
      <c r="AP697" s="5"/>
      <c r="AQ697" s="5"/>
      <c r="AR697" s="5"/>
      <c r="AS697" s="4"/>
      <c r="AT697" s="4"/>
      <c r="AU697" s="4"/>
      <c r="AW697" s="5"/>
      <c r="AX697" s="17"/>
      <c r="AY697" s="14"/>
      <c r="AZ697" s="14"/>
      <c r="BA697" s="15"/>
      <c r="BB697" s="14"/>
      <c r="BC697" s="17"/>
      <c r="BD697" s="14"/>
      <c r="BE697" s="14"/>
      <c r="BF697" s="14"/>
      <c r="CC697" s="14"/>
    </row>
    <row r="698" spans="37:81">
      <c r="AK698" s="1"/>
      <c r="AP698" s="5"/>
      <c r="AQ698" s="5"/>
      <c r="AR698" s="5"/>
      <c r="AS698" s="4"/>
      <c r="AT698" s="4"/>
      <c r="AU698" s="4"/>
      <c r="AW698" s="5"/>
      <c r="AX698" s="17"/>
      <c r="AY698" s="14"/>
      <c r="AZ698" s="14"/>
      <c r="BA698" s="15"/>
      <c r="BB698" s="14"/>
      <c r="BC698" s="17"/>
      <c r="BD698" s="14"/>
      <c r="BE698" s="14"/>
      <c r="BF698" s="14"/>
      <c r="CC698" s="14"/>
    </row>
    <row r="699" spans="37:81">
      <c r="AK699" s="1"/>
      <c r="AP699" s="5"/>
      <c r="AQ699" s="5"/>
      <c r="AR699" s="5"/>
      <c r="AS699" s="4"/>
      <c r="AT699" s="4"/>
      <c r="AU699" s="4"/>
      <c r="AW699" s="5"/>
      <c r="AX699" s="17"/>
      <c r="AY699" s="14"/>
      <c r="AZ699" s="14"/>
      <c r="BA699" s="15"/>
      <c r="BB699" s="14"/>
      <c r="BC699" s="17"/>
      <c r="BD699" s="14"/>
      <c r="BE699" s="14"/>
      <c r="BF699" s="14"/>
      <c r="CC699" s="14"/>
    </row>
    <row r="700" spans="37:81">
      <c r="AK700" s="1"/>
      <c r="AP700" s="5"/>
      <c r="AQ700" s="5"/>
      <c r="AR700" s="5"/>
      <c r="AS700" s="4"/>
      <c r="AT700" s="4"/>
      <c r="AU700" s="4"/>
      <c r="AW700" s="5"/>
      <c r="AX700" s="17"/>
      <c r="AY700" s="14"/>
      <c r="AZ700" s="14"/>
      <c r="BA700" s="15"/>
      <c r="BB700" s="14"/>
      <c r="BC700" s="17"/>
      <c r="BD700" s="14"/>
      <c r="BE700" s="14"/>
      <c r="BF700" s="14"/>
      <c r="CC700" s="14"/>
    </row>
    <row r="701" spans="37:81">
      <c r="AK701" s="1"/>
      <c r="AP701" s="5"/>
      <c r="AQ701" s="5"/>
      <c r="AR701" s="5"/>
      <c r="AS701" s="4"/>
      <c r="AT701" s="4"/>
      <c r="AU701" s="4"/>
      <c r="AW701" s="5"/>
      <c r="AX701" s="17"/>
      <c r="AY701" s="14"/>
      <c r="AZ701" s="14"/>
      <c r="BA701" s="15"/>
      <c r="BB701" s="14"/>
      <c r="BC701" s="17"/>
      <c r="BD701" s="14"/>
      <c r="BE701" s="14"/>
      <c r="BF701" s="14"/>
      <c r="CC701" s="14"/>
    </row>
    <row r="702" spans="37:81">
      <c r="AK702" s="1"/>
      <c r="AP702" s="5"/>
      <c r="AQ702" s="5"/>
      <c r="AR702" s="5"/>
      <c r="AS702" s="4"/>
      <c r="AT702" s="4"/>
      <c r="AU702" s="4"/>
      <c r="AW702" s="5"/>
      <c r="AX702" s="17"/>
      <c r="AY702" s="14"/>
      <c r="AZ702" s="14"/>
      <c r="BA702" s="15"/>
      <c r="BB702" s="14"/>
      <c r="BC702" s="17"/>
      <c r="BD702" s="14"/>
      <c r="BE702" s="14"/>
      <c r="BF702" s="14"/>
      <c r="CC702" s="14"/>
    </row>
    <row r="703" spans="37:81">
      <c r="AK703" s="1"/>
      <c r="AP703" s="5"/>
      <c r="AQ703" s="5"/>
      <c r="AR703" s="5"/>
      <c r="AS703" s="4"/>
      <c r="AT703" s="4"/>
      <c r="AU703" s="4"/>
      <c r="AW703" s="5"/>
      <c r="AX703" s="17"/>
      <c r="AY703" s="14"/>
      <c r="AZ703" s="14"/>
      <c r="BA703" s="15"/>
      <c r="BB703" s="14"/>
      <c r="BC703" s="17"/>
      <c r="BD703" s="14"/>
      <c r="BE703" s="14"/>
      <c r="BF703" s="14"/>
      <c r="CC703" s="14"/>
    </row>
    <row r="704" spans="37:81">
      <c r="AK704" s="1"/>
      <c r="AP704" s="5"/>
      <c r="AQ704" s="5"/>
      <c r="AR704" s="5"/>
      <c r="AS704" s="4"/>
      <c r="AT704" s="4"/>
      <c r="AU704" s="4"/>
      <c r="AW704" s="5"/>
      <c r="AX704" s="17"/>
      <c r="AY704" s="14"/>
      <c r="AZ704" s="14"/>
      <c r="BA704" s="15"/>
      <c r="BB704" s="14"/>
      <c r="BC704" s="17"/>
      <c r="BD704" s="14"/>
      <c r="BE704" s="14"/>
      <c r="BF704" s="14"/>
      <c r="CC704" s="14"/>
    </row>
    <row r="705" spans="37:81">
      <c r="AK705" s="1"/>
      <c r="AP705" s="5"/>
      <c r="AQ705" s="5"/>
      <c r="AR705" s="5"/>
      <c r="AS705" s="4"/>
      <c r="AT705" s="4"/>
      <c r="AU705" s="4"/>
      <c r="AW705" s="5"/>
      <c r="AX705" s="17"/>
      <c r="AY705" s="14"/>
      <c r="AZ705" s="14"/>
      <c r="BA705" s="15"/>
      <c r="BB705" s="14"/>
      <c r="BC705" s="17"/>
      <c r="BD705" s="14"/>
      <c r="BE705" s="14"/>
      <c r="BF705" s="14"/>
      <c r="CC705" s="14"/>
    </row>
    <row r="706" spans="37:81">
      <c r="AK706" s="1"/>
      <c r="AP706" s="5"/>
      <c r="AQ706" s="5"/>
      <c r="AR706" s="5"/>
      <c r="AS706" s="4"/>
      <c r="AT706" s="4"/>
      <c r="AU706" s="4"/>
      <c r="AW706" s="5"/>
      <c r="AX706" s="17"/>
      <c r="AY706" s="14"/>
      <c r="AZ706" s="14"/>
      <c r="BA706" s="15"/>
      <c r="BB706" s="14"/>
      <c r="BC706" s="17"/>
      <c r="BD706" s="14"/>
      <c r="BE706" s="14"/>
      <c r="BF706" s="14"/>
      <c r="CC706" s="14"/>
    </row>
    <row r="707" spans="37:81">
      <c r="AK707" s="1"/>
      <c r="AP707" s="5"/>
      <c r="AQ707" s="5"/>
      <c r="AR707" s="5"/>
      <c r="AS707" s="4"/>
      <c r="AT707" s="4"/>
      <c r="AU707" s="4"/>
      <c r="AW707" s="5"/>
      <c r="AX707" s="17"/>
      <c r="AY707" s="14"/>
      <c r="AZ707" s="14"/>
      <c r="BA707" s="15"/>
      <c r="BB707" s="14"/>
      <c r="BC707" s="17"/>
      <c r="BD707" s="14"/>
      <c r="BE707" s="14"/>
      <c r="BF707" s="14"/>
      <c r="CC707" s="14"/>
    </row>
    <row r="708" spans="37:81">
      <c r="AK708" s="1"/>
      <c r="AP708" s="5"/>
      <c r="AQ708" s="5"/>
      <c r="AR708" s="5"/>
      <c r="AS708" s="4"/>
      <c r="AT708" s="4"/>
      <c r="AU708" s="4"/>
      <c r="AW708" s="5"/>
      <c r="AX708" s="17"/>
      <c r="AY708" s="14"/>
      <c r="AZ708" s="14"/>
      <c r="BA708" s="15"/>
      <c r="BB708" s="14"/>
      <c r="BC708" s="17"/>
      <c r="BD708" s="14"/>
      <c r="BE708" s="14"/>
      <c r="BF708" s="14"/>
      <c r="CC708" s="14"/>
    </row>
    <row r="709" spans="37:81">
      <c r="AK709" s="1"/>
      <c r="AP709" s="5"/>
      <c r="AQ709" s="5"/>
      <c r="AR709" s="5"/>
      <c r="AS709" s="4"/>
      <c r="AT709" s="4"/>
      <c r="AU709" s="4"/>
      <c r="AW709" s="5"/>
      <c r="AX709" s="17"/>
      <c r="AY709" s="14"/>
      <c r="AZ709" s="14"/>
      <c r="BA709" s="15"/>
      <c r="BB709" s="14"/>
      <c r="BC709" s="17"/>
      <c r="BD709" s="14"/>
      <c r="BE709" s="14"/>
      <c r="BF709" s="14"/>
      <c r="CC709" s="14"/>
    </row>
    <row r="710" spans="37:81">
      <c r="AK710" s="1"/>
      <c r="AP710" s="5"/>
      <c r="AQ710" s="5"/>
      <c r="AR710" s="5"/>
      <c r="AS710" s="4"/>
      <c r="AT710" s="4"/>
      <c r="AU710" s="4"/>
      <c r="AW710" s="5"/>
      <c r="AX710" s="17"/>
      <c r="AY710" s="14"/>
      <c r="AZ710" s="14"/>
      <c r="BA710" s="15"/>
      <c r="BB710" s="14"/>
      <c r="BC710" s="17"/>
      <c r="BD710" s="14"/>
      <c r="BE710" s="14"/>
      <c r="BF710" s="14"/>
      <c r="CC710" s="14"/>
    </row>
    <row r="711" spans="37:81">
      <c r="AK711" s="1"/>
      <c r="AP711" s="5"/>
      <c r="AQ711" s="5"/>
      <c r="AR711" s="5"/>
      <c r="AS711" s="4"/>
      <c r="AT711" s="4"/>
      <c r="AU711" s="4"/>
      <c r="AW711" s="5"/>
      <c r="AX711" s="17"/>
      <c r="AY711" s="14"/>
      <c r="AZ711" s="14"/>
      <c r="BA711" s="15"/>
      <c r="BB711" s="14"/>
      <c r="BC711" s="17"/>
      <c r="BD711" s="14"/>
      <c r="BE711" s="14"/>
      <c r="BF711" s="14"/>
      <c r="CC711" s="14"/>
    </row>
    <row r="712" spans="37:81">
      <c r="AK712" s="1"/>
      <c r="AP712" s="5"/>
      <c r="AQ712" s="5"/>
      <c r="AR712" s="5"/>
      <c r="AS712" s="4"/>
      <c r="AT712" s="4"/>
      <c r="AU712" s="4"/>
      <c r="AW712" s="5"/>
      <c r="AX712" s="17"/>
      <c r="AY712" s="14"/>
      <c r="AZ712" s="14"/>
      <c r="BA712" s="15"/>
      <c r="BB712" s="14"/>
      <c r="BC712" s="17"/>
      <c r="BD712" s="14"/>
      <c r="BE712" s="14"/>
      <c r="BF712" s="14"/>
      <c r="CC712" s="14"/>
    </row>
    <row r="713" spans="37:81">
      <c r="AK713" s="1"/>
      <c r="AP713" s="5"/>
      <c r="AQ713" s="5"/>
      <c r="AR713" s="5"/>
      <c r="AS713" s="4"/>
      <c r="AT713" s="4"/>
      <c r="AU713" s="4"/>
      <c r="AW713" s="5"/>
      <c r="AX713" s="17"/>
      <c r="AY713" s="14"/>
      <c r="AZ713" s="14"/>
      <c r="BA713" s="15"/>
      <c r="BB713" s="14"/>
      <c r="BC713" s="17"/>
      <c r="BD713" s="14"/>
      <c r="BE713" s="14"/>
      <c r="BF713" s="14"/>
      <c r="CC713" s="14"/>
    </row>
    <row r="714" spans="37:81">
      <c r="AK714" s="1"/>
      <c r="AP714" s="5"/>
      <c r="AQ714" s="5"/>
      <c r="AR714" s="5"/>
      <c r="AS714" s="4"/>
      <c r="AT714" s="4"/>
      <c r="AU714" s="4"/>
      <c r="AW714" s="5"/>
      <c r="AX714" s="17"/>
      <c r="AY714" s="14"/>
      <c r="AZ714" s="14"/>
      <c r="BA714" s="15"/>
      <c r="BB714" s="14"/>
      <c r="BC714" s="17"/>
      <c r="BD714" s="14"/>
      <c r="BE714" s="14"/>
      <c r="BF714" s="14"/>
      <c r="CC714" s="14"/>
    </row>
    <row r="715" spans="37:81">
      <c r="AK715" s="1"/>
      <c r="AP715" s="5"/>
      <c r="AQ715" s="5"/>
      <c r="AR715" s="5"/>
      <c r="AS715" s="4"/>
      <c r="AT715" s="4"/>
      <c r="AU715" s="4"/>
      <c r="AW715" s="5"/>
      <c r="AX715" s="17"/>
      <c r="AY715" s="14"/>
      <c r="AZ715" s="14"/>
      <c r="BA715" s="15"/>
      <c r="BB715" s="14"/>
      <c r="BC715" s="17"/>
      <c r="BD715" s="14"/>
      <c r="BE715" s="14"/>
      <c r="BF715" s="14"/>
      <c r="CC715" s="14"/>
    </row>
    <row r="716" spans="37:81">
      <c r="AK716" s="1"/>
      <c r="AP716" s="5"/>
      <c r="AQ716" s="5"/>
      <c r="AR716" s="5"/>
      <c r="AS716" s="4"/>
      <c r="AT716" s="4"/>
      <c r="AU716" s="4"/>
      <c r="AW716" s="5"/>
      <c r="AX716" s="17"/>
      <c r="AY716" s="14"/>
      <c r="AZ716" s="14"/>
      <c r="BA716" s="15"/>
      <c r="BB716" s="14"/>
      <c r="BC716" s="17"/>
      <c r="BD716" s="14"/>
      <c r="BE716" s="14"/>
      <c r="BF716" s="14"/>
      <c r="CC716" s="14"/>
    </row>
    <row r="717" spans="37:81">
      <c r="AK717" s="1"/>
      <c r="AP717" s="5"/>
      <c r="AQ717" s="5"/>
      <c r="AR717" s="5"/>
      <c r="AS717" s="4"/>
      <c r="AT717" s="4"/>
      <c r="AU717" s="4"/>
      <c r="AW717" s="5"/>
      <c r="AX717" s="17"/>
      <c r="AY717" s="14"/>
      <c r="AZ717" s="14"/>
      <c r="BA717" s="15"/>
      <c r="BB717" s="14"/>
      <c r="BC717" s="17"/>
      <c r="BD717" s="14"/>
      <c r="BE717" s="14"/>
      <c r="BF717" s="14"/>
      <c r="CC717" s="14"/>
    </row>
    <row r="718" spans="37:81">
      <c r="AK718" s="1"/>
      <c r="AP718" s="5"/>
      <c r="AQ718" s="5"/>
      <c r="AR718" s="5"/>
      <c r="AS718" s="4"/>
      <c r="AT718" s="4"/>
      <c r="AU718" s="4"/>
      <c r="AW718" s="5"/>
      <c r="AX718" s="17"/>
      <c r="AY718" s="14"/>
      <c r="AZ718" s="14"/>
      <c r="BA718" s="15"/>
      <c r="BB718" s="14"/>
      <c r="BC718" s="17"/>
      <c r="BD718" s="14"/>
      <c r="BE718" s="14"/>
      <c r="BF718" s="14"/>
      <c r="CC718" s="14"/>
    </row>
    <row r="719" spans="37:81">
      <c r="AK719" s="1"/>
      <c r="AP719" s="5"/>
      <c r="AQ719" s="5"/>
      <c r="AR719" s="5"/>
      <c r="AS719" s="4"/>
      <c r="AT719" s="4"/>
      <c r="AU719" s="4"/>
      <c r="AW719" s="5"/>
      <c r="AX719" s="17"/>
      <c r="AY719" s="14"/>
      <c r="AZ719" s="14"/>
      <c r="BA719" s="15"/>
      <c r="BB719" s="14"/>
      <c r="BC719" s="17"/>
      <c r="BD719" s="14"/>
      <c r="BE719" s="14"/>
      <c r="BF719" s="14"/>
      <c r="CC719" s="14"/>
    </row>
    <row r="720" spans="37:81">
      <c r="AK720" s="1"/>
      <c r="AP720" s="5"/>
      <c r="AQ720" s="5"/>
      <c r="AR720" s="5"/>
      <c r="AS720" s="4"/>
      <c r="AT720" s="4"/>
      <c r="AU720" s="4"/>
      <c r="AW720" s="5"/>
      <c r="AX720" s="17"/>
      <c r="AY720" s="14"/>
      <c r="AZ720" s="14"/>
      <c r="BA720" s="15"/>
      <c r="BB720" s="14"/>
      <c r="BC720" s="17"/>
      <c r="BD720" s="14"/>
      <c r="BE720" s="14"/>
      <c r="BF720" s="14"/>
      <c r="CC720" s="14"/>
    </row>
    <row r="721" spans="37:81">
      <c r="AK721" s="1"/>
      <c r="AP721" s="5"/>
      <c r="AQ721" s="5"/>
      <c r="AR721" s="5"/>
      <c r="AS721" s="4"/>
      <c r="AT721" s="4"/>
      <c r="AU721" s="4"/>
      <c r="AW721" s="5"/>
      <c r="AX721" s="17"/>
      <c r="AY721" s="14"/>
      <c r="AZ721" s="14"/>
      <c r="BA721" s="15"/>
      <c r="BB721" s="14"/>
      <c r="BC721" s="17"/>
      <c r="BD721" s="14"/>
      <c r="BE721" s="14"/>
      <c r="BF721" s="14"/>
      <c r="CC721" s="14"/>
    </row>
    <row r="722" spans="37:81">
      <c r="AK722" s="1"/>
      <c r="AP722" s="5"/>
      <c r="AQ722" s="5"/>
      <c r="AR722" s="5"/>
      <c r="AS722" s="4"/>
      <c r="AT722" s="4"/>
      <c r="AU722" s="4"/>
      <c r="AW722" s="5"/>
      <c r="AX722" s="17"/>
      <c r="AY722" s="14"/>
      <c r="AZ722" s="14"/>
      <c r="BA722" s="15"/>
      <c r="BB722" s="14"/>
      <c r="BC722" s="17"/>
      <c r="BD722" s="14"/>
      <c r="BE722" s="14"/>
      <c r="BF722" s="14"/>
      <c r="CC722" s="14"/>
    </row>
    <row r="723" spans="37:81">
      <c r="AK723" s="1"/>
      <c r="AP723" s="5"/>
      <c r="AQ723" s="5"/>
      <c r="AR723" s="5"/>
      <c r="AS723" s="4"/>
      <c r="AT723" s="4"/>
      <c r="AU723" s="4"/>
      <c r="AW723" s="5"/>
      <c r="AX723" s="17"/>
      <c r="AY723" s="14"/>
      <c r="AZ723" s="14"/>
      <c r="BA723" s="15"/>
      <c r="BB723" s="14"/>
      <c r="BC723" s="17"/>
      <c r="BD723" s="14"/>
      <c r="BE723" s="14"/>
      <c r="BF723" s="14"/>
      <c r="CC723" s="14"/>
    </row>
    <row r="724" spans="37:81">
      <c r="AK724" s="1"/>
      <c r="AP724" s="5"/>
      <c r="AQ724" s="5"/>
      <c r="AR724" s="5"/>
      <c r="AS724" s="4"/>
      <c r="AT724" s="4"/>
      <c r="AU724" s="4"/>
      <c r="AW724" s="5"/>
      <c r="AX724" s="17"/>
      <c r="AY724" s="14"/>
      <c r="AZ724" s="14"/>
      <c r="BA724" s="15"/>
      <c r="BB724" s="14"/>
      <c r="BC724" s="17"/>
      <c r="BD724" s="14"/>
      <c r="BE724" s="14"/>
      <c r="BF724" s="14"/>
      <c r="CC724" s="14"/>
    </row>
    <row r="725" spans="37:81">
      <c r="AK725" s="1"/>
      <c r="AP725" s="5"/>
      <c r="AQ725" s="5"/>
      <c r="AR725" s="5"/>
      <c r="AS725" s="4"/>
      <c r="AT725" s="4"/>
      <c r="AU725" s="4"/>
      <c r="AW725" s="5"/>
      <c r="AX725" s="17"/>
      <c r="AY725" s="14"/>
      <c r="AZ725" s="14"/>
      <c r="BA725" s="15"/>
      <c r="BB725" s="14"/>
      <c r="BC725" s="17"/>
      <c r="BD725" s="14"/>
      <c r="BE725" s="14"/>
      <c r="BF725" s="14"/>
      <c r="CC725" s="14"/>
    </row>
    <row r="726" spans="37:81">
      <c r="AK726" s="1"/>
      <c r="AP726" s="5"/>
      <c r="AQ726" s="5"/>
      <c r="AR726" s="5"/>
      <c r="AS726" s="4"/>
      <c r="AT726" s="4"/>
      <c r="AU726" s="4"/>
      <c r="AW726" s="5"/>
      <c r="AX726" s="17"/>
      <c r="AY726" s="14"/>
      <c r="AZ726" s="14"/>
      <c r="BA726" s="15"/>
      <c r="BB726" s="14"/>
      <c r="BC726" s="17"/>
      <c r="BD726" s="14"/>
      <c r="BE726" s="14"/>
      <c r="BF726" s="14"/>
      <c r="CC726" s="14"/>
    </row>
    <row r="727" spans="37:81">
      <c r="AK727" s="1"/>
      <c r="AP727" s="5"/>
      <c r="AQ727" s="5"/>
      <c r="AR727" s="5"/>
      <c r="AS727" s="4"/>
      <c r="AT727" s="4"/>
      <c r="AU727" s="4"/>
      <c r="AW727" s="5"/>
      <c r="AX727" s="17"/>
      <c r="AY727" s="14"/>
      <c r="AZ727" s="14"/>
      <c r="BA727" s="15"/>
      <c r="BB727" s="14"/>
      <c r="BC727" s="17"/>
      <c r="BD727" s="14"/>
      <c r="BE727" s="14"/>
      <c r="BF727" s="14"/>
      <c r="CC727" s="14"/>
    </row>
    <row r="728" spans="37:81">
      <c r="AK728" s="1"/>
      <c r="AP728" s="5"/>
      <c r="AQ728" s="5"/>
      <c r="AR728" s="5"/>
      <c r="AS728" s="4"/>
      <c r="AT728" s="4"/>
      <c r="AU728" s="4"/>
      <c r="AW728" s="5"/>
      <c r="AX728" s="17"/>
      <c r="AY728" s="14"/>
      <c r="AZ728" s="14"/>
      <c r="BA728" s="15"/>
      <c r="BB728" s="14"/>
      <c r="BC728" s="17"/>
      <c r="BD728" s="14"/>
      <c r="BE728" s="14"/>
      <c r="BF728" s="14"/>
      <c r="CC728" s="14"/>
    </row>
    <row r="729" spans="37:81">
      <c r="AK729" s="1"/>
      <c r="AP729" s="5"/>
      <c r="AQ729" s="5"/>
      <c r="AR729" s="5"/>
      <c r="AS729" s="4"/>
      <c r="AT729" s="4"/>
      <c r="AU729" s="4"/>
      <c r="AW729" s="5"/>
      <c r="AX729" s="17"/>
      <c r="AY729" s="14"/>
      <c r="AZ729" s="14"/>
      <c r="BA729" s="15"/>
      <c r="BB729" s="14"/>
      <c r="BC729" s="17"/>
      <c r="BD729" s="14"/>
      <c r="BE729" s="14"/>
      <c r="BF729" s="14"/>
      <c r="CC729" s="14"/>
    </row>
    <row r="730" spans="37:81">
      <c r="AK730" s="1"/>
      <c r="AP730" s="5"/>
      <c r="AQ730" s="5"/>
      <c r="AR730" s="5"/>
      <c r="AS730" s="4"/>
      <c r="AT730" s="4"/>
      <c r="AU730" s="4"/>
      <c r="AW730" s="5"/>
      <c r="AX730" s="17"/>
      <c r="AY730" s="14"/>
      <c r="AZ730" s="14"/>
      <c r="BA730" s="15"/>
      <c r="BB730" s="14"/>
      <c r="BC730" s="17"/>
      <c r="BD730" s="14"/>
      <c r="BE730" s="14"/>
      <c r="BF730" s="14"/>
      <c r="CC730" s="14"/>
    </row>
    <row r="731" spans="37:81">
      <c r="AK731" s="1"/>
      <c r="AP731" s="5"/>
      <c r="AQ731" s="5"/>
      <c r="AR731" s="5"/>
      <c r="AS731" s="4"/>
      <c r="AT731" s="4"/>
      <c r="AU731" s="4"/>
      <c r="AW731" s="5"/>
      <c r="AX731" s="17"/>
      <c r="AY731" s="14"/>
      <c r="AZ731" s="14"/>
      <c r="BA731" s="15"/>
      <c r="BB731" s="14"/>
      <c r="BC731" s="17"/>
      <c r="BD731" s="14"/>
      <c r="BE731" s="14"/>
      <c r="BF731" s="14"/>
      <c r="CC731" s="14"/>
    </row>
    <row r="732" spans="37:81">
      <c r="AK732" s="1"/>
      <c r="AP732" s="5"/>
      <c r="AQ732" s="5"/>
      <c r="AR732" s="5"/>
      <c r="AS732" s="4"/>
      <c r="AT732" s="4"/>
      <c r="AU732" s="4"/>
      <c r="AW732" s="5"/>
      <c r="AX732" s="17"/>
      <c r="AY732" s="14"/>
      <c r="AZ732" s="14"/>
      <c r="BA732" s="15"/>
      <c r="BB732" s="14"/>
      <c r="BC732" s="17"/>
      <c r="BD732" s="14"/>
      <c r="BE732" s="14"/>
      <c r="BF732" s="14"/>
      <c r="CC732" s="14"/>
    </row>
    <row r="733" spans="37:81">
      <c r="AK733" s="1"/>
      <c r="AP733" s="5"/>
      <c r="AQ733" s="5"/>
      <c r="AR733" s="5"/>
      <c r="AS733" s="4"/>
      <c r="AT733" s="4"/>
      <c r="AU733" s="4"/>
      <c r="AW733" s="5"/>
      <c r="AX733" s="17"/>
      <c r="AY733" s="14"/>
      <c r="AZ733" s="14"/>
      <c r="BA733" s="15"/>
      <c r="BB733" s="14"/>
      <c r="BC733" s="17"/>
      <c r="BD733" s="14"/>
      <c r="BE733" s="14"/>
      <c r="BF733" s="14"/>
      <c r="CC733" s="14"/>
    </row>
    <row r="734" spans="37:81">
      <c r="AK734" s="1"/>
      <c r="AP734" s="5"/>
      <c r="AQ734" s="5"/>
      <c r="AR734" s="5"/>
      <c r="AS734" s="4"/>
      <c r="AT734" s="4"/>
      <c r="AU734" s="4"/>
      <c r="AW734" s="5"/>
      <c r="AX734" s="17"/>
      <c r="AY734" s="14"/>
      <c r="AZ734" s="14"/>
      <c r="BA734" s="15"/>
      <c r="BB734" s="14"/>
      <c r="BC734" s="17"/>
      <c r="BD734" s="14"/>
      <c r="BE734" s="14"/>
      <c r="BF734" s="14"/>
      <c r="CC734" s="14"/>
    </row>
    <row r="735" spans="37:81">
      <c r="AK735" s="1"/>
      <c r="AP735" s="5"/>
      <c r="AQ735" s="5"/>
      <c r="AR735" s="5"/>
      <c r="AS735" s="4"/>
      <c r="AT735" s="4"/>
      <c r="AU735" s="4"/>
      <c r="AW735" s="5"/>
      <c r="AX735" s="17"/>
      <c r="AY735" s="14"/>
      <c r="AZ735" s="14"/>
      <c r="BA735" s="15"/>
      <c r="BB735" s="14"/>
      <c r="BC735" s="17"/>
      <c r="BD735" s="14"/>
      <c r="BE735" s="14"/>
      <c r="BF735" s="14"/>
      <c r="CC735" s="14"/>
    </row>
    <row r="736" spans="37:81">
      <c r="AK736" s="1"/>
      <c r="AP736" s="5"/>
      <c r="AQ736" s="5"/>
      <c r="AR736" s="5"/>
      <c r="AS736" s="4"/>
      <c r="AT736" s="4"/>
      <c r="AU736" s="4"/>
      <c r="AW736" s="5"/>
      <c r="AX736" s="17"/>
      <c r="AY736" s="14"/>
      <c r="AZ736" s="14"/>
      <c r="BA736" s="15"/>
      <c r="BB736" s="14"/>
      <c r="BC736" s="17"/>
      <c r="BD736" s="14"/>
      <c r="BE736" s="14"/>
      <c r="BF736" s="14"/>
      <c r="CC736" s="14"/>
    </row>
    <row r="737" spans="37:81">
      <c r="AK737" s="1"/>
      <c r="AP737" s="5"/>
      <c r="AQ737" s="5"/>
      <c r="AR737" s="5"/>
      <c r="AS737" s="4"/>
      <c r="AT737" s="4"/>
      <c r="AU737" s="4"/>
      <c r="AW737" s="5"/>
      <c r="AX737" s="17"/>
      <c r="AY737" s="14"/>
      <c r="AZ737" s="14"/>
      <c r="BA737" s="15"/>
      <c r="BB737" s="14"/>
      <c r="BC737" s="17"/>
      <c r="BD737" s="14"/>
      <c r="BE737" s="14"/>
      <c r="BF737" s="14"/>
      <c r="CC737" s="14"/>
    </row>
    <row r="738" spans="37:81">
      <c r="AK738" s="1"/>
      <c r="AP738" s="5"/>
      <c r="AQ738" s="5"/>
      <c r="AR738" s="5"/>
      <c r="AS738" s="4"/>
      <c r="AT738" s="4"/>
      <c r="AU738" s="4"/>
      <c r="AW738" s="5"/>
      <c r="AX738" s="17"/>
      <c r="AY738" s="14"/>
      <c r="AZ738" s="14"/>
      <c r="BA738" s="15"/>
      <c r="BB738" s="14"/>
      <c r="BC738" s="17"/>
      <c r="BD738" s="14"/>
      <c r="BE738" s="14"/>
      <c r="BF738" s="14"/>
      <c r="CC738" s="14"/>
    </row>
    <row r="739" spans="37:81">
      <c r="AK739" s="1"/>
      <c r="AP739" s="5"/>
      <c r="AQ739" s="5"/>
      <c r="AR739" s="5"/>
      <c r="AS739" s="4"/>
      <c r="AT739" s="4"/>
      <c r="AU739" s="4"/>
      <c r="AW739" s="5"/>
      <c r="AX739" s="17"/>
      <c r="AY739" s="14"/>
      <c r="AZ739" s="14"/>
      <c r="BA739" s="15"/>
      <c r="BB739" s="14"/>
      <c r="BC739" s="17"/>
      <c r="BD739" s="14"/>
      <c r="BE739" s="14"/>
      <c r="BF739" s="14"/>
      <c r="CC739" s="14"/>
    </row>
    <row r="740" spans="37:81">
      <c r="AK740" s="1"/>
      <c r="AP740" s="5"/>
      <c r="AQ740" s="5"/>
      <c r="AR740" s="5"/>
      <c r="AS740" s="4"/>
      <c r="AT740" s="4"/>
      <c r="AU740" s="4"/>
      <c r="AW740" s="5"/>
      <c r="AX740" s="17"/>
      <c r="AY740" s="14"/>
      <c r="AZ740" s="14"/>
      <c r="BA740" s="15"/>
      <c r="BB740" s="14"/>
      <c r="BC740" s="17"/>
      <c r="BD740" s="14"/>
      <c r="BE740" s="14"/>
      <c r="BF740" s="14"/>
      <c r="CC740" s="14"/>
    </row>
    <row r="741" spans="37:81">
      <c r="AK741" s="1"/>
      <c r="AP741" s="5"/>
      <c r="AQ741" s="5"/>
      <c r="AR741" s="5"/>
      <c r="AS741" s="4"/>
      <c r="AT741" s="4"/>
      <c r="AU741" s="4"/>
      <c r="AW741" s="5"/>
      <c r="AX741" s="17"/>
      <c r="AY741" s="14"/>
      <c r="AZ741" s="14"/>
      <c r="BA741" s="15"/>
      <c r="BB741" s="14"/>
      <c r="BC741" s="17"/>
      <c r="BD741" s="14"/>
      <c r="BE741" s="14"/>
      <c r="BF741" s="14"/>
      <c r="CC741" s="14"/>
    </row>
    <row r="742" spans="37:81">
      <c r="AK742" s="1"/>
      <c r="AP742" s="5"/>
      <c r="AQ742" s="5"/>
      <c r="AR742" s="5"/>
      <c r="AS742" s="4"/>
      <c r="AT742" s="4"/>
      <c r="AU742" s="4"/>
      <c r="AW742" s="5"/>
      <c r="AX742" s="17"/>
      <c r="AY742" s="14"/>
      <c r="AZ742" s="14"/>
      <c r="BA742" s="15"/>
      <c r="BB742" s="14"/>
      <c r="BC742" s="17"/>
      <c r="BD742" s="14"/>
      <c r="BE742" s="14"/>
      <c r="BF742" s="14"/>
      <c r="CC742" s="14"/>
    </row>
    <row r="743" spans="37:81">
      <c r="AK743" s="1"/>
      <c r="AP743" s="5"/>
      <c r="AQ743" s="5"/>
      <c r="AR743" s="5"/>
      <c r="AS743" s="4"/>
      <c r="AT743" s="4"/>
      <c r="AU743" s="4"/>
      <c r="AW743" s="5"/>
      <c r="AX743" s="17"/>
      <c r="AY743" s="14"/>
      <c r="AZ743" s="14"/>
      <c r="BA743" s="15"/>
      <c r="BB743" s="14"/>
      <c r="BC743" s="17"/>
      <c r="BD743" s="14"/>
      <c r="BE743" s="14"/>
      <c r="BF743" s="14"/>
      <c r="CC743" s="14"/>
    </row>
    <row r="744" spans="37:81">
      <c r="AK744" s="1"/>
      <c r="AP744" s="5"/>
      <c r="AQ744" s="5"/>
      <c r="AR744" s="5"/>
      <c r="AS744" s="4"/>
      <c r="AT744" s="4"/>
      <c r="AU744" s="4"/>
      <c r="AW744" s="5"/>
      <c r="AX744" s="17"/>
      <c r="AY744" s="14"/>
      <c r="AZ744" s="14"/>
      <c r="BA744" s="15"/>
      <c r="BB744" s="14"/>
      <c r="BC744" s="17"/>
      <c r="BD744" s="14"/>
      <c r="BE744" s="14"/>
      <c r="BF744" s="14"/>
      <c r="CC744" s="14"/>
    </row>
    <row r="745" spans="37:81">
      <c r="AK745" s="1"/>
      <c r="AP745" s="5"/>
      <c r="AQ745" s="5"/>
      <c r="AR745" s="5"/>
      <c r="AS745" s="4"/>
      <c r="AT745" s="4"/>
      <c r="AU745" s="4"/>
      <c r="AW745" s="5"/>
      <c r="AX745" s="17"/>
      <c r="AY745" s="14"/>
      <c r="AZ745" s="14"/>
      <c r="BA745" s="15"/>
      <c r="BB745" s="14"/>
      <c r="BC745" s="17"/>
      <c r="BD745" s="14"/>
      <c r="BE745" s="14"/>
      <c r="BF745" s="14"/>
      <c r="CC745" s="14"/>
    </row>
    <row r="746" spans="37:81">
      <c r="AK746" s="1"/>
      <c r="AP746" s="5"/>
      <c r="AQ746" s="5"/>
      <c r="AR746" s="5"/>
      <c r="AS746" s="4"/>
      <c r="AT746" s="4"/>
      <c r="AU746" s="4"/>
      <c r="AW746" s="5"/>
      <c r="AX746" s="17"/>
      <c r="AY746" s="14"/>
      <c r="AZ746" s="14"/>
      <c r="BA746" s="15"/>
      <c r="BB746" s="14"/>
      <c r="BC746" s="17"/>
      <c r="BD746" s="14"/>
      <c r="BE746" s="14"/>
      <c r="BF746" s="14"/>
      <c r="CC746" s="14"/>
    </row>
    <row r="747" spans="37:81">
      <c r="AK747" s="1"/>
      <c r="AP747" s="5"/>
      <c r="AQ747" s="5"/>
      <c r="AR747" s="5"/>
      <c r="AS747" s="4"/>
      <c r="AT747" s="4"/>
      <c r="AU747" s="4"/>
      <c r="AW747" s="5"/>
      <c r="AX747" s="17"/>
      <c r="AY747" s="14"/>
      <c r="AZ747" s="14"/>
      <c r="BA747" s="15"/>
      <c r="BB747" s="14"/>
      <c r="BC747" s="17"/>
      <c r="BD747" s="14"/>
      <c r="BE747" s="14"/>
      <c r="BF747" s="14"/>
      <c r="CC747" s="14"/>
    </row>
    <row r="748" spans="37:81">
      <c r="AK748" s="1"/>
      <c r="AP748" s="5"/>
      <c r="AQ748" s="5"/>
      <c r="AR748" s="5"/>
      <c r="AS748" s="4"/>
      <c r="AT748" s="4"/>
      <c r="AU748" s="4"/>
      <c r="AW748" s="5"/>
      <c r="AX748" s="17"/>
      <c r="AY748" s="14"/>
      <c r="AZ748" s="14"/>
      <c r="BA748" s="15"/>
      <c r="BB748" s="14"/>
      <c r="BC748" s="17"/>
      <c r="BD748" s="14"/>
      <c r="BE748" s="14"/>
      <c r="BF748" s="14"/>
      <c r="CC748" s="14"/>
    </row>
    <row r="749" spans="37:81">
      <c r="AK749" s="1"/>
      <c r="AP749" s="5"/>
      <c r="AQ749" s="5"/>
      <c r="AR749" s="5"/>
      <c r="AS749" s="4"/>
      <c r="AT749" s="4"/>
      <c r="AU749" s="4"/>
      <c r="AW749" s="5"/>
      <c r="AX749" s="17"/>
      <c r="AY749" s="14"/>
      <c r="AZ749" s="14"/>
      <c r="BA749" s="15"/>
      <c r="BB749" s="14"/>
      <c r="BC749" s="17"/>
      <c r="BD749" s="14"/>
      <c r="BE749" s="14"/>
      <c r="BF749" s="14"/>
      <c r="CC749" s="14"/>
    </row>
    <row r="750" spans="37:81">
      <c r="AK750" s="1"/>
      <c r="AP750" s="5"/>
      <c r="AQ750" s="5"/>
      <c r="AR750" s="5"/>
      <c r="AS750" s="4"/>
      <c r="AT750" s="4"/>
      <c r="AU750" s="4"/>
      <c r="AW750" s="5"/>
      <c r="AX750" s="17"/>
      <c r="AY750" s="14"/>
      <c r="AZ750" s="14"/>
      <c r="BA750" s="15"/>
      <c r="BB750" s="14"/>
      <c r="BC750" s="17"/>
      <c r="BD750" s="14"/>
      <c r="BE750" s="14"/>
      <c r="BF750" s="14"/>
      <c r="CC750" s="14"/>
    </row>
    <row r="751" spans="37:81">
      <c r="AK751" s="1"/>
      <c r="AP751" s="5"/>
      <c r="AQ751" s="5"/>
      <c r="AR751" s="5"/>
      <c r="AS751" s="4"/>
      <c r="AT751" s="4"/>
      <c r="AU751" s="4"/>
      <c r="AW751" s="5"/>
      <c r="AX751" s="17"/>
      <c r="AY751" s="14"/>
      <c r="AZ751" s="14"/>
      <c r="BA751" s="15"/>
      <c r="BB751" s="14"/>
      <c r="BC751" s="17"/>
      <c r="BD751" s="14"/>
      <c r="BE751" s="14"/>
      <c r="BF751" s="14"/>
      <c r="CC751" s="14"/>
    </row>
    <row r="752" spans="37:81">
      <c r="AK752" s="1"/>
      <c r="AP752" s="5"/>
      <c r="AQ752" s="5"/>
      <c r="AR752" s="5"/>
      <c r="AS752" s="4"/>
      <c r="AT752" s="4"/>
      <c r="AU752" s="4"/>
      <c r="AW752" s="5"/>
      <c r="AX752" s="17"/>
      <c r="AY752" s="14"/>
      <c r="AZ752" s="14"/>
      <c r="BA752" s="15"/>
      <c r="BB752" s="14"/>
      <c r="BC752" s="17"/>
      <c r="BD752" s="14"/>
      <c r="BE752" s="14"/>
      <c r="BF752" s="14"/>
      <c r="CC752" s="14"/>
    </row>
    <row r="753" spans="37:81">
      <c r="AK753" s="1"/>
      <c r="AP753" s="5"/>
      <c r="AQ753" s="5"/>
      <c r="AR753" s="5"/>
      <c r="AS753" s="4"/>
      <c r="AT753" s="4"/>
      <c r="AU753" s="4"/>
      <c r="AW753" s="5"/>
      <c r="AX753" s="17"/>
      <c r="AY753" s="14"/>
      <c r="AZ753" s="14"/>
      <c r="BA753" s="15"/>
      <c r="BB753" s="14"/>
      <c r="BC753" s="17"/>
      <c r="BD753" s="14"/>
      <c r="BE753" s="14"/>
      <c r="BF753" s="14"/>
      <c r="CC753" s="14"/>
    </row>
    <row r="754" spans="37:81">
      <c r="AK754" s="1"/>
      <c r="AP754" s="5"/>
      <c r="AQ754" s="5"/>
      <c r="AR754" s="5"/>
      <c r="AS754" s="4"/>
      <c r="AT754" s="4"/>
      <c r="AU754" s="4"/>
      <c r="AW754" s="5"/>
      <c r="AX754" s="17"/>
      <c r="AY754" s="14"/>
      <c r="AZ754" s="14"/>
      <c r="BA754" s="15"/>
      <c r="BB754" s="14"/>
      <c r="BC754" s="17"/>
      <c r="BD754" s="14"/>
      <c r="BE754" s="14"/>
      <c r="BF754" s="14"/>
      <c r="CC754" s="14"/>
    </row>
    <row r="755" spans="37:81">
      <c r="AK755" s="1"/>
      <c r="AP755" s="5"/>
      <c r="AQ755" s="5"/>
      <c r="AR755" s="5"/>
      <c r="AS755" s="4"/>
      <c r="AT755" s="4"/>
      <c r="AU755" s="4"/>
      <c r="AW755" s="5"/>
      <c r="AX755" s="17"/>
      <c r="AY755" s="14"/>
      <c r="AZ755" s="14"/>
      <c r="BA755" s="15"/>
      <c r="BB755" s="14"/>
      <c r="BC755" s="17"/>
      <c r="BD755" s="14"/>
      <c r="BE755" s="14"/>
      <c r="BF755" s="14"/>
      <c r="CC755" s="14"/>
    </row>
    <row r="756" spans="37:81">
      <c r="AK756" s="1"/>
      <c r="AP756" s="5"/>
      <c r="AQ756" s="5"/>
      <c r="AR756" s="5"/>
      <c r="AS756" s="4"/>
      <c r="AT756" s="4"/>
      <c r="AU756" s="4"/>
      <c r="AW756" s="5"/>
      <c r="AX756" s="17"/>
      <c r="AY756" s="14"/>
      <c r="AZ756" s="14"/>
      <c r="BA756" s="15"/>
      <c r="BB756" s="14"/>
      <c r="BC756" s="17"/>
      <c r="BD756" s="14"/>
      <c r="BE756" s="14"/>
      <c r="BF756" s="14"/>
      <c r="CC756" s="14"/>
    </row>
    <row r="757" spans="37:81">
      <c r="AK757" s="1"/>
      <c r="AP757" s="5"/>
      <c r="AQ757" s="5"/>
      <c r="AR757" s="5"/>
      <c r="AS757" s="4"/>
      <c r="AT757" s="4"/>
      <c r="AU757" s="4"/>
      <c r="AW757" s="5"/>
      <c r="AX757" s="17"/>
      <c r="AY757" s="14"/>
      <c r="AZ757" s="14"/>
      <c r="BA757" s="15"/>
      <c r="BB757" s="14"/>
      <c r="BC757" s="17"/>
      <c r="BD757" s="14"/>
      <c r="BE757" s="14"/>
      <c r="BF757" s="14"/>
      <c r="CC757" s="14"/>
    </row>
    <row r="758" spans="37:81">
      <c r="AK758" s="1"/>
      <c r="AP758" s="5"/>
      <c r="AQ758" s="5"/>
      <c r="AR758" s="5"/>
      <c r="AS758" s="4"/>
      <c r="AT758" s="4"/>
      <c r="AU758" s="4"/>
      <c r="AW758" s="5"/>
      <c r="AX758" s="17"/>
      <c r="AY758" s="14"/>
      <c r="AZ758" s="14"/>
      <c r="BA758" s="15"/>
      <c r="BB758" s="14"/>
      <c r="BC758" s="17"/>
      <c r="BD758" s="14"/>
      <c r="BE758" s="14"/>
      <c r="BF758" s="14"/>
      <c r="CC758" s="14"/>
    </row>
    <row r="759" spans="37:81">
      <c r="AK759" s="1"/>
      <c r="AP759" s="5"/>
      <c r="AQ759" s="5"/>
      <c r="AR759" s="5"/>
      <c r="AS759" s="4"/>
      <c r="AT759" s="4"/>
      <c r="AU759" s="4"/>
      <c r="AW759" s="5"/>
      <c r="AX759" s="17"/>
      <c r="AY759" s="14"/>
      <c r="AZ759" s="14"/>
      <c r="BA759" s="15"/>
      <c r="BB759" s="14"/>
      <c r="BC759" s="17"/>
      <c r="BD759" s="14"/>
      <c r="BE759" s="14"/>
      <c r="BF759" s="14"/>
      <c r="CC759" s="14"/>
    </row>
    <row r="760" spans="37:81">
      <c r="AK760" s="1"/>
      <c r="AP760" s="5"/>
      <c r="AQ760" s="5"/>
      <c r="AR760" s="5"/>
      <c r="AS760" s="4"/>
      <c r="AT760" s="4"/>
      <c r="AU760" s="4"/>
      <c r="AW760" s="5"/>
      <c r="AX760" s="17"/>
      <c r="AY760" s="14"/>
      <c r="AZ760" s="14"/>
      <c r="BA760" s="15"/>
      <c r="BB760" s="14"/>
      <c r="BC760" s="17"/>
      <c r="BD760" s="14"/>
      <c r="BE760" s="14"/>
      <c r="BF760" s="14"/>
      <c r="CC760" s="14"/>
    </row>
    <row r="761" spans="37:81">
      <c r="AK761" s="1"/>
      <c r="AP761" s="5"/>
      <c r="AQ761" s="5"/>
      <c r="AR761" s="5"/>
      <c r="AS761" s="4"/>
      <c r="AT761" s="4"/>
      <c r="AU761" s="4"/>
      <c r="AW761" s="5"/>
      <c r="AX761" s="17"/>
      <c r="AY761" s="14"/>
      <c r="AZ761" s="14"/>
      <c r="BA761" s="15"/>
      <c r="BB761" s="14"/>
      <c r="BC761" s="17"/>
      <c r="BD761" s="14"/>
      <c r="BE761" s="14"/>
      <c r="BF761" s="14"/>
      <c r="CC761" s="14"/>
    </row>
    <row r="762" spans="37:81">
      <c r="AK762" s="1"/>
      <c r="AP762" s="5"/>
      <c r="AQ762" s="5"/>
      <c r="AR762" s="5"/>
      <c r="AS762" s="4"/>
      <c r="AT762" s="4"/>
      <c r="AU762" s="4"/>
      <c r="AW762" s="5"/>
      <c r="AX762" s="17"/>
      <c r="AY762" s="14"/>
      <c r="AZ762" s="14"/>
      <c r="BA762" s="15"/>
      <c r="BB762" s="14"/>
      <c r="BC762" s="17"/>
      <c r="BD762" s="14"/>
      <c r="BE762" s="14"/>
      <c r="BF762" s="14"/>
      <c r="CC762" s="14"/>
    </row>
    <row r="763" spans="37:81">
      <c r="AK763" s="1"/>
      <c r="AP763" s="5"/>
      <c r="AQ763" s="5"/>
      <c r="AR763" s="5"/>
      <c r="AS763" s="4"/>
      <c r="AT763" s="4"/>
      <c r="AU763" s="4"/>
      <c r="AW763" s="5"/>
      <c r="AX763" s="17"/>
      <c r="AY763" s="14"/>
      <c r="AZ763" s="14"/>
      <c r="BA763" s="15"/>
      <c r="BB763" s="14"/>
      <c r="BC763" s="17"/>
      <c r="BD763" s="14"/>
      <c r="BE763" s="14"/>
      <c r="BF763" s="14"/>
      <c r="CC763" s="14"/>
    </row>
    <row r="764" spans="37:81">
      <c r="AK764" s="1"/>
      <c r="AP764" s="5"/>
      <c r="AQ764" s="5"/>
      <c r="AR764" s="5"/>
      <c r="AS764" s="4"/>
      <c r="AT764" s="4"/>
      <c r="AU764" s="4"/>
      <c r="AW764" s="5"/>
      <c r="AX764" s="17"/>
      <c r="AY764" s="14"/>
      <c r="AZ764" s="14"/>
      <c r="BA764" s="15"/>
      <c r="BB764" s="14"/>
      <c r="BC764" s="17"/>
      <c r="BD764" s="14"/>
      <c r="BE764" s="14"/>
      <c r="BF764" s="14"/>
      <c r="CC764" s="14"/>
    </row>
    <row r="765" spans="37:81">
      <c r="AK765" s="1"/>
      <c r="AP765" s="5"/>
      <c r="AQ765" s="5"/>
      <c r="AR765" s="5"/>
      <c r="AS765" s="4"/>
      <c r="AT765" s="4"/>
      <c r="AU765" s="4"/>
      <c r="AW765" s="5"/>
      <c r="AX765" s="17"/>
      <c r="AY765" s="14"/>
      <c r="AZ765" s="14"/>
      <c r="BA765" s="15"/>
      <c r="BB765" s="14"/>
      <c r="BC765" s="17"/>
      <c r="BD765" s="14"/>
      <c r="BE765" s="14"/>
      <c r="BF765" s="14"/>
      <c r="CC765" s="14"/>
    </row>
    <row r="766" spans="37:81">
      <c r="AK766" s="1"/>
      <c r="AP766" s="5"/>
      <c r="AQ766" s="5"/>
      <c r="AR766" s="5"/>
      <c r="AS766" s="4"/>
      <c r="AT766" s="4"/>
      <c r="AU766" s="4"/>
      <c r="AW766" s="5"/>
      <c r="AX766" s="17"/>
      <c r="AY766" s="14"/>
      <c r="AZ766" s="14"/>
      <c r="BA766" s="15"/>
      <c r="BB766" s="14"/>
      <c r="BC766" s="17"/>
      <c r="BD766" s="14"/>
      <c r="BE766" s="14"/>
      <c r="BF766" s="14"/>
      <c r="CC766" s="14"/>
    </row>
    <row r="767" spans="37:81">
      <c r="AK767" s="1"/>
      <c r="AP767" s="5"/>
      <c r="AQ767" s="5"/>
      <c r="AR767" s="5"/>
      <c r="AS767" s="4"/>
      <c r="AT767" s="4"/>
      <c r="AU767" s="4"/>
      <c r="AW767" s="5"/>
      <c r="AX767" s="17"/>
      <c r="AY767" s="14"/>
      <c r="AZ767" s="14"/>
      <c r="BA767" s="15"/>
      <c r="BB767" s="14"/>
      <c r="BC767" s="17"/>
      <c r="BD767" s="14"/>
      <c r="BE767" s="14"/>
      <c r="BF767" s="14"/>
      <c r="CC767" s="14"/>
    </row>
    <row r="768" spans="37:81">
      <c r="AK768" s="1"/>
      <c r="AP768" s="5"/>
      <c r="AQ768" s="5"/>
      <c r="AR768" s="5"/>
      <c r="AS768" s="4"/>
      <c r="AT768" s="4"/>
      <c r="AU768" s="4"/>
      <c r="AW768" s="5"/>
      <c r="AX768" s="17"/>
      <c r="AY768" s="14"/>
      <c r="AZ768" s="14"/>
      <c r="BA768" s="15"/>
      <c r="BB768" s="14"/>
      <c r="BC768" s="17"/>
      <c r="BD768" s="14"/>
      <c r="BE768" s="14"/>
      <c r="BF768" s="14"/>
      <c r="CC768" s="14"/>
    </row>
    <row r="769" spans="37:81">
      <c r="AK769" s="1"/>
      <c r="AP769" s="5"/>
      <c r="AQ769" s="5"/>
      <c r="AR769" s="5"/>
      <c r="AS769" s="4"/>
      <c r="AT769" s="4"/>
      <c r="AU769" s="4"/>
      <c r="AW769" s="5"/>
      <c r="AX769" s="17"/>
      <c r="AY769" s="14"/>
      <c r="AZ769" s="14"/>
      <c r="BA769" s="15"/>
      <c r="BB769" s="14"/>
      <c r="BC769" s="17"/>
      <c r="BD769" s="14"/>
      <c r="BE769" s="14"/>
      <c r="BF769" s="14"/>
      <c r="CC769" s="14"/>
    </row>
    <row r="770" spans="37:81">
      <c r="AK770" s="1"/>
      <c r="AP770" s="5"/>
      <c r="AQ770" s="5"/>
      <c r="AR770" s="5"/>
      <c r="AS770" s="4"/>
      <c r="AT770" s="4"/>
      <c r="AU770" s="4"/>
      <c r="AW770" s="5"/>
      <c r="AX770" s="17"/>
      <c r="AY770" s="14"/>
      <c r="AZ770" s="14"/>
      <c r="BA770" s="15"/>
      <c r="BB770" s="14"/>
      <c r="BC770" s="17"/>
      <c r="BD770" s="14"/>
      <c r="BE770" s="14"/>
      <c r="BF770" s="14"/>
      <c r="CC770" s="14"/>
    </row>
    <row r="771" spans="37:81">
      <c r="AK771" s="1"/>
      <c r="AP771" s="5"/>
      <c r="AQ771" s="5"/>
      <c r="AR771" s="5"/>
      <c r="AS771" s="4"/>
      <c r="AT771" s="4"/>
      <c r="AU771" s="4"/>
      <c r="AW771" s="5"/>
      <c r="AX771" s="17"/>
      <c r="AY771" s="14"/>
      <c r="AZ771" s="14"/>
      <c r="BA771" s="15"/>
      <c r="BB771" s="14"/>
      <c r="BC771" s="17"/>
      <c r="BD771" s="14"/>
      <c r="BE771" s="14"/>
      <c r="BF771" s="14"/>
      <c r="CC771" s="14"/>
    </row>
    <row r="772" spans="37:81">
      <c r="AK772" s="1"/>
      <c r="AP772" s="5"/>
      <c r="AQ772" s="5"/>
      <c r="AR772" s="5"/>
      <c r="AS772" s="4"/>
      <c r="AT772" s="4"/>
      <c r="AU772" s="4"/>
      <c r="AW772" s="5"/>
      <c r="AX772" s="17"/>
      <c r="AY772" s="14"/>
      <c r="AZ772" s="14"/>
      <c r="BA772" s="15"/>
      <c r="BB772" s="14"/>
      <c r="BC772" s="17"/>
      <c r="BD772" s="14"/>
      <c r="BE772" s="14"/>
      <c r="BF772" s="14"/>
      <c r="CC772" s="14"/>
    </row>
    <row r="773" spans="37:81">
      <c r="AK773" s="1"/>
      <c r="AP773" s="5"/>
      <c r="AQ773" s="5"/>
      <c r="AR773" s="5"/>
      <c r="AS773" s="4"/>
      <c r="AT773" s="4"/>
      <c r="AU773" s="4"/>
      <c r="AW773" s="5"/>
      <c r="AX773" s="17"/>
      <c r="AY773" s="14"/>
      <c r="AZ773" s="14"/>
      <c r="BA773" s="15"/>
      <c r="BB773" s="14"/>
      <c r="BC773" s="17"/>
      <c r="BD773" s="14"/>
      <c r="BE773" s="14"/>
      <c r="BF773" s="14"/>
      <c r="CC773" s="14"/>
    </row>
    <row r="774" spans="37:81">
      <c r="AK774" s="1"/>
      <c r="AP774" s="5"/>
      <c r="AQ774" s="5"/>
      <c r="AR774" s="5"/>
      <c r="AS774" s="4"/>
      <c r="AT774" s="4"/>
      <c r="AU774" s="4"/>
      <c r="AW774" s="5"/>
      <c r="AX774" s="17"/>
      <c r="AY774" s="14"/>
      <c r="AZ774" s="14"/>
      <c r="BA774" s="15"/>
      <c r="BB774" s="14"/>
      <c r="BC774" s="17"/>
      <c r="BD774" s="14"/>
      <c r="BE774" s="14"/>
      <c r="BF774" s="14"/>
      <c r="CC774" s="14"/>
    </row>
    <row r="775" spans="37:81">
      <c r="AK775" s="1"/>
      <c r="AP775" s="5"/>
      <c r="AQ775" s="5"/>
      <c r="AR775" s="5"/>
      <c r="AS775" s="4"/>
      <c r="AT775" s="4"/>
      <c r="AU775" s="4"/>
      <c r="AW775" s="5"/>
      <c r="AX775" s="17"/>
      <c r="AY775" s="14"/>
      <c r="AZ775" s="14"/>
      <c r="BA775" s="15"/>
      <c r="BB775" s="14"/>
      <c r="BC775" s="17"/>
      <c r="BD775" s="14"/>
      <c r="BE775" s="14"/>
      <c r="BF775" s="14"/>
      <c r="CC775" s="14"/>
    </row>
    <row r="776" spans="37:81">
      <c r="AK776" s="1"/>
      <c r="AP776" s="5"/>
      <c r="AQ776" s="5"/>
      <c r="AR776" s="5"/>
      <c r="AS776" s="4"/>
      <c r="AT776" s="4"/>
      <c r="AU776" s="4"/>
      <c r="AW776" s="5"/>
      <c r="AX776" s="17"/>
      <c r="AY776" s="14"/>
      <c r="AZ776" s="14"/>
      <c r="BA776" s="15"/>
      <c r="BB776" s="14"/>
      <c r="BC776" s="17"/>
      <c r="BD776" s="14"/>
      <c r="BE776" s="14"/>
      <c r="BF776" s="14"/>
      <c r="CC776" s="14"/>
    </row>
    <row r="777" spans="37:81">
      <c r="AK777" s="1"/>
      <c r="AP777" s="5"/>
      <c r="AQ777" s="5"/>
      <c r="AR777" s="5"/>
      <c r="AS777" s="4"/>
      <c r="AT777" s="4"/>
      <c r="AU777" s="4"/>
      <c r="AW777" s="5"/>
      <c r="AX777" s="17"/>
      <c r="AY777" s="14"/>
      <c r="AZ777" s="14"/>
      <c r="BA777" s="15"/>
      <c r="BB777" s="14"/>
      <c r="BC777" s="17"/>
      <c r="BD777" s="14"/>
      <c r="BE777" s="14"/>
      <c r="BF777" s="14"/>
      <c r="CC777" s="14"/>
    </row>
    <row r="778" spans="37:81">
      <c r="AK778" s="1"/>
      <c r="AP778" s="5"/>
      <c r="AQ778" s="5"/>
      <c r="AR778" s="5"/>
      <c r="AS778" s="4"/>
      <c r="AT778" s="4"/>
      <c r="AU778" s="4"/>
      <c r="AW778" s="5"/>
      <c r="AX778" s="17"/>
      <c r="AY778" s="14"/>
      <c r="AZ778" s="14"/>
      <c r="BA778" s="15"/>
      <c r="BB778" s="14"/>
      <c r="BC778" s="17"/>
      <c r="BD778" s="14"/>
      <c r="BE778" s="14"/>
      <c r="BF778" s="14"/>
      <c r="CC778" s="14"/>
    </row>
    <row r="779" spans="37:81">
      <c r="AK779" s="1"/>
      <c r="AP779" s="5"/>
      <c r="AQ779" s="5"/>
      <c r="AR779" s="5"/>
      <c r="AS779" s="4"/>
      <c r="AT779" s="4"/>
      <c r="AU779" s="4"/>
      <c r="AW779" s="5"/>
      <c r="AX779" s="17"/>
      <c r="AY779" s="14"/>
      <c r="AZ779" s="14"/>
      <c r="BA779" s="15"/>
      <c r="BB779" s="14"/>
      <c r="BC779" s="17"/>
      <c r="BD779" s="14"/>
      <c r="BE779" s="14"/>
      <c r="BF779" s="14"/>
      <c r="CC779" s="14"/>
    </row>
    <row r="780" spans="37:81">
      <c r="AK780" s="1"/>
      <c r="AP780" s="5"/>
      <c r="AQ780" s="5"/>
      <c r="AR780" s="5"/>
      <c r="AS780" s="4"/>
      <c r="AT780" s="4"/>
      <c r="AU780" s="4"/>
      <c r="AW780" s="5"/>
      <c r="AX780" s="17"/>
      <c r="AY780" s="14"/>
      <c r="AZ780" s="14"/>
      <c r="BA780" s="15"/>
      <c r="BB780" s="14"/>
      <c r="BC780" s="17"/>
      <c r="BD780" s="14"/>
      <c r="BE780" s="14"/>
      <c r="BF780" s="14"/>
      <c r="CC780" s="14"/>
    </row>
    <row r="781" spans="37:81">
      <c r="AK781" s="1"/>
      <c r="AP781" s="5"/>
      <c r="AQ781" s="5"/>
      <c r="AR781" s="5"/>
      <c r="AS781" s="4"/>
      <c r="AT781" s="4"/>
      <c r="AU781" s="4"/>
      <c r="AW781" s="5"/>
      <c r="AX781" s="17"/>
      <c r="AY781" s="14"/>
      <c r="AZ781" s="14"/>
      <c r="BA781" s="15"/>
      <c r="BB781" s="14"/>
      <c r="BC781" s="17"/>
      <c r="BD781" s="14"/>
      <c r="BE781" s="14"/>
      <c r="BF781" s="14"/>
      <c r="CC781" s="14"/>
    </row>
    <row r="782" spans="37:81">
      <c r="AK782" s="1"/>
      <c r="AP782" s="5"/>
      <c r="AQ782" s="5"/>
      <c r="AR782" s="5"/>
      <c r="AS782" s="4"/>
      <c r="AT782" s="4"/>
      <c r="AU782" s="4"/>
      <c r="AW782" s="5"/>
      <c r="AX782" s="17"/>
      <c r="AY782" s="14"/>
      <c r="AZ782" s="14"/>
      <c r="BA782" s="15"/>
      <c r="BB782" s="14"/>
      <c r="BC782" s="17"/>
      <c r="BD782" s="14"/>
      <c r="BE782" s="14"/>
      <c r="BF782" s="14"/>
      <c r="CC782" s="14"/>
    </row>
    <row r="783" spans="37:81">
      <c r="AK783" s="1"/>
      <c r="AP783" s="5"/>
      <c r="AQ783" s="5"/>
      <c r="AR783" s="5"/>
      <c r="AS783" s="4"/>
      <c r="AT783" s="4"/>
      <c r="AU783" s="4"/>
      <c r="AW783" s="5"/>
      <c r="AX783" s="17"/>
      <c r="AY783" s="14"/>
      <c r="AZ783" s="14"/>
      <c r="BA783" s="15"/>
      <c r="BB783" s="14"/>
      <c r="BC783" s="17"/>
      <c r="BD783" s="14"/>
      <c r="BE783" s="14"/>
      <c r="BF783" s="14"/>
      <c r="CC783" s="14"/>
    </row>
    <row r="784" spans="37:81">
      <c r="AK784" s="1"/>
      <c r="AP784" s="5"/>
      <c r="AQ784" s="5"/>
      <c r="AR784" s="5"/>
      <c r="AS784" s="4"/>
      <c r="AT784" s="4"/>
      <c r="AU784" s="4"/>
      <c r="AW784" s="5"/>
      <c r="AX784" s="17"/>
      <c r="AY784" s="14"/>
      <c r="AZ784" s="14"/>
      <c r="BA784" s="15"/>
      <c r="BB784" s="14"/>
      <c r="BC784" s="17"/>
      <c r="BD784" s="14"/>
      <c r="BE784" s="14"/>
      <c r="BF784" s="14"/>
      <c r="CC784" s="14"/>
    </row>
    <row r="785" spans="37:81">
      <c r="AK785" s="1"/>
      <c r="AP785" s="5"/>
      <c r="AQ785" s="5"/>
      <c r="AR785" s="5"/>
      <c r="AS785" s="4"/>
      <c r="AT785" s="4"/>
      <c r="AU785" s="4"/>
      <c r="AW785" s="5"/>
      <c r="AX785" s="17"/>
      <c r="AY785" s="14"/>
      <c r="AZ785" s="14"/>
      <c r="BA785" s="15"/>
      <c r="BB785" s="14"/>
      <c r="BC785" s="17"/>
      <c r="BD785" s="14"/>
      <c r="BE785" s="14"/>
      <c r="BF785" s="14"/>
      <c r="CC785" s="14"/>
    </row>
    <row r="786" spans="37:81">
      <c r="AK786" s="1"/>
      <c r="AP786" s="5"/>
      <c r="AQ786" s="5"/>
      <c r="AR786" s="5"/>
      <c r="AS786" s="4"/>
      <c r="AT786" s="4"/>
      <c r="AU786" s="4"/>
      <c r="AW786" s="5"/>
      <c r="AX786" s="17"/>
      <c r="AY786" s="14"/>
      <c r="AZ786" s="14"/>
      <c r="BA786" s="15"/>
      <c r="BB786" s="14"/>
      <c r="BC786" s="17"/>
      <c r="BD786" s="14"/>
      <c r="BE786" s="14"/>
      <c r="BF786" s="14"/>
      <c r="CC786" s="14"/>
    </row>
    <row r="787" spans="37:81">
      <c r="AK787" s="1"/>
      <c r="AP787" s="5"/>
      <c r="AQ787" s="5"/>
      <c r="AR787" s="5"/>
      <c r="AS787" s="4"/>
      <c r="AT787" s="4"/>
      <c r="AU787" s="4"/>
      <c r="AW787" s="5"/>
      <c r="AX787" s="17"/>
      <c r="AY787" s="14"/>
      <c r="AZ787" s="14"/>
      <c r="BA787" s="15"/>
      <c r="BB787" s="14"/>
      <c r="BC787" s="17"/>
      <c r="BD787" s="14"/>
      <c r="BE787" s="14"/>
      <c r="BF787" s="14"/>
      <c r="CC787" s="14"/>
    </row>
    <row r="788" spans="37:81">
      <c r="AK788" s="1"/>
      <c r="AP788" s="5"/>
      <c r="AQ788" s="5"/>
      <c r="AR788" s="5"/>
      <c r="AS788" s="4"/>
      <c r="AT788" s="4"/>
      <c r="AU788" s="4"/>
      <c r="AW788" s="5"/>
      <c r="AX788" s="17"/>
      <c r="AY788" s="14"/>
      <c r="AZ788" s="14"/>
      <c r="BA788" s="15"/>
      <c r="BB788" s="14"/>
      <c r="BC788" s="17"/>
      <c r="BD788" s="14"/>
      <c r="BE788" s="14"/>
      <c r="BF788" s="14"/>
      <c r="CC788" s="14"/>
    </row>
    <row r="789" spans="37:81">
      <c r="AK789" s="1"/>
      <c r="AP789" s="5"/>
      <c r="AQ789" s="5"/>
      <c r="AR789" s="5"/>
      <c r="AS789" s="4"/>
      <c r="AT789" s="4"/>
      <c r="AU789" s="4"/>
      <c r="AW789" s="5"/>
      <c r="AX789" s="17"/>
      <c r="AY789" s="14"/>
      <c r="AZ789" s="14"/>
      <c r="BA789" s="15"/>
      <c r="BB789" s="14"/>
      <c r="BC789" s="17"/>
      <c r="BD789" s="14"/>
      <c r="BE789" s="14"/>
      <c r="BF789" s="14"/>
      <c r="CC789" s="14"/>
    </row>
    <row r="790" spans="37:81">
      <c r="AK790" s="1"/>
      <c r="AP790" s="5"/>
      <c r="AQ790" s="5"/>
      <c r="AR790" s="5"/>
      <c r="AS790" s="4"/>
      <c r="AT790" s="4"/>
      <c r="AU790" s="4"/>
      <c r="AW790" s="5"/>
      <c r="AX790" s="17"/>
      <c r="AY790" s="14"/>
      <c r="AZ790" s="14"/>
      <c r="BA790" s="15"/>
      <c r="BB790" s="14"/>
      <c r="BC790" s="17"/>
      <c r="BD790" s="14"/>
      <c r="BE790" s="14"/>
      <c r="BF790" s="14"/>
      <c r="CC790" s="14"/>
    </row>
    <row r="791" spans="37:81">
      <c r="AK791" s="1"/>
      <c r="AP791" s="5"/>
      <c r="AQ791" s="5"/>
      <c r="AR791" s="5"/>
      <c r="AS791" s="4"/>
      <c r="AT791" s="4"/>
      <c r="AU791" s="4"/>
      <c r="AW791" s="5"/>
      <c r="AX791" s="17"/>
      <c r="AY791" s="14"/>
      <c r="AZ791" s="14"/>
      <c r="BA791" s="15"/>
      <c r="BB791" s="14"/>
      <c r="BC791" s="17"/>
      <c r="BD791" s="14"/>
      <c r="BE791" s="14"/>
      <c r="BF791" s="14"/>
      <c r="CC791" s="14"/>
    </row>
    <row r="792" spans="37:81">
      <c r="AK792" s="1"/>
      <c r="AP792" s="5"/>
      <c r="AQ792" s="5"/>
      <c r="AR792" s="5"/>
      <c r="AS792" s="4"/>
      <c r="AT792" s="4"/>
      <c r="AU792" s="4"/>
      <c r="AW792" s="5"/>
      <c r="AX792" s="17"/>
      <c r="AY792" s="14"/>
      <c r="AZ792" s="14"/>
      <c r="BA792" s="15"/>
      <c r="BB792" s="14"/>
      <c r="BC792" s="17"/>
      <c r="BD792" s="14"/>
      <c r="BE792" s="14"/>
      <c r="BF792" s="14"/>
      <c r="CC792" s="14"/>
    </row>
    <row r="793" spans="37:81">
      <c r="AK793" s="1"/>
      <c r="AP793" s="5"/>
      <c r="AQ793" s="5"/>
      <c r="AR793" s="5"/>
      <c r="AS793" s="4"/>
      <c r="AT793" s="4"/>
      <c r="AU793" s="4"/>
      <c r="AW793" s="5"/>
      <c r="AX793" s="17"/>
      <c r="AY793" s="14"/>
      <c r="AZ793" s="14"/>
      <c r="BA793" s="15"/>
      <c r="BB793" s="14"/>
      <c r="BC793" s="17"/>
      <c r="BD793" s="14"/>
      <c r="BE793" s="14"/>
      <c r="BF793" s="14"/>
      <c r="CC793" s="14"/>
    </row>
    <row r="794" spans="37:81">
      <c r="AK794" s="1"/>
      <c r="AP794" s="5"/>
      <c r="AQ794" s="5"/>
      <c r="AR794" s="5"/>
      <c r="AS794" s="4"/>
      <c r="AT794" s="4"/>
      <c r="AU794" s="4"/>
      <c r="AW794" s="5"/>
      <c r="AX794" s="17"/>
      <c r="AY794" s="14"/>
      <c r="AZ794" s="14"/>
      <c r="BA794" s="15"/>
      <c r="BB794" s="14"/>
      <c r="BC794" s="17"/>
      <c r="BD794" s="14"/>
      <c r="BE794" s="14"/>
      <c r="BF794" s="14"/>
      <c r="CC794" s="14"/>
    </row>
    <row r="795" spans="37:81">
      <c r="AK795" s="1"/>
      <c r="AP795" s="5"/>
      <c r="AQ795" s="5"/>
      <c r="AR795" s="5"/>
      <c r="AS795" s="4"/>
      <c r="AT795" s="4"/>
      <c r="AU795" s="4"/>
      <c r="AW795" s="5"/>
      <c r="AX795" s="17"/>
      <c r="AY795" s="14"/>
      <c r="AZ795" s="14"/>
      <c r="BA795" s="15"/>
      <c r="BB795" s="14"/>
      <c r="BC795" s="17"/>
      <c r="BD795" s="14"/>
      <c r="BE795" s="14"/>
      <c r="BF795" s="14"/>
      <c r="CC795" s="14"/>
    </row>
    <row r="796" spans="37:81">
      <c r="AK796" s="1"/>
      <c r="AP796" s="5"/>
      <c r="AQ796" s="5"/>
      <c r="AR796" s="5"/>
      <c r="AS796" s="4"/>
      <c r="AT796" s="4"/>
      <c r="AU796" s="4"/>
      <c r="AW796" s="5"/>
      <c r="AX796" s="17"/>
      <c r="AY796" s="14"/>
      <c r="AZ796" s="14"/>
      <c r="BA796" s="15"/>
      <c r="BB796" s="14"/>
      <c r="BC796" s="17"/>
      <c r="BD796" s="14"/>
      <c r="BE796" s="14"/>
      <c r="BF796" s="14"/>
      <c r="CC796" s="14"/>
    </row>
    <row r="797" spans="37:81">
      <c r="AK797" s="1"/>
      <c r="AP797" s="5"/>
      <c r="AQ797" s="5"/>
      <c r="AR797" s="5"/>
      <c r="AS797" s="4"/>
      <c r="AT797" s="4"/>
      <c r="AU797" s="4"/>
      <c r="AW797" s="5"/>
      <c r="AX797" s="17"/>
      <c r="AY797" s="14"/>
      <c r="AZ797" s="14"/>
      <c r="BA797" s="15"/>
      <c r="BB797" s="14"/>
      <c r="BC797" s="17"/>
      <c r="BD797" s="14"/>
      <c r="BE797" s="14"/>
      <c r="BF797" s="14"/>
      <c r="CC797" s="14"/>
    </row>
    <row r="798" spans="37:81">
      <c r="AK798" s="1"/>
      <c r="AP798" s="5"/>
      <c r="AQ798" s="5"/>
      <c r="AR798" s="5"/>
      <c r="AS798" s="4"/>
      <c r="AT798" s="4"/>
      <c r="AU798" s="4"/>
      <c r="AW798" s="5"/>
      <c r="AX798" s="17"/>
      <c r="AY798" s="14"/>
      <c r="AZ798" s="14"/>
      <c r="BA798" s="15"/>
      <c r="BB798" s="14"/>
      <c r="BC798" s="17"/>
      <c r="BD798" s="14"/>
      <c r="BE798" s="14"/>
      <c r="BF798" s="14"/>
      <c r="CC798" s="14"/>
    </row>
    <row r="799" spans="37:81">
      <c r="AK799" s="1"/>
      <c r="AP799" s="5"/>
      <c r="AQ799" s="5"/>
      <c r="AR799" s="5"/>
      <c r="AS799" s="4"/>
      <c r="AT799" s="4"/>
      <c r="AU799" s="4"/>
      <c r="AW799" s="5"/>
      <c r="AX799" s="17"/>
      <c r="AY799" s="14"/>
      <c r="AZ799" s="14"/>
      <c r="BA799" s="15"/>
      <c r="BB799" s="14"/>
      <c r="BC799" s="17"/>
      <c r="BD799" s="14"/>
      <c r="BE799" s="14"/>
      <c r="BF799" s="14"/>
      <c r="CC799" s="14"/>
    </row>
    <row r="800" spans="37:81">
      <c r="AK800" s="1"/>
      <c r="AP800" s="5"/>
      <c r="AQ800" s="5"/>
      <c r="AR800" s="5"/>
      <c r="AS800" s="4"/>
      <c r="AT800" s="4"/>
      <c r="AU800" s="4"/>
      <c r="AW800" s="5"/>
      <c r="AX800" s="17"/>
      <c r="AY800" s="14"/>
      <c r="AZ800" s="14"/>
      <c r="BA800" s="15"/>
      <c r="BB800" s="14"/>
      <c r="BC800" s="17"/>
      <c r="BD800" s="14"/>
      <c r="BE800" s="14"/>
      <c r="BF800" s="14"/>
      <c r="CC800" s="14"/>
    </row>
    <row r="801" spans="37:81">
      <c r="AK801" s="1"/>
      <c r="AP801" s="5"/>
      <c r="AQ801" s="5"/>
      <c r="AR801" s="5"/>
      <c r="AS801" s="4"/>
      <c r="AT801" s="4"/>
      <c r="AU801" s="4"/>
      <c r="AW801" s="5"/>
      <c r="AX801" s="17"/>
      <c r="AY801" s="14"/>
      <c r="AZ801" s="14"/>
      <c r="BA801" s="15"/>
      <c r="BB801" s="14"/>
      <c r="BC801" s="17"/>
      <c r="BD801" s="14"/>
      <c r="BE801" s="14"/>
      <c r="BF801" s="14"/>
      <c r="CC801" s="14"/>
    </row>
    <row r="802" spans="37:81">
      <c r="AK802" s="1"/>
      <c r="AP802" s="5"/>
      <c r="AQ802" s="5"/>
      <c r="AR802" s="5"/>
      <c r="AS802" s="4"/>
      <c r="AT802" s="4"/>
      <c r="AU802" s="4"/>
      <c r="AW802" s="5"/>
      <c r="AX802" s="17"/>
      <c r="AY802" s="14"/>
      <c r="AZ802" s="14"/>
      <c r="BA802" s="15"/>
      <c r="BB802" s="14"/>
      <c r="BC802" s="17"/>
      <c r="BD802" s="14"/>
      <c r="BE802" s="14"/>
      <c r="BF802" s="14"/>
      <c r="CC802" s="14"/>
    </row>
    <row r="803" spans="37:81">
      <c r="AK803" s="1"/>
      <c r="AP803" s="5"/>
      <c r="AQ803" s="5"/>
      <c r="AR803" s="5"/>
      <c r="AS803" s="4"/>
      <c r="AT803" s="4"/>
      <c r="AU803" s="4"/>
      <c r="AW803" s="5"/>
      <c r="AX803" s="17"/>
      <c r="AY803" s="14"/>
      <c r="AZ803" s="14"/>
      <c r="BA803" s="15"/>
      <c r="BB803" s="14"/>
      <c r="BC803" s="17"/>
      <c r="BD803" s="14"/>
      <c r="BE803" s="14"/>
      <c r="BF803" s="14"/>
      <c r="CC803" s="14"/>
    </row>
    <row r="804" spans="37:81">
      <c r="AK804" s="1"/>
      <c r="AP804" s="5"/>
      <c r="AQ804" s="5"/>
      <c r="AR804" s="5"/>
      <c r="AS804" s="4"/>
      <c r="AT804" s="4"/>
      <c r="AU804" s="4"/>
      <c r="AW804" s="5"/>
      <c r="AX804" s="17"/>
      <c r="AY804" s="14"/>
      <c r="AZ804" s="14"/>
      <c r="BA804" s="15"/>
      <c r="BB804" s="14"/>
      <c r="BC804" s="17"/>
      <c r="BD804" s="14"/>
      <c r="BE804" s="14"/>
      <c r="BF804" s="14"/>
      <c r="CC804" s="14"/>
    </row>
    <row r="805" spans="37:81">
      <c r="AK805" s="1"/>
      <c r="AP805" s="5"/>
      <c r="AQ805" s="5"/>
      <c r="AR805" s="5"/>
      <c r="AS805" s="4"/>
      <c r="AT805" s="4"/>
      <c r="AU805" s="4"/>
      <c r="AW805" s="5"/>
      <c r="AX805" s="17"/>
      <c r="AY805" s="14"/>
      <c r="AZ805" s="14"/>
      <c r="BA805" s="15"/>
      <c r="BB805" s="14"/>
      <c r="BC805" s="17"/>
      <c r="BD805" s="14"/>
      <c r="BE805" s="14"/>
      <c r="BF805" s="14"/>
      <c r="CC805" s="14"/>
    </row>
    <row r="806" spans="37:81">
      <c r="AK806" s="1"/>
      <c r="AP806" s="5"/>
      <c r="AQ806" s="5"/>
      <c r="AR806" s="5"/>
      <c r="AS806" s="4"/>
      <c r="AT806" s="4"/>
      <c r="AU806" s="4"/>
      <c r="AW806" s="5"/>
      <c r="AX806" s="17"/>
      <c r="AY806" s="14"/>
      <c r="AZ806" s="14"/>
      <c r="BA806" s="15"/>
      <c r="BB806" s="14"/>
      <c r="BC806" s="17"/>
      <c r="BD806" s="14"/>
      <c r="BE806" s="14"/>
      <c r="BF806" s="14"/>
      <c r="CC806" s="14"/>
    </row>
    <row r="807" spans="37:81">
      <c r="AK807" s="1"/>
      <c r="AP807" s="5"/>
      <c r="AQ807" s="5"/>
      <c r="AR807" s="5"/>
      <c r="AS807" s="4"/>
      <c r="AT807" s="4"/>
      <c r="AU807" s="4"/>
      <c r="AW807" s="5"/>
      <c r="AX807" s="17"/>
      <c r="AY807" s="14"/>
      <c r="AZ807" s="14"/>
      <c r="BA807" s="15"/>
      <c r="BB807" s="14"/>
      <c r="BC807" s="17"/>
      <c r="BD807" s="14"/>
      <c r="BE807" s="14"/>
      <c r="BF807" s="14"/>
      <c r="CC807" s="14"/>
    </row>
    <row r="808" spans="37:81">
      <c r="AK808" s="1"/>
      <c r="AP808" s="5"/>
      <c r="AQ808" s="5"/>
      <c r="AR808" s="5"/>
      <c r="AS808" s="4"/>
      <c r="AT808" s="4"/>
      <c r="AU808" s="4"/>
      <c r="AW808" s="5"/>
      <c r="AX808" s="17"/>
      <c r="AY808" s="14"/>
      <c r="AZ808" s="14"/>
      <c r="BA808" s="15"/>
      <c r="BB808" s="14"/>
      <c r="BC808" s="17"/>
      <c r="BD808" s="14"/>
      <c r="BE808" s="14"/>
      <c r="BF808" s="14"/>
      <c r="CC808" s="14"/>
    </row>
    <row r="809" spans="37:81">
      <c r="AK809" s="1"/>
      <c r="AP809" s="5"/>
      <c r="AQ809" s="5"/>
      <c r="AR809" s="5"/>
      <c r="AS809" s="4"/>
      <c r="AT809" s="4"/>
      <c r="AU809" s="4"/>
      <c r="AW809" s="5"/>
      <c r="AX809" s="17"/>
      <c r="AY809" s="14"/>
      <c r="AZ809" s="14"/>
      <c r="BA809" s="15"/>
      <c r="BB809" s="14"/>
      <c r="BC809" s="17"/>
      <c r="BD809" s="14"/>
      <c r="BE809" s="14"/>
      <c r="BF809" s="14"/>
      <c r="CC809" s="14"/>
    </row>
    <row r="810" spans="37:81">
      <c r="AK810" s="1"/>
      <c r="AP810" s="5"/>
      <c r="AQ810" s="5"/>
      <c r="AR810" s="5"/>
      <c r="AS810" s="4"/>
      <c r="AT810" s="4"/>
      <c r="AU810" s="4"/>
      <c r="AW810" s="5"/>
      <c r="AX810" s="17"/>
      <c r="AY810" s="14"/>
      <c r="AZ810" s="14"/>
      <c r="BA810" s="15"/>
      <c r="BB810" s="14"/>
      <c r="BC810" s="17"/>
      <c r="BD810" s="14"/>
      <c r="BE810" s="14"/>
      <c r="BF810" s="14"/>
      <c r="CC810" s="14"/>
    </row>
    <row r="811" spans="37:81">
      <c r="AK811" s="1"/>
      <c r="AP811" s="5"/>
      <c r="AQ811" s="5"/>
      <c r="AR811" s="5"/>
      <c r="AS811" s="4"/>
      <c r="AT811" s="4"/>
      <c r="AU811" s="4"/>
      <c r="AW811" s="5"/>
      <c r="AX811" s="17"/>
      <c r="AY811" s="14"/>
      <c r="AZ811" s="14"/>
      <c r="BA811" s="15"/>
      <c r="BB811" s="14"/>
      <c r="BC811" s="17"/>
      <c r="BD811" s="14"/>
      <c r="BE811" s="14"/>
      <c r="BF811" s="14"/>
      <c r="CC811" s="14"/>
    </row>
    <row r="812" spans="37:81">
      <c r="AK812" s="1"/>
      <c r="AP812" s="5"/>
      <c r="AQ812" s="5"/>
      <c r="AR812" s="5"/>
      <c r="AS812" s="4"/>
      <c r="AT812" s="4"/>
      <c r="AU812" s="4"/>
      <c r="AW812" s="5"/>
      <c r="AX812" s="17"/>
      <c r="AY812" s="14"/>
      <c r="AZ812" s="14"/>
      <c r="BA812" s="15"/>
      <c r="BB812" s="14"/>
      <c r="BC812" s="17"/>
      <c r="BD812" s="14"/>
      <c r="BE812" s="14"/>
      <c r="BF812" s="14"/>
      <c r="CC812" s="14"/>
    </row>
    <row r="813" spans="37:81">
      <c r="AK813" s="1"/>
      <c r="AP813" s="5"/>
      <c r="AQ813" s="5"/>
      <c r="AR813" s="5"/>
      <c r="AS813" s="4"/>
      <c r="AT813" s="4"/>
      <c r="AU813" s="4"/>
      <c r="AW813" s="5"/>
      <c r="AX813" s="17"/>
      <c r="AY813" s="14"/>
      <c r="AZ813" s="14"/>
      <c r="BA813" s="15"/>
      <c r="BB813" s="14"/>
      <c r="BC813" s="17"/>
      <c r="BD813" s="14"/>
      <c r="BE813" s="14"/>
      <c r="BF813" s="14"/>
      <c r="CC813" s="14"/>
    </row>
    <row r="814" spans="37:81">
      <c r="AK814" s="1"/>
      <c r="AP814" s="5"/>
      <c r="AQ814" s="5"/>
      <c r="AR814" s="5"/>
      <c r="AS814" s="4"/>
      <c r="AT814" s="4"/>
      <c r="AU814" s="4"/>
      <c r="AW814" s="5"/>
      <c r="AX814" s="17"/>
      <c r="AY814" s="14"/>
      <c r="AZ814" s="14"/>
      <c r="BA814" s="15"/>
      <c r="BB814" s="14"/>
      <c r="BC814" s="17"/>
      <c r="BD814" s="14"/>
      <c r="BE814" s="14"/>
      <c r="BF814" s="14"/>
      <c r="CC814" s="14"/>
    </row>
    <row r="815" spans="37:81">
      <c r="AK815" s="1"/>
      <c r="AP815" s="5"/>
      <c r="AQ815" s="5"/>
      <c r="AR815" s="5"/>
      <c r="AS815" s="4"/>
      <c r="AT815" s="4"/>
      <c r="AU815" s="4"/>
      <c r="AW815" s="5"/>
      <c r="AX815" s="17"/>
      <c r="AY815" s="14"/>
      <c r="AZ815" s="14"/>
      <c r="BA815" s="15"/>
      <c r="BB815" s="14"/>
      <c r="BC815" s="17"/>
      <c r="BD815" s="14"/>
      <c r="BE815" s="14"/>
      <c r="BF815" s="14"/>
      <c r="CC815" s="14"/>
    </row>
    <row r="816" spans="37:81">
      <c r="AK816" s="1"/>
      <c r="AP816" s="5"/>
      <c r="AQ816" s="5"/>
      <c r="AR816" s="5"/>
      <c r="AS816" s="4"/>
      <c r="AT816" s="4"/>
      <c r="AU816" s="4"/>
      <c r="AW816" s="5"/>
      <c r="AX816" s="17"/>
      <c r="AY816" s="14"/>
      <c r="AZ816" s="14"/>
      <c r="BA816" s="15"/>
      <c r="BB816" s="14"/>
      <c r="BC816" s="17"/>
      <c r="BD816" s="14"/>
      <c r="BE816" s="14"/>
      <c r="BF816" s="14"/>
      <c r="CC816" s="14"/>
    </row>
    <row r="817" spans="37:81">
      <c r="AK817" s="1"/>
      <c r="AP817" s="5"/>
      <c r="AQ817" s="5"/>
      <c r="AR817" s="5"/>
      <c r="AS817" s="4"/>
      <c r="AT817" s="4"/>
      <c r="AU817" s="4"/>
      <c r="AW817" s="5"/>
      <c r="AX817" s="17"/>
      <c r="AY817" s="14"/>
      <c r="AZ817" s="14"/>
      <c r="BA817" s="15"/>
      <c r="BB817" s="14"/>
      <c r="BC817" s="17"/>
      <c r="BD817" s="14"/>
      <c r="BE817" s="14"/>
      <c r="BF817" s="14"/>
      <c r="CC817" s="14"/>
    </row>
    <row r="818" spans="37:81">
      <c r="AK818" s="1"/>
      <c r="AP818" s="5"/>
      <c r="AQ818" s="5"/>
      <c r="AR818" s="5"/>
      <c r="AS818" s="4"/>
      <c r="AT818" s="4"/>
      <c r="AU818" s="4"/>
      <c r="AW818" s="5"/>
      <c r="AX818" s="17"/>
      <c r="AY818" s="14"/>
      <c r="AZ818" s="14"/>
      <c r="BA818" s="15"/>
      <c r="BB818" s="14"/>
      <c r="BC818" s="17"/>
      <c r="BD818" s="14"/>
      <c r="BE818" s="14"/>
      <c r="BF818" s="14"/>
      <c r="CC818" s="14"/>
    </row>
    <row r="819" spans="37:81">
      <c r="AK819" s="1"/>
      <c r="AP819" s="5"/>
      <c r="AQ819" s="5"/>
      <c r="AR819" s="5"/>
      <c r="AS819" s="4"/>
      <c r="AT819" s="4"/>
      <c r="AU819" s="4"/>
      <c r="AW819" s="5"/>
      <c r="AX819" s="17"/>
      <c r="AY819" s="14"/>
      <c r="AZ819" s="14"/>
      <c r="BA819" s="15"/>
      <c r="BB819" s="14"/>
      <c r="BC819" s="17"/>
      <c r="BD819" s="14"/>
      <c r="BE819" s="14"/>
      <c r="BF819" s="14"/>
      <c r="CC819" s="14"/>
    </row>
    <row r="820" spans="37:81">
      <c r="AK820" s="1"/>
      <c r="AP820" s="5"/>
      <c r="AQ820" s="5"/>
      <c r="AR820" s="5"/>
      <c r="AS820" s="4"/>
      <c r="AT820" s="4"/>
      <c r="AU820" s="4"/>
      <c r="AW820" s="5"/>
      <c r="AX820" s="17"/>
      <c r="AY820" s="14"/>
      <c r="AZ820" s="14"/>
      <c r="BA820" s="15"/>
      <c r="BB820" s="14"/>
      <c r="BC820" s="17"/>
      <c r="BD820" s="14"/>
      <c r="BE820" s="14"/>
      <c r="BF820" s="14"/>
      <c r="CC820" s="14"/>
    </row>
    <row r="821" spans="37:81">
      <c r="AK821" s="1"/>
      <c r="AP821" s="5"/>
      <c r="AQ821" s="5"/>
      <c r="AR821" s="5"/>
      <c r="AS821" s="4"/>
      <c r="AT821" s="4"/>
      <c r="AU821" s="4"/>
      <c r="AW821" s="5"/>
      <c r="AX821" s="17"/>
      <c r="AY821" s="14"/>
      <c r="AZ821" s="14"/>
      <c r="BA821" s="15"/>
      <c r="BB821" s="14"/>
      <c r="BC821" s="17"/>
      <c r="BD821" s="14"/>
      <c r="BE821" s="14"/>
      <c r="BF821" s="14"/>
      <c r="CC821" s="14"/>
    </row>
    <row r="822" spans="37:81">
      <c r="AK822" s="1"/>
      <c r="AP822" s="5"/>
      <c r="AQ822" s="5"/>
      <c r="AR822" s="5"/>
      <c r="AS822" s="4"/>
      <c r="AT822" s="4"/>
      <c r="AU822" s="4"/>
      <c r="AW822" s="5"/>
      <c r="AX822" s="17"/>
      <c r="AY822" s="14"/>
      <c r="AZ822" s="14"/>
      <c r="BA822" s="15"/>
      <c r="BB822" s="14"/>
      <c r="BC822" s="17"/>
      <c r="BD822" s="14"/>
      <c r="BE822" s="14"/>
      <c r="BF822" s="14"/>
      <c r="CC822" s="14"/>
    </row>
    <row r="823" spans="37:81">
      <c r="AK823" s="1"/>
      <c r="AP823" s="5"/>
      <c r="AQ823" s="5"/>
      <c r="AR823" s="5"/>
      <c r="AS823" s="4"/>
      <c r="AT823" s="4"/>
      <c r="AU823" s="4"/>
      <c r="AW823" s="5"/>
      <c r="AX823" s="17"/>
      <c r="AY823" s="14"/>
      <c r="AZ823" s="14"/>
      <c r="BA823" s="15"/>
      <c r="BB823" s="14"/>
      <c r="BC823" s="17"/>
      <c r="BD823" s="14"/>
      <c r="BE823" s="14"/>
      <c r="BF823" s="14"/>
      <c r="CC823" s="14"/>
    </row>
    <row r="824" spans="37:81">
      <c r="AK824" s="1"/>
      <c r="AP824" s="5"/>
      <c r="AQ824" s="5"/>
      <c r="AR824" s="5"/>
      <c r="AS824" s="4"/>
      <c r="AT824" s="4"/>
      <c r="AU824" s="4"/>
      <c r="AW824" s="5"/>
      <c r="AX824" s="17"/>
      <c r="AY824" s="14"/>
      <c r="AZ824" s="14"/>
      <c r="BA824" s="15"/>
      <c r="BB824" s="14"/>
      <c r="BC824" s="17"/>
      <c r="BD824" s="14"/>
      <c r="BE824" s="14"/>
      <c r="BF824" s="14"/>
      <c r="CC824" s="14"/>
    </row>
    <row r="825" spans="37:81">
      <c r="AK825" s="1"/>
      <c r="AP825" s="5"/>
      <c r="AQ825" s="5"/>
      <c r="AR825" s="5"/>
      <c r="AS825" s="4"/>
      <c r="AT825" s="4"/>
      <c r="AU825" s="4"/>
      <c r="AW825" s="5"/>
      <c r="AX825" s="17"/>
      <c r="AY825" s="14"/>
      <c r="AZ825" s="14"/>
      <c r="BA825" s="15"/>
      <c r="BB825" s="14"/>
      <c r="BC825" s="17"/>
      <c r="BD825" s="14"/>
      <c r="BE825" s="14"/>
      <c r="BF825" s="14"/>
      <c r="CC825" s="14"/>
    </row>
    <row r="826" spans="37:81">
      <c r="AK826" s="1"/>
      <c r="AP826" s="5"/>
      <c r="AQ826" s="5"/>
      <c r="AR826" s="5"/>
      <c r="AS826" s="4"/>
      <c r="AT826" s="4"/>
      <c r="AU826" s="4"/>
      <c r="AW826" s="5"/>
      <c r="AX826" s="17"/>
      <c r="AY826" s="14"/>
      <c r="AZ826" s="14"/>
      <c r="BA826" s="15"/>
      <c r="BB826" s="14"/>
      <c r="BC826" s="17"/>
      <c r="BD826" s="14"/>
      <c r="BE826" s="14"/>
      <c r="BF826" s="14"/>
      <c r="CC826" s="14"/>
    </row>
    <row r="827" spans="37:81">
      <c r="AK827" s="1"/>
      <c r="AP827" s="5"/>
      <c r="AQ827" s="5"/>
      <c r="AR827" s="5"/>
      <c r="AS827" s="4"/>
      <c r="AT827" s="4"/>
      <c r="AU827" s="4"/>
      <c r="AW827" s="5"/>
      <c r="AX827" s="17"/>
      <c r="AY827" s="14"/>
      <c r="AZ827" s="14"/>
      <c r="BA827" s="15"/>
      <c r="BB827" s="14"/>
      <c r="BC827" s="17"/>
      <c r="BD827" s="14"/>
      <c r="BE827" s="14"/>
      <c r="BF827" s="14"/>
      <c r="CC827" s="14"/>
    </row>
    <row r="828" spans="37:81">
      <c r="AK828" s="1"/>
      <c r="AP828" s="5"/>
      <c r="AQ828" s="5"/>
      <c r="AR828" s="5"/>
      <c r="AS828" s="4"/>
      <c r="AT828" s="4"/>
      <c r="AU828" s="4"/>
      <c r="AW828" s="5"/>
      <c r="AX828" s="17"/>
      <c r="AY828" s="14"/>
      <c r="AZ828" s="14"/>
      <c r="BA828" s="15"/>
      <c r="BB828" s="14"/>
      <c r="BC828" s="17"/>
      <c r="BD828" s="14"/>
      <c r="BE828" s="14"/>
      <c r="BF828" s="14"/>
      <c r="CC828" s="14"/>
    </row>
    <row r="829" spans="37:81">
      <c r="AK829" s="1"/>
      <c r="AP829" s="5"/>
      <c r="AQ829" s="5"/>
      <c r="AR829" s="5"/>
      <c r="AS829" s="4"/>
      <c r="AT829" s="4"/>
      <c r="AU829" s="4"/>
      <c r="AW829" s="5"/>
      <c r="AX829" s="17"/>
      <c r="AY829" s="14"/>
      <c r="AZ829" s="14"/>
      <c r="BA829" s="15"/>
      <c r="BB829" s="14"/>
      <c r="BC829" s="17"/>
      <c r="BD829" s="14"/>
      <c r="BE829" s="14"/>
      <c r="BF829" s="14"/>
      <c r="CC829" s="14"/>
    </row>
    <row r="830" spans="37:81">
      <c r="AK830" s="1"/>
      <c r="AP830" s="5"/>
      <c r="AQ830" s="5"/>
      <c r="AR830" s="5"/>
      <c r="AS830" s="4"/>
      <c r="AT830" s="4"/>
      <c r="AU830" s="4"/>
      <c r="AW830" s="5"/>
      <c r="AX830" s="17"/>
      <c r="AY830" s="14"/>
      <c r="AZ830" s="14"/>
      <c r="BA830" s="15"/>
      <c r="BB830" s="14"/>
      <c r="BC830" s="17"/>
      <c r="BD830" s="14"/>
      <c r="BE830" s="14"/>
      <c r="BF830" s="14"/>
      <c r="CC830" s="14"/>
    </row>
    <row r="831" spans="37:81">
      <c r="AK831" s="1"/>
      <c r="AP831" s="5"/>
      <c r="AQ831" s="5"/>
      <c r="AR831" s="5"/>
      <c r="AS831" s="4"/>
      <c r="AT831" s="4"/>
      <c r="AU831" s="4"/>
      <c r="AW831" s="5"/>
      <c r="AX831" s="17"/>
      <c r="AY831" s="14"/>
      <c r="AZ831" s="14"/>
      <c r="BA831" s="15"/>
      <c r="BB831" s="14"/>
      <c r="BC831" s="17"/>
      <c r="BD831" s="14"/>
      <c r="BE831" s="14"/>
      <c r="BF831" s="14"/>
      <c r="CC831" s="14"/>
    </row>
    <row r="832" spans="37:81">
      <c r="AK832" s="1"/>
      <c r="AP832" s="5"/>
      <c r="AQ832" s="5"/>
      <c r="AR832" s="5"/>
      <c r="AS832" s="4"/>
      <c r="AT832" s="4"/>
      <c r="AU832" s="4"/>
      <c r="AW832" s="5"/>
      <c r="AX832" s="17"/>
      <c r="AY832" s="14"/>
      <c r="AZ832" s="14"/>
      <c r="BA832" s="15"/>
      <c r="BB832" s="14"/>
      <c r="BC832" s="17"/>
      <c r="BD832" s="14"/>
      <c r="BE832" s="14"/>
      <c r="BF832" s="14"/>
      <c r="CC832" s="14"/>
    </row>
    <row r="833" spans="37:81">
      <c r="AK833" s="1"/>
      <c r="AP833" s="5"/>
      <c r="AQ833" s="5"/>
      <c r="AR833" s="5"/>
      <c r="AS833" s="4"/>
      <c r="AT833" s="4"/>
      <c r="AU833" s="4"/>
      <c r="AW833" s="5"/>
      <c r="AX833" s="17"/>
      <c r="AY833" s="14"/>
      <c r="AZ833" s="14"/>
      <c r="BA833" s="15"/>
      <c r="BB833" s="14"/>
      <c r="BC833" s="17"/>
      <c r="BD833" s="14"/>
      <c r="BE833" s="14"/>
      <c r="BF833" s="14"/>
      <c r="CC833" s="14"/>
    </row>
    <row r="834" spans="37:81">
      <c r="AK834" s="1"/>
      <c r="AP834" s="5"/>
      <c r="AQ834" s="5"/>
      <c r="AR834" s="5"/>
      <c r="AS834" s="4"/>
      <c r="AT834" s="4"/>
      <c r="AU834" s="4"/>
      <c r="AW834" s="5"/>
      <c r="AX834" s="17"/>
      <c r="AY834" s="14"/>
      <c r="AZ834" s="14"/>
      <c r="BA834" s="15"/>
      <c r="BB834" s="14"/>
      <c r="BC834" s="17"/>
      <c r="BD834" s="14"/>
      <c r="BE834" s="14"/>
      <c r="BF834" s="14"/>
      <c r="CC834" s="14"/>
    </row>
    <row r="835" spans="37:81">
      <c r="AK835" s="1"/>
      <c r="AP835" s="5"/>
      <c r="AQ835" s="5"/>
      <c r="AR835" s="5"/>
      <c r="AS835" s="4"/>
      <c r="AT835" s="4"/>
      <c r="AU835" s="4"/>
      <c r="AW835" s="5"/>
      <c r="AX835" s="17"/>
      <c r="AY835" s="14"/>
      <c r="AZ835" s="14"/>
      <c r="BA835" s="15"/>
      <c r="BB835" s="14"/>
      <c r="BC835" s="17"/>
      <c r="BD835" s="14"/>
      <c r="BE835" s="14"/>
      <c r="BF835" s="14"/>
      <c r="CC835" s="14"/>
    </row>
    <row r="836" spans="37:81">
      <c r="AK836" s="1"/>
      <c r="AP836" s="5"/>
      <c r="AQ836" s="5"/>
      <c r="AR836" s="5"/>
      <c r="AS836" s="4"/>
      <c r="AT836" s="4"/>
      <c r="AU836" s="4"/>
      <c r="AW836" s="5"/>
      <c r="AX836" s="17"/>
      <c r="AY836" s="14"/>
      <c r="AZ836" s="14"/>
      <c r="BA836" s="15"/>
      <c r="BB836" s="14"/>
      <c r="BC836" s="17"/>
      <c r="BD836" s="14"/>
      <c r="BE836" s="14"/>
      <c r="BF836" s="14"/>
      <c r="CC836" s="14"/>
    </row>
    <row r="837" spans="37:81">
      <c r="AK837" s="1"/>
      <c r="AP837" s="5"/>
      <c r="AQ837" s="5"/>
      <c r="AR837" s="5"/>
      <c r="AS837" s="4"/>
      <c r="AT837" s="4"/>
      <c r="AU837" s="4"/>
      <c r="AW837" s="5"/>
      <c r="AX837" s="17"/>
      <c r="AY837" s="14"/>
      <c r="AZ837" s="14"/>
      <c r="BA837" s="15"/>
      <c r="BB837" s="14"/>
      <c r="BC837" s="17"/>
      <c r="BD837" s="14"/>
      <c r="BE837" s="14"/>
      <c r="BF837" s="14"/>
      <c r="CC837" s="14"/>
    </row>
    <row r="838" spans="37:81">
      <c r="AK838" s="1"/>
      <c r="AP838" s="5"/>
      <c r="AQ838" s="5"/>
      <c r="AR838" s="5"/>
      <c r="AS838" s="4"/>
      <c r="AT838" s="4"/>
      <c r="AU838" s="4"/>
      <c r="AW838" s="5"/>
      <c r="AX838" s="17"/>
      <c r="AY838" s="14"/>
      <c r="AZ838" s="14"/>
      <c r="BA838" s="15"/>
      <c r="BB838" s="14"/>
      <c r="BC838" s="17"/>
      <c r="BD838" s="14"/>
      <c r="BE838" s="14"/>
      <c r="BF838" s="14"/>
      <c r="CC838" s="14"/>
    </row>
    <row r="839" spans="37:81">
      <c r="AK839" s="1"/>
      <c r="AP839" s="5"/>
      <c r="AQ839" s="5"/>
      <c r="AR839" s="5"/>
      <c r="AS839" s="4"/>
      <c r="AT839" s="4"/>
      <c r="AU839" s="4"/>
      <c r="AW839" s="5"/>
      <c r="AX839" s="17"/>
      <c r="AY839" s="14"/>
      <c r="AZ839" s="14"/>
      <c r="BA839" s="15"/>
      <c r="BB839" s="14"/>
      <c r="BC839" s="17"/>
      <c r="BD839" s="14"/>
      <c r="BE839" s="14"/>
      <c r="BF839" s="14"/>
      <c r="CC839" s="14"/>
    </row>
    <row r="840" spans="37:81">
      <c r="AK840" s="1"/>
      <c r="AP840" s="5"/>
      <c r="AQ840" s="5"/>
      <c r="AR840" s="5"/>
      <c r="AS840" s="4"/>
      <c r="AT840" s="4"/>
      <c r="AU840" s="4"/>
      <c r="AW840" s="5"/>
      <c r="AX840" s="17"/>
      <c r="AY840" s="14"/>
      <c r="AZ840" s="14"/>
      <c r="BA840" s="15"/>
      <c r="BB840" s="14"/>
      <c r="BC840" s="17"/>
      <c r="BD840" s="14"/>
      <c r="BE840" s="14"/>
      <c r="BF840" s="14"/>
      <c r="CC840" s="14"/>
    </row>
    <row r="841" spans="37:81">
      <c r="AK841" s="1"/>
      <c r="AP841" s="5"/>
      <c r="AQ841" s="5"/>
      <c r="AR841" s="5"/>
      <c r="AS841" s="4"/>
      <c r="AT841" s="4"/>
      <c r="AU841" s="4"/>
      <c r="AW841" s="5"/>
      <c r="AX841" s="17"/>
      <c r="AY841" s="14"/>
      <c r="AZ841" s="14"/>
      <c r="BA841" s="15"/>
      <c r="BB841" s="14"/>
      <c r="BC841" s="17"/>
      <c r="BD841" s="14"/>
      <c r="BE841" s="14"/>
      <c r="BF841" s="14"/>
      <c r="CC841" s="14"/>
    </row>
    <row r="842" spans="37:81">
      <c r="AK842" s="1"/>
      <c r="AP842" s="5"/>
      <c r="AQ842" s="5"/>
      <c r="AR842" s="5"/>
      <c r="AS842" s="4"/>
      <c r="AT842" s="4"/>
      <c r="AU842" s="4"/>
      <c r="AW842" s="5"/>
      <c r="AX842" s="17"/>
      <c r="AY842" s="14"/>
      <c r="AZ842" s="14"/>
      <c r="BA842" s="15"/>
      <c r="BB842" s="14"/>
      <c r="BC842" s="17"/>
      <c r="BD842" s="14"/>
      <c r="BE842" s="14"/>
      <c r="BF842" s="14"/>
      <c r="CC842" s="14"/>
    </row>
    <row r="843" spans="37:81">
      <c r="AK843" s="1"/>
      <c r="AP843" s="5"/>
      <c r="AQ843" s="5"/>
      <c r="AR843" s="5"/>
      <c r="AS843" s="4"/>
      <c r="AT843" s="4"/>
      <c r="AU843" s="4"/>
      <c r="AW843" s="5"/>
      <c r="AX843" s="17"/>
      <c r="AY843" s="14"/>
      <c r="AZ843" s="14"/>
      <c r="BA843" s="15"/>
      <c r="BB843" s="14"/>
      <c r="BC843" s="17"/>
      <c r="BD843" s="14"/>
      <c r="BE843" s="14"/>
      <c r="BF843" s="14"/>
      <c r="CC843" s="14"/>
    </row>
    <row r="844" spans="37:81">
      <c r="AK844" s="1"/>
      <c r="AP844" s="5"/>
      <c r="AQ844" s="5"/>
      <c r="AR844" s="5"/>
      <c r="AS844" s="4"/>
      <c r="AT844" s="4"/>
      <c r="AU844" s="4"/>
      <c r="AW844" s="5"/>
      <c r="AX844" s="17"/>
      <c r="AY844" s="14"/>
      <c r="AZ844" s="14"/>
      <c r="BA844" s="15"/>
      <c r="BB844" s="14"/>
      <c r="BC844" s="17"/>
      <c r="BD844" s="14"/>
      <c r="BE844" s="14"/>
      <c r="BF844" s="14"/>
      <c r="CC844" s="14"/>
    </row>
    <row r="845" spans="37:81">
      <c r="AK845" s="1"/>
      <c r="AP845" s="5"/>
      <c r="AQ845" s="5"/>
      <c r="AR845" s="5"/>
      <c r="AS845" s="4"/>
      <c r="AT845" s="4"/>
      <c r="AU845" s="4"/>
      <c r="AW845" s="5"/>
      <c r="AX845" s="17"/>
      <c r="AY845" s="14"/>
      <c r="AZ845" s="14"/>
      <c r="BA845" s="15"/>
      <c r="BB845" s="14"/>
      <c r="BC845" s="17"/>
      <c r="BD845" s="14"/>
      <c r="BE845" s="14"/>
      <c r="BF845" s="14"/>
      <c r="CC845" s="14"/>
    </row>
    <row r="846" spans="37:81">
      <c r="AK846" s="1"/>
      <c r="AP846" s="5"/>
      <c r="AQ846" s="5"/>
      <c r="AR846" s="5"/>
      <c r="AS846" s="4"/>
      <c r="AT846" s="4"/>
      <c r="AU846" s="4"/>
      <c r="AW846" s="5"/>
      <c r="AX846" s="17"/>
      <c r="AY846" s="14"/>
      <c r="AZ846" s="14"/>
      <c r="BA846" s="15"/>
      <c r="BB846" s="14"/>
      <c r="BC846" s="17"/>
      <c r="BD846" s="14"/>
      <c r="BE846" s="14"/>
      <c r="BF846" s="14"/>
      <c r="CC846" s="14"/>
    </row>
    <row r="847" spans="37:81">
      <c r="AK847" s="1"/>
      <c r="AP847" s="5"/>
      <c r="AQ847" s="5"/>
      <c r="AR847" s="5"/>
      <c r="AS847" s="4"/>
      <c r="AT847" s="4"/>
      <c r="AU847" s="4"/>
      <c r="AW847" s="5"/>
      <c r="AX847" s="17"/>
      <c r="AY847" s="14"/>
      <c r="AZ847" s="14"/>
      <c r="BA847" s="15"/>
      <c r="BB847" s="14"/>
      <c r="BC847" s="17"/>
      <c r="BD847" s="14"/>
      <c r="BE847" s="14"/>
      <c r="BF847" s="14"/>
      <c r="CC847" s="14"/>
    </row>
    <row r="848" spans="37:81">
      <c r="AK848" s="1"/>
      <c r="AP848" s="5"/>
      <c r="AQ848" s="5"/>
      <c r="AR848" s="5"/>
      <c r="AS848" s="4"/>
      <c r="AT848" s="4"/>
      <c r="AU848" s="4"/>
      <c r="AW848" s="5"/>
      <c r="AX848" s="17"/>
      <c r="AY848" s="14"/>
      <c r="AZ848" s="14"/>
      <c r="BA848" s="15"/>
      <c r="BB848" s="14"/>
      <c r="BC848" s="17"/>
      <c r="BD848" s="14"/>
      <c r="BE848" s="14"/>
      <c r="BF848" s="14"/>
      <c r="CC848" s="14"/>
    </row>
    <row r="849" spans="37:81">
      <c r="AK849" s="1"/>
      <c r="AP849" s="5"/>
      <c r="AQ849" s="5"/>
      <c r="AR849" s="5"/>
      <c r="AS849" s="4"/>
      <c r="AT849" s="4"/>
      <c r="AU849" s="4"/>
      <c r="AW849" s="5"/>
      <c r="AX849" s="17"/>
      <c r="AY849" s="14"/>
      <c r="AZ849" s="14"/>
      <c r="BA849" s="15"/>
      <c r="BB849" s="14"/>
      <c r="BC849" s="17"/>
      <c r="BD849" s="14"/>
      <c r="BE849" s="14"/>
      <c r="BF849" s="14"/>
      <c r="CC849" s="14"/>
    </row>
    <row r="850" spans="37:81">
      <c r="AK850" s="1"/>
      <c r="AP850" s="5"/>
      <c r="AQ850" s="5"/>
      <c r="AR850" s="5"/>
      <c r="AS850" s="4"/>
      <c r="AT850" s="4"/>
      <c r="AU850" s="4"/>
      <c r="AW850" s="5"/>
      <c r="AX850" s="17"/>
      <c r="AY850" s="14"/>
      <c r="AZ850" s="14"/>
      <c r="BA850" s="15"/>
      <c r="BB850" s="14"/>
      <c r="BC850" s="17"/>
      <c r="BD850" s="14"/>
      <c r="BE850" s="14"/>
      <c r="BF850" s="14"/>
      <c r="CC850" s="14"/>
    </row>
    <row r="851" spans="37:81">
      <c r="AK851" s="1"/>
      <c r="AP851" s="5"/>
      <c r="AQ851" s="5"/>
      <c r="AR851" s="5"/>
      <c r="AS851" s="4"/>
      <c r="AT851" s="4"/>
      <c r="AU851" s="4"/>
      <c r="AW851" s="5"/>
      <c r="AX851" s="17"/>
      <c r="AY851" s="14"/>
      <c r="AZ851" s="14"/>
      <c r="BA851" s="15"/>
      <c r="BB851" s="14"/>
      <c r="BC851" s="17"/>
      <c r="BD851" s="14"/>
      <c r="BE851" s="14"/>
      <c r="BF851" s="14"/>
      <c r="CC851" s="14"/>
    </row>
    <row r="852" spans="37:81">
      <c r="AK852" s="1"/>
      <c r="AP852" s="5"/>
      <c r="AQ852" s="5"/>
      <c r="AR852" s="5"/>
      <c r="AS852" s="4"/>
      <c r="AT852" s="4"/>
      <c r="AU852" s="4"/>
      <c r="AW852" s="5"/>
      <c r="AX852" s="17"/>
      <c r="AY852" s="14"/>
      <c r="AZ852" s="14"/>
      <c r="BA852" s="15"/>
      <c r="BB852" s="14"/>
      <c r="BC852" s="17"/>
      <c r="BD852" s="14"/>
      <c r="BE852" s="14"/>
      <c r="BF852" s="14"/>
      <c r="CC852" s="14"/>
    </row>
    <row r="853" spans="37:81">
      <c r="AK853" s="1"/>
      <c r="AP853" s="5"/>
      <c r="AQ853" s="5"/>
      <c r="AR853" s="5"/>
      <c r="AS853" s="4"/>
      <c r="AT853" s="4"/>
      <c r="AU853" s="4"/>
      <c r="AW853" s="5"/>
      <c r="AX853" s="17"/>
      <c r="AY853" s="14"/>
      <c r="AZ853" s="14"/>
      <c r="BA853" s="15"/>
      <c r="BB853" s="14"/>
      <c r="BC853" s="17"/>
      <c r="BD853" s="14"/>
      <c r="BE853" s="14"/>
      <c r="BF853" s="14"/>
      <c r="CC853" s="14"/>
    </row>
    <row r="854" spans="37:81">
      <c r="AK854" s="1"/>
      <c r="AP854" s="5"/>
      <c r="AQ854" s="5"/>
      <c r="AR854" s="5"/>
      <c r="AS854" s="4"/>
      <c r="AT854" s="4"/>
      <c r="AU854" s="4"/>
      <c r="AW854" s="5"/>
      <c r="AX854" s="17"/>
      <c r="AY854" s="14"/>
      <c r="AZ854" s="14"/>
      <c r="BA854" s="15"/>
      <c r="BB854" s="14"/>
      <c r="BC854" s="17"/>
      <c r="BD854" s="14"/>
      <c r="BE854" s="14"/>
      <c r="BF854" s="14"/>
      <c r="CC854" s="14"/>
    </row>
    <row r="855" spans="37:81">
      <c r="AK855" s="1"/>
      <c r="AP855" s="5"/>
      <c r="AQ855" s="5"/>
      <c r="AR855" s="5"/>
      <c r="AS855" s="4"/>
      <c r="AT855" s="4"/>
      <c r="AU855" s="4"/>
      <c r="AW855" s="5"/>
      <c r="AX855" s="17"/>
      <c r="AY855" s="14"/>
      <c r="AZ855" s="14"/>
      <c r="BA855" s="15"/>
      <c r="BB855" s="14"/>
      <c r="BC855" s="17"/>
      <c r="BD855" s="14"/>
      <c r="BE855" s="14"/>
      <c r="BF855" s="14"/>
      <c r="CC855" s="14"/>
    </row>
    <row r="856" spans="37:81">
      <c r="AK856" s="1"/>
      <c r="AP856" s="5"/>
      <c r="AQ856" s="5"/>
      <c r="AR856" s="5"/>
      <c r="AS856" s="4"/>
      <c r="AT856" s="4"/>
      <c r="AU856" s="4"/>
      <c r="AW856" s="5"/>
      <c r="AX856" s="17"/>
      <c r="AY856" s="14"/>
      <c r="AZ856" s="14"/>
      <c r="BA856" s="15"/>
      <c r="BB856" s="14"/>
      <c r="BC856" s="17"/>
      <c r="BD856" s="14"/>
      <c r="BE856" s="14"/>
      <c r="BF856" s="14"/>
      <c r="CC856" s="14"/>
    </row>
    <row r="857" spans="37:81">
      <c r="AK857" s="1"/>
      <c r="AP857" s="5"/>
      <c r="AQ857" s="5"/>
      <c r="AR857" s="5"/>
      <c r="AS857" s="4"/>
      <c r="AT857" s="4"/>
      <c r="AU857" s="4"/>
      <c r="AW857" s="5"/>
      <c r="AX857" s="17"/>
      <c r="AY857" s="14"/>
      <c r="AZ857" s="14"/>
      <c r="BA857" s="15"/>
      <c r="BB857" s="14"/>
      <c r="BC857" s="17"/>
      <c r="BD857" s="14"/>
      <c r="BE857" s="14"/>
      <c r="BF857" s="14"/>
      <c r="CC857" s="14"/>
    </row>
    <row r="858" spans="37:81">
      <c r="AK858" s="1"/>
      <c r="AP858" s="5"/>
      <c r="AQ858" s="5"/>
      <c r="AR858" s="5"/>
      <c r="AS858" s="4"/>
      <c r="AT858" s="4"/>
      <c r="AU858" s="4"/>
      <c r="AW858" s="5"/>
      <c r="AX858" s="17"/>
      <c r="AY858" s="14"/>
      <c r="AZ858" s="14"/>
      <c r="BA858" s="15"/>
      <c r="BB858" s="14"/>
      <c r="BC858" s="17"/>
      <c r="BD858" s="14"/>
      <c r="BE858" s="14"/>
      <c r="BF858" s="14"/>
      <c r="CC858" s="14"/>
    </row>
    <row r="859" spans="37:81">
      <c r="AK859" s="1"/>
      <c r="AP859" s="5"/>
      <c r="AQ859" s="5"/>
      <c r="AR859" s="5"/>
      <c r="AS859" s="4"/>
      <c r="AT859" s="4"/>
      <c r="AU859" s="4"/>
      <c r="AW859" s="5"/>
      <c r="AX859" s="17"/>
      <c r="AY859" s="14"/>
      <c r="AZ859" s="14"/>
      <c r="BA859" s="15"/>
      <c r="BB859" s="14"/>
      <c r="BC859" s="17"/>
      <c r="BD859" s="14"/>
      <c r="BE859" s="14"/>
      <c r="BF859" s="14"/>
      <c r="CC859" s="14"/>
    </row>
    <row r="860" spans="37:81">
      <c r="AK860" s="1"/>
      <c r="AP860" s="5"/>
      <c r="AQ860" s="5"/>
      <c r="AR860" s="5"/>
      <c r="AS860" s="4"/>
      <c r="AT860" s="4"/>
      <c r="AU860" s="4"/>
      <c r="AW860" s="5"/>
      <c r="AX860" s="17"/>
      <c r="AY860" s="14"/>
      <c r="AZ860" s="14"/>
      <c r="BA860" s="15"/>
      <c r="BB860" s="14"/>
      <c r="BC860" s="17"/>
      <c r="BD860" s="14"/>
      <c r="BE860" s="14"/>
      <c r="BF860" s="14"/>
      <c r="CC860" s="14"/>
    </row>
    <row r="861" spans="37:81">
      <c r="AK861" s="1"/>
      <c r="AP861" s="5"/>
      <c r="AQ861" s="5"/>
      <c r="AR861" s="5"/>
      <c r="AS861" s="4"/>
      <c r="AT861" s="4"/>
      <c r="AU861" s="4"/>
      <c r="AW861" s="5"/>
      <c r="AX861" s="17"/>
      <c r="AY861" s="14"/>
      <c r="AZ861" s="14"/>
      <c r="BA861" s="15"/>
      <c r="BB861" s="14"/>
      <c r="BC861" s="17"/>
      <c r="BD861" s="14"/>
      <c r="BE861" s="14"/>
      <c r="BF861" s="14"/>
      <c r="CC861" s="14"/>
    </row>
    <row r="862" spans="37:81">
      <c r="AK862" s="1"/>
      <c r="AP862" s="5"/>
      <c r="AQ862" s="5"/>
      <c r="AR862" s="5"/>
      <c r="AS862" s="4"/>
      <c r="AT862" s="4"/>
      <c r="AU862" s="4"/>
      <c r="AW862" s="5"/>
      <c r="AX862" s="17"/>
      <c r="AY862" s="14"/>
      <c r="AZ862" s="14"/>
      <c r="BA862" s="15"/>
      <c r="BB862" s="14"/>
      <c r="BC862" s="17"/>
      <c r="BD862" s="14"/>
      <c r="BE862" s="14"/>
      <c r="BF862" s="14"/>
      <c r="CC862" s="14"/>
    </row>
    <row r="863" spans="37:81">
      <c r="AK863" s="1"/>
      <c r="AP863" s="5"/>
      <c r="AQ863" s="5"/>
      <c r="AR863" s="5"/>
      <c r="AS863" s="4"/>
      <c r="AT863" s="4"/>
      <c r="AU863" s="4"/>
      <c r="AW863" s="5"/>
      <c r="AX863" s="17"/>
      <c r="AY863" s="14"/>
      <c r="AZ863" s="14"/>
      <c r="BA863" s="15"/>
      <c r="BB863" s="14"/>
      <c r="BC863" s="17"/>
      <c r="BD863" s="14"/>
      <c r="BE863" s="14"/>
      <c r="BF863" s="14"/>
      <c r="CC863" s="14"/>
    </row>
    <row r="864" spans="37:81">
      <c r="AK864" s="1"/>
      <c r="AP864" s="5"/>
      <c r="AQ864" s="5"/>
      <c r="AR864" s="5"/>
      <c r="AS864" s="4"/>
      <c r="AT864" s="4"/>
      <c r="AU864" s="4"/>
      <c r="AW864" s="5"/>
      <c r="AX864" s="17"/>
      <c r="AY864" s="14"/>
      <c r="AZ864" s="14"/>
      <c r="BA864" s="15"/>
      <c r="BB864" s="14"/>
      <c r="BC864" s="17"/>
      <c r="BD864" s="14"/>
      <c r="BE864" s="14"/>
      <c r="BF864" s="14"/>
      <c r="CC864" s="14"/>
    </row>
    <row r="865" spans="37:81">
      <c r="AK865" s="1"/>
      <c r="AP865" s="5"/>
      <c r="AQ865" s="5"/>
      <c r="AR865" s="5"/>
      <c r="AS865" s="4"/>
      <c r="AT865" s="4"/>
      <c r="AU865" s="4"/>
      <c r="AW865" s="5"/>
      <c r="AX865" s="17"/>
      <c r="AY865" s="14"/>
      <c r="AZ865" s="14"/>
      <c r="BA865" s="15"/>
      <c r="BB865" s="14"/>
      <c r="BC865" s="17"/>
      <c r="BD865" s="14"/>
      <c r="BE865" s="14"/>
      <c r="BF865" s="14"/>
      <c r="CC865" s="14"/>
    </row>
    <row r="866" spans="37:81">
      <c r="AK866" s="1"/>
      <c r="AP866" s="5"/>
      <c r="AQ866" s="5"/>
      <c r="AR866" s="5"/>
      <c r="AS866" s="4"/>
      <c r="AT866" s="4"/>
      <c r="AU866" s="4"/>
      <c r="AW866" s="5"/>
      <c r="AX866" s="17"/>
      <c r="AY866" s="14"/>
      <c r="AZ866" s="14"/>
      <c r="BA866" s="15"/>
      <c r="BB866" s="14"/>
      <c r="BC866" s="17"/>
      <c r="BD866" s="14"/>
      <c r="BE866" s="14"/>
      <c r="BF866" s="14"/>
      <c r="CC866" s="14"/>
    </row>
    <row r="867" spans="37:81">
      <c r="AK867" s="1"/>
      <c r="AP867" s="5"/>
      <c r="AQ867" s="5"/>
      <c r="AR867" s="5"/>
      <c r="AS867" s="4"/>
      <c r="AT867" s="4"/>
      <c r="AU867" s="4"/>
      <c r="AW867" s="5"/>
      <c r="AX867" s="17"/>
      <c r="AY867" s="14"/>
      <c r="AZ867" s="14"/>
      <c r="BA867" s="15"/>
      <c r="BB867" s="14"/>
      <c r="BC867" s="17"/>
      <c r="BD867" s="14"/>
      <c r="BE867" s="14"/>
      <c r="BF867" s="14"/>
      <c r="CC867" s="14"/>
    </row>
    <row r="868" spans="37:81">
      <c r="AK868" s="1"/>
      <c r="AP868" s="5"/>
      <c r="AQ868" s="5"/>
      <c r="AR868" s="5"/>
      <c r="AS868" s="4"/>
      <c r="AT868" s="4"/>
      <c r="AU868" s="4"/>
      <c r="AW868" s="5"/>
      <c r="AX868" s="17"/>
      <c r="AY868" s="14"/>
      <c r="AZ868" s="14"/>
      <c r="BA868" s="15"/>
      <c r="BB868" s="14"/>
      <c r="BC868" s="17"/>
      <c r="BD868" s="14"/>
      <c r="BE868" s="14"/>
      <c r="BF868" s="14"/>
      <c r="CC868" s="14"/>
    </row>
    <row r="869" spans="37:81">
      <c r="AK869" s="1"/>
      <c r="AP869" s="5"/>
      <c r="AQ869" s="5"/>
      <c r="AR869" s="5"/>
      <c r="AS869" s="4"/>
      <c r="AT869" s="4"/>
      <c r="AU869" s="4"/>
      <c r="AW869" s="5"/>
      <c r="AX869" s="17"/>
      <c r="AY869" s="14"/>
      <c r="AZ869" s="14"/>
      <c r="BA869" s="15"/>
      <c r="BB869" s="14"/>
      <c r="BC869" s="17"/>
      <c r="BD869" s="14"/>
      <c r="BE869" s="14"/>
      <c r="BF869" s="14"/>
      <c r="CC869" s="14"/>
    </row>
    <row r="870" spans="37:81">
      <c r="AK870" s="1"/>
      <c r="AP870" s="5"/>
      <c r="AQ870" s="5"/>
      <c r="AR870" s="5"/>
      <c r="AS870" s="4"/>
      <c r="AT870" s="4"/>
      <c r="AU870" s="4"/>
      <c r="AW870" s="5"/>
      <c r="AX870" s="17"/>
      <c r="AY870" s="14"/>
      <c r="AZ870" s="14"/>
      <c r="BA870" s="15"/>
      <c r="BB870" s="14"/>
      <c r="BC870" s="17"/>
      <c r="BD870" s="14"/>
      <c r="BE870" s="14"/>
      <c r="BF870" s="14"/>
      <c r="CC870" s="14"/>
    </row>
    <row r="871" spans="37:81">
      <c r="AK871" s="1"/>
      <c r="AP871" s="5"/>
      <c r="AQ871" s="5"/>
      <c r="AR871" s="5"/>
      <c r="AS871" s="4"/>
      <c r="AT871" s="4"/>
      <c r="AU871" s="4"/>
      <c r="AW871" s="5"/>
      <c r="AX871" s="17"/>
      <c r="AY871" s="14"/>
      <c r="AZ871" s="14"/>
      <c r="BA871" s="15"/>
      <c r="BB871" s="14"/>
      <c r="BC871" s="17"/>
      <c r="BD871" s="14"/>
      <c r="BE871" s="14"/>
      <c r="BF871" s="14"/>
      <c r="CC871" s="14"/>
    </row>
    <row r="872" spans="37:81">
      <c r="AK872" s="1"/>
      <c r="AP872" s="5"/>
      <c r="AQ872" s="5"/>
      <c r="AR872" s="5"/>
      <c r="AS872" s="4"/>
      <c r="AT872" s="4"/>
      <c r="AU872" s="4"/>
      <c r="AW872" s="5"/>
      <c r="AX872" s="17"/>
      <c r="AY872" s="14"/>
      <c r="AZ872" s="14"/>
      <c r="BA872" s="15"/>
      <c r="BB872" s="14"/>
      <c r="BC872" s="17"/>
      <c r="BD872" s="14"/>
      <c r="BE872" s="14"/>
      <c r="BF872" s="14"/>
      <c r="CC872" s="14"/>
    </row>
    <row r="873" spans="37:81">
      <c r="AK873" s="1"/>
      <c r="AP873" s="5"/>
      <c r="AQ873" s="5"/>
      <c r="AR873" s="5"/>
      <c r="AS873" s="4"/>
      <c r="AT873" s="4"/>
      <c r="AU873" s="4"/>
      <c r="AW873" s="5"/>
      <c r="AX873" s="17"/>
      <c r="AY873" s="14"/>
      <c r="AZ873" s="14"/>
      <c r="BA873" s="15"/>
      <c r="BB873" s="14"/>
      <c r="BC873" s="17"/>
      <c r="BD873" s="14"/>
      <c r="BE873" s="14"/>
      <c r="BF873" s="14"/>
      <c r="CC873" s="14"/>
    </row>
    <row r="874" spans="37:81">
      <c r="AK874" s="1"/>
      <c r="AP874" s="5"/>
      <c r="AQ874" s="5"/>
      <c r="AR874" s="5"/>
      <c r="AS874" s="4"/>
      <c r="AT874" s="4"/>
      <c r="AU874" s="4"/>
      <c r="AW874" s="5"/>
      <c r="AX874" s="17"/>
      <c r="AY874" s="14"/>
      <c r="AZ874" s="14"/>
      <c r="BA874" s="15"/>
      <c r="BB874" s="14"/>
      <c r="BC874" s="17"/>
      <c r="BD874" s="14"/>
      <c r="BE874" s="14"/>
      <c r="BF874" s="14"/>
      <c r="CC874" s="14"/>
    </row>
    <row r="875" spans="37:81">
      <c r="AK875" s="1"/>
      <c r="AP875" s="5"/>
      <c r="AQ875" s="5"/>
      <c r="AR875" s="5"/>
      <c r="AS875" s="4"/>
      <c r="AT875" s="4"/>
      <c r="AU875" s="4"/>
      <c r="AW875" s="5"/>
      <c r="AX875" s="17"/>
      <c r="AY875" s="14"/>
      <c r="AZ875" s="14"/>
      <c r="BA875" s="15"/>
      <c r="BB875" s="14"/>
      <c r="BC875" s="17"/>
      <c r="BD875" s="14"/>
      <c r="BE875" s="14"/>
      <c r="BF875" s="14"/>
      <c r="CC875" s="14"/>
    </row>
    <row r="876" spans="37:81">
      <c r="AK876" s="1"/>
      <c r="AP876" s="5"/>
      <c r="AQ876" s="5"/>
      <c r="AR876" s="5"/>
      <c r="AS876" s="4"/>
      <c r="AT876" s="4"/>
      <c r="AU876" s="4"/>
      <c r="AW876" s="5"/>
      <c r="AX876" s="17"/>
      <c r="AY876" s="14"/>
      <c r="AZ876" s="14"/>
      <c r="BA876" s="15"/>
      <c r="BB876" s="14"/>
      <c r="BC876" s="17"/>
      <c r="BD876" s="14"/>
      <c r="BE876" s="14"/>
      <c r="BF876" s="14"/>
      <c r="CC876" s="14"/>
    </row>
    <row r="877" spans="37:81">
      <c r="AK877" s="1"/>
      <c r="AP877" s="5"/>
      <c r="AQ877" s="5"/>
      <c r="AR877" s="5"/>
      <c r="AS877" s="4"/>
      <c r="AT877" s="4"/>
      <c r="AU877" s="4"/>
      <c r="AW877" s="5"/>
      <c r="AX877" s="17"/>
      <c r="AY877" s="14"/>
      <c r="AZ877" s="14"/>
      <c r="BA877" s="15"/>
      <c r="BB877" s="14"/>
      <c r="BC877" s="17"/>
      <c r="BD877" s="14"/>
      <c r="BE877" s="14"/>
      <c r="BF877" s="14"/>
      <c r="CC877" s="14"/>
    </row>
    <row r="878" spans="37:81">
      <c r="AK878" s="1"/>
      <c r="AP878" s="5"/>
      <c r="AQ878" s="5"/>
      <c r="AR878" s="5"/>
      <c r="AS878" s="4"/>
      <c r="AT878" s="4"/>
      <c r="AU878" s="4"/>
      <c r="AW878" s="5"/>
      <c r="AX878" s="17"/>
      <c r="AY878" s="14"/>
      <c r="AZ878" s="14"/>
      <c r="BA878" s="15"/>
      <c r="BB878" s="14"/>
      <c r="BC878" s="17"/>
      <c r="BD878" s="14"/>
      <c r="BE878" s="14"/>
      <c r="BF878" s="14"/>
      <c r="CC878" s="14"/>
    </row>
    <row r="879" spans="37:81">
      <c r="AK879" s="1"/>
      <c r="AP879" s="5"/>
      <c r="AQ879" s="5"/>
      <c r="AR879" s="5"/>
      <c r="AS879" s="4"/>
      <c r="AT879" s="4"/>
      <c r="AU879" s="4"/>
      <c r="AW879" s="5"/>
      <c r="AX879" s="17"/>
      <c r="AY879" s="14"/>
      <c r="AZ879" s="14"/>
      <c r="BA879" s="15"/>
      <c r="BB879" s="14"/>
      <c r="BC879" s="17"/>
      <c r="BD879" s="14"/>
      <c r="BE879" s="14"/>
      <c r="BF879" s="14"/>
      <c r="CC879" s="14"/>
    </row>
    <row r="880" spans="37:81">
      <c r="AK880" s="1"/>
      <c r="AP880" s="5"/>
      <c r="AQ880" s="5"/>
      <c r="AR880" s="5"/>
      <c r="AS880" s="4"/>
      <c r="AT880" s="4"/>
      <c r="AU880" s="4"/>
      <c r="AW880" s="5"/>
      <c r="AX880" s="17"/>
      <c r="AY880" s="14"/>
      <c r="AZ880" s="14"/>
      <c r="BA880" s="15"/>
      <c r="BB880" s="14"/>
      <c r="BC880" s="17"/>
      <c r="BD880" s="14"/>
      <c r="BE880" s="14"/>
      <c r="BF880" s="14"/>
      <c r="CC880" s="14"/>
    </row>
    <row r="881" spans="37:81">
      <c r="AK881" s="1"/>
      <c r="AP881" s="5"/>
      <c r="AQ881" s="5"/>
      <c r="AR881" s="5"/>
      <c r="AS881" s="4"/>
      <c r="AT881" s="4"/>
      <c r="AU881" s="4"/>
      <c r="AW881" s="5"/>
      <c r="AX881" s="17"/>
      <c r="AY881" s="14"/>
      <c r="AZ881" s="14"/>
      <c r="BA881" s="15"/>
      <c r="BB881" s="14"/>
      <c r="BC881" s="17"/>
      <c r="BD881" s="14"/>
      <c r="BE881" s="14"/>
      <c r="BF881" s="14"/>
      <c r="CC881" s="14"/>
    </row>
    <row r="882" spans="37:81">
      <c r="AK882" s="1"/>
      <c r="AP882" s="5"/>
      <c r="AQ882" s="5"/>
      <c r="AR882" s="5"/>
      <c r="AS882" s="4"/>
      <c r="AT882" s="4"/>
      <c r="AU882" s="4"/>
      <c r="AW882" s="5"/>
      <c r="AX882" s="17"/>
      <c r="AY882" s="14"/>
      <c r="AZ882" s="14"/>
      <c r="BA882" s="15"/>
      <c r="BB882" s="14"/>
      <c r="BC882" s="17"/>
      <c r="BD882" s="14"/>
      <c r="BE882" s="14"/>
      <c r="BF882" s="14"/>
      <c r="CC882" s="14"/>
    </row>
    <row r="883" spans="37:81">
      <c r="AK883" s="1"/>
      <c r="AP883" s="5"/>
      <c r="AQ883" s="5"/>
      <c r="AR883" s="5"/>
      <c r="AS883" s="4"/>
      <c r="AT883" s="4"/>
      <c r="AU883" s="4"/>
      <c r="AW883" s="5"/>
      <c r="AX883" s="17"/>
      <c r="AY883" s="14"/>
      <c r="AZ883" s="14"/>
      <c r="BA883" s="15"/>
      <c r="BB883" s="14"/>
      <c r="BC883" s="17"/>
      <c r="BD883" s="14"/>
      <c r="BE883" s="14"/>
      <c r="BF883" s="14"/>
      <c r="CC883" s="14"/>
    </row>
    <row r="884" spans="37:81">
      <c r="AK884" s="1"/>
      <c r="AP884" s="5"/>
      <c r="AQ884" s="5"/>
      <c r="AR884" s="5"/>
      <c r="AS884" s="4"/>
      <c r="AT884" s="4"/>
      <c r="AU884" s="4"/>
      <c r="AW884" s="5"/>
      <c r="AX884" s="17"/>
      <c r="AY884" s="14"/>
      <c r="AZ884" s="14"/>
      <c r="BA884" s="15"/>
      <c r="BB884" s="14"/>
      <c r="BC884" s="17"/>
      <c r="BD884" s="14"/>
      <c r="BE884" s="14"/>
      <c r="BF884" s="14"/>
      <c r="CC884" s="14"/>
    </row>
    <row r="885" spans="37:81">
      <c r="AK885" s="1"/>
      <c r="AP885" s="5"/>
      <c r="AQ885" s="5"/>
      <c r="AR885" s="5"/>
      <c r="AS885" s="4"/>
      <c r="AT885" s="4"/>
      <c r="AU885" s="4"/>
      <c r="AW885" s="5"/>
      <c r="AX885" s="17"/>
      <c r="AY885" s="14"/>
      <c r="AZ885" s="14"/>
      <c r="BA885" s="15"/>
      <c r="BB885" s="14"/>
      <c r="BC885" s="17"/>
      <c r="BD885" s="14"/>
      <c r="BE885" s="14"/>
      <c r="BF885" s="14"/>
      <c r="CC885" s="14"/>
    </row>
    <row r="886" spans="37:81">
      <c r="AK886" s="1"/>
      <c r="AP886" s="5"/>
      <c r="AQ886" s="5"/>
      <c r="AR886" s="5"/>
      <c r="AS886" s="4"/>
      <c r="AT886" s="4"/>
      <c r="AU886" s="4"/>
      <c r="AW886" s="5"/>
      <c r="AX886" s="17"/>
      <c r="AY886" s="14"/>
      <c r="AZ886" s="14"/>
      <c r="BA886" s="15"/>
      <c r="BB886" s="14"/>
      <c r="BC886" s="17"/>
      <c r="BD886" s="14"/>
      <c r="BE886" s="14"/>
      <c r="BF886" s="14"/>
      <c r="CC886" s="14"/>
    </row>
    <row r="887" spans="37:81">
      <c r="AK887" s="1"/>
      <c r="AP887" s="5"/>
      <c r="AQ887" s="5"/>
      <c r="AR887" s="5"/>
      <c r="AS887" s="4"/>
      <c r="AT887" s="4"/>
      <c r="AU887" s="4"/>
      <c r="AW887" s="5"/>
      <c r="AX887" s="17"/>
      <c r="AY887" s="14"/>
      <c r="AZ887" s="14"/>
      <c r="BA887" s="15"/>
      <c r="BB887" s="14"/>
      <c r="BC887" s="17"/>
      <c r="BD887" s="14"/>
      <c r="BE887" s="14"/>
      <c r="BF887" s="14"/>
      <c r="CC887" s="14"/>
    </row>
    <row r="888" spans="37:81">
      <c r="AK888" s="1"/>
      <c r="AP888" s="5"/>
      <c r="AQ888" s="5"/>
      <c r="AR888" s="5"/>
      <c r="AS888" s="4"/>
      <c r="AT888" s="4"/>
      <c r="AU888" s="4"/>
      <c r="AW888" s="5"/>
      <c r="AX888" s="17"/>
      <c r="AY888" s="14"/>
      <c r="AZ888" s="14"/>
      <c r="BA888" s="15"/>
      <c r="BB888" s="14"/>
      <c r="BC888" s="17"/>
      <c r="BD888" s="14"/>
      <c r="BE888" s="14"/>
      <c r="BF888" s="14"/>
      <c r="CC888" s="14"/>
    </row>
    <row r="889" spans="37:81">
      <c r="AK889" s="1"/>
      <c r="AP889" s="5"/>
      <c r="AQ889" s="5"/>
      <c r="AR889" s="5"/>
      <c r="AS889" s="4"/>
      <c r="AT889" s="4"/>
      <c r="AU889" s="4"/>
      <c r="AW889" s="5"/>
      <c r="AX889" s="17"/>
      <c r="AY889" s="14"/>
      <c r="AZ889" s="14"/>
      <c r="BA889" s="15"/>
      <c r="BB889" s="14"/>
      <c r="BC889" s="17"/>
      <c r="BD889" s="14"/>
      <c r="BE889" s="14"/>
      <c r="BF889" s="14"/>
      <c r="CC889" s="14"/>
    </row>
    <row r="890" spans="37:81">
      <c r="AK890" s="1"/>
      <c r="AP890" s="5"/>
      <c r="AQ890" s="5"/>
      <c r="AR890" s="5"/>
      <c r="AS890" s="4"/>
      <c r="AT890" s="4"/>
      <c r="AU890" s="4"/>
      <c r="AW890" s="5"/>
      <c r="AX890" s="17"/>
      <c r="AY890" s="14"/>
      <c r="AZ890" s="14"/>
      <c r="BA890" s="15"/>
      <c r="BB890" s="14"/>
      <c r="BC890" s="17"/>
      <c r="BD890" s="14"/>
      <c r="BE890" s="14"/>
      <c r="BF890" s="14"/>
      <c r="CC890" s="14"/>
    </row>
    <row r="891" spans="37:81">
      <c r="AK891" s="1"/>
      <c r="AP891" s="5"/>
      <c r="AQ891" s="5"/>
      <c r="AR891" s="5"/>
      <c r="AS891" s="4"/>
      <c r="AT891" s="4"/>
      <c r="AU891" s="4"/>
      <c r="AW891" s="5"/>
      <c r="AX891" s="17"/>
      <c r="AY891" s="14"/>
      <c r="AZ891" s="14"/>
      <c r="BA891" s="15"/>
      <c r="BB891" s="14"/>
      <c r="BC891" s="17"/>
      <c r="BD891" s="14"/>
      <c r="BE891" s="14"/>
      <c r="BF891" s="14"/>
      <c r="CC891" s="14"/>
    </row>
    <row r="892" spans="37:81">
      <c r="AK892" s="1"/>
      <c r="AP892" s="5"/>
      <c r="AQ892" s="5"/>
      <c r="AR892" s="5"/>
      <c r="AS892" s="4"/>
      <c r="AT892" s="4"/>
      <c r="AU892" s="4"/>
      <c r="AW892" s="5"/>
      <c r="AX892" s="17"/>
      <c r="AY892" s="14"/>
      <c r="AZ892" s="14"/>
      <c r="BA892" s="15"/>
      <c r="BB892" s="14"/>
      <c r="BC892" s="17"/>
      <c r="BD892" s="14"/>
      <c r="BE892" s="14"/>
      <c r="BF892" s="14"/>
      <c r="CC892" s="14"/>
    </row>
    <row r="893" spans="37:81">
      <c r="AK893" s="1"/>
      <c r="AP893" s="5"/>
      <c r="AQ893" s="5"/>
      <c r="AR893" s="5"/>
      <c r="AS893" s="4"/>
      <c r="AT893" s="4"/>
      <c r="AU893" s="4"/>
      <c r="AW893" s="5"/>
      <c r="AX893" s="17"/>
      <c r="AY893" s="14"/>
      <c r="AZ893" s="14"/>
      <c r="BA893" s="15"/>
      <c r="BB893" s="14"/>
      <c r="BC893" s="17"/>
      <c r="BD893" s="14"/>
      <c r="BE893" s="14"/>
      <c r="BF893" s="14"/>
      <c r="CC893" s="14"/>
    </row>
    <row r="894" spans="37:81">
      <c r="AK894" s="1"/>
      <c r="AP894" s="5"/>
      <c r="AQ894" s="5"/>
      <c r="AR894" s="5"/>
      <c r="AS894" s="4"/>
      <c r="AT894" s="4"/>
      <c r="AU894" s="4"/>
      <c r="AW894" s="5"/>
      <c r="AX894" s="17"/>
      <c r="AY894" s="14"/>
      <c r="AZ894" s="14"/>
      <c r="BA894" s="15"/>
      <c r="BB894" s="14"/>
      <c r="BC894" s="17"/>
      <c r="BD894" s="14"/>
      <c r="BE894" s="14"/>
      <c r="BF894" s="14"/>
      <c r="CC894" s="14"/>
    </row>
    <row r="895" spans="37:81">
      <c r="AK895" s="1"/>
      <c r="AP895" s="5"/>
      <c r="AQ895" s="5"/>
      <c r="AR895" s="5"/>
      <c r="AS895" s="4"/>
      <c r="AT895" s="4"/>
      <c r="AU895" s="4"/>
      <c r="AW895" s="5"/>
      <c r="AX895" s="17"/>
      <c r="AY895" s="14"/>
      <c r="AZ895" s="14"/>
      <c r="BA895" s="15"/>
      <c r="BB895" s="14"/>
      <c r="BC895" s="17"/>
      <c r="BD895" s="14"/>
      <c r="BE895" s="14"/>
      <c r="BF895" s="14"/>
      <c r="CC895" s="14"/>
    </row>
    <row r="896" spans="37:81">
      <c r="AK896" s="1"/>
      <c r="AP896" s="5"/>
      <c r="AQ896" s="5"/>
      <c r="AR896" s="5"/>
      <c r="AS896" s="4"/>
      <c r="AT896" s="4"/>
      <c r="AU896" s="4"/>
      <c r="AW896" s="5"/>
      <c r="AX896" s="17"/>
      <c r="AY896" s="14"/>
      <c r="AZ896" s="14"/>
      <c r="BA896" s="15"/>
      <c r="BB896" s="14"/>
      <c r="BC896" s="17"/>
      <c r="BD896" s="14"/>
      <c r="BE896" s="14"/>
      <c r="BF896" s="14"/>
      <c r="CC896" s="14"/>
    </row>
    <row r="897" spans="37:81">
      <c r="AK897" s="1"/>
      <c r="AP897" s="5"/>
      <c r="AQ897" s="5"/>
      <c r="AR897" s="5"/>
      <c r="AS897" s="4"/>
      <c r="AT897" s="4"/>
      <c r="AU897" s="4"/>
      <c r="AW897" s="5"/>
      <c r="AX897" s="17"/>
      <c r="AY897" s="14"/>
      <c r="AZ897" s="14"/>
      <c r="BA897" s="15"/>
      <c r="BB897" s="14"/>
      <c r="BC897" s="17"/>
      <c r="BD897" s="14"/>
      <c r="BE897" s="14"/>
      <c r="BF897" s="14"/>
      <c r="CC897" s="14"/>
    </row>
    <row r="898" spans="37:81">
      <c r="AK898" s="1"/>
      <c r="AP898" s="5"/>
      <c r="AQ898" s="5"/>
      <c r="AR898" s="5"/>
      <c r="AS898" s="4"/>
      <c r="AT898" s="4"/>
      <c r="AU898" s="4"/>
      <c r="AW898" s="5"/>
      <c r="AX898" s="17"/>
      <c r="AY898" s="14"/>
      <c r="AZ898" s="14"/>
      <c r="BA898" s="15"/>
      <c r="BB898" s="14"/>
      <c r="BC898" s="17"/>
      <c r="BD898" s="14"/>
      <c r="BE898" s="14"/>
      <c r="BF898" s="14"/>
      <c r="CC898" s="14"/>
    </row>
    <row r="899" spans="37:81">
      <c r="AK899" s="1"/>
      <c r="AP899" s="5"/>
      <c r="AQ899" s="5"/>
      <c r="AR899" s="5"/>
      <c r="AS899" s="4"/>
      <c r="AT899" s="4"/>
      <c r="AU899" s="4"/>
      <c r="AW899" s="5"/>
      <c r="AX899" s="17"/>
      <c r="AY899" s="14"/>
      <c r="AZ899" s="14"/>
      <c r="BA899" s="15"/>
      <c r="BB899" s="14"/>
      <c r="BC899" s="17"/>
      <c r="BD899" s="14"/>
      <c r="BE899" s="14"/>
      <c r="BF899" s="14"/>
      <c r="CC899" s="14"/>
    </row>
    <row r="900" spans="37:81">
      <c r="AK900" s="1"/>
      <c r="AP900" s="5"/>
      <c r="AQ900" s="5"/>
      <c r="AR900" s="5"/>
      <c r="AS900" s="4"/>
      <c r="AT900" s="4"/>
      <c r="AU900" s="4"/>
      <c r="AW900" s="5"/>
      <c r="AX900" s="17"/>
      <c r="AY900" s="14"/>
      <c r="AZ900" s="14"/>
      <c r="BA900" s="15"/>
      <c r="BB900" s="14"/>
      <c r="BC900" s="17"/>
      <c r="BD900" s="14"/>
      <c r="BE900" s="14"/>
      <c r="BF900" s="14"/>
      <c r="CC900" s="14"/>
    </row>
    <row r="901" spans="37:81">
      <c r="AK901" s="1"/>
      <c r="AP901" s="5"/>
      <c r="AQ901" s="5"/>
      <c r="AR901" s="5"/>
      <c r="AS901" s="4"/>
      <c r="AT901" s="4"/>
      <c r="AU901" s="4"/>
      <c r="AW901" s="5"/>
      <c r="AX901" s="17"/>
      <c r="AY901" s="14"/>
      <c r="AZ901" s="14"/>
      <c r="BA901" s="15"/>
      <c r="BB901" s="14"/>
      <c r="BC901" s="17"/>
      <c r="BD901" s="14"/>
      <c r="BE901" s="14"/>
      <c r="BF901" s="14"/>
      <c r="CC901" s="14"/>
    </row>
    <row r="902" spans="37:81">
      <c r="AK902" s="1"/>
      <c r="AP902" s="5"/>
      <c r="AQ902" s="5"/>
      <c r="AR902" s="5"/>
      <c r="AS902" s="4"/>
      <c r="AT902" s="4"/>
      <c r="AU902" s="4"/>
      <c r="AW902" s="5"/>
      <c r="AX902" s="17"/>
      <c r="AY902" s="14"/>
      <c r="AZ902" s="14"/>
      <c r="BA902" s="15"/>
      <c r="BB902" s="14"/>
      <c r="BC902" s="17"/>
      <c r="BD902" s="14"/>
      <c r="BE902" s="14"/>
      <c r="BF902" s="14"/>
      <c r="CC902" s="14"/>
    </row>
    <row r="903" spans="37:81">
      <c r="AK903" s="1"/>
      <c r="AP903" s="5"/>
      <c r="AQ903" s="5"/>
      <c r="AR903" s="5"/>
      <c r="AS903" s="4"/>
      <c r="AT903" s="4"/>
      <c r="AU903" s="4"/>
      <c r="AW903" s="5"/>
      <c r="AX903" s="17"/>
      <c r="AY903" s="14"/>
      <c r="AZ903" s="14"/>
      <c r="BA903" s="15"/>
      <c r="BB903" s="14"/>
      <c r="BC903" s="17"/>
      <c r="BD903" s="14"/>
      <c r="BE903" s="14"/>
      <c r="BF903" s="14"/>
      <c r="CC903" s="14"/>
    </row>
    <row r="904" spans="37:81">
      <c r="AK904" s="1"/>
      <c r="AP904" s="5"/>
      <c r="AQ904" s="5"/>
      <c r="AR904" s="5"/>
      <c r="AS904" s="4"/>
      <c r="AT904" s="4"/>
      <c r="AU904" s="4"/>
      <c r="AW904" s="5"/>
      <c r="AX904" s="17"/>
      <c r="AY904" s="14"/>
      <c r="AZ904" s="14"/>
      <c r="BA904" s="15"/>
      <c r="BB904" s="14"/>
      <c r="BC904" s="17"/>
      <c r="BD904" s="14"/>
      <c r="BE904" s="14"/>
      <c r="BF904" s="14"/>
      <c r="CC904" s="14"/>
    </row>
    <row r="905" spans="37:81">
      <c r="AK905" s="1"/>
      <c r="AP905" s="5"/>
      <c r="AQ905" s="5"/>
      <c r="AR905" s="5"/>
      <c r="AS905" s="4"/>
      <c r="AT905" s="4"/>
      <c r="AU905" s="4"/>
      <c r="AW905" s="5"/>
      <c r="AX905" s="17"/>
      <c r="AY905" s="14"/>
      <c r="AZ905" s="14"/>
      <c r="BA905" s="15"/>
      <c r="BB905" s="14"/>
      <c r="BC905" s="17"/>
      <c r="BD905" s="14"/>
      <c r="BE905" s="14"/>
      <c r="BF905" s="14"/>
      <c r="CC905" s="14"/>
    </row>
    <row r="906" spans="37:81">
      <c r="AK906" s="1"/>
      <c r="AP906" s="5"/>
      <c r="AQ906" s="5"/>
      <c r="AR906" s="5"/>
      <c r="AS906" s="4"/>
      <c r="AT906" s="4"/>
      <c r="AU906" s="4"/>
      <c r="AW906" s="5"/>
      <c r="AX906" s="17"/>
      <c r="AY906" s="14"/>
      <c r="AZ906" s="14"/>
      <c r="BA906" s="15"/>
      <c r="BB906" s="14"/>
      <c r="BC906" s="17"/>
      <c r="BD906" s="14"/>
      <c r="BE906" s="14"/>
      <c r="BF906" s="14"/>
      <c r="CC906" s="14"/>
    </row>
    <row r="907" spans="37:81">
      <c r="AK907" s="1"/>
      <c r="AP907" s="5"/>
      <c r="AQ907" s="5"/>
      <c r="AR907" s="5"/>
      <c r="AS907" s="4"/>
      <c r="AT907" s="4"/>
      <c r="AU907" s="4"/>
      <c r="AW907" s="5"/>
      <c r="AX907" s="17"/>
      <c r="AY907" s="14"/>
      <c r="AZ907" s="14"/>
      <c r="BA907" s="15"/>
      <c r="BB907" s="14"/>
      <c r="BC907" s="17"/>
      <c r="BD907" s="14"/>
      <c r="BE907" s="14"/>
      <c r="BF907" s="14"/>
      <c r="CC907" s="14"/>
    </row>
    <row r="908" spans="37:81">
      <c r="AK908" s="1"/>
      <c r="AP908" s="5"/>
      <c r="AQ908" s="5"/>
      <c r="AR908" s="5"/>
      <c r="AS908" s="4"/>
      <c r="AT908" s="4"/>
      <c r="AU908" s="4"/>
      <c r="AW908" s="5"/>
      <c r="AX908" s="17"/>
      <c r="AY908" s="14"/>
      <c r="AZ908" s="14"/>
      <c r="BA908" s="15"/>
      <c r="BB908" s="14"/>
      <c r="BC908" s="17"/>
      <c r="BD908" s="14"/>
      <c r="BE908" s="14"/>
      <c r="BF908" s="14"/>
      <c r="CC908" s="14"/>
    </row>
    <row r="909" spans="37:81">
      <c r="AK909" s="1"/>
      <c r="AP909" s="5"/>
      <c r="AQ909" s="5"/>
      <c r="AR909" s="5"/>
      <c r="AS909" s="4"/>
      <c r="AT909" s="4"/>
      <c r="AU909" s="4"/>
      <c r="AW909" s="5"/>
      <c r="AX909" s="17"/>
      <c r="AY909" s="14"/>
      <c r="AZ909" s="14"/>
      <c r="BA909" s="15"/>
      <c r="BB909" s="14"/>
      <c r="BC909" s="17"/>
      <c r="BD909" s="14"/>
      <c r="BE909" s="14"/>
      <c r="BF909" s="14"/>
      <c r="CC909" s="14"/>
    </row>
    <row r="910" spans="37:81">
      <c r="AK910" s="1"/>
      <c r="AP910" s="5"/>
      <c r="AQ910" s="5"/>
      <c r="AR910" s="5"/>
      <c r="AS910" s="4"/>
      <c r="AT910" s="4"/>
      <c r="AU910" s="4"/>
      <c r="AW910" s="5"/>
      <c r="AX910" s="17"/>
      <c r="AY910" s="14"/>
      <c r="AZ910" s="14"/>
      <c r="BA910" s="15"/>
      <c r="BB910" s="14"/>
      <c r="BC910" s="17"/>
      <c r="BD910" s="14"/>
      <c r="BE910" s="14"/>
      <c r="BF910" s="14"/>
      <c r="CC910" s="14"/>
    </row>
    <row r="911" spans="37:81">
      <c r="AK911" s="1"/>
      <c r="AP911" s="5"/>
      <c r="AQ911" s="5"/>
      <c r="AR911" s="5"/>
      <c r="AS911" s="4"/>
      <c r="AT911" s="4"/>
      <c r="AU911" s="4"/>
      <c r="AW911" s="5"/>
      <c r="AX911" s="17"/>
      <c r="AY911" s="14"/>
      <c r="AZ911" s="14"/>
      <c r="BA911" s="15"/>
      <c r="BB911" s="14"/>
      <c r="BC911" s="17"/>
      <c r="BD911" s="14"/>
      <c r="BE911" s="14"/>
      <c r="BF911" s="14"/>
      <c r="CC911" s="14"/>
    </row>
    <row r="912" spans="37:81">
      <c r="AK912" s="1"/>
      <c r="AP912" s="5"/>
      <c r="AQ912" s="5"/>
      <c r="AR912" s="5"/>
      <c r="AS912" s="4"/>
      <c r="AT912" s="4"/>
      <c r="AU912" s="4"/>
      <c r="AW912" s="5"/>
      <c r="AX912" s="17"/>
      <c r="AY912" s="14"/>
      <c r="AZ912" s="14"/>
      <c r="BA912" s="15"/>
      <c r="BB912" s="14"/>
      <c r="BC912" s="17"/>
      <c r="BD912" s="14"/>
      <c r="BE912" s="14"/>
      <c r="BF912" s="14"/>
      <c r="CC912" s="14"/>
    </row>
    <row r="913" spans="37:81">
      <c r="AK913" s="1"/>
      <c r="AP913" s="5"/>
      <c r="AQ913" s="5"/>
      <c r="AR913" s="5"/>
      <c r="AS913" s="4"/>
      <c r="AT913" s="4"/>
      <c r="AU913" s="4"/>
      <c r="AW913" s="5"/>
      <c r="AX913" s="17"/>
      <c r="AY913" s="14"/>
      <c r="AZ913" s="14"/>
      <c r="BA913" s="15"/>
      <c r="BB913" s="14"/>
      <c r="BC913" s="17"/>
      <c r="BD913" s="14"/>
      <c r="BE913" s="14"/>
      <c r="BF913" s="14"/>
      <c r="CC913" s="14"/>
    </row>
    <row r="914" spans="37:81">
      <c r="AK914" s="1"/>
      <c r="AP914" s="5"/>
      <c r="AQ914" s="5"/>
      <c r="AR914" s="5"/>
      <c r="AS914" s="4"/>
      <c r="AT914" s="4"/>
      <c r="AU914" s="4"/>
      <c r="AW914" s="5"/>
      <c r="AX914" s="17"/>
      <c r="AY914" s="14"/>
      <c r="AZ914" s="14"/>
      <c r="BA914" s="15"/>
      <c r="BB914" s="14"/>
      <c r="BC914" s="17"/>
      <c r="BD914" s="14"/>
      <c r="BE914" s="14"/>
      <c r="BF914" s="14"/>
      <c r="CC914" s="14"/>
    </row>
    <row r="915" spans="37:81">
      <c r="AK915" s="1"/>
      <c r="AP915" s="5"/>
      <c r="AQ915" s="5"/>
      <c r="AR915" s="5"/>
      <c r="AS915" s="4"/>
      <c r="AT915" s="4"/>
      <c r="AU915" s="4"/>
      <c r="AW915" s="5"/>
      <c r="AX915" s="17"/>
      <c r="AY915" s="14"/>
      <c r="AZ915" s="14"/>
      <c r="BA915" s="15"/>
      <c r="BB915" s="14"/>
      <c r="BC915" s="17"/>
      <c r="BD915" s="14"/>
      <c r="BE915" s="14"/>
      <c r="BF915" s="14"/>
      <c r="CC915" s="14"/>
    </row>
    <row r="916" spans="37:81">
      <c r="AK916" s="1"/>
      <c r="AP916" s="5"/>
      <c r="AQ916" s="5"/>
      <c r="AR916" s="5"/>
      <c r="AS916" s="4"/>
      <c r="AT916" s="4"/>
      <c r="AU916" s="4"/>
      <c r="AW916" s="5"/>
      <c r="AX916" s="17"/>
      <c r="AY916" s="14"/>
      <c r="AZ916" s="14"/>
      <c r="BA916" s="15"/>
      <c r="BB916" s="14"/>
      <c r="BC916" s="17"/>
      <c r="BD916" s="14"/>
      <c r="BE916" s="14"/>
      <c r="BF916" s="14"/>
      <c r="CC916" s="14"/>
    </row>
    <row r="917" spans="37:81">
      <c r="AK917" s="1"/>
      <c r="AP917" s="5"/>
      <c r="AQ917" s="5"/>
      <c r="AR917" s="5"/>
      <c r="AS917" s="4"/>
      <c r="AT917" s="4"/>
      <c r="AU917" s="4"/>
      <c r="AW917" s="5"/>
      <c r="AX917" s="17"/>
      <c r="AY917" s="14"/>
      <c r="AZ917" s="14"/>
      <c r="BA917" s="15"/>
      <c r="BB917" s="14"/>
      <c r="BC917" s="17"/>
      <c r="BD917" s="14"/>
      <c r="BE917" s="14"/>
      <c r="BF917" s="14"/>
      <c r="CC917" s="14"/>
    </row>
    <row r="918" spans="37:81">
      <c r="AK918" s="1"/>
      <c r="AP918" s="5"/>
      <c r="AQ918" s="5"/>
      <c r="AR918" s="5"/>
      <c r="AS918" s="4"/>
      <c r="AT918" s="4"/>
      <c r="AU918" s="4"/>
      <c r="AW918" s="5"/>
      <c r="AX918" s="17"/>
      <c r="AY918" s="14"/>
      <c r="AZ918" s="14"/>
      <c r="BA918" s="15"/>
      <c r="BB918" s="14"/>
      <c r="BC918" s="17"/>
      <c r="BD918" s="14"/>
      <c r="BE918" s="14"/>
      <c r="BF918" s="14"/>
      <c r="CC918" s="14"/>
    </row>
    <row r="919" spans="37:81">
      <c r="AK919" s="1"/>
      <c r="AP919" s="5"/>
      <c r="AQ919" s="5"/>
      <c r="AR919" s="5"/>
      <c r="AS919" s="4"/>
      <c r="AT919" s="4"/>
      <c r="AU919" s="4"/>
      <c r="AW919" s="5"/>
      <c r="AX919" s="17"/>
      <c r="AY919" s="14"/>
      <c r="AZ919" s="14"/>
      <c r="BA919" s="15"/>
      <c r="BB919" s="14"/>
      <c r="BC919" s="17"/>
      <c r="BD919" s="14"/>
      <c r="BE919" s="14"/>
      <c r="BF919" s="14"/>
      <c r="CC919" s="14"/>
    </row>
    <row r="920" spans="37:81">
      <c r="AK920" s="1"/>
      <c r="AP920" s="5"/>
      <c r="AQ920" s="5"/>
      <c r="AR920" s="5"/>
      <c r="AS920" s="4"/>
      <c r="AT920" s="4"/>
      <c r="AU920" s="4"/>
      <c r="AW920" s="5"/>
      <c r="AX920" s="17"/>
      <c r="AY920" s="14"/>
      <c r="AZ920" s="14"/>
      <c r="BA920" s="15"/>
      <c r="BB920" s="14"/>
      <c r="BC920" s="17"/>
      <c r="BD920" s="14"/>
      <c r="BE920" s="14"/>
      <c r="BF920" s="14"/>
      <c r="CC920" s="14"/>
    </row>
    <row r="921" spans="37:81">
      <c r="AK921" s="1"/>
      <c r="AP921" s="5"/>
      <c r="AQ921" s="5"/>
      <c r="AR921" s="5"/>
      <c r="AS921" s="4"/>
      <c r="AT921" s="4"/>
      <c r="AU921" s="4"/>
      <c r="AW921" s="5"/>
      <c r="AX921" s="17"/>
      <c r="AY921" s="14"/>
      <c r="AZ921" s="14"/>
      <c r="BA921" s="15"/>
      <c r="BB921" s="14"/>
      <c r="BC921" s="17"/>
      <c r="BD921" s="14"/>
      <c r="BE921" s="14"/>
      <c r="BF921" s="14"/>
      <c r="CC921" s="14"/>
    </row>
    <row r="922" spans="37:81">
      <c r="AK922" s="1"/>
      <c r="AP922" s="5"/>
      <c r="AQ922" s="5"/>
      <c r="AR922" s="5"/>
      <c r="AS922" s="4"/>
      <c r="AT922" s="4"/>
      <c r="AU922" s="4"/>
      <c r="AW922" s="5"/>
      <c r="AX922" s="17"/>
      <c r="AY922" s="14"/>
      <c r="AZ922" s="14"/>
      <c r="BA922" s="15"/>
      <c r="BB922" s="14"/>
      <c r="BC922" s="17"/>
      <c r="BD922" s="14"/>
      <c r="BE922" s="14"/>
      <c r="BF922" s="14"/>
      <c r="CC922" s="14"/>
    </row>
    <row r="923" spans="37:81">
      <c r="AK923" s="1"/>
      <c r="AP923" s="5"/>
      <c r="AQ923" s="5"/>
      <c r="AR923" s="5"/>
      <c r="AS923" s="4"/>
      <c r="AT923" s="4"/>
      <c r="AU923" s="4"/>
      <c r="AW923" s="5"/>
      <c r="AX923" s="17"/>
      <c r="AY923" s="14"/>
      <c r="AZ923" s="14"/>
      <c r="BA923" s="15"/>
      <c r="BB923" s="14"/>
      <c r="BC923" s="17"/>
      <c r="BD923" s="14"/>
      <c r="BE923" s="14"/>
      <c r="BF923" s="14"/>
      <c r="CC923" s="14"/>
    </row>
    <row r="924" spans="37:81">
      <c r="AK924" s="1"/>
      <c r="AP924" s="5"/>
      <c r="AQ924" s="5"/>
      <c r="AR924" s="5"/>
      <c r="AS924" s="4"/>
      <c r="AT924" s="4"/>
      <c r="AU924" s="4"/>
      <c r="AW924" s="5"/>
      <c r="AX924" s="17"/>
      <c r="AY924" s="14"/>
      <c r="AZ924" s="14"/>
      <c r="BA924" s="15"/>
      <c r="BB924" s="14"/>
      <c r="BC924" s="17"/>
      <c r="BD924" s="14"/>
      <c r="BE924" s="14"/>
      <c r="BF924" s="14"/>
      <c r="CC924" s="14"/>
    </row>
    <row r="925" spans="37:81">
      <c r="AK925" s="1"/>
      <c r="AP925" s="5"/>
      <c r="AQ925" s="5"/>
      <c r="AR925" s="5"/>
      <c r="AS925" s="4"/>
      <c r="AT925" s="4"/>
      <c r="AU925" s="4"/>
      <c r="AW925" s="5"/>
      <c r="AX925" s="17"/>
      <c r="AY925" s="14"/>
      <c r="AZ925" s="14"/>
      <c r="BA925" s="15"/>
      <c r="BB925" s="14"/>
      <c r="BC925" s="17"/>
      <c r="BD925" s="14"/>
      <c r="BE925" s="14"/>
      <c r="BF925" s="14"/>
      <c r="CC925" s="14"/>
    </row>
    <row r="926" spans="37:81">
      <c r="AK926" s="1"/>
      <c r="AP926" s="5"/>
      <c r="AQ926" s="5"/>
      <c r="AR926" s="5"/>
      <c r="AS926" s="4"/>
      <c r="AT926" s="4"/>
      <c r="AU926" s="4"/>
      <c r="AW926" s="5"/>
      <c r="AX926" s="17"/>
      <c r="AY926" s="14"/>
      <c r="AZ926" s="14"/>
      <c r="BA926" s="15"/>
      <c r="BB926" s="14"/>
      <c r="BC926" s="17"/>
      <c r="BD926" s="14"/>
      <c r="BE926" s="14"/>
      <c r="BF926" s="14"/>
      <c r="CC926" s="14"/>
    </row>
    <row r="927" spans="37:81">
      <c r="AK927" s="1"/>
      <c r="AP927" s="5"/>
      <c r="AQ927" s="5"/>
      <c r="AR927" s="5"/>
      <c r="AS927" s="4"/>
      <c r="AT927" s="4"/>
      <c r="AU927" s="4"/>
      <c r="AW927" s="5"/>
      <c r="AX927" s="17"/>
      <c r="AY927" s="14"/>
      <c r="AZ927" s="14"/>
      <c r="BA927" s="15"/>
      <c r="BB927" s="14"/>
      <c r="BC927" s="17"/>
      <c r="BD927" s="14"/>
      <c r="BE927" s="14"/>
      <c r="BF927" s="14"/>
      <c r="CC927" s="14"/>
    </row>
    <row r="928" spans="37:81">
      <c r="AK928" s="1"/>
      <c r="AP928" s="5"/>
      <c r="AQ928" s="5"/>
      <c r="AR928" s="5"/>
      <c r="AS928" s="4"/>
      <c r="AT928" s="4"/>
      <c r="AU928" s="4"/>
      <c r="AW928" s="5"/>
      <c r="AX928" s="17"/>
      <c r="AY928" s="14"/>
      <c r="AZ928" s="14"/>
      <c r="BA928" s="15"/>
      <c r="BB928" s="14"/>
      <c r="BC928" s="17"/>
      <c r="BD928" s="14"/>
      <c r="BE928" s="14"/>
      <c r="BF928" s="14"/>
      <c r="CC928" s="14"/>
    </row>
    <row r="929" spans="37:81">
      <c r="AK929" s="1"/>
      <c r="AP929" s="5"/>
      <c r="AQ929" s="5"/>
      <c r="AR929" s="5"/>
      <c r="AS929" s="4"/>
      <c r="AT929" s="4"/>
      <c r="AU929" s="4"/>
      <c r="AW929" s="5"/>
      <c r="AX929" s="17"/>
      <c r="AY929" s="14"/>
      <c r="AZ929" s="14"/>
      <c r="BA929" s="15"/>
      <c r="BB929" s="14"/>
      <c r="BC929" s="17"/>
      <c r="BD929" s="14"/>
      <c r="BE929" s="14"/>
      <c r="BF929" s="14"/>
      <c r="CC929" s="14"/>
    </row>
    <row r="930" spans="37:81">
      <c r="AK930" s="1"/>
      <c r="AP930" s="5"/>
      <c r="AQ930" s="5"/>
      <c r="AR930" s="5"/>
      <c r="AS930" s="4"/>
      <c r="AT930" s="4"/>
      <c r="AU930" s="4"/>
      <c r="AW930" s="5"/>
      <c r="AX930" s="17"/>
      <c r="AY930" s="14"/>
      <c r="AZ930" s="14"/>
      <c r="BA930" s="15"/>
      <c r="BB930" s="14"/>
      <c r="BC930" s="17"/>
      <c r="BD930" s="14"/>
      <c r="BE930" s="14"/>
      <c r="BF930" s="14"/>
      <c r="CC930" s="14"/>
    </row>
    <row r="931" spans="37:81">
      <c r="AK931" s="1"/>
      <c r="AP931" s="5"/>
      <c r="AQ931" s="5"/>
      <c r="AR931" s="5"/>
      <c r="AS931" s="4"/>
      <c r="AT931" s="4"/>
      <c r="AU931" s="4"/>
      <c r="AW931" s="5"/>
      <c r="AX931" s="17"/>
      <c r="AY931" s="14"/>
      <c r="AZ931" s="14"/>
      <c r="BA931" s="15"/>
      <c r="BB931" s="14"/>
      <c r="BC931" s="17"/>
      <c r="BD931" s="14"/>
      <c r="BE931" s="14"/>
      <c r="BF931" s="14"/>
      <c r="CC931" s="14"/>
    </row>
    <row r="932" spans="37:81">
      <c r="AK932" s="1"/>
      <c r="AP932" s="5"/>
      <c r="AQ932" s="5"/>
      <c r="AR932" s="5"/>
      <c r="AS932" s="4"/>
      <c r="AT932" s="4"/>
      <c r="AU932" s="4"/>
      <c r="AW932" s="5"/>
      <c r="AX932" s="17"/>
      <c r="AY932" s="14"/>
      <c r="AZ932" s="14"/>
      <c r="BA932" s="15"/>
      <c r="BB932" s="14"/>
      <c r="BC932" s="17"/>
      <c r="BD932" s="14"/>
      <c r="BE932" s="14"/>
      <c r="BF932" s="14"/>
      <c r="CC932" s="14"/>
    </row>
    <row r="933" spans="37:81">
      <c r="AK933" s="1"/>
      <c r="AP933" s="5"/>
      <c r="AQ933" s="5"/>
      <c r="AR933" s="5"/>
      <c r="AS933" s="4"/>
      <c r="AT933" s="4"/>
      <c r="AU933" s="4"/>
      <c r="AW933" s="5"/>
      <c r="AX933" s="17"/>
      <c r="AY933" s="14"/>
      <c r="AZ933" s="14"/>
      <c r="BA933" s="15"/>
      <c r="BB933" s="14"/>
      <c r="BC933" s="17"/>
      <c r="BD933" s="14"/>
      <c r="BE933" s="14"/>
      <c r="BF933" s="14"/>
      <c r="CC933" s="14"/>
    </row>
    <row r="934" spans="37:81">
      <c r="AK934" s="1"/>
      <c r="AP934" s="5"/>
      <c r="AQ934" s="5"/>
      <c r="AR934" s="5"/>
      <c r="AS934" s="4"/>
      <c r="AT934" s="4"/>
      <c r="AU934" s="4"/>
      <c r="AW934" s="5"/>
      <c r="AX934" s="17"/>
      <c r="AY934" s="14"/>
      <c r="AZ934" s="14"/>
      <c r="BA934" s="15"/>
      <c r="BB934" s="14"/>
      <c r="BC934" s="17"/>
      <c r="BD934" s="14"/>
      <c r="BE934" s="14"/>
      <c r="BF934" s="14"/>
      <c r="CC934" s="14"/>
    </row>
    <row r="935" spans="37:81">
      <c r="AK935" s="1"/>
      <c r="AP935" s="5"/>
      <c r="AQ935" s="5"/>
      <c r="AR935" s="5"/>
      <c r="AS935" s="4"/>
      <c r="AT935" s="4"/>
      <c r="AU935" s="4"/>
      <c r="AW935" s="5"/>
      <c r="AX935" s="17"/>
      <c r="AY935" s="14"/>
      <c r="AZ935" s="14"/>
      <c r="BA935" s="15"/>
      <c r="BB935" s="14"/>
      <c r="BC935" s="17"/>
      <c r="BD935" s="14"/>
      <c r="BE935" s="14"/>
      <c r="BF935" s="14"/>
      <c r="CC935" s="14"/>
    </row>
    <row r="936" spans="37:81">
      <c r="AK936" s="1"/>
      <c r="AP936" s="5"/>
      <c r="AQ936" s="5"/>
      <c r="AR936" s="5"/>
      <c r="AS936" s="4"/>
      <c r="AT936" s="4"/>
      <c r="AU936" s="4"/>
      <c r="AW936" s="5"/>
      <c r="AX936" s="17"/>
      <c r="AY936" s="14"/>
      <c r="AZ936" s="14"/>
      <c r="BA936" s="15"/>
      <c r="BB936" s="14"/>
      <c r="BC936" s="17"/>
      <c r="BD936" s="14"/>
      <c r="BE936" s="14"/>
      <c r="BF936" s="14"/>
      <c r="CC936" s="14"/>
    </row>
    <row r="937" spans="37:81">
      <c r="AK937" s="1"/>
      <c r="AP937" s="5"/>
      <c r="AQ937" s="5"/>
      <c r="AR937" s="5"/>
      <c r="AS937" s="4"/>
      <c r="AT937" s="4"/>
      <c r="AU937" s="4"/>
      <c r="AW937" s="5"/>
      <c r="AX937" s="17"/>
      <c r="AY937" s="14"/>
      <c r="AZ937" s="14"/>
      <c r="BA937" s="15"/>
      <c r="BB937" s="14"/>
      <c r="BC937" s="17"/>
      <c r="BD937" s="14"/>
      <c r="BE937" s="14"/>
      <c r="BF937" s="14"/>
      <c r="CC937" s="14"/>
    </row>
    <row r="938" spans="37:81">
      <c r="AK938" s="1"/>
      <c r="AP938" s="5"/>
      <c r="AQ938" s="5"/>
      <c r="AR938" s="5"/>
      <c r="AS938" s="4"/>
      <c r="AT938" s="4"/>
      <c r="AU938" s="4"/>
      <c r="AW938" s="5"/>
      <c r="AX938" s="17"/>
      <c r="AY938" s="14"/>
      <c r="AZ938" s="14"/>
      <c r="BA938" s="15"/>
      <c r="BB938" s="14"/>
      <c r="BC938" s="17"/>
      <c r="BD938" s="14"/>
      <c r="BE938" s="14"/>
      <c r="BF938" s="14"/>
      <c r="CC938" s="14"/>
    </row>
    <row r="939" spans="37:81">
      <c r="AK939" s="1"/>
      <c r="AP939" s="5"/>
      <c r="AQ939" s="5"/>
      <c r="AR939" s="5"/>
      <c r="AS939" s="4"/>
      <c r="AT939" s="4"/>
      <c r="AU939" s="4"/>
      <c r="AW939" s="5"/>
      <c r="AX939" s="17"/>
      <c r="AY939" s="14"/>
      <c r="AZ939" s="14"/>
      <c r="BA939" s="15"/>
      <c r="BB939" s="14"/>
      <c r="BC939" s="17"/>
      <c r="BD939" s="14"/>
      <c r="BE939" s="14"/>
      <c r="BF939" s="14"/>
      <c r="CC939" s="14"/>
    </row>
    <row r="940" spans="37:81">
      <c r="AK940" s="1"/>
      <c r="AP940" s="5"/>
      <c r="AQ940" s="5"/>
      <c r="AR940" s="5"/>
      <c r="AS940" s="4"/>
      <c r="AT940" s="4"/>
      <c r="AU940" s="4"/>
      <c r="AW940" s="5"/>
      <c r="AX940" s="17"/>
      <c r="AY940" s="14"/>
      <c r="AZ940" s="14"/>
      <c r="BA940" s="15"/>
      <c r="BB940" s="14"/>
      <c r="BC940" s="17"/>
      <c r="BD940" s="14"/>
      <c r="BE940" s="14"/>
      <c r="BF940" s="14"/>
      <c r="CC940" s="14"/>
    </row>
    <row r="941" spans="37:81">
      <c r="AK941" s="1"/>
      <c r="AP941" s="5"/>
      <c r="AQ941" s="5"/>
      <c r="AR941" s="5"/>
      <c r="AS941" s="4"/>
      <c r="AT941" s="4"/>
      <c r="AU941" s="4"/>
      <c r="AW941" s="5"/>
      <c r="AX941" s="17"/>
      <c r="AY941" s="14"/>
      <c r="AZ941" s="14"/>
      <c r="BA941" s="15"/>
      <c r="BB941" s="14"/>
      <c r="BC941" s="17"/>
      <c r="BD941" s="14"/>
      <c r="BE941" s="14"/>
      <c r="BF941" s="14"/>
      <c r="CC941" s="14"/>
    </row>
    <row r="942" spans="37:81">
      <c r="AK942" s="1"/>
      <c r="AP942" s="5"/>
      <c r="AQ942" s="5"/>
      <c r="AR942" s="5"/>
      <c r="AS942" s="4"/>
      <c r="AT942" s="4"/>
      <c r="AU942" s="4"/>
      <c r="AW942" s="5"/>
      <c r="AX942" s="17"/>
      <c r="AY942" s="14"/>
      <c r="AZ942" s="14"/>
      <c r="BA942" s="15"/>
      <c r="BB942" s="14"/>
      <c r="BC942" s="17"/>
      <c r="BD942" s="14"/>
      <c r="BE942" s="14"/>
      <c r="BF942" s="14"/>
      <c r="CC942" s="14"/>
    </row>
    <row r="943" spans="37:81">
      <c r="AK943" s="1"/>
      <c r="AP943" s="5"/>
      <c r="AQ943" s="5"/>
      <c r="AR943" s="5"/>
      <c r="AS943" s="4"/>
      <c r="AT943" s="4"/>
      <c r="AU943" s="4"/>
      <c r="AW943" s="5"/>
      <c r="AX943" s="17"/>
      <c r="AY943" s="14"/>
      <c r="AZ943" s="14"/>
      <c r="BA943" s="15"/>
      <c r="BB943" s="14"/>
      <c r="BC943" s="17"/>
      <c r="BD943" s="14"/>
      <c r="BE943" s="14"/>
      <c r="BF943" s="14"/>
      <c r="CC943" s="14"/>
    </row>
    <row r="944" spans="37:81">
      <c r="AK944" s="1"/>
      <c r="AP944" s="5"/>
      <c r="AQ944" s="5"/>
      <c r="AR944" s="5"/>
      <c r="AS944" s="4"/>
      <c r="AT944" s="4"/>
      <c r="AU944" s="4"/>
      <c r="AW944" s="5"/>
      <c r="AX944" s="17"/>
      <c r="AY944" s="14"/>
      <c r="AZ944" s="14"/>
      <c r="BA944" s="15"/>
      <c r="BB944" s="14"/>
      <c r="BC944" s="17"/>
      <c r="BD944" s="14"/>
      <c r="BE944" s="14"/>
      <c r="BF944" s="14"/>
      <c r="CC944" s="14"/>
    </row>
    <row r="945" spans="37:81">
      <c r="AK945" s="1"/>
      <c r="AP945" s="5"/>
      <c r="AQ945" s="5"/>
      <c r="AR945" s="5"/>
      <c r="AS945" s="4"/>
      <c r="AT945" s="4"/>
      <c r="AU945" s="4"/>
      <c r="AW945" s="5"/>
      <c r="AX945" s="17"/>
      <c r="AY945" s="14"/>
      <c r="AZ945" s="14"/>
      <c r="BA945" s="15"/>
      <c r="BB945" s="14"/>
      <c r="BC945" s="17"/>
      <c r="BD945" s="14"/>
      <c r="BE945" s="14"/>
      <c r="BF945" s="14"/>
      <c r="CC945" s="14"/>
    </row>
    <row r="946" spans="37:81">
      <c r="AK946" s="1"/>
      <c r="AP946" s="5"/>
      <c r="AQ946" s="5"/>
      <c r="AR946" s="5"/>
      <c r="AS946" s="4"/>
      <c r="AT946" s="4"/>
      <c r="AU946" s="4"/>
      <c r="AW946" s="5"/>
      <c r="AX946" s="17"/>
      <c r="AY946" s="14"/>
      <c r="AZ946" s="14"/>
      <c r="BA946" s="15"/>
      <c r="BB946" s="14"/>
      <c r="BC946" s="17"/>
      <c r="BD946" s="14"/>
      <c r="BE946" s="14"/>
      <c r="BF946" s="14"/>
      <c r="CC946" s="14"/>
    </row>
    <row r="947" spans="37:81">
      <c r="AK947" s="1"/>
      <c r="AP947" s="5"/>
      <c r="AQ947" s="5"/>
      <c r="AR947" s="5"/>
      <c r="AS947" s="4"/>
      <c r="AT947" s="4"/>
      <c r="AU947" s="4"/>
      <c r="AW947" s="5"/>
      <c r="AX947" s="17"/>
      <c r="AY947" s="14"/>
      <c r="AZ947" s="14"/>
      <c r="BA947" s="15"/>
      <c r="BB947" s="14"/>
      <c r="BC947" s="17"/>
      <c r="BD947" s="14"/>
      <c r="BE947" s="14"/>
      <c r="BF947" s="14"/>
      <c r="CC947" s="14"/>
    </row>
    <row r="948" spans="37:81">
      <c r="AK948" s="1"/>
      <c r="AP948" s="5"/>
      <c r="AQ948" s="5"/>
      <c r="AR948" s="5"/>
      <c r="AS948" s="4"/>
      <c r="AT948" s="4"/>
      <c r="AU948" s="4"/>
      <c r="AW948" s="5"/>
      <c r="AX948" s="17"/>
      <c r="AY948" s="14"/>
      <c r="AZ948" s="14"/>
      <c r="BA948" s="15"/>
      <c r="BB948" s="14"/>
      <c r="BC948" s="17"/>
      <c r="BD948" s="14"/>
      <c r="BE948" s="14"/>
      <c r="BF948" s="14"/>
      <c r="CC948" s="14"/>
    </row>
    <row r="949" spans="37:81">
      <c r="AK949" s="1"/>
      <c r="AP949" s="5"/>
      <c r="AQ949" s="5"/>
      <c r="AR949" s="5"/>
      <c r="AS949" s="4"/>
      <c r="AT949" s="4"/>
      <c r="AU949" s="4"/>
      <c r="AW949" s="5"/>
      <c r="AX949" s="17"/>
      <c r="AY949" s="14"/>
      <c r="AZ949" s="14"/>
      <c r="BA949" s="15"/>
      <c r="BB949" s="14"/>
      <c r="BC949" s="17"/>
      <c r="BD949" s="14"/>
      <c r="BE949" s="14"/>
      <c r="BF949" s="14"/>
      <c r="CC949" s="14"/>
    </row>
    <row r="950" spans="37:81">
      <c r="AK950" s="1"/>
      <c r="AP950" s="5"/>
      <c r="AQ950" s="5"/>
      <c r="AR950" s="5"/>
      <c r="AS950" s="4"/>
      <c r="AT950" s="4"/>
      <c r="AU950" s="4"/>
      <c r="AW950" s="5"/>
      <c r="AX950" s="17"/>
      <c r="AY950" s="14"/>
      <c r="AZ950" s="14"/>
      <c r="BA950" s="15"/>
      <c r="BB950" s="14"/>
      <c r="BC950" s="17"/>
      <c r="BD950" s="14"/>
      <c r="BE950" s="14"/>
      <c r="BF950" s="14"/>
      <c r="CC950" s="14"/>
    </row>
    <row r="951" spans="37:81">
      <c r="AK951" s="1"/>
      <c r="AP951" s="5"/>
      <c r="AQ951" s="5"/>
      <c r="AR951" s="5"/>
      <c r="AS951" s="4"/>
      <c r="AT951" s="4"/>
      <c r="AU951" s="4"/>
      <c r="AW951" s="5"/>
      <c r="AX951" s="17"/>
      <c r="AY951" s="14"/>
      <c r="AZ951" s="14"/>
      <c r="BA951" s="15"/>
      <c r="BB951" s="14"/>
      <c r="BC951" s="17"/>
      <c r="BD951" s="14"/>
      <c r="BE951" s="14"/>
      <c r="BF951" s="14"/>
      <c r="CC951" s="14"/>
    </row>
    <row r="952" spans="37:81">
      <c r="AK952" s="1"/>
      <c r="AP952" s="5"/>
      <c r="AQ952" s="5"/>
      <c r="AR952" s="5"/>
      <c r="AS952" s="4"/>
      <c r="AT952" s="4"/>
      <c r="AU952" s="4"/>
      <c r="AW952" s="5"/>
      <c r="AX952" s="17"/>
      <c r="AY952" s="14"/>
      <c r="AZ952" s="14"/>
      <c r="BA952" s="15"/>
      <c r="BB952" s="14"/>
      <c r="BC952" s="17"/>
      <c r="BD952" s="14"/>
      <c r="BE952" s="14"/>
      <c r="BF952" s="14"/>
      <c r="CC952" s="14"/>
    </row>
    <row r="953" spans="37:81">
      <c r="AK953" s="1"/>
      <c r="AP953" s="5"/>
      <c r="AQ953" s="5"/>
      <c r="AR953" s="5"/>
      <c r="AS953" s="4"/>
      <c r="AT953" s="4"/>
      <c r="AU953" s="4"/>
      <c r="AW953" s="5"/>
      <c r="AX953" s="17"/>
      <c r="AY953" s="14"/>
      <c r="AZ953" s="14"/>
      <c r="BA953" s="15"/>
      <c r="BB953" s="14"/>
      <c r="BC953" s="17"/>
      <c r="BD953" s="14"/>
      <c r="BE953" s="14"/>
      <c r="BF953" s="14"/>
      <c r="CC953" s="14"/>
    </row>
    <row r="954" spans="37:81">
      <c r="AK954" s="1"/>
      <c r="AP954" s="5"/>
      <c r="AQ954" s="5"/>
      <c r="AR954" s="5"/>
      <c r="AS954" s="4"/>
      <c r="AT954" s="4"/>
      <c r="AU954" s="4"/>
      <c r="AW954" s="5"/>
      <c r="AX954" s="17"/>
      <c r="AY954" s="14"/>
      <c r="AZ954" s="14"/>
      <c r="BA954" s="15"/>
      <c r="BB954" s="14"/>
      <c r="BC954" s="17"/>
      <c r="BD954" s="14"/>
      <c r="BE954" s="14"/>
      <c r="BF954" s="14"/>
      <c r="CC954" s="14"/>
    </row>
    <row r="955" spans="37:81">
      <c r="AK955" s="1"/>
      <c r="AP955" s="5"/>
      <c r="AQ955" s="5"/>
      <c r="AR955" s="5"/>
      <c r="AS955" s="4"/>
      <c r="AT955" s="4"/>
      <c r="AU955" s="4"/>
      <c r="AW955" s="5"/>
      <c r="AX955" s="17"/>
      <c r="AY955" s="14"/>
      <c r="AZ955" s="14"/>
      <c r="BA955" s="15"/>
      <c r="BB955" s="14"/>
      <c r="BC955" s="17"/>
      <c r="BD955" s="14"/>
      <c r="BE955" s="14"/>
      <c r="BF955" s="14"/>
      <c r="CC955" s="14"/>
    </row>
    <row r="956" spans="37:81">
      <c r="AK956" s="1"/>
      <c r="AP956" s="5"/>
      <c r="AQ956" s="5"/>
      <c r="AR956" s="5"/>
      <c r="AS956" s="4"/>
      <c r="AT956" s="4"/>
      <c r="AU956" s="4"/>
      <c r="AW956" s="5"/>
      <c r="AX956" s="17"/>
      <c r="AY956" s="14"/>
      <c r="AZ956" s="14"/>
      <c r="BA956" s="15"/>
      <c r="BB956" s="14"/>
      <c r="BC956" s="17"/>
      <c r="BD956" s="14"/>
      <c r="BE956" s="14"/>
      <c r="BF956" s="14"/>
      <c r="CC956" s="14"/>
    </row>
    <row r="957" spans="37:81">
      <c r="AK957" s="1"/>
      <c r="AP957" s="5"/>
      <c r="AQ957" s="5"/>
      <c r="AR957" s="5"/>
      <c r="AS957" s="4"/>
      <c r="AT957" s="4"/>
      <c r="AU957" s="4"/>
      <c r="AW957" s="5"/>
      <c r="AX957" s="17"/>
      <c r="AY957" s="14"/>
      <c r="AZ957" s="14"/>
      <c r="BA957" s="15"/>
      <c r="BB957" s="14"/>
      <c r="BC957" s="17"/>
      <c r="BD957" s="14"/>
      <c r="BE957" s="14"/>
      <c r="BF957" s="14"/>
      <c r="CC957" s="14"/>
    </row>
    <row r="958" spans="37:81">
      <c r="AK958" s="1"/>
      <c r="AP958" s="5"/>
      <c r="AQ958" s="5"/>
      <c r="AR958" s="5"/>
      <c r="AS958" s="4"/>
      <c r="AT958" s="4"/>
      <c r="AU958" s="4"/>
      <c r="AW958" s="5"/>
      <c r="AX958" s="17"/>
      <c r="AY958" s="14"/>
      <c r="AZ958" s="14"/>
      <c r="BA958" s="15"/>
      <c r="BB958" s="14"/>
      <c r="BC958" s="17"/>
      <c r="BD958" s="14"/>
      <c r="BE958" s="14"/>
      <c r="BF958" s="14"/>
      <c r="CC958" s="14"/>
    </row>
    <row r="959" spans="37:81">
      <c r="AK959" s="1"/>
      <c r="AP959" s="5"/>
      <c r="AQ959" s="5"/>
      <c r="AR959" s="5"/>
      <c r="AS959" s="4"/>
      <c r="AT959" s="4"/>
      <c r="AU959" s="4"/>
      <c r="AW959" s="5"/>
      <c r="AX959" s="17"/>
      <c r="AY959" s="14"/>
      <c r="AZ959" s="14"/>
      <c r="BA959" s="15"/>
      <c r="BB959" s="14"/>
      <c r="BC959" s="17"/>
      <c r="BD959" s="14"/>
      <c r="BE959" s="14"/>
      <c r="BF959" s="14"/>
      <c r="CC959" s="14"/>
    </row>
    <row r="960" spans="37:81">
      <c r="AK960" s="1"/>
      <c r="AP960" s="5"/>
      <c r="AQ960" s="5"/>
      <c r="AR960" s="5"/>
      <c r="AS960" s="4"/>
      <c r="AT960" s="4"/>
      <c r="AU960" s="4"/>
      <c r="AW960" s="5"/>
      <c r="AX960" s="17"/>
      <c r="AY960" s="14"/>
      <c r="AZ960" s="14"/>
      <c r="BA960" s="15"/>
      <c r="BB960" s="14"/>
      <c r="BC960" s="17"/>
      <c r="BD960" s="14"/>
      <c r="BE960" s="14"/>
      <c r="BF960" s="14"/>
      <c r="CC960" s="14"/>
    </row>
    <row r="961" spans="37:81">
      <c r="AK961" s="1"/>
      <c r="AP961" s="5"/>
      <c r="AQ961" s="5"/>
      <c r="AR961" s="5"/>
      <c r="AS961" s="4"/>
      <c r="AT961" s="4"/>
      <c r="AU961" s="4"/>
      <c r="AW961" s="5"/>
      <c r="AX961" s="17"/>
      <c r="AY961" s="14"/>
      <c r="AZ961" s="14"/>
      <c r="BA961" s="15"/>
      <c r="BB961" s="14"/>
      <c r="BC961" s="17"/>
      <c r="BD961" s="14"/>
      <c r="BE961" s="14"/>
      <c r="BF961" s="14"/>
      <c r="CC961" s="14"/>
    </row>
    <row r="962" spans="37:81">
      <c r="AK962" s="1"/>
      <c r="AP962" s="5"/>
      <c r="AQ962" s="5"/>
      <c r="AR962" s="5"/>
      <c r="AS962" s="4"/>
      <c r="AT962" s="4"/>
      <c r="AU962" s="4"/>
      <c r="AW962" s="5"/>
      <c r="AX962" s="17"/>
      <c r="AY962" s="14"/>
      <c r="AZ962" s="14"/>
      <c r="BA962" s="15"/>
      <c r="BB962" s="14"/>
      <c r="BC962" s="17"/>
      <c r="BD962" s="14"/>
      <c r="BE962" s="14"/>
      <c r="BF962" s="14"/>
      <c r="CC962" s="14"/>
    </row>
    <row r="963" spans="37:81">
      <c r="AK963" s="1"/>
      <c r="AP963" s="5"/>
      <c r="AQ963" s="5"/>
      <c r="AR963" s="5"/>
      <c r="AS963" s="4"/>
      <c r="AT963" s="4"/>
      <c r="AU963" s="4"/>
      <c r="AW963" s="5"/>
      <c r="AX963" s="17"/>
      <c r="AY963" s="14"/>
      <c r="AZ963" s="14"/>
      <c r="BA963" s="15"/>
      <c r="BB963" s="14"/>
      <c r="BC963" s="17"/>
      <c r="BD963" s="14"/>
      <c r="BE963" s="14"/>
      <c r="BF963" s="14"/>
      <c r="CC963" s="14"/>
    </row>
    <row r="964" spans="37:81">
      <c r="AK964" s="1"/>
      <c r="AP964" s="5"/>
      <c r="AQ964" s="5"/>
      <c r="AR964" s="5"/>
      <c r="AS964" s="4"/>
      <c r="AT964" s="4"/>
      <c r="AU964" s="4"/>
      <c r="AW964" s="5"/>
      <c r="AX964" s="17"/>
      <c r="AY964" s="14"/>
      <c r="AZ964" s="14"/>
      <c r="BA964" s="15"/>
      <c r="BB964" s="14"/>
      <c r="BC964" s="17"/>
      <c r="BD964" s="14"/>
      <c r="BE964" s="14"/>
      <c r="BF964" s="14"/>
      <c r="CC964" s="14"/>
    </row>
    <row r="965" spans="37:81">
      <c r="AK965" s="1"/>
      <c r="AP965" s="5"/>
      <c r="AQ965" s="5"/>
      <c r="AR965" s="5"/>
      <c r="AS965" s="4"/>
      <c r="AT965" s="4"/>
      <c r="AU965" s="4"/>
      <c r="AW965" s="5"/>
      <c r="AX965" s="17"/>
      <c r="AY965" s="14"/>
      <c r="AZ965" s="14"/>
      <c r="BA965" s="15"/>
      <c r="BB965" s="14"/>
      <c r="BC965" s="17"/>
      <c r="BD965" s="14"/>
      <c r="BE965" s="14"/>
      <c r="BF965" s="14"/>
      <c r="CC965" s="14"/>
    </row>
    <row r="966" spans="37:81">
      <c r="AK966" s="1"/>
      <c r="AP966" s="5"/>
      <c r="AQ966" s="5"/>
      <c r="AR966" s="5"/>
      <c r="AS966" s="4"/>
      <c r="AT966" s="4"/>
      <c r="AU966" s="4"/>
      <c r="AW966" s="5"/>
      <c r="AX966" s="17"/>
      <c r="AY966" s="14"/>
      <c r="AZ966" s="14"/>
      <c r="BA966" s="15"/>
      <c r="BB966" s="14"/>
      <c r="BC966" s="17"/>
      <c r="BD966" s="14"/>
      <c r="BE966" s="14"/>
      <c r="BF966" s="14"/>
      <c r="CC966" s="14"/>
    </row>
    <row r="967" spans="37:81">
      <c r="AK967" s="1"/>
      <c r="AP967" s="5"/>
      <c r="AQ967" s="5"/>
      <c r="AR967" s="5"/>
      <c r="AS967" s="4"/>
      <c r="AT967" s="4"/>
      <c r="AU967" s="4"/>
      <c r="AW967" s="5"/>
      <c r="AX967" s="17"/>
      <c r="AY967" s="14"/>
      <c r="AZ967" s="14"/>
      <c r="BA967" s="15"/>
      <c r="BB967" s="14"/>
      <c r="BC967" s="17"/>
      <c r="BD967" s="14"/>
      <c r="BE967" s="14"/>
      <c r="BF967" s="14"/>
      <c r="CC967" s="14"/>
    </row>
    <row r="968" spans="37:81">
      <c r="AK968" s="1"/>
      <c r="AP968" s="5"/>
      <c r="AQ968" s="5"/>
      <c r="AR968" s="5"/>
      <c r="AS968" s="4"/>
      <c r="AT968" s="4"/>
      <c r="AU968" s="4"/>
      <c r="AW968" s="5"/>
      <c r="AX968" s="17"/>
      <c r="AY968" s="14"/>
      <c r="AZ968" s="14"/>
      <c r="BA968" s="15"/>
      <c r="BB968" s="14"/>
      <c r="BC968" s="17"/>
      <c r="BD968" s="14"/>
      <c r="BE968" s="14"/>
      <c r="BF968" s="14"/>
      <c r="CC968" s="14"/>
    </row>
    <row r="969" spans="37:81">
      <c r="AK969" s="1"/>
      <c r="AP969" s="5"/>
      <c r="AQ969" s="5"/>
      <c r="AR969" s="5"/>
      <c r="AS969" s="4"/>
      <c r="AT969" s="4"/>
      <c r="AU969" s="4"/>
      <c r="AW969" s="5"/>
      <c r="AX969" s="17"/>
      <c r="AY969" s="14"/>
      <c r="AZ969" s="14"/>
      <c r="BA969" s="15"/>
      <c r="BB969" s="14"/>
      <c r="BC969" s="17"/>
      <c r="BD969" s="14"/>
      <c r="BE969" s="14"/>
      <c r="BF969" s="14"/>
      <c r="CC969" s="14"/>
    </row>
    <row r="970" spans="37:81">
      <c r="AK970" s="1"/>
      <c r="AP970" s="5"/>
      <c r="AQ970" s="5"/>
      <c r="AR970" s="5"/>
      <c r="AS970" s="4"/>
      <c r="AT970" s="4"/>
      <c r="AU970" s="4"/>
      <c r="AW970" s="5"/>
      <c r="AX970" s="17"/>
      <c r="AY970" s="14"/>
      <c r="AZ970" s="14"/>
      <c r="BA970" s="15"/>
      <c r="BB970" s="14"/>
      <c r="BC970" s="17"/>
      <c r="BD970" s="14"/>
      <c r="BE970" s="14"/>
      <c r="BF970" s="14"/>
      <c r="CC970" s="14"/>
    </row>
    <row r="971" spans="37:81">
      <c r="AK971" s="1"/>
      <c r="AP971" s="5"/>
      <c r="AQ971" s="5"/>
      <c r="AR971" s="5"/>
      <c r="AS971" s="4"/>
      <c r="AT971" s="4"/>
      <c r="AU971" s="4"/>
      <c r="AW971" s="5"/>
      <c r="AX971" s="17"/>
      <c r="AY971" s="14"/>
      <c r="AZ971" s="14"/>
      <c r="BA971" s="15"/>
      <c r="BB971" s="14"/>
      <c r="BC971" s="17"/>
      <c r="BD971" s="14"/>
      <c r="BE971" s="14"/>
      <c r="BF971" s="14"/>
      <c r="CC971" s="14"/>
    </row>
    <row r="972" spans="37:81">
      <c r="AK972" s="1"/>
      <c r="AP972" s="5"/>
      <c r="AQ972" s="5"/>
      <c r="AR972" s="5"/>
      <c r="AS972" s="4"/>
      <c r="AT972" s="4"/>
      <c r="AU972" s="4"/>
      <c r="AW972" s="5"/>
      <c r="AX972" s="17"/>
      <c r="AY972" s="14"/>
      <c r="AZ972" s="14"/>
      <c r="BA972" s="15"/>
      <c r="BB972" s="14"/>
      <c r="BC972" s="17"/>
      <c r="BD972" s="14"/>
      <c r="BE972" s="14"/>
      <c r="BF972" s="14"/>
      <c r="CC972" s="14"/>
    </row>
    <row r="973" spans="37:81">
      <c r="AK973" s="1"/>
      <c r="AP973" s="5"/>
      <c r="AQ973" s="5"/>
      <c r="AR973" s="5"/>
      <c r="AS973" s="4"/>
      <c r="AT973" s="4"/>
      <c r="AU973" s="4"/>
      <c r="AW973" s="5"/>
      <c r="AX973" s="17"/>
      <c r="AY973" s="14"/>
      <c r="AZ973" s="14"/>
      <c r="BA973" s="15"/>
      <c r="BB973" s="14"/>
      <c r="BC973" s="17"/>
      <c r="BD973" s="14"/>
      <c r="BE973" s="14"/>
      <c r="BF973" s="14"/>
      <c r="CC973" s="14"/>
    </row>
    <row r="974" spans="37:81">
      <c r="AK974" s="1"/>
      <c r="AP974" s="5"/>
      <c r="AQ974" s="5"/>
      <c r="AR974" s="5"/>
      <c r="AS974" s="4"/>
      <c r="AT974" s="4"/>
      <c r="AU974" s="4"/>
      <c r="AW974" s="5"/>
      <c r="AX974" s="17"/>
      <c r="AY974" s="14"/>
      <c r="AZ974" s="14"/>
      <c r="BA974" s="15"/>
      <c r="BB974" s="14"/>
      <c r="BC974" s="17"/>
      <c r="BD974" s="14"/>
      <c r="BE974" s="14"/>
      <c r="BF974" s="14"/>
      <c r="CC974" s="14"/>
    </row>
    <row r="975" spans="37:81">
      <c r="AK975" s="1"/>
      <c r="AP975" s="5"/>
      <c r="AQ975" s="5"/>
      <c r="AR975" s="5"/>
      <c r="AS975" s="4"/>
      <c r="AT975" s="4"/>
      <c r="AU975" s="4"/>
      <c r="AW975" s="5"/>
      <c r="AX975" s="17"/>
      <c r="AY975" s="14"/>
      <c r="AZ975" s="14"/>
      <c r="BA975" s="15"/>
      <c r="BB975" s="14"/>
      <c r="BC975" s="17"/>
      <c r="BD975" s="14"/>
      <c r="BE975" s="14"/>
      <c r="BF975" s="14"/>
      <c r="CC975" s="14"/>
    </row>
    <row r="976" spans="37:81">
      <c r="AK976" s="1"/>
      <c r="AP976" s="5"/>
      <c r="AQ976" s="5"/>
      <c r="AR976" s="5"/>
      <c r="AS976" s="4"/>
      <c r="AT976" s="4"/>
      <c r="AU976" s="4"/>
      <c r="AW976" s="5"/>
      <c r="AX976" s="17"/>
      <c r="AY976" s="14"/>
      <c r="AZ976" s="14"/>
      <c r="BA976" s="15"/>
      <c r="BB976" s="14"/>
      <c r="BC976" s="17"/>
      <c r="BD976" s="14"/>
      <c r="BE976" s="14"/>
      <c r="BF976" s="14"/>
      <c r="CC976" s="14"/>
    </row>
    <row r="977" spans="37:81">
      <c r="AK977" s="1"/>
      <c r="AP977" s="5"/>
      <c r="AQ977" s="5"/>
      <c r="AR977" s="5"/>
      <c r="AS977" s="4"/>
      <c r="AT977" s="4"/>
      <c r="AU977" s="4"/>
      <c r="AW977" s="5"/>
      <c r="AX977" s="17"/>
      <c r="AY977" s="14"/>
      <c r="AZ977" s="14"/>
      <c r="BA977" s="15"/>
      <c r="BB977" s="14"/>
      <c r="BC977" s="17"/>
      <c r="BD977" s="14"/>
      <c r="BE977" s="14"/>
      <c r="BF977" s="14"/>
      <c r="CC977" s="14"/>
    </row>
    <row r="978" spans="37:81">
      <c r="AK978" s="1"/>
      <c r="AP978" s="5"/>
      <c r="AQ978" s="5"/>
      <c r="AR978" s="5"/>
      <c r="AS978" s="4"/>
      <c r="AT978" s="4"/>
      <c r="AU978" s="4"/>
      <c r="AW978" s="5"/>
      <c r="AX978" s="17"/>
      <c r="AY978" s="14"/>
      <c r="AZ978" s="14"/>
      <c r="BA978" s="15"/>
      <c r="BB978" s="14"/>
      <c r="BC978" s="17"/>
      <c r="BD978" s="14"/>
      <c r="BE978" s="14"/>
      <c r="BF978" s="14"/>
      <c r="CC978" s="14"/>
    </row>
    <row r="979" spans="37:81">
      <c r="AK979" s="1"/>
      <c r="AP979" s="5"/>
      <c r="AQ979" s="5"/>
      <c r="AR979" s="5"/>
      <c r="AS979" s="4"/>
      <c r="AT979" s="4"/>
      <c r="AU979" s="4"/>
      <c r="AW979" s="5"/>
      <c r="AX979" s="17"/>
      <c r="AY979" s="14"/>
      <c r="AZ979" s="14"/>
      <c r="BA979" s="15"/>
      <c r="BB979" s="14"/>
      <c r="BC979" s="17"/>
      <c r="BD979" s="14"/>
      <c r="BE979" s="14"/>
      <c r="BF979" s="14"/>
      <c r="CC979" s="14"/>
    </row>
    <row r="980" spans="37:81">
      <c r="AK980" s="1"/>
      <c r="AP980" s="5"/>
      <c r="AQ980" s="5"/>
      <c r="AR980" s="5"/>
      <c r="AS980" s="4"/>
      <c r="AT980" s="4"/>
      <c r="AU980" s="4"/>
      <c r="AW980" s="5"/>
      <c r="AX980" s="17"/>
      <c r="AY980" s="14"/>
      <c r="AZ980" s="14"/>
      <c r="BA980" s="15"/>
      <c r="BB980" s="14"/>
      <c r="BC980" s="17"/>
      <c r="BD980" s="14"/>
      <c r="BE980" s="14"/>
      <c r="BF980" s="14"/>
      <c r="CC980" s="14"/>
    </row>
    <row r="981" spans="37:81">
      <c r="AK981" s="1"/>
      <c r="AP981" s="5"/>
      <c r="AQ981" s="5"/>
      <c r="AR981" s="5"/>
      <c r="AS981" s="4"/>
      <c r="AT981" s="4"/>
      <c r="AU981" s="4"/>
      <c r="AW981" s="5"/>
      <c r="AX981" s="17"/>
      <c r="AY981" s="14"/>
      <c r="AZ981" s="14"/>
      <c r="BA981" s="15"/>
      <c r="BB981" s="14"/>
      <c r="BC981" s="17"/>
      <c r="BD981" s="14"/>
      <c r="BE981" s="14"/>
      <c r="BF981" s="14"/>
      <c r="CC981" s="14"/>
    </row>
    <row r="982" spans="37:81">
      <c r="AK982" s="1"/>
      <c r="AP982" s="5"/>
      <c r="AQ982" s="5"/>
      <c r="AR982" s="5"/>
      <c r="AS982" s="4"/>
      <c r="AT982" s="4"/>
      <c r="AU982" s="4"/>
      <c r="AW982" s="5"/>
      <c r="AX982" s="17"/>
      <c r="AY982" s="14"/>
      <c r="AZ982" s="14"/>
      <c r="BA982" s="15"/>
      <c r="BB982" s="14"/>
      <c r="BC982" s="17"/>
      <c r="BD982" s="14"/>
      <c r="BE982" s="14"/>
      <c r="BF982" s="14"/>
      <c r="CC982" s="14"/>
    </row>
    <row r="983" spans="37:81">
      <c r="AK983" s="1"/>
      <c r="AP983" s="5"/>
      <c r="AQ983" s="5"/>
      <c r="AR983" s="5"/>
      <c r="AS983" s="4"/>
      <c r="AT983" s="4"/>
      <c r="AU983" s="4"/>
      <c r="AW983" s="5"/>
      <c r="AX983" s="17"/>
      <c r="AY983" s="14"/>
      <c r="AZ983" s="14"/>
      <c r="BA983" s="15"/>
      <c r="BB983" s="14"/>
      <c r="BC983" s="17"/>
      <c r="BD983" s="14"/>
      <c r="BE983" s="14"/>
      <c r="BF983" s="14"/>
      <c r="CC983" s="14"/>
    </row>
    <row r="984" spans="37:81">
      <c r="AK984" s="1"/>
      <c r="AP984" s="5"/>
      <c r="AQ984" s="5"/>
      <c r="AR984" s="5"/>
      <c r="AS984" s="4"/>
      <c r="AT984" s="4"/>
      <c r="AU984" s="4"/>
      <c r="AW984" s="5"/>
      <c r="AX984" s="17"/>
      <c r="AY984" s="14"/>
      <c r="AZ984" s="14"/>
      <c r="BA984" s="15"/>
      <c r="BB984" s="14"/>
      <c r="BC984" s="17"/>
      <c r="BD984" s="14"/>
      <c r="BE984" s="14"/>
      <c r="BF984" s="14"/>
      <c r="CC984" s="14"/>
    </row>
    <row r="985" spans="37:81">
      <c r="AK985" s="1"/>
      <c r="AP985" s="5"/>
      <c r="AQ985" s="5"/>
      <c r="AR985" s="5"/>
      <c r="AS985" s="4"/>
      <c r="AT985" s="4"/>
      <c r="AU985" s="4"/>
      <c r="AW985" s="5"/>
      <c r="AX985" s="17"/>
      <c r="AY985" s="14"/>
      <c r="AZ985" s="14"/>
      <c r="BA985" s="15"/>
      <c r="BB985" s="14"/>
      <c r="BC985" s="17"/>
      <c r="BD985" s="14"/>
      <c r="BE985" s="14"/>
      <c r="BF985" s="14"/>
      <c r="CC985" s="14"/>
    </row>
    <row r="986" spans="37:81">
      <c r="AK986" s="1"/>
      <c r="AP986" s="5"/>
      <c r="AQ986" s="5"/>
      <c r="AR986" s="5"/>
      <c r="AS986" s="4"/>
      <c r="AT986" s="4"/>
      <c r="AU986" s="4"/>
      <c r="AW986" s="5"/>
      <c r="AX986" s="17"/>
      <c r="AY986" s="14"/>
      <c r="AZ986" s="14"/>
      <c r="BA986" s="15"/>
      <c r="BB986" s="14"/>
      <c r="BC986" s="17"/>
      <c r="BD986" s="14"/>
      <c r="BE986" s="14"/>
      <c r="BF986" s="14"/>
      <c r="CC986" s="14"/>
    </row>
    <row r="987" spans="37:81">
      <c r="AK987" s="1"/>
      <c r="AP987" s="5"/>
      <c r="AQ987" s="5"/>
      <c r="AR987" s="5"/>
      <c r="AS987" s="4"/>
      <c r="AT987" s="4"/>
      <c r="AU987" s="4"/>
      <c r="AW987" s="5"/>
      <c r="AX987" s="17"/>
      <c r="AY987" s="14"/>
      <c r="AZ987" s="14"/>
      <c r="BA987" s="15"/>
      <c r="BB987" s="14"/>
      <c r="BC987" s="17"/>
      <c r="BD987" s="14"/>
      <c r="BE987" s="14"/>
      <c r="BF987" s="14"/>
      <c r="CC987" s="14"/>
    </row>
    <row r="988" spans="37:81">
      <c r="AK988" s="1"/>
      <c r="AP988" s="5"/>
      <c r="AQ988" s="5"/>
      <c r="AR988" s="5"/>
      <c r="AS988" s="4"/>
      <c r="AT988" s="4"/>
      <c r="AU988" s="4"/>
      <c r="AW988" s="5"/>
      <c r="AX988" s="17"/>
      <c r="AY988" s="14"/>
      <c r="AZ988" s="14"/>
      <c r="BA988" s="15"/>
      <c r="BB988" s="14"/>
      <c r="BC988" s="17"/>
      <c r="BD988" s="14"/>
      <c r="BE988" s="14"/>
      <c r="BF988" s="14"/>
      <c r="CC988" s="14"/>
    </row>
    <row r="989" spans="37:81">
      <c r="AK989" s="1"/>
      <c r="AP989" s="5"/>
      <c r="AQ989" s="5"/>
      <c r="AR989" s="5"/>
      <c r="AS989" s="4"/>
      <c r="AT989" s="4"/>
      <c r="AU989" s="4"/>
      <c r="AW989" s="5"/>
      <c r="AX989" s="17"/>
      <c r="AY989" s="14"/>
      <c r="AZ989" s="14"/>
      <c r="BA989" s="15"/>
      <c r="BB989" s="14"/>
      <c r="BC989" s="17"/>
      <c r="BD989" s="14"/>
      <c r="BE989" s="14"/>
      <c r="BF989" s="14"/>
      <c r="CC989" s="14"/>
    </row>
    <row r="990" spans="37:81">
      <c r="AK990" s="1"/>
      <c r="AP990" s="5"/>
      <c r="AQ990" s="5"/>
      <c r="AR990" s="5"/>
      <c r="AS990" s="4"/>
      <c r="AT990" s="4"/>
      <c r="AU990" s="4"/>
      <c r="AW990" s="5"/>
      <c r="AX990" s="17"/>
      <c r="AY990" s="14"/>
      <c r="AZ990" s="14"/>
      <c r="BA990" s="15"/>
      <c r="BB990" s="14"/>
      <c r="BC990" s="17"/>
      <c r="BD990" s="14"/>
      <c r="BE990" s="14"/>
      <c r="BF990" s="14"/>
      <c r="CC990" s="14"/>
    </row>
    <row r="991" spans="37:81">
      <c r="AK991" s="1"/>
      <c r="AP991" s="5"/>
      <c r="AQ991" s="5"/>
      <c r="AR991" s="5"/>
      <c r="AS991" s="4"/>
      <c r="AT991" s="4"/>
      <c r="AU991" s="4"/>
      <c r="AW991" s="5"/>
      <c r="AX991" s="17"/>
      <c r="AY991" s="14"/>
      <c r="AZ991" s="14"/>
      <c r="BA991" s="15"/>
      <c r="BB991" s="14"/>
      <c r="BC991" s="17"/>
      <c r="BD991" s="14"/>
      <c r="BE991" s="14"/>
      <c r="BF991" s="14"/>
      <c r="CC991" s="14"/>
    </row>
    <row r="992" spans="37:81">
      <c r="AK992" s="1"/>
      <c r="AP992" s="5"/>
      <c r="AQ992" s="5"/>
      <c r="AR992" s="5"/>
      <c r="AS992" s="4"/>
      <c r="AT992" s="4"/>
      <c r="AU992" s="4"/>
      <c r="AW992" s="5"/>
      <c r="AX992" s="17"/>
      <c r="AY992" s="14"/>
      <c r="AZ992" s="14"/>
      <c r="BA992" s="15"/>
      <c r="BB992" s="14"/>
      <c r="BC992" s="17"/>
      <c r="BD992" s="14"/>
      <c r="BE992" s="14"/>
      <c r="BF992" s="14"/>
      <c r="CC992" s="14"/>
    </row>
    <row r="993" spans="37:81">
      <c r="AK993" s="1"/>
      <c r="AP993" s="5"/>
      <c r="AQ993" s="5"/>
      <c r="AR993" s="5"/>
      <c r="AS993" s="4"/>
      <c r="AT993" s="4"/>
      <c r="AU993" s="4"/>
      <c r="AW993" s="5"/>
      <c r="AX993" s="17"/>
      <c r="AY993" s="14"/>
      <c r="AZ993" s="14"/>
      <c r="BA993" s="15"/>
      <c r="BB993" s="14"/>
      <c r="BC993" s="17"/>
      <c r="BD993" s="14"/>
      <c r="BE993" s="14"/>
      <c r="BF993" s="14"/>
      <c r="CC993" s="14"/>
    </row>
    <row r="994" spans="37:81">
      <c r="AK994" s="1"/>
      <c r="AP994" s="5"/>
      <c r="AQ994" s="5"/>
      <c r="AR994" s="5"/>
      <c r="AS994" s="4"/>
      <c r="AT994" s="4"/>
      <c r="AU994" s="4"/>
      <c r="AW994" s="5"/>
      <c r="AX994" s="17"/>
      <c r="AY994" s="14"/>
      <c r="AZ994" s="14"/>
      <c r="BA994" s="15"/>
      <c r="BB994" s="14"/>
      <c r="BC994" s="17"/>
      <c r="BD994" s="14"/>
      <c r="BE994" s="14"/>
      <c r="BF994" s="14"/>
      <c r="CC994" s="14"/>
    </row>
    <row r="995" spans="37:81">
      <c r="AK995" s="1"/>
      <c r="AP995" s="5"/>
      <c r="AQ995" s="5"/>
      <c r="AR995" s="5"/>
      <c r="AS995" s="4"/>
      <c r="AT995" s="4"/>
      <c r="AU995" s="4"/>
      <c r="AW995" s="5"/>
      <c r="AX995" s="17"/>
      <c r="AY995" s="14"/>
      <c r="AZ995" s="14"/>
      <c r="BA995" s="15"/>
      <c r="BB995" s="14"/>
      <c r="BC995" s="17"/>
      <c r="BD995" s="14"/>
      <c r="BE995" s="14"/>
      <c r="BF995" s="14"/>
      <c r="CC995" s="14"/>
    </row>
    <row r="996" spans="37:81">
      <c r="AK996" s="1"/>
      <c r="AP996" s="5"/>
      <c r="AQ996" s="5"/>
      <c r="AR996" s="5"/>
      <c r="AS996" s="4"/>
      <c r="AT996" s="4"/>
      <c r="AU996" s="4"/>
      <c r="AW996" s="5"/>
      <c r="AX996" s="17"/>
      <c r="AY996" s="14"/>
      <c r="AZ996" s="14"/>
      <c r="BA996" s="15"/>
      <c r="BB996" s="14"/>
      <c r="BC996" s="17"/>
      <c r="BD996" s="14"/>
      <c r="BE996" s="14"/>
      <c r="BF996" s="14"/>
      <c r="CC996" s="14"/>
    </row>
    <row r="997" spans="37:81">
      <c r="AK997" s="1"/>
      <c r="AP997" s="5"/>
      <c r="AQ997" s="5"/>
      <c r="AR997" s="5"/>
      <c r="AS997" s="4"/>
      <c r="AT997" s="4"/>
      <c r="AU997" s="4"/>
      <c r="AW997" s="5"/>
      <c r="AX997" s="17"/>
      <c r="AY997" s="14"/>
      <c r="AZ997" s="14"/>
      <c r="BA997" s="15"/>
      <c r="BB997" s="14"/>
      <c r="BC997" s="17"/>
      <c r="BD997" s="14"/>
      <c r="BE997" s="14"/>
      <c r="BF997" s="14"/>
      <c r="CC997" s="14"/>
    </row>
    <row r="998" spans="37:81">
      <c r="AK998" s="1"/>
      <c r="AP998" s="5"/>
      <c r="AQ998" s="5"/>
      <c r="AR998" s="5"/>
      <c r="AS998" s="4"/>
      <c r="AT998" s="4"/>
      <c r="AU998" s="4"/>
      <c r="AW998" s="5"/>
      <c r="AX998" s="17"/>
      <c r="AY998" s="14"/>
      <c r="AZ998" s="14"/>
      <c r="BA998" s="15"/>
      <c r="BB998" s="14"/>
      <c r="BC998" s="17"/>
      <c r="BD998" s="14"/>
      <c r="BE998" s="14"/>
      <c r="BF998" s="14"/>
      <c r="CC998" s="14"/>
    </row>
    <row r="999" spans="37:81">
      <c r="AK999" s="1"/>
      <c r="AP999" s="5"/>
      <c r="AQ999" s="5"/>
      <c r="AR999" s="5"/>
      <c r="AS999" s="4"/>
      <c r="AT999" s="4"/>
      <c r="AU999" s="4"/>
      <c r="AW999" s="5"/>
      <c r="AX999" s="17"/>
      <c r="AY999" s="14"/>
      <c r="AZ999" s="14"/>
      <c r="BA999" s="15"/>
      <c r="BB999" s="14"/>
      <c r="BC999" s="17"/>
      <c r="BD999" s="14"/>
      <c r="BE999" s="14"/>
      <c r="BF999" s="14"/>
      <c r="CC999" s="14"/>
    </row>
    <row r="1000" spans="37:81">
      <c r="AK1000" s="1"/>
      <c r="AP1000" s="5"/>
      <c r="AQ1000" s="5"/>
      <c r="AR1000" s="5"/>
      <c r="AS1000" s="4"/>
      <c r="AT1000" s="4"/>
      <c r="AU1000" s="4"/>
      <c r="AW1000" s="5"/>
      <c r="AX1000" s="17"/>
      <c r="AY1000" s="14"/>
      <c r="AZ1000" s="14"/>
      <c r="BA1000" s="15"/>
      <c r="BB1000" s="14"/>
      <c r="BC1000" s="17"/>
      <c r="BD1000" s="14"/>
      <c r="BE1000" s="14"/>
      <c r="BF1000" s="14"/>
      <c r="CC1000" s="14"/>
    </row>
    <row r="1001" spans="37:81">
      <c r="AK1001" s="1"/>
      <c r="AP1001" s="5"/>
      <c r="AQ1001" s="5"/>
      <c r="AR1001" s="5"/>
      <c r="AS1001" s="4"/>
      <c r="AT1001" s="4"/>
      <c r="AU1001" s="4"/>
      <c r="AW1001" s="5"/>
      <c r="AX1001" s="17"/>
      <c r="AY1001" s="14"/>
      <c r="AZ1001" s="14"/>
      <c r="BA1001" s="15"/>
      <c r="BB1001" s="14"/>
      <c r="BC1001" s="17"/>
      <c r="BD1001" s="14"/>
      <c r="BE1001" s="14"/>
      <c r="BF1001" s="14"/>
      <c r="CC1001" s="14"/>
    </row>
    <row r="1002" spans="37:81">
      <c r="AK1002" s="1"/>
      <c r="AP1002" s="5"/>
      <c r="AQ1002" s="5"/>
      <c r="AR1002" s="5"/>
      <c r="AS1002" s="4"/>
      <c r="AT1002" s="4"/>
      <c r="AU1002" s="4"/>
      <c r="AW1002" s="5"/>
      <c r="AX1002" s="17"/>
      <c r="AY1002" s="14"/>
      <c r="AZ1002" s="14"/>
      <c r="BA1002" s="15"/>
      <c r="BB1002" s="14"/>
      <c r="BC1002" s="17"/>
      <c r="BD1002" s="14"/>
      <c r="BE1002" s="14"/>
      <c r="BF1002" s="14"/>
      <c r="CC1002" s="14"/>
    </row>
    <row r="1003" spans="37:81">
      <c r="AK1003" s="1"/>
      <c r="AP1003" s="5"/>
      <c r="AQ1003" s="5"/>
      <c r="AR1003" s="5"/>
      <c r="AS1003" s="4"/>
      <c r="AT1003" s="4"/>
      <c r="AU1003" s="4"/>
      <c r="AW1003" s="5"/>
      <c r="AX1003" s="17"/>
      <c r="AY1003" s="14"/>
      <c r="AZ1003" s="14"/>
      <c r="BA1003" s="15"/>
      <c r="BB1003" s="14"/>
      <c r="BC1003" s="17"/>
      <c r="BD1003" s="14"/>
      <c r="BE1003" s="14"/>
      <c r="BF1003" s="14"/>
      <c r="CC1003" s="14"/>
    </row>
    <row r="1004" spans="37:81">
      <c r="AK1004" s="1"/>
      <c r="AP1004" s="5"/>
      <c r="AQ1004" s="5"/>
      <c r="AR1004" s="5"/>
      <c r="AS1004" s="4"/>
      <c r="AT1004" s="4"/>
      <c r="AU1004" s="4"/>
      <c r="AW1004" s="5"/>
      <c r="AX1004" s="17"/>
      <c r="AY1004" s="14"/>
      <c r="AZ1004" s="14"/>
      <c r="BA1004" s="15"/>
      <c r="BB1004" s="14"/>
      <c r="BC1004" s="17"/>
      <c r="BD1004" s="14"/>
      <c r="BE1004" s="14"/>
      <c r="BF1004" s="14"/>
      <c r="CC1004" s="14"/>
    </row>
    <row r="1005" spans="37:81">
      <c r="AK1005" s="1"/>
      <c r="AP1005" s="5"/>
      <c r="AQ1005" s="5"/>
      <c r="AR1005" s="5"/>
      <c r="AS1005" s="4"/>
      <c r="AT1005" s="4"/>
      <c r="AU1005" s="4"/>
      <c r="AW1005" s="5"/>
      <c r="AX1005" s="17"/>
      <c r="AY1005" s="14"/>
      <c r="AZ1005" s="14"/>
      <c r="BA1005" s="15"/>
      <c r="BB1005" s="14"/>
      <c r="BC1005" s="17"/>
      <c r="BD1005" s="14"/>
      <c r="BE1005" s="14"/>
      <c r="BF1005" s="14"/>
      <c r="CC1005" s="14"/>
    </row>
    <row r="1006" spans="37:81">
      <c r="AK1006" s="1"/>
      <c r="AP1006" s="5"/>
      <c r="AQ1006" s="5"/>
      <c r="AR1006" s="5"/>
      <c r="AS1006" s="4"/>
      <c r="AT1006" s="4"/>
      <c r="AU1006" s="4"/>
      <c r="AW1006" s="5"/>
      <c r="AX1006" s="17"/>
      <c r="AY1006" s="14"/>
      <c r="AZ1006" s="14"/>
      <c r="BA1006" s="15"/>
      <c r="BB1006" s="14"/>
      <c r="BC1006" s="17"/>
      <c r="BD1006" s="14"/>
      <c r="BE1006" s="14"/>
      <c r="BF1006" s="14"/>
      <c r="CC1006" s="14"/>
    </row>
    <row r="1007" spans="37:81">
      <c r="AK1007" s="1"/>
      <c r="AP1007" s="5"/>
      <c r="AQ1007" s="5"/>
      <c r="AR1007" s="5"/>
      <c r="AS1007" s="4"/>
      <c r="AT1007" s="4"/>
      <c r="AU1007" s="4"/>
      <c r="AW1007" s="5"/>
      <c r="AX1007" s="17"/>
      <c r="AY1007" s="14"/>
      <c r="AZ1007" s="14"/>
      <c r="BA1007" s="15"/>
      <c r="BB1007" s="14"/>
      <c r="BC1007" s="17"/>
      <c r="BD1007" s="14"/>
      <c r="BE1007" s="14"/>
      <c r="BF1007" s="14"/>
      <c r="CC1007" s="14"/>
    </row>
    <row r="1008" spans="37:81">
      <c r="AK1008" s="1"/>
      <c r="AP1008" s="5"/>
      <c r="AQ1008" s="5"/>
      <c r="AR1008" s="5"/>
      <c r="AS1008" s="4"/>
      <c r="AT1008" s="4"/>
      <c r="AU1008" s="4"/>
      <c r="AW1008" s="5"/>
      <c r="AX1008" s="17"/>
      <c r="AY1008" s="14"/>
      <c r="AZ1008" s="14"/>
      <c r="BA1008" s="15"/>
      <c r="BB1008" s="14"/>
      <c r="BC1008" s="17"/>
      <c r="BD1008" s="14"/>
      <c r="BE1008" s="14"/>
      <c r="BF1008" s="14"/>
      <c r="CC1008" s="14"/>
    </row>
    <row r="1009" spans="37:81">
      <c r="AK1009" s="1"/>
      <c r="AP1009" s="5"/>
      <c r="AQ1009" s="5"/>
      <c r="AR1009" s="5"/>
      <c r="AS1009" s="4"/>
      <c r="AT1009" s="4"/>
      <c r="AU1009" s="4"/>
      <c r="AW1009" s="5"/>
      <c r="AX1009" s="17"/>
      <c r="AY1009" s="14"/>
      <c r="AZ1009" s="14"/>
      <c r="BA1009" s="15"/>
      <c r="BB1009" s="14"/>
      <c r="BC1009" s="17"/>
      <c r="BD1009" s="14"/>
      <c r="BE1009" s="14"/>
      <c r="BF1009" s="14"/>
      <c r="CC1009" s="14"/>
    </row>
    <row r="1010" spans="37:81">
      <c r="AK1010" s="1"/>
      <c r="AP1010" s="5"/>
      <c r="AQ1010" s="5"/>
      <c r="AR1010" s="5"/>
      <c r="AS1010" s="4"/>
      <c r="AT1010" s="4"/>
      <c r="AU1010" s="4"/>
      <c r="AW1010" s="5"/>
      <c r="AX1010" s="17"/>
      <c r="AY1010" s="14"/>
      <c r="AZ1010" s="14"/>
      <c r="BA1010" s="15"/>
      <c r="BB1010" s="14"/>
      <c r="BC1010" s="17"/>
      <c r="BD1010" s="14"/>
      <c r="BE1010" s="14"/>
      <c r="BF1010" s="14"/>
      <c r="CC1010" s="14"/>
    </row>
    <row r="1011" spans="37:81">
      <c r="AK1011" s="1"/>
      <c r="AP1011" s="5"/>
      <c r="AQ1011" s="5"/>
      <c r="AR1011" s="5"/>
      <c r="AS1011" s="4"/>
      <c r="AT1011" s="4"/>
      <c r="AU1011" s="4"/>
      <c r="AW1011" s="5"/>
      <c r="AX1011" s="17"/>
      <c r="AY1011" s="14"/>
      <c r="AZ1011" s="14"/>
      <c r="BA1011" s="15"/>
      <c r="BB1011" s="14"/>
      <c r="BC1011" s="17"/>
      <c r="BD1011" s="14"/>
      <c r="BE1011" s="14"/>
      <c r="BF1011" s="14"/>
      <c r="CC1011" s="14"/>
    </row>
    <row r="1012" spans="37:81">
      <c r="AK1012" s="1"/>
      <c r="AP1012" s="5"/>
      <c r="AQ1012" s="5"/>
      <c r="AR1012" s="5"/>
      <c r="AS1012" s="4"/>
      <c r="AT1012" s="4"/>
      <c r="AU1012" s="4"/>
      <c r="AW1012" s="5"/>
      <c r="AX1012" s="17"/>
      <c r="AY1012" s="14"/>
      <c r="AZ1012" s="14"/>
      <c r="BA1012" s="15"/>
      <c r="BB1012" s="14"/>
      <c r="BC1012" s="17"/>
      <c r="BD1012" s="14"/>
      <c r="BE1012" s="14"/>
      <c r="BF1012" s="14"/>
      <c r="CC1012" s="14"/>
    </row>
    <row r="1013" spans="37:81">
      <c r="AK1013" s="1"/>
      <c r="AP1013" s="5"/>
      <c r="AQ1013" s="5"/>
      <c r="AR1013" s="5"/>
      <c r="AS1013" s="4"/>
      <c r="AT1013" s="4"/>
      <c r="AU1013" s="4"/>
      <c r="AW1013" s="5"/>
      <c r="AX1013" s="17"/>
      <c r="AY1013" s="14"/>
      <c r="AZ1013" s="14"/>
      <c r="BA1013" s="15"/>
      <c r="BB1013" s="14"/>
      <c r="BC1013" s="17"/>
      <c r="BD1013" s="14"/>
      <c r="BE1013" s="14"/>
      <c r="BF1013" s="14"/>
      <c r="CC1013" s="14"/>
    </row>
    <row r="1014" spans="37:81">
      <c r="AK1014" s="1"/>
      <c r="AP1014" s="5"/>
      <c r="AQ1014" s="5"/>
      <c r="AR1014" s="5"/>
      <c r="AS1014" s="4"/>
      <c r="AT1014" s="4"/>
      <c r="AU1014" s="4"/>
      <c r="AW1014" s="5"/>
      <c r="AX1014" s="17"/>
      <c r="AY1014" s="14"/>
      <c r="AZ1014" s="14"/>
      <c r="BA1014" s="15"/>
      <c r="BB1014" s="14"/>
      <c r="BC1014" s="17"/>
      <c r="BD1014" s="14"/>
      <c r="BE1014" s="14"/>
      <c r="BF1014" s="14"/>
      <c r="CC1014" s="14"/>
    </row>
    <row r="1015" spans="37:81">
      <c r="AK1015" s="1"/>
      <c r="AP1015" s="5"/>
      <c r="AQ1015" s="5"/>
      <c r="AR1015" s="5"/>
      <c r="AS1015" s="4"/>
      <c r="AT1015" s="4"/>
      <c r="AU1015" s="4"/>
      <c r="AW1015" s="5"/>
      <c r="AX1015" s="17"/>
      <c r="AY1015" s="14"/>
      <c r="AZ1015" s="14"/>
      <c r="BA1015" s="15"/>
      <c r="BB1015" s="14"/>
      <c r="BC1015" s="17"/>
      <c r="BD1015" s="14"/>
      <c r="BE1015" s="14"/>
      <c r="BF1015" s="14"/>
      <c r="CC1015" s="14"/>
    </row>
    <row r="1016" spans="37:81">
      <c r="AK1016" s="1"/>
      <c r="AP1016" s="5"/>
      <c r="AQ1016" s="5"/>
      <c r="AR1016" s="5"/>
      <c r="AS1016" s="4"/>
      <c r="AT1016" s="4"/>
      <c r="AU1016" s="4"/>
      <c r="AW1016" s="5"/>
      <c r="AX1016" s="17"/>
      <c r="AY1016" s="14"/>
      <c r="AZ1016" s="14"/>
      <c r="BA1016" s="15"/>
      <c r="BB1016" s="14"/>
      <c r="BC1016" s="17"/>
      <c r="BD1016" s="14"/>
      <c r="BE1016" s="14"/>
      <c r="BF1016" s="14"/>
      <c r="CC1016" s="14"/>
    </row>
    <row r="1017" spans="37:81">
      <c r="AK1017" s="1"/>
      <c r="AP1017" s="5"/>
      <c r="AQ1017" s="5"/>
      <c r="AR1017" s="5"/>
      <c r="AS1017" s="4"/>
      <c r="AT1017" s="4"/>
      <c r="AU1017" s="4"/>
      <c r="AW1017" s="5"/>
      <c r="AX1017" s="17"/>
      <c r="AY1017" s="14"/>
      <c r="AZ1017" s="14"/>
      <c r="BA1017" s="15"/>
      <c r="BB1017" s="14"/>
      <c r="BC1017" s="17"/>
      <c r="BD1017" s="14"/>
      <c r="BE1017" s="14"/>
      <c r="BF1017" s="14"/>
      <c r="CC1017" s="14"/>
    </row>
    <row r="1018" spans="37:81">
      <c r="AK1018" s="1"/>
      <c r="AP1018" s="5"/>
      <c r="AQ1018" s="5"/>
      <c r="AR1018" s="5"/>
      <c r="AS1018" s="4"/>
      <c r="AT1018" s="4"/>
      <c r="AU1018" s="4"/>
      <c r="AW1018" s="5"/>
      <c r="AX1018" s="17"/>
      <c r="AY1018" s="14"/>
      <c r="AZ1018" s="14"/>
      <c r="BA1018" s="15"/>
      <c r="BB1018" s="14"/>
      <c r="BC1018" s="17"/>
      <c r="BD1018" s="14"/>
      <c r="BE1018" s="14"/>
      <c r="BF1018" s="14"/>
      <c r="CC1018" s="14"/>
    </row>
    <row r="1019" spans="37:81">
      <c r="AK1019" s="1"/>
      <c r="AP1019" s="5"/>
      <c r="AQ1019" s="5"/>
      <c r="AR1019" s="5"/>
      <c r="AS1019" s="4"/>
      <c r="AT1019" s="4"/>
      <c r="AU1019" s="4"/>
      <c r="AW1019" s="5"/>
      <c r="AX1019" s="17"/>
      <c r="AY1019" s="14"/>
      <c r="AZ1019" s="14"/>
      <c r="BA1019" s="15"/>
      <c r="BB1019" s="14"/>
      <c r="BC1019" s="17"/>
      <c r="BD1019" s="14"/>
      <c r="BE1019" s="14"/>
      <c r="BF1019" s="14"/>
      <c r="CC1019" s="14"/>
    </row>
    <row r="1020" spans="37:81">
      <c r="AK1020" s="1"/>
      <c r="AP1020" s="5"/>
      <c r="AQ1020" s="5"/>
      <c r="AR1020" s="5"/>
      <c r="AS1020" s="4"/>
      <c r="AT1020" s="4"/>
      <c r="AU1020" s="4"/>
      <c r="AW1020" s="5"/>
      <c r="AX1020" s="17"/>
      <c r="AY1020" s="14"/>
      <c r="AZ1020" s="14"/>
      <c r="BA1020" s="15"/>
      <c r="BB1020" s="14"/>
      <c r="BC1020" s="17"/>
      <c r="BD1020" s="14"/>
      <c r="BE1020" s="14"/>
      <c r="BF1020" s="14"/>
      <c r="CC1020" s="14"/>
    </row>
    <row r="1021" spans="37:81">
      <c r="AK1021" s="1"/>
      <c r="AP1021" s="5"/>
      <c r="AQ1021" s="5"/>
      <c r="AR1021" s="5"/>
      <c r="AS1021" s="4"/>
      <c r="AT1021" s="4"/>
      <c r="AU1021" s="4"/>
      <c r="AW1021" s="5"/>
      <c r="AX1021" s="17"/>
      <c r="AY1021" s="14"/>
      <c r="AZ1021" s="14"/>
      <c r="BA1021" s="15"/>
      <c r="BB1021" s="14"/>
      <c r="BC1021" s="17"/>
      <c r="BD1021" s="14"/>
      <c r="BE1021" s="14"/>
      <c r="BF1021" s="14"/>
      <c r="CC1021" s="14"/>
    </row>
    <row r="1022" spans="37:81">
      <c r="AK1022" s="1"/>
      <c r="AP1022" s="5"/>
      <c r="AQ1022" s="5"/>
      <c r="AR1022" s="5"/>
      <c r="AS1022" s="4"/>
      <c r="AT1022" s="4"/>
      <c r="AU1022" s="4"/>
      <c r="AW1022" s="5"/>
      <c r="AX1022" s="17"/>
      <c r="AY1022" s="14"/>
      <c r="AZ1022" s="14"/>
      <c r="BA1022" s="15"/>
      <c r="BB1022" s="14"/>
      <c r="BC1022" s="17"/>
      <c r="BD1022" s="14"/>
      <c r="BE1022" s="14"/>
      <c r="BF1022" s="14"/>
      <c r="CC1022" s="14"/>
    </row>
    <row r="1023" spans="37:81">
      <c r="AK1023" s="1"/>
      <c r="AP1023" s="5"/>
      <c r="AQ1023" s="5"/>
      <c r="AR1023" s="5"/>
      <c r="AS1023" s="4"/>
      <c r="AT1023" s="4"/>
      <c r="AU1023" s="4"/>
      <c r="AW1023" s="5"/>
      <c r="AX1023" s="17"/>
      <c r="AY1023" s="14"/>
      <c r="AZ1023" s="14"/>
      <c r="BA1023" s="15"/>
      <c r="BB1023" s="14"/>
      <c r="BC1023" s="17"/>
      <c r="BD1023" s="14"/>
      <c r="BE1023" s="14"/>
      <c r="BF1023" s="14"/>
      <c r="CC1023" s="14"/>
    </row>
    <row r="1024" spans="37:81">
      <c r="AK1024" s="1"/>
      <c r="AP1024" s="5"/>
      <c r="AQ1024" s="5"/>
      <c r="AR1024" s="5"/>
      <c r="AS1024" s="4"/>
      <c r="AT1024" s="4"/>
      <c r="AU1024" s="4"/>
      <c r="AW1024" s="5"/>
      <c r="AX1024" s="17"/>
      <c r="AY1024" s="14"/>
      <c r="AZ1024" s="14"/>
      <c r="BA1024" s="15"/>
      <c r="BB1024" s="14"/>
      <c r="BC1024" s="17"/>
      <c r="BD1024" s="14"/>
      <c r="BE1024" s="14"/>
      <c r="BF1024" s="14"/>
      <c r="CC1024" s="14"/>
    </row>
    <row r="1025" spans="37:81">
      <c r="AK1025" s="1"/>
      <c r="AP1025" s="5"/>
      <c r="AQ1025" s="5"/>
      <c r="AR1025" s="5"/>
      <c r="AS1025" s="4"/>
      <c r="AT1025" s="4"/>
      <c r="AU1025" s="4"/>
      <c r="AW1025" s="5"/>
      <c r="AX1025" s="17"/>
      <c r="AY1025" s="14"/>
      <c r="AZ1025" s="14"/>
      <c r="BA1025" s="15"/>
      <c r="BB1025" s="14"/>
      <c r="BC1025" s="17"/>
      <c r="BD1025" s="14"/>
      <c r="BE1025" s="14"/>
      <c r="BF1025" s="14"/>
      <c r="CC1025" s="14"/>
    </row>
    <row r="1026" spans="37:81">
      <c r="AK1026" s="1"/>
      <c r="AP1026" s="5"/>
      <c r="AQ1026" s="5"/>
      <c r="AR1026" s="5"/>
      <c r="AS1026" s="4"/>
      <c r="AT1026" s="4"/>
      <c r="AU1026" s="4"/>
      <c r="AW1026" s="5"/>
      <c r="AX1026" s="17"/>
      <c r="AY1026" s="14"/>
      <c r="AZ1026" s="14"/>
      <c r="BA1026" s="15"/>
      <c r="BB1026" s="14"/>
      <c r="BC1026" s="17"/>
      <c r="BD1026" s="14"/>
      <c r="BE1026" s="14"/>
      <c r="BF1026" s="14"/>
      <c r="CC1026" s="14"/>
    </row>
    <row r="1027" spans="37:81">
      <c r="AK1027" s="1"/>
      <c r="AP1027" s="5"/>
      <c r="AQ1027" s="5"/>
      <c r="AR1027" s="5"/>
      <c r="AS1027" s="4"/>
      <c r="AT1027" s="4"/>
      <c r="AU1027" s="4"/>
      <c r="AW1027" s="5"/>
      <c r="AX1027" s="17"/>
      <c r="AY1027" s="14"/>
      <c r="AZ1027" s="14"/>
      <c r="BA1027" s="15"/>
      <c r="BB1027" s="14"/>
      <c r="BC1027" s="17"/>
      <c r="BD1027" s="14"/>
      <c r="BE1027" s="14"/>
      <c r="BF1027" s="14"/>
      <c r="CC1027" s="14"/>
    </row>
    <row r="1028" spans="37:81">
      <c r="AK1028" s="1"/>
      <c r="AP1028" s="5"/>
      <c r="AQ1028" s="5"/>
      <c r="AR1028" s="5"/>
      <c r="AS1028" s="4"/>
      <c r="AT1028" s="4"/>
      <c r="AU1028" s="4"/>
      <c r="AW1028" s="5"/>
      <c r="AX1028" s="17"/>
      <c r="AY1028" s="14"/>
      <c r="AZ1028" s="14"/>
      <c r="BA1028" s="15"/>
      <c r="BB1028" s="14"/>
      <c r="BC1028" s="17"/>
      <c r="BD1028" s="14"/>
      <c r="BE1028" s="14"/>
      <c r="BF1028" s="14"/>
      <c r="CC1028" s="14"/>
    </row>
    <row r="1029" spans="37:81">
      <c r="AK1029" s="1"/>
      <c r="AP1029" s="5"/>
      <c r="AQ1029" s="5"/>
      <c r="AR1029" s="5"/>
      <c r="AS1029" s="4"/>
      <c r="AT1029" s="4"/>
      <c r="AU1029" s="4"/>
      <c r="AW1029" s="5"/>
      <c r="AX1029" s="17"/>
      <c r="AY1029" s="14"/>
      <c r="AZ1029" s="14"/>
      <c r="BA1029" s="15"/>
      <c r="BB1029" s="14"/>
      <c r="BC1029" s="17"/>
      <c r="BD1029" s="14"/>
      <c r="BE1029" s="14"/>
      <c r="BF1029" s="14"/>
      <c r="CC1029" s="14"/>
    </row>
    <row r="1030" spans="37:81">
      <c r="AK1030" s="1"/>
      <c r="AP1030" s="5"/>
      <c r="AQ1030" s="5"/>
      <c r="AR1030" s="5"/>
      <c r="AS1030" s="4"/>
      <c r="AT1030" s="4"/>
      <c r="AU1030" s="4"/>
      <c r="AW1030" s="5"/>
      <c r="AX1030" s="17"/>
      <c r="AY1030" s="14"/>
      <c r="AZ1030" s="14"/>
      <c r="BA1030" s="15"/>
      <c r="BB1030" s="14"/>
      <c r="BC1030" s="17"/>
      <c r="BD1030" s="14"/>
      <c r="BE1030" s="14"/>
      <c r="BF1030" s="14"/>
      <c r="CC1030" s="14"/>
    </row>
    <row r="1031" spans="37:81">
      <c r="AK1031" s="1"/>
      <c r="AP1031" s="5"/>
      <c r="AQ1031" s="5"/>
      <c r="AR1031" s="5"/>
      <c r="AS1031" s="4"/>
      <c r="AT1031" s="4"/>
      <c r="AU1031" s="4"/>
      <c r="AW1031" s="5"/>
      <c r="AX1031" s="17"/>
      <c r="AY1031" s="14"/>
      <c r="AZ1031" s="14"/>
      <c r="BA1031" s="15"/>
      <c r="BB1031" s="14"/>
      <c r="BC1031" s="17"/>
      <c r="BD1031" s="14"/>
      <c r="BE1031" s="14"/>
      <c r="BF1031" s="14"/>
      <c r="CC1031" s="14"/>
    </row>
    <row r="1032" spans="37:81">
      <c r="AK1032" s="1"/>
      <c r="AP1032" s="5"/>
      <c r="AQ1032" s="5"/>
      <c r="AR1032" s="5"/>
      <c r="AS1032" s="4"/>
      <c r="AT1032" s="4"/>
      <c r="AU1032" s="4"/>
      <c r="AW1032" s="5"/>
      <c r="AX1032" s="17"/>
      <c r="AY1032" s="14"/>
      <c r="AZ1032" s="14"/>
      <c r="BA1032" s="15"/>
      <c r="BB1032" s="14"/>
      <c r="BC1032" s="17"/>
      <c r="BD1032" s="14"/>
      <c r="BE1032" s="14"/>
      <c r="BF1032" s="14"/>
      <c r="CC1032" s="14"/>
    </row>
    <row r="1033" spans="37:81">
      <c r="AK1033" s="1"/>
      <c r="AP1033" s="5"/>
      <c r="AQ1033" s="5"/>
      <c r="AR1033" s="5"/>
      <c r="AS1033" s="4"/>
      <c r="AT1033" s="4"/>
      <c r="AU1033" s="4"/>
      <c r="AW1033" s="5"/>
      <c r="AX1033" s="17"/>
      <c r="AY1033" s="14"/>
      <c r="AZ1033" s="14"/>
      <c r="BA1033" s="15"/>
      <c r="BB1033" s="14"/>
      <c r="BC1033" s="17"/>
      <c r="BD1033" s="14"/>
      <c r="BE1033" s="14"/>
      <c r="BF1033" s="14"/>
      <c r="CC1033" s="14"/>
    </row>
    <row r="1034" spans="37:81">
      <c r="AK1034" s="1"/>
      <c r="AP1034" s="5"/>
      <c r="AQ1034" s="5"/>
      <c r="AR1034" s="5"/>
      <c r="AS1034" s="4"/>
      <c r="AT1034" s="4"/>
      <c r="AU1034" s="4"/>
      <c r="AW1034" s="5"/>
      <c r="AX1034" s="17"/>
      <c r="AY1034" s="14"/>
      <c r="AZ1034" s="14"/>
      <c r="BA1034" s="15"/>
      <c r="BB1034" s="14"/>
      <c r="BC1034" s="17"/>
      <c r="BD1034" s="14"/>
      <c r="BE1034" s="14"/>
      <c r="BF1034" s="14"/>
      <c r="CC1034" s="14"/>
    </row>
    <row r="1035" spans="37:81">
      <c r="AK1035" s="1"/>
      <c r="AP1035" s="5"/>
      <c r="AQ1035" s="5"/>
      <c r="AR1035" s="5"/>
      <c r="AS1035" s="4"/>
      <c r="AT1035" s="4"/>
      <c r="AU1035" s="4"/>
      <c r="AW1035" s="5"/>
      <c r="AX1035" s="17"/>
      <c r="AY1035" s="14"/>
      <c r="AZ1035" s="14"/>
      <c r="BA1035" s="15"/>
      <c r="BB1035" s="14"/>
      <c r="BC1035" s="17"/>
      <c r="BD1035" s="14"/>
      <c r="BE1035" s="14"/>
      <c r="BF1035" s="14"/>
      <c r="CC1035" s="14"/>
    </row>
    <row r="1036" spans="37:81">
      <c r="AK1036" s="1"/>
      <c r="AP1036" s="5"/>
      <c r="AQ1036" s="5"/>
      <c r="AR1036" s="5"/>
      <c r="AS1036" s="4"/>
      <c r="AT1036" s="4"/>
      <c r="AU1036" s="4"/>
      <c r="AW1036" s="5"/>
      <c r="AX1036" s="17"/>
      <c r="AY1036" s="14"/>
      <c r="AZ1036" s="14"/>
      <c r="BA1036" s="15"/>
      <c r="BB1036" s="14"/>
      <c r="BC1036" s="17"/>
      <c r="BD1036" s="14"/>
      <c r="BE1036" s="14"/>
      <c r="BF1036" s="14"/>
      <c r="CC1036" s="14"/>
    </row>
    <row r="1037" spans="37:81">
      <c r="AK1037" s="1"/>
      <c r="AP1037" s="5"/>
      <c r="AQ1037" s="5"/>
      <c r="AR1037" s="5"/>
      <c r="AS1037" s="4"/>
      <c r="AT1037" s="4"/>
      <c r="AU1037" s="4"/>
      <c r="AW1037" s="5"/>
      <c r="AX1037" s="17"/>
      <c r="AY1037" s="14"/>
      <c r="AZ1037" s="14"/>
      <c r="BA1037" s="15"/>
      <c r="BB1037" s="14"/>
      <c r="BC1037" s="17"/>
      <c r="BD1037" s="14"/>
      <c r="BE1037" s="14"/>
      <c r="BF1037" s="14"/>
      <c r="CC1037" s="14"/>
    </row>
    <row r="1038" spans="37:81">
      <c r="AK1038" s="1"/>
      <c r="AP1038" s="5"/>
      <c r="AQ1038" s="5"/>
      <c r="AR1038" s="5"/>
      <c r="AS1038" s="4"/>
      <c r="AT1038" s="4"/>
      <c r="AU1038" s="4"/>
      <c r="AW1038" s="5"/>
      <c r="AX1038" s="17"/>
      <c r="AY1038" s="14"/>
      <c r="AZ1038" s="14"/>
      <c r="BA1038" s="15"/>
      <c r="BB1038" s="14"/>
      <c r="BC1038" s="17"/>
      <c r="BD1038" s="14"/>
      <c r="BE1038" s="14"/>
      <c r="BF1038" s="14"/>
      <c r="CC1038" s="14"/>
    </row>
    <row r="1039" spans="37:81">
      <c r="AK1039" s="1"/>
      <c r="AP1039" s="5"/>
      <c r="AQ1039" s="5"/>
      <c r="AR1039" s="5"/>
      <c r="AS1039" s="4"/>
      <c r="AT1039" s="4"/>
      <c r="AU1039" s="4"/>
      <c r="AW1039" s="5"/>
      <c r="AX1039" s="17"/>
      <c r="AY1039" s="14"/>
      <c r="AZ1039" s="14"/>
      <c r="BA1039" s="15"/>
      <c r="BB1039" s="14"/>
      <c r="BC1039" s="17"/>
      <c r="BD1039" s="14"/>
      <c r="BE1039" s="14"/>
      <c r="BF1039" s="14"/>
      <c r="CC1039" s="14"/>
    </row>
    <row r="1040" spans="37:81">
      <c r="AK1040" s="1"/>
      <c r="AP1040" s="5"/>
      <c r="AQ1040" s="5"/>
      <c r="AR1040" s="5"/>
      <c r="AS1040" s="4"/>
      <c r="AT1040" s="4"/>
      <c r="AU1040" s="4"/>
      <c r="AW1040" s="5"/>
      <c r="AX1040" s="17"/>
      <c r="AY1040" s="14"/>
      <c r="AZ1040" s="14"/>
      <c r="BA1040" s="15"/>
      <c r="BB1040" s="14"/>
      <c r="BC1040" s="17"/>
      <c r="BD1040" s="14"/>
      <c r="BE1040" s="14"/>
      <c r="BF1040" s="14"/>
      <c r="CC1040" s="14"/>
    </row>
    <row r="1041" spans="37:81">
      <c r="AK1041" s="1"/>
      <c r="AP1041" s="5"/>
      <c r="AQ1041" s="5"/>
      <c r="AR1041" s="5"/>
      <c r="AS1041" s="4"/>
      <c r="AT1041" s="4"/>
      <c r="AU1041" s="4"/>
      <c r="AW1041" s="5"/>
      <c r="AX1041" s="17"/>
      <c r="AY1041" s="14"/>
      <c r="AZ1041" s="14"/>
      <c r="BA1041" s="15"/>
      <c r="BB1041" s="14"/>
      <c r="BC1041" s="17"/>
      <c r="BD1041" s="14"/>
      <c r="BE1041" s="14"/>
      <c r="BF1041" s="14"/>
      <c r="CC1041" s="14"/>
    </row>
    <row r="1042" spans="37:81">
      <c r="AK1042" s="1"/>
      <c r="AP1042" s="5"/>
      <c r="AQ1042" s="5"/>
      <c r="AR1042" s="5"/>
      <c r="AS1042" s="4"/>
      <c r="AT1042" s="4"/>
      <c r="AU1042" s="4"/>
      <c r="AW1042" s="5"/>
      <c r="AX1042" s="17"/>
      <c r="AY1042" s="14"/>
      <c r="AZ1042" s="14"/>
      <c r="BA1042" s="15"/>
      <c r="BB1042" s="14"/>
      <c r="BC1042" s="17"/>
      <c r="BD1042" s="14"/>
      <c r="BE1042" s="14"/>
      <c r="BF1042" s="14"/>
      <c r="CC1042" s="14"/>
    </row>
    <row r="1043" spans="37:81">
      <c r="AK1043" s="1"/>
      <c r="AP1043" s="5"/>
      <c r="AQ1043" s="5"/>
      <c r="AR1043" s="5"/>
      <c r="AS1043" s="4"/>
      <c r="AT1043" s="4"/>
      <c r="AU1043" s="4"/>
      <c r="AW1043" s="5"/>
      <c r="AX1043" s="17"/>
      <c r="AY1043" s="14"/>
      <c r="AZ1043" s="14"/>
      <c r="BA1043" s="15"/>
      <c r="BB1043" s="14"/>
      <c r="BC1043" s="17"/>
      <c r="BD1043" s="14"/>
      <c r="BE1043" s="14"/>
      <c r="BF1043" s="14"/>
      <c r="CC1043" s="14"/>
    </row>
    <row r="1044" spans="37:81">
      <c r="AK1044" s="1"/>
      <c r="AP1044" s="5"/>
      <c r="AQ1044" s="5"/>
      <c r="AR1044" s="5"/>
      <c r="AS1044" s="4"/>
      <c r="AT1044" s="4"/>
      <c r="AU1044" s="4"/>
      <c r="AW1044" s="5"/>
      <c r="AX1044" s="17"/>
      <c r="AY1044" s="14"/>
      <c r="AZ1044" s="14"/>
      <c r="BA1044" s="15"/>
      <c r="BB1044" s="14"/>
      <c r="BC1044" s="17"/>
      <c r="BD1044" s="14"/>
      <c r="BE1044" s="14"/>
      <c r="BF1044" s="14"/>
      <c r="CC1044" s="14"/>
    </row>
    <row r="1045" spans="37:81">
      <c r="AK1045" s="1"/>
      <c r="AP1045" s="5"/>
      <c r="AQ1045" s="5"/>
      <c r="AR1045" s="5"/>
      <c r="AS1045" s="4"/>
      <c r="AT1045" s="4"/>
      <c r="AU1045" s="4"/>
      <c r="AW1045" s="5"/>
      <c r="AX1045" s="17"/>
      <c r="AY1045" s="14"/>
      <c r="AZ1045" s="14"/>
      <c r="BA1045" s="15"/>
      <c r="BB1045" s="14"/>
      <c r="BC1045" s="17"/>
      <c r="BD1045" s="14"/>
      <c r="BE1045" s="14"/>
      <c r="BF1045" s="14"/>
      <c r="CC1045" s="14"/>
    </row>
    <row r="1046" spans="37:81">
      <c r="AK1046" s="1"/>
      <c r="AP1046" s="5"/>
      <c r="AQ1046" s="5"/>
      <c r="AR1046" s="5"/>
      <c r="AS1046" s="4"/>
      <c r="AT1046" s="4"/>
      <c r="AU1046" s="4"/>
      <c r="AW1046" s="5"/>
      <c r="AX1046" s="17"/>
      <c r="AY1046" s="14"/>
      <c r="AZ1046" s="14"/>
      <c r="BA1046" s="15"/>
      <c r="BB1046" s="14"/>
      <c r="BC1046" s="17"/>
      <c r="BD1046" s="14"/>
      <c r="BE1046" s="14"/>
      <c r="BF1046" s="14"/>
      <c r="CC1046" s="14"/>
    </row>
    <row r="1047" spans="37:81">
      <c r="AK1047" s="1"/>
      <c r="AP1047" s="5"/>
      <c r="AQ1047" s="5"/>
      <c r="AR1047" s="5"/>
      <c r="AS1047" s="4"/>
      <c r="AT1047" s="4"/>
      <c r="AU1047" s="4"/>
      <c r="AW1047" s="5"/>
      <c r="AX1047" s="17"/>
      <c r="AY1047" s="14"/>
      <c r="AZ1047" s="14"/>
      <c r="BA1047" s="15"/>
      <c r="BB1047" s="14"/>
      <c r="BC1047" s="17"/>
      <c r="BD1047" s="14"/>
      <c r="BE1047" s="14"/>
      <c r="BF1047" s="14"/>
      <c r="CC1047" s="14"/>
    </row>
    <row r="1048" spans="37:81">
      <c r="AK1048" s="1"/>
      <c r="AP1048" s="5"/>
      <c r="AQ1048" s="5"/>
      <c r="AR1048" s="5"/>
      <c r="AS1048" s="4"/>
      <c r="AT1048" s="4"/>
      <c r="AU1048" s="4"/>
      <c r="AW1048" s="5"/>
      <c r="AX1048" s="17"/>
      <c r="AY1048" s="14"/>
      <c r="AZ1048" s="14"/>
      <c r="BA1048" s="15"/>
      <c r="BB1048" s="14"/>
      <c r="BC1048" s="17"/>
      <c r="BD1048" s="14"/>
      <c r="BE1048" s="14"/>
      <c r="BF1048" s="14"/>
      <c r="CC1048" s="14"/>
    </row>
    <row r="1049" spans="37:81">
      <c r="AK1049" s="1"/>
      <c r="AP1049" s="5"/>
      <c r="AQ1049" s="5"/>
      <c r="AR1049" s="5"/>
      <c r="AS1049" s="4"/>
      <c r="AT1049" s="4"/>
      <c r="AU1049" s="4"/>
      <c r="AW1049" s="5"/>
      <c r="AX1049" s="17"/>
      <c r="AY1049" s="14"/>
      <c r="AZ1049" s="14"/>
      <c r="BA1049" s="15"/>
      <c r="BB1049" s="14"/>
      <c r="BC1049" s="17"/>
      <c r="BD1049" s="14"/>
      <c r="BE1049" s="14"/>
      <c r="BF1049" s="14"/>
      <c r="CC1049" s="14"/>
    </row>
    <row r="1050" spans="37:81">
      <c r="AK1050" s="1"/>
      <c r="AP1050" s="5"/>
      <c r="AQ1050" s="5"/>
      <c r="AR1050" s="5"/>
      <c r="AS1050" s="4"/>
      <c r="AT1050" s="4"/>
      <c r="AU1050" s="4"/>
      <c r="AW1050" s="5"/>
      <c r="AX1050" s="17"/>
      <c r="AY1050" s="14"/>
      <c r="AZ1050" s="14"/>
      <c r="BA1050" s="15"/>
      <c r="BB1050" s="14"/>
      <c r="BC1050" s="17"/>
      <c r="BD1050" s="14"/>
      <c r="BE1050" s="14"/>
      <c r="BF1050" s="14"/>
      <c r="CC1050" s="14"/>
    </row>
    <row r="1051" spans="37:81">
      <c r="AK1051" s="1"/>
      <c r="AP1051" s="5"/>
      <c r="AQ1051" s="5"/>
      <c r="AR1051" s="5"/>
      <c r="AS1051" s="4"/>
      <c r="AT1051" s="4"/>
      <c r="AU1051" s="4"/>
      <c r="AW1051" s="5"/>
      <c r="AX1051" s="17"/>
      <c r="AY1051" s="14"/>
      <c r="AZ1051" s="14"/>
      <c r="BA1051" s="15"/>
      <c r="BB1051" s="14"/>
      <c r="BC1051" s="17"/>
      <c r="BD1051" s="14"/>
      <c r="BE1051" s="14"/>
      <c r="BF1051" s="14"/>
      <c r="CC1051" s="14"/>
    </row>
    <row r="1052" spans="37:81">
      <c r="AK1052" s="1"/>
      <c r="AP1052" s="5"/>
      <c r="AQ1052" s="5"/>
      <c r="AR1052" s="5"/>
      <c r="AS1052" s="4"/>
      <c r="AT1052" s="4"/>
      <c r="AU1052" s="4"/>
      <c r="AW1052" s="5"/>
      <c r="AX1052" s="17"/>
      <c r="AY1052" s="14"/>
      <c r="AZ1052" s="14"/>
      <c r="BA1052" s="15"/>
      <c r="BB1052" s="14"/>
      <c r="BC1052" s="17"/>
      <c r="BD1052" s="14"/>
      <c r="BE1052" s="14"/>
      <c r="BF1052" s="14"/>
      <c r="CC1052" s="14"/>
    </row>
    <row r="1053" spans="37:81">
      <c r="AK1053" s="1"/>
      <c r="AP1053" s="5"/>
      <c r="AQ1053" s="5"/>
      <c r="AR1053" s="5"/>
      <c r="AS1053" s="5"/>
      <c r="AT1053" s="5"/>
      <c r="AU1053" s="5"/>
      <c r="AW1053" s="5"/>
      <c r="AX1053" s="17"/>
      <c r="AY1053" s="14"/>
      <c r="AZ1053" s="14"/>
      <c r="BA1053" s="15"/>
      <c r="BB1053" s="14"/>
      <c r="BC1053" s="17"/>
      <c r="BD1053" s="14"/>
      <c r="BE1053" s="14"/>
      <c r="BF1053" s="14"/>
      <c r="CC1053" s="14"/>
    </row>
    <row r="1054" spans="37:81">
      <c r="AK1054" s="1"/>
      <c r="AP1054" s="5"/>
      <c r="AQ1054" s="5"/>
      <c r="AR1054" s="5"/>
      <c r="AS1054" s="5"/>
      <c r="AT1054" s="5"/>
      <c r="AU1054" s="5"/>
      <c r="AW1054" s="5"/>
      <c r="AX1054" s="17"/>
      <c r="AY1054" s="14"/>
      <c r="AZ1054" s="14"/>
      <c r="BA1054" s="15"/>
      <c r="BB1054" s="14"/>
      <c r="BC1054" s="17"/>
      <c r="BD1054" s="14"/>
      <c r="BE1054" s="14"/>
      <c r="BF1054" s="14"/>
      <c r="CC1054" s="14"/>
    </row>
    <row r="1055" spans="37:81">
      <c r="AK1055" s="1"/>
      <c r="AP1055" s="5"/>
      <c r="AQ1055" s="5"/>
      <c r="AR1055" s="5"/>
      <c r="AS1055" s="5"/>
      <c r="AT1055" s="5"/>
      <c r="AU1055" s="5"/>
      <c r="AW1055" s="5"/>
      <c r="AX1055" s="17"/>
      <c r="AY1055" s="14"/>
      <c r="AZ1055" s="14"/>
      <c r="BA1055" s="15"/>
      <c r="BB1055" s="14"/>
      <c r="BC1055" s="17"/>
      <c r="BD1055" s="14"/>
      <c r="BE1055" s="14"/>
      <c r="BF1055" s="14"/>
      <c r="CC1055" s="14"/>
    </row>
    <row r="1056" spans="37:81">
      <c r="AK1056" s="1"/>
      <c r="AP1056" s="5"/>
      <c r="AQ1056" s="5"/>
      <c r="AR1056" s="5"/>
      <c r="AS1056" s="5"/>
      <c r="AT1056" s="5"/>
      <c r="AU1056" s="5"/>
      <c r="AW1056" s="5"/>
      <c r="AX1056" s="17"/>
      <c r="AY1056" s="14"/>
      <c r="AZ1056" s="14"/>
      <c r="BA1056" s="15"/>
      <c r="BB1056" s="14"/>
      <c r="BC1056" s="17"/>
      <c r="BD1056" s="14"/>
      <c r="BE1056" s="14"/>
      <c r="BF1056" s="14"/>
      <c r="CC1056" s="14"/>
    </row>
    <row r="1057" spans="37:81">
      <c r="AK1057" s="1"/>
      <c r="AP1057" s="5"/>
      <c r="AQ1057" s="5"/>
      <c r="AR1057" s="5"/>
      <c r="AS1057" s="5"/>
      <c r="AT1057" s="5"/>
      <c r="AU1057" s="5"/>
      <c r="AW1057" s="5"/>
      <c r="AX1057" s="17"/>
      <c r="AY1057" s="14"/>
      <c r="AZ1057" s="14"/>
      <c r="BA1057" s="15"/>
      <c r="BB1057" s="14"/>
      <c r="BC1057" s="17"/>
      <c r="BD1057" s="14"/>
      <c r="BE1057" s="14"/>
      <c r="BF1057" s="14"/>
      <c r="CC1057" s="14"/>
    </row>
    <row r="1058" spans="37:81">
      <c r="AK1058" s="1"/>
      <c r="AP1058" s="5"/>
      <c r="AQ1058" s="5"/>
      <c r="AR1058" s="5"/>
      <c r="AS1058" s="5"/>
      <c r="AT1058" s="5"/>
      <c r="AU1058" s="5"/>
      <c r="AW1058" s="5"/>
      <c r="AX1058" s="17"/>
      <c r="AY1058" s="14"/>
      <c r="AZ1058" s="14"/>
      <c r="BA1058" s="15"/>
      <c r="BB1058" s="14"/>
      <c r="BC1058" s="17"/>
      <c r="BD1058" s="14"/>
      <c r="BE1058" s="14"/>
      <c r="BF1058" s="14"/>
      <c r="CC1058" s="14"/>
    </row>
    <row r="1059" spans="37:81">
      <c r="AK1059" s="1"/>
      <c r="AP1059" s="5"/>
      <c r="AQ1059" s="5"/>
      <c r="AR1059" s="5"/>
      <c r="AS1059" s="5"/>
      <c r="AT1059" s="5"/>
      <c r="AU1059" s="5"/>
      <c r="AW1059" s="5"/>
      <c r="AX1059" s="17"/>
      <c r="AY1059" s="14"/>
      <c r="AZ1059" s="14"/>
      <c r="BA1059" s="15"/>
      <c r="BB1059" s="14"/>
      <c r="BC1059" s="17"/>
      <c r="BD1059" s="14"/>
      <c r="BE1059" s="14"/>
      <c r="BF1059" s="14"/>
      <c r="CC1059" s="14"/>
    </row>
    <row r="1060" spans="37:81">
      <c r="AK1060" s="1"/>
      <c r="AP1060" s="5"/>
      <c r="AQ1060" s="5"/>
      <c r="AX1060" s="17"/>
      <c r="AY1060" s="14"/>
      <c r="AZ1060" s="14"/>
      <c r="BA1060" s="15"/>
      <c r="BB1060" s="14"/>
      <c r="BC1060" s="17"/>
      <c r="BD1060" s="14"/>
      <c r="BE1060" s="14"/>
      <c r="BF1060" s="14"/>
      <c r="CC1060" s="14"/>
    </row>
    <row r="1061" spans="37:81">
      <c r="AK1061" s="1"/>
      <c r="AP1061" s="5"/>
      <c r="AX1061" s="17"/>
      <c r="AY1061" s="14"/>
      <c r="AZ1061" s="14"/>
      <c r="BA1061" s="15"/>
      <c r="BB1061" s="14"/>
      <c r="BC1061" s="17"/>
      <c r="BD1061" s="14"/>
      <c r="BE1061" s="14"/>
      <c r="BF1061" s="14"/>
      <c r="CC1061" s="14"/>
    </row>
    <row r="1062" spans="37:81">
      <c r="AK1062" s="1"/>
      <c r="AX1062" s="17"/>
      <c r="AY1062" s="14"/>
      <c r="AZ1062" s="14"/>
      <c r="BA1062" s="15"/>
      <c r="BB1062" s="14"/>
      <c r="BC1062" s="17"/>
      <c r="BD1062" s="14"/>
      <c r="BE1062" s="14"/>
      <c r="BF1062" s="14"/>
      <c r="CC1062" s="14"/>
    </row>
    <row r="1063" spans="37:81">
      <c r="AK1063" s="1"/>
      <c r="AX1063" s="17"/>
      <c r="AY1063" s="14"/>
      <c r="AZ1063" s="14"/>
      <c r="BA1063" s="15"/>
      <c r="BB1063" s="14"/>
      <c r="BC1063" s="17"/>
      <c r="BD1063" s="14"/>
      <c r="BE1063" s="14"/>
      <c r="BF1063" s="14"/>
      <c r="CC1063" s="14"/>
    </row>
    <row r="1064" spans="37:81">
      <c r="AK1064" s="1"/>
      <c r="AX1064" s="17"/>
      <c r="AY1064" s="14"/>
      <c r="AZ1064" s="14"/>
      <c r="BA1064" s="15"/>
      <c r="BB1064" s="14"/>
      <c r="BC1064" s="17"/>
      <c r="BD1064" s="14"/>
      <c r="BE1064" s="14"/>
      <c r="BF1064" s="14"/>
      <c r="CC1064" s="14"/>
    </row>
    <row r="1065" spans="37:81">
      <c r="AK1065" s="1"/>
      <c r="AX1065" s="17"/>
      <c r="AY1065" s="14"/>
      <c r="AZ1065" s="14"/>
      <c r="BA1065" s="15"/>
      <c r="BB1065" s="14"/>
      <c r="BC1065" s="17"/>
      <c r="BD1065" s="14"/>
      <c r="BE1065" s="14"/>
      <c r="BF1065" s="14"/>
      <c r="CC1065" s="14"/>
    </row>
    <row r="1066" spans="37:81">
      <c r="AK1066" s="1"/>
      <c r="AX1066" s="17"/>
      <c r="AY1066" s="14"/>
      <c r="AZ1066" s="14"/>
      <c r="BA1066" s="15"/>
      <c r="BB1066" s="14"/>
      <c r="BC1066" s="17"/>
      <c r="BD1066" s="14"/>
      <c r="BE1066" s="14"/>
      <c r="BF1066" s="14"/>
      <c r="CC1066" s="14"/>
    </row>
    <row r="1067" spans="37:81">
      <c r="AK1067" s="1"/>
      <c r="AX1067" s="17"/>
      <c r="AY1067" s="14"/>
      <c r="AZ1067" s="14"/>
      <c r="BA1067" s="15"/>
      <c r="BB1067" s="14"/>
      <c r="BC1067" s="17"/>
      <c r="BD1067" s="14"/>
      <c r="BE1067" s="14"/>
      <c r="BF1067" s="14"/>
      <c r="CC1067" s="14"/>
    </row>
    <row r="1068" spans="37:81">
      <c r="AK1068" s="1"/>
      <c r="AX1068" s="17"/>
      <c r="AY1068" s="14"/>
      <c r="AZ1068" s="14"/>
      <c r="BA1068" s="15"/>
      <c r="BB1068" s="14"/>
      <c r="BC1068" s="17"/>
      <c r="BD1068" s="14"/>
      <c r="BE1068" s="14"/>
      <c r="BF1068" s="14"/>
      <c r="CC1068" s="14"/>
    </row>
    <row r="1069" spans="37:81">
      <c r="AK1069" s="1"/>
      <c r="AX1069" s="17"/>
      <c r="AY1069" s="14"/>
      <c r="AZ1069" s="14"/>
      <c r="BA1069" s="15"/>
      <c r="BB1069" s="14"/>
      <c r="BC1069" s="17"/>
      <c r="BD1069" s="14"/>
      <c r="BE1069" s="14"/>
      <c r="BF1069" s="14"/>
      <c r="CC1069" s="14"/>
    </row>
    <row r="1070" spans="37:81">
      <c r="AK1070" s="1"/>
      <c r="AX1070" s="17"/>
      <c r="AY1070" s="14"/>
      <c r="AZ1070" s="14"/>
      <c r="BA1070" s="15"/>
      <c r="BB1070" s="14"/>
      <c r="BC1070" s="17"/>
      <c r="BD1070" s="14"/>
      <c r="BE1070" s="14"/>
      <c r="BF1070" s="14"/>
      <c r="CC1070" s="14"/>
    </row>
    <row r="1071" spans="37:81">
      <c r="AK1071" s="1"/>
      <c r="AX1071" s="17"/>
      <c r="AY1071" s="14"/>
      <c r="AZ1071" s="14"/>
      <c r="BA1071" s="15"/>
      <c r="BB1071" s="14"/>
      <c r="BC1071" s="17"/>
      <c r="BD1071" s="14"/>
      <c r="BE1071" s="14"/>
      <c r="BF1071" s="14"/>
      <c r="CC1071" s="14"/>
    </row>
    <row r="1072" spans="37:81">
      <c r="AK1072" s="1"/>
      <c r="AX1072" s="17"/>
      <c r="AY1072" s="14"/>
      <c r="AZ1072" s="14"/>
      <c r="BA1072" s="15"/>
      <c r="BB1072" s="14"/>
      <c r="BC1072" s="17"/>
      <c r="BD1072" s="14"/>
      <c r="BE1072" s="14"/>
      <c r="BF1072" s="14"/>
      <c r="CC1072" s="14"/>
    </row>
    <row r="1073" spans="37:81">
      <c r="AK1073" s="1"/>
      <c r="AX1073" s="17"/>
      <c r="AY1073" s="14"/>
      <c r="AZ1073" s="14"/>
      <c r="BA1073" s="15"/>
      <c r="BB1073" s="14"/>
      <c r="BC1073" s="17"/>
      <c r="BD1073" s="14"/>
      <c r="BE1073" s="14"/>
      <c r="BF1073" s="14"/>
      <c r="CC1073" s="14"/>
    </row>
    <row r="1074" spans="37:81">
      <c r="AK1074" s="1"/>
      <c r="AX1074" s="17"/>
      <c r="AY1074" s="14"/>
      <c r="AZ1074" s="14"/>
      <c r="BA1074" s="15"/>
      <c r="BB1074" s="14"/>
      <c r="BC1074" s="17"/>
      <c r="BD1074" s="14"/>
      <c r="BE1074" s="14"/>
      <c r="BF1074" s="14"/>
      <c r="CC1074" s="14"/>
    </row>
    <row r="1075" spans="37:81">
      <c r="AK1075" s="1"/>
      <c r="AX1075" s="17"/>
      <c r="AY1075" s="14"/>
      <c r="AZ1075" s="14"/>
      <c r="BA1075" s="15"/>
      <c r="BB1075" s="14"/>
      <c r="BC1075" s="17"/>
      <c r="BD1075" s="14"/>
      <c r="BE1075" s="14"/>
      <c r="BF1075" s="14"/>
      <c r="CC1075" s="14"/>
    </row>
    <row r="1076" spans="37:81">
      <c r="AK1076" s="1"/>
      <c r="AX1076" s="17"/>
      <c r="AY1076" s="14"/>
      <c r="AZ1076" s="14"/>
      <c r="BA1076" s="15"/>
      <c r="BB1076" s="14"/>
      <c r="BC1076" s="17"/>
      <c r="BD1076" s="14"/>
      <c r="BE1076" s="14"/>
      <c r="BF1076" s="14"/>
      <c r="CC1076" s="14"/>
    </row>
    <row r="1077" spans="37:81">
      <c r="AK1077" s="1"/>
      <c r="AX1077" s="17"/>
      <c r="AY1077" s="14"/>
      <c r="AZ1077" s="14"/>
      <c r="BA1077" s="15"/>
      <c r="BB1077" s="14"/>
      <c r="BC1077" s="17"/>
      <c r="BD1077" s="14"/>
      <c r="BE1077" s="14"/>
      <c r="BF1077" s="14"/>
      <c r="CC1077" s="14"/>
    </row>
    <row r="1078" spans="37:81">
      <c r="AK1078" s="1"/>
      <c r="AX1078" s="17"/>
      <c r="AY1078" s="14"/>
      <c r="AZ1078" s="14"/>
      <c r="BA1078" s="15"/>
      <c r="BB1078" s="14"/>
      <c r="BC1078" s="17"/>
      <c r="BD1078" s="14"/>
      <c r="BE1078" s="14"/>
      <c r="BF1078" s="14"/>
      <c r="CC1078" s="14"/>
    </row>
    <row r="1079" spans="37:81">
      <c r="AK1079" s="1"/>
      <c r="AX1079" s="17"/>
      <c r="AY1079" s="14"/>
      <c r="AZ1079" s="14"/>
      <c r="BA1079" s="15"/>
      <c r="BB1079" s="14"/>
      <c r="BC1079" s="17"/>
      <c r="BD1079" s="14"/>
      <c r="BE1079" s="14"/>
      <c r="BF1079" s="14"/>
      <c r="CC1079" s="14"/>
    </row>
    <row r="1080" spans="37:81">
      <c r="AK1080" s="1"/>
      <c r="AX1080" s="17"/>
      <c r="AY1080" s="14"/>
      <c r="AZ1080" s="14"/>
      <c r="BA1080" s="15"/>
      <c r="BB1080" s="14"/>
      <c r="BC1080" s="17"/>
      <c r="BD1080" s="14"/>
      <c r="BE1080" s="14"/>
      <c r="BF1080" s="14"/>
      <c r="CC1080" s="14"/>
    </row>
    <row r="1081" spans="37:81">
      <c r="AK1081" s="1"/>
      <c r="AX1081" s="17"/>
      <c r="AY1081" s="14"/>
      <c r="AZ1081" s="14"/>
      <c r="BA1081" s="15"/>
      <c r="BB1081" s="14"/>
      <c r="BC1081" s="17"/>
      <c r="BD1081" s="14"/>
      <c r="BE1081" s="14"/>
      <c r="BF1081" s="14"/>
      <c r="CC1081" s="14"/>
    </row>
    <row r="1082" spans="37:81">
      <c r="AK1082" s="1"/>
      <c r="AX1082" s="17"/>
      <c r="AY1082" s="14"/>
      <c r="AZ1082" s="14"/>
      <c r="BA1082" s="15"/>
      <c r="BB1082" s="14"/>
      <c r="BC1082" s="17"/>
      <c r="BD1082" s="14"/>
      <c r="BE1082" s="14"/>
      <c r="BF1082" s="14"/>
      <c r="CC1082" s="14"/>
    </row>
    <row r="1083" spans="37:81">
      <c r="AK1083" s="1"/>
      <c r="AX1083" s="17"/>
      <c r="AY1083" s="14"/>
      <c r="AZ1083" s="14"/>
      <c r="BA1083" s="15"/>
      <c r="BB1083" s="14"/>
      <c r="BC1083" s="17"/>
      <c r="BD1083" s="14"/>
      <c r="BE1083" s="14"/>
      <c r="BF1083" s="14"/>
      <c r="CC1083" s="14"/>
    </row>
    <row r="1084" spans="37:81">
      <c r="AK1084" s="1"/>
      <c r="AX1084" s="17"/>
      <c r="AY1084" s="14"/>
      <c r="AZ1084" s="14"/>
      <c r="BA1084" s="15"/>
      <c r="BB1084" s="14"/>
      <c r="BC1084" s="17"/>
      <c r="BD1084" s="14"/>
      <c r="BE1084" s="14"/>
      <c r="BF1084" s="14"/>
      <c r="CC1084" s="14"/>
    </row>
    <row r="1085" spans="37:81">
      <c r="AK1085" s="1"/>
      <c r="AX1085" s="17"/>
      <c r="AY1085" s="14"/>
      <c r="AZ1085" s="14"/>
      <c r="BA1085" s="15"/>
      <c r="BB1085" s="14"/>
      <c r="BC1085" s="17"/>
      <c r="BD1085" s="14"/>
      <c r="BE1085" s="14"/>
      <c r="BF1085" s="14"/>
      <c r="CC1085" s="14"/>
    </row>
    <row r="1086" spans="37:81">
      <c r="AK1086" s="1"/>
      <c r="AX1086" s="17"/>
      <c r="AY1086" s="14"/>
      <c r="AZ1086" s="14"/>
      <c r="BA1086" s="15"/>
      <c r="BB1086" s="14"/>
      <c r="BC1086" s="17"/>
      <c r="BD1086" s="14"/>
      <c r="BE1086" s="14"/>
      <c r="BF1086" s="14"/>
      <c r="CC1086" s="14"/>
    </row>
    <row r="1087" spans="37:81">
      <c r="AK1087" s="1"/>
      <c r="AX1087" s="17"/>
      <c r="AY1087" s="14"/>
      <c r="AZ1087" s="14"/>
      <c r="BA1087" s="15"/>
      <c r="BB1087" s="14"/>
      <c r="BC1087" s="17"/>
      <c r="BD1087" s="14"/>
      <c r="BE1087" s="14"/>
      <c r="BF1087" s="14"/>
      <c r="CC1087" s="14"/>
    </row>
    <row r="1088" spans="37:81">
      <c r="AK1088" s="1"/>
      <c r="AX1088" s="17"/>
      <c r="AY1088" s="14"/>
      <c r="AZ1088" s="14"/>
      <c r="BA1088" s="15"/>
      <c r="BB1088" s="14"/>
      <c r="BC1088" s="17"/>
      <c r="BD1088" s="14"/>
      <c r="BE1088" s="14"/>
      <c r="BF1088" s="14"/>
      <c r="CC1088" s="14"/>
    </row>
    <row r="1089" spans="37:81">
      <c r="AK1089" s="1"/>
      <c r="AX1089" s="17"/>
      <c r="AY1089" s="14"/>
      <c r="AZ1089" s="14"/>
      <c r="BA1089" s="15"/>
      <c r="BB1089" s="14"/>
      <c r="BC1089" s="17"/>
      <c r="BD1089" s="14"/>
      <c r="BE1089" s="14"/>
      <c r="BF1089" s="14"/>
      <c r="CC1089" s="14"/>
    </row>
    <row r="1090" spans="37:81">
      <c r="AK1090" s="1"/>
      <c r="AX1090" s="17"/>
      <c r="AY1090" s="14"/>
      <c r="AZ1090" s="14"/>
      <c r="BA1090" s="15"/>
      <c r="BB1090" s="14"/>
      <c r="BC1090" s="17"/>
      <c r="BD1090" s="14"/>
      <c r="BE1090" s="14"/>
      <c r="BF1090" s="14"/>
      <c r="CC1090" s="14"/>
    </row>
    <row r="1091" spans="37:81">
      <c r="AK1091" s="1"/>
      <c r="AX1091" s="17"/>
      <c r="AY1091" s="14"/>
      <c r="AZ1091" s="14"/>
      <c r="BA1091" s="15"/>
      <c r="BB1091" s="14"/>
      <c r="BC1091" s="17"/>
      <c r="BD1091" s="14"/>
      <c r="BE1091" s="14"/>
      <c r="BF1091" s="14"/>
      <c r="CC1091" s="14"/>
    </row>
    <row r="1092" spans="37:81">
      <c r="AK1092" s="1"/>
      <c r="AX1092" s="17"/>
      <c r="AY1092" s="14"/>
      <c r="AZ1092" s="14"/>
      <c r="BA1092" s="15"/>
      <c r="BB1092" s="14"/>
      <c r="BC1092" s="17"/>
      <c r="BD1092" s="14"/>
      <c r="BE1092" s="14"/>
      <c r="BF1092" s="14"/>
      <c r="CC1092" s="14"/>
    </row>
    <row r="1093" spans="37:81">
      <c r="AK1093" s="1"/>
      <c r="AX1093" s="17"/>
      <c r="AY1093" s="14"/>
      <c r="AZ1093" s="14"/>
      <c r="BA1093" s="15"/>
      <c r="BB1093" s="14"/>
      <c r="BC1093" s="17"/>
      <c r="BD1093" s="14"/>
      <c r="BE1093" s="14"/>
      <c r="BF1093" s="14"/>
      <c r="CC1093" s="14"/>
    </row>
    <row r="1094" spans="37:81">
      <c r="AK1094" s="1"/>
      <c r="AX1094" s="17"/>
      <c r="AY1094" s="14"/>
      <c r="AZ1094" s="14"/>
      <c r="BA1094" s="15"/>
      <c r="BB1094" s="14"/>
      <c r="BC1094" s="17"/>
      <c r="BD1094" s="14"/>
      <c r="BE1094" s="14"/>
      <c r="BF1094" s="14"/>
      <c r="CC1094" s="14"/>
    </row>
    <row r="1095" spans="37:81">
      <c r="AK1095" s="1"/>
      <c r="AX1095" s="17"/>
      <c r="AY1095" s="14"/>
      <c r="AZ1095" s="14"/>
      <c r="BA1095" s="15"/>
      <c r="BB1095" s="14"/>
      <c r="BC1095" s="17"/>
      <c r="BD1095" s="14"/>
      <c r="BE1095" s="14"/>
      <c r="BF1095" s="14"/>
      <c r="CC1095" s="14"/>
    </row>
    <row r="1096" spans="37:81">
      <c r="AK1096" s="1"/>
      <c r="AX1096" s="17"/>
      <c r="AY1096" s="14"/>
      <c r="AZ1096" s="14"/>
      <c r="BA1096" s="15"/>
      <c r="BB1096" s="14"/>
      <c r="BC1096" s="17"/>
      <c r="BD1096" s="14"/>
      <c r="BE1096" s="14"/>
      <c r="BF1096" s="14"/>
      <c r="CC1096" s="14"/>
    </row>
    <row r="1097" spans="37:81">
      <c r="AK1097" s="1"/>
      <c r="AX1097" s="17"/>
      <c r="AY1097" s="14"/>
      <c r="AZ1097" s="14"/>
      <c r="BA1097" s="15"/>
      <c r="BB1097" s="14"/>
      <c r="BC1097" s="17"/>
      <c r="BD1097" s="14"/>
      <c r="BE1097" s="14"/>
      <c r="BF1097" s="14"/>
      <c r="CC1097" s="14"/>
    </row>
    <row r="1098" spans="37:81">
      <c r="AK1098" s="1"/>
      <c r="AX1098" s="17"/>
      <c r="AY1098" s="14"/>
      <c r="AZ1098" s="14"/>
      <c r="BA1098" s="15"/>
      <c r="BB1098" s="14"/>
      <c r="BC1098" s="17"/>
      <c r="BD1098" s="14"/>
      <c r="BE1098" s="14"/>
      <c r="BF1098" s="14"/>
      <c r="CC1098" s="14"/>
    </row>
    <row r="1099" spans="37:81">
      <c r="AK1099" s="1"/>
      <c r="AX1099" s="17"/>
      <c r="AY1099" s="14"/>
      <c r="AZ1099" s="14"/>
      <c r="BA1099" s="15"/>
      <c r="BB1099" s="14"/>
      <c r="BC1099" s="17"/>
      <c r="BD1099" s="14"/>
      <c r="BE1099" s="14"/>
      <c r="BF1099" s="14"/>
      <c r="CC1099" s="14"/>
    </row>
    <row r="1100" spans="37:81">
      <c r="AK1100" s="1"/>
      <c r="AX1100" s="17"/>
      <c r="AY1100" s="14"/>
      <c r="AZ1100" s="14"/>
      <c r="BA1100" s="15"/>
      <c r="BB1100" s="14"/>
      <c r="BC1100" s="17"/>
      <c r="BD1100" s="14"/>
      <c r="BE1100" s="14"/>
      <c r="BF1100" s="14"/>
      <c r="CC1100" s="14"/>
    </row>
    <row r="1101" spans="37:81">
      <c r="AK1101" s="1"/>
      <c r="AX1101" s="17"/>
      <c r="AY1101" s="14"/>
      <c r="AZ1101" s="14"/>
      <c r="BA1101" s="15"/>
      <c r="BB1101" s="14"/>
      <c r="BC1101" s="17"/>
      <c r="BD1101" s="14"/>
      <c r="BE1101" s="14"/>
      <c r="BF1101" s="14"/>
      <c r="CC1101" s="14"/>
    </row>
    <row r="1102" spans="37:81">
      <c r="AK1102" s="1"/>
      <c r="AX1102" s="17"/>
      <c r="AY1102" s="14"/>
      <c r="AZ1102" s="14"/>
      <c r="BA1102" s="15"/>
      <c r="BB1102" s="14"/>
      <c r="BC1102" s="17"/>
      <c r="BD1102" s="14"/>
      <c r="BE1102" s="14"/>
      <c r="BF1102" s="14"/>
      <c r="CC1102" s="14"/>
    </row>
    <row r="1103" spans="37:81">
      <c r="AK1103" s="1"/>
      <c r="AX1103" s="17"/>
      <c r="AY1103" s="14"/>
      <c r="AZ1103" s="14"/>
      <c r="BA1103" s="15"/>
      <c r="BB1103" s="14"/>
      <c r="BC1103" s="17"/>
      <c r="BD1103" s="14"/>
      <c r="BE1103" s="14"/>
      <c r="BF1103" s="14"/>
      <c r="CC1103" s="14"/>
    </row>
    <row r="1104" spans="37:81">
      <c r="AK1104" s="1"/>
      <c r="AX1104" s="17"/>
      <c r="AY1104" s="14"/>
      <c r="AZ1104" s="14"/>
      <c r="BA1104" s="15"/>
      <c r="BB1104" s="14"/>
      <c r="BC1104" s="17"/>
      <c r="BD1104" s="14"/>
      <c r="BE1104" s="14"/>
      <c r="BF1104" s="14"/>
      <c r="CC1104" s="14"/>
    </row>
    <row r="1105" spans="37:81">
      <c r="AK1105" s="1"/>
      <c r="AX1105" s="17"/>
      <c r="AY1105" s="14"/>
      <c r="AZ1105" s="14"/>
      <c r="BA1105" s="15"/>
      <c r="BB1105" s="14"/>
      <c r="BC1105" s="17"/>
      <c r="BD1105" s="14"/>
      <c r="BE1105" s="14"/>
      <c r="BF1105" s="14"/>
      <c r="CC1105" s="14"/>
    </row>
    <row r="1106" spans="37:81">
      <c r="AK1106" s="1"/>
      <c r="AX1106" s="17"/>
      <c r="AY1106" s="14"/>
      <c r="AZ1106" s="14"/>
      <c r="BA1106" s="15"/>
      <c r="BB1106" s="14"/>
      <c r="BC1106" s="17"/>
      <c r="BD1106" s="14"/>
      <c r="BE1106" s="14"/>
      <c r="BF1106" s="14"/>
      <c r="CC1106" s="14"/>
    </row>
    <row r="1107" spans="37:81">
      <c r="AK1107" s="1"/>
      <c r="AX1107" s="17"/>
      <c r="AY1107" s="14"/>
      <c r="AZ1107" s="14"/>
      <c r="BA1107" s="15"/>
      <c r="BB1107" s="14"/>
      <c r="BC1107" s="17"/>
      <c r="BD1107" s="14"/>
      <c r="BE1107" s="14"/>
      <c r="BF1107" s="14"/>
      <c r="CC1107" s="14"/>
    </row>
    <row r="1108" spans="37:81">
      <c r="AK1108" s="1"/>
      <c r="AX1108" s="17"/>
      <c r="AY1108" s="14"/>
      <c r="AZ1108" s="14"/>
      <c r="BA1108" s="15"/>
      <c r="BB1108" s="14"/>
      <c r="BC1108" s="17"/>
      <c r="BD1108" s="14"/>
      <c r="BE1108" s="14"/>
      <c r="BF1108" s="14"/>
      <c r="CC1108" s="14"/>
    </row>
    <row r="1109" spans="37:81">
      <c r="AK1109" s="1"/>
      <c r="AX1109" s="17"/>
      <c r="AY1109" s="14"/>
      <c r="AZ1109" s="14"/>
      <c r="BA1109" s="15"/>
      <c r="BB1109" s="14"/>
      <c r="BC1109" s="17"/>
      <c r="BD1109" s="14"/>
      <c r="BE1109" s="14"/>
      <c r="BF1109" s="14"/>
      <c r="CC1109" s="14"/>
    </row>
    <row r="1110" spans="37:81">
      <c r="AK1110" s="1"/>
      <c r="AX1110" s="17"/>
      <c r="AY1110" s="14"/>
      <c r="AZ1110" s="14"/>
      <c r="BA1110" s="15"/>
      <c r="BB1110" s="14"/>
      <c r="BC1110" s="17"/>
      <c r="BD1110" s="14"/>
      <c r="BE1110" s="14"/>
      <c r="BF1110" s="14"/>
      <c r="CC1110" s="14"/>
    </row>
    <row r="1111" spans="37:81">
      <c r="AK1111" s="1"/>
      <c r="AX1111" s="17"/>
      <c r="AY1111" s="14"/>
      <c r="AZ1111" s="14"/>
      <c r="BA1111" s="15"/>
      <c r="BB1111" s="14"/>
      <c r="BC1111" s="17"/>
      <c r="BD1111" s="14"/>
      <c r="BE1111" s="14"/>
      <c r="BF1111" s="14"/>
      <c r="CC1111" s="14"/>
    </row>
    <row r="1112" spans="37:81">
      <c r="AK1112" s="1"/>
      <c r="AX1112" s="17"/>
      <c r="AY1112" s="14"/>
      <c r="AZ1112" s="14"/>
      <c r="BA1112" s="15"/>
      <c r="BB1112" s="14"/>
      <c r="BC1112" s="17"/>
      <c r="BD1112" s="14"/>
      <c r="BE1112" s="14"/>
      <c r="BF1112" s="14"/>
      <c r="CC1112" s="14"/>
    </row>
    <row r="1113" spans="37:81">
      <c r="AK1113" s="1"/>
      <c r="AX1113" s="17"/>
      <c r="AY1113" s="14"/>
      <c r="AZ1113" s="14"/>
      <c r="BA1113" s="15"/>
      <c r="BB1113" s="14"/>
      <c r="BC1113" s="17"/>
      <c r="BD1113" s="14"/>
      <c r="BE1113" s="14"/>
      <c r="BF1113" s="14"/>
      <c r="CC1113" s="14"/>
    </row>
    <row r="1114" spans="37:81">
      <c r="AK1114" s="1"/>
      <c r="AX1114" s="17"/>
      <c r="AY1114" s="14"/>
      <c r="AZ1114" s="14"/>
      <c r="BA1114" s="15"/>
      <c r="BB1114" s="14"/>
      <c r="BC1114" s="17"/>
      <c r="BD1114" s="14"/>
      <c r="BE1114" s="14"/>
      <c r="BF1114" s="14"/>
      <c r="CC1114" s="14"/>
    </row>
    <row r="1115" spans="37:81">
      <c r="AK1115" s="1"/>
      <c r="AX1115" s="17"/>
      <c r="AY1115" s="14"/>
      <c r="AZ1115" s="14"/>
      <c r="BA1115" s="15"/>
      <c r="BB1115" s="14"/>
      <c r="BC1115" s="17"/>
      <c r="BD1115" s="14"/>
      <c r="BE1115" s="14"/>
      <c r="BF1115" s="14"/>
      <c r="CC1115" s="14"/>
    </row>
    <row r="1116" spans="37:81">
      <c r="AK1116" s="1"/>
      <c r="AX1116" s="17"/>
      <c r="AY1116" s="14"/>
      <c r="AZ1116" s="14"/>
      <c r="BA1116" s="15"/>
      <c r="BB1116" s="14"/>
      <c r="BC1116" s="17"/>
      <c r="BD1116" s="14"/>
      <c r="BE1116" s="14"/>
      <c r="BF1116" s="14"/>
      <c r="CC1116" s="14"/>
    </row>
    <row r="1117" spans="37:81">
      <c r="AK1117" s="1"/>
      <c r="AX1117" s="17"/>
      <c r="AY1117" s="14"/>
      <c r="AZ1117" s="14"/>
      <c r="BA1117" s="15"/>
      <c r="BB1117" s="14"/>
      <c r="BC1117" s="17"/>
      <c r="BD1117" s="14"/>
      <c r="BE1117" s="14"/>
      <c r="BF1117" s="14"/>
      <c r="CC1117" s="14"/>
    </row>
    <row r="1118" spans="37:81">
      <c r="AK1118" s="1"/>
      <c r="AX1118" s="17"/>
      <c r="AY1118" s="14"/>
      <c r="AZ1118" s="14"/>
      <c r="BA1118" s="15"/>
      <c r="BB1118" s="14"/>
      <c r="BC1118" s="17"/>
      <c r="BD1118" s="14"/>
      <c r="BE1118" s="14"/>
      <c r="BF1118" s="14"/>
      <c r="CC1118" s="14"/>
    </row>
    <row r="1119" spans="37:81">
      <c r="AK1119" s="1"/>
      <c r="AX1119" s="17"/>
      <c r="AY1119" s="14"/>
      <c r="AZ1119" s="14"/>
      <c r="BA1119" s="15"/>
      <c r="BB1119" s="14"/>
      <c r="BC1119" s="17"/>
      <c r="BD1119" s="14"/>
      <c r="BE1119" s="14"/>
      <c r="BF1119" s="14"/>
      <c r="CC1119" s="14"/>
    </row>
    <row r="1120" spans="37:81">
      <c r="AK1120" s="1"/>
      <c r="AX1120" s="17"/>
      <c r="AY1120" s="14"/>
      <c r="AZ1120" s="14"/>
      <c r="BA1120" s="15"/>
      <c r="BB1120" s="14"/>
      <c r="BC1120" s="17"/>
      <c r="BD1120" s="14"/>
      <c r="BE1120" s="14"/>
      <c r="BF1120" s="14"/>
      <c r="CC1120" s="14"/>
    </row>
    <row r="1121" spans="37:81">
      <c r="AK1121" s="1"/>
      <c r="AX1121" s="17"/>
      <c r="AY1121" s="14"/>
      <c r="AZ1121" s="14"/>
      <c r="BA1121" s="15"/>
      <c r="BB1121" s="14"/>
      <c r="BC1121" s="17"/>
      <c r="BD1121" s="14"/>
      <c r="BE1121" s="14"/>
      <c r="BF1121" s="14"/>
      <c r="CC1121" s="14"/>
    </row>
    <row r="1122" spans="37:81">
      <c r="AK1122" s="1"/>
      <c r="AX1122" s="17"/>
      <c r="AY1122" s="14"/>
      <c r="AZ1122" s="14"/>
      <c r="BA1122" s="15"/>
      <c r="BB1122" s="14"/>
      <c r="BC1122" s="17"/>
      <c r="BD1122" s="14"/>
      <c r="BE1122" s="14"/>
      <c r="BF1122" s="14"/>
      <c r="CC1122" s="14"/>
    </row>
    <row r="1123" spans="37:81">
      <c r="AK1123" s="1"/>
      <c r="AX1123" s="17"/>
      <c r="AY1123" s="14"/>
      <c r="AZ1123" s="14"/>
      <c r="BA1123" s="15"/>
      <c r="BB1123" s="14"/>
      <c r="BC1123" s="17"/>
      <c r="BD1123" s="14"/>
      <c r="BE1123" s="14"/>
      <c r="BF1123" s="14"/>
      <c r="CC1123" s="14"/>
    </row>
    <row r="1124" spans="37:81">
      <c r="AK1124" s="1"/>
      <c r="AX1124" s="17"/>
      <c r="AY1124" s="14"/>
      <c r="AZ1124" s="14"/>
      <c r="BA1124" s="15"/>
      <c r="BB1124" s="14"/>
      <c r="BC1124" s="17"/>
      <c r="BD1124" s="14"/>
      <c r="BE1124" s="14"/>
      <c r="BF1124" s="14"/>
      <c r="CC1124" s="14"/>
    </row>
    <row r="1125" spans="37:81">
      <c r="AK1125" s="1"/>
      <c r="AX1125" s="17"/>
      <c r="AY1125" s="14"/>
      <c r="AZ1125" s="14"/>
      <c r="BA1125" s="15"/>
      <c r="BB1125" s="14"/>
      <c r="BC1125" s="17"/>
      <c r="BD1125" s="14"/>
      <c r="BE1125" s="14"/>
      <c r="BF1125" s="14"/>
      <c r="CC1125" s="14"/>
    </row>
    <row r="1126" spans="37:81">
      <c r="AK1126" s="1"/>
      <c r="AX1126" s="17"/>
      <c r="AY1126" s="14"/>
      <c r="AZ1126" s="14"/>
      <c r="BA1126" s="15"/>
      <c r="BB1126" s="14"/>
      <c r="BC1126" s="17"/>
      <c r="BD1126" s="14"/>
      <c r="BE1126" s="14"/>
      <c r="BF1126" s="14"/>
      <c r="CC1126" s="14"/>
    </row>
    <row r="1127" spans="37:81">
      <c r="AK1127" s="1"/>
      <c r="AX1127" s="17"/>
      <c r="AY1127" s="14"/>
      <c r="AZ1127" s="14"/>
      <c r="BA1127" s="15"/>
      <c r="BB1127" s="14"/>
      <c r="BC1127" s="17"/>
      <c r="BD1127" s="14"/>
      <c r="BE1127" s="14"/>
      <c r="BF1127" s="14"/>
      <c r="CC1127" s="14"/>
    </row>
    <row r="1128" spans="37:81">
      <c r="AK1128" s="1"/>
      <c r="AX1128" s="17"/>
      <c r="AY1128" s="14"/>
      <c r="AZ1128" s="14"/>
      <c r="BA1128" s="15"/>
      <c r="BB1128" s="14"/>
      <c r="BC1128" s="17"/>
      <c r="BD1128" s="14"/>
      <c r="BE1128" s="14"/>
      <c r="BF1128" s="14"/>
      <c r="CC1128" s="14"/>
    </row>
    <row r="1129" spans="37:81">
      <c r="AK1129" s="1"/>
      <c r="AX1129" s="17"/>
      <c r="AY1129" s="14"/>
      <c r="AZ1129" s="14"/>
      <c r="BA1129" s="15"/>
      <c r="BB1129" s="14"/>
      <c r="BC1129" s="17"/>
      <c r="BD1129" s="14"/>
      <c r="BE1129" s="14"/>
      <c r="BF1129" s="14"/>
      <c r="CC1129" s="14"/>
    </row>
    <row r="1130" spans="37:81">
      <c r="AK1130" s="1"/>
      <c r="AX1130" s="17"/>
      <c r="AY1130" s="14"/>
      <c r="AZ1130" s="14"/>
      <c r="BA1130" s="15"/>
      <c r="BB1130" s="14"/>
      <c r="BC1130" s="17"/>
      <c r="BD1130" s="14"/>
      <c r="BE1130" s="14"/>
      <c r="BF1130" s="14"/>
      <c r="CC1130" s="14"/>
    </row>
    <row r="1131" spans="37:81">
      <c r="AK1131" s="1"/>
      <c r="AX1131" s="17"/>
      <c r="AY1131" s="14"/>
      <c r="AZ1131" s="14"/>
      <c r="BA1131" s="15"/>
      <c r="BB1131" s="14"/>
      <c r="BC1131" s="17"/>
      <c r="BD1131" s="14"/>
      <c r="BE1131" s="14"/>
      <c r="BF1131" s="14"/>
      <c r="CC1131" s="14"/>
    </row>
    <row r="1132" spans="37:81">
      <c r="AK1132" s="1"/>
      <c r="AX1132" s="17"/>
      <c r="AY1132" s="14"/>
      <c r="AZ1132" s="14"/>
      <c r="BA1132" s="15"/>
      <c r="BB1132" s="14"/>
      <c r="BC1132" s="17"/>
      <c r="BD1132" s="14"/>
      <c r="BE1132" s="14"/>
      <c r="BF1132" s="14"/>
      <c r="CC1132" s="14"/>
    </row>
    <row r="1133" spans="37:81">
      <c r="AK1133" s="1"/>
      <c r="AX1133" s="17"/>
      <c r="AY1133" s="14"/>
      <c r="AZ1133" s="14"/>
      <c r="BA1133" s="15"/>
      <c r="BB1133" s="14"/>
      <c r="BC1133" s="17"/>
      <c r="BD1133" s="14"/>
      <c r="BE1133" s="14"/>
      <c r="BF1133" s="14"/>
      <c r="CC1133" s="14"/>
    </row>
    <row r="1134" spans="37:81">
      <c r="AK1134" s="1"/>
      <c r="AX1134" s="17"/>
      <c r="AY1134" s="14"/>
      <c r="AZ1134" s="14"/>
      <c r="BA1134" s="15"/>
      <c r="BB1134" s="14"/>
      <c r="BC1134" s="17"/>
      <c r="BD1134" s="14"/>
      <c r="BE1134" s="14"/>
      <c r="BF1134" s="14"/>
      <c r="CC1134" s="14"/>
    </row>
    <row r="1135" spans="37:81">
      <c r="AK1135" s="1"/>
      <c r="AX1135" s="17"/>
      <c r="AY1135" s="14"/>
      <c r="AZ1135" s="14"/>
      <c r="BA1135" s="15"/>
      <c r="BB1135" s="14"/>
      <c r="BC1135" s="17"/>
      <c r="BD1135" s="14"/>
      <c r="BE1135" s="14"/>
      <c r="BF1135" s="14"/>
      <c r="CC1135" s="14"/>
    </row>
    <row r="1136" spans="37:81">
      <c r="AK1136" s="1"/>
      <c r="AX1136" s="17"/>
      <c r="AY1136" s="14"/>
      <c r="AZ1136" s="14"/>
      <c r="BA1136" s="15"/>
      <c r="BB1136" s="14"/>
      <c r="BC1136" s="17"/>
      <c r="BD1136" s="14"/>
      <c r="BE1136" s="14"/>
      <c r="BF1136" s="14"/>
      <c r="CC1136" s="14"/>
    </row>
    <row r="1137" spans="37:81">
      <c r="AK1137" s="1"/>
      <c r="AX1137" s="17"/>
      <c r="AY1137" s="14"/>
      <c r="AZ1137" s="14"/>
      <c r="BA1137" s="15"/>
      <c r="BB1137" s="14"/>
      <c r="BC1137" s="17"/>
      <c r="BD1137" s="14"/>
      <c r="BE1137" s="14"/>
      <c r="BF1137" s="14"/>
      <c r="CC1137" s="14"/>
    </row>
    <row r="1138" spans="37:81">
      <c r="AK1138" s="1"/>
      <c r="AX1138" s="17"/>
      <c r="AY1138" s="14"/>
      <c r="AZ1138" s="14"/>
      <c r="BA1138" s="15"/>
      <c r="BB1138" s="14"/>
      <c r="BC1138" s="17"/>
      <c r="BD1138" s="14"/>
      <c r="BE1138" s="14"/>
      <c r="BF1138" s="14"/>
      <c r="CC1138" s="14"/>
    </row>
    <row r="1139" spans="37:81">
      <c r="AK1139" s="1"/>
      <c r="AX1139" s="17"/>
      <c r="AY1139" s="14"/>
      <c r="AZ1139" s="14"/>
      <c r="BA1139" s="15"/>
      <c r="BB1139" s="14"/>
      <c r="BC1139" s="17"/>
      <c r="BD1139" s="14"/>
      <c r="BE1139" s="14"/>
      <c r="BF1139" s="14"/>
      <c r="CC1139" s="14"/>
    </row>
    <row r="1140" spans="37:81">
      <c r="AK1140" s="1"/>
      <c r="AX1140" s="17"/>
      <c r="AY1140" s="14"/>
      <c r="AZ1140" s="14"/>
      <c r="BA1140" s="15"/>
      <c r="BB1140" s="14"/>
      <c r="BC1140" s="17"/>
      <c r="BD1140" s="14"/>
      <c r="BE1140" s="14"/>
      <c r="BF1140" s="14"/>
      <c r="CC1140" s="14"/>
    </row>
    <row r="1141" spans="37:81">
      <c r="AK1141" s="1"/>
      <c r="AX1141" s="17"/>
      <c r="AY1141" s="14"/>
      <c r="AZ1141" s="14"/>
      <c r="BA1141" s="15"/>
      <c r="BB1141" s="14"/>
      <c r="BC1141" s="17"/>
      <c r="BD1141" s="14"/>
      <c r="BE1141" s="14"/>
      <c r="BF1141" s="14"/>
      <c r="CC1141" s="14"/>
    </row>
    <row r="1142" spans="37:81">
      <c r="AK1142" s="1"/>
      <c r="AX1142" s="17"/>
      <c r="AY1142" s="14"/>
      <c r="AZ1142" s="14"/>
      <c r="BA1142" s="15"/>
      <c r="BB1142" s="14"/>
      <c r="BC1142" s="17"/>
      <c r="BD1142" s="14"/>
      <c r="BE1142" s="14"/>
      <c r="BF1142" s="14"/>
      <c r="CC1142" s="14"/>
    </row>
    <row r="1143" spans="37:81">
      <c r="AK1143" s="1"/>
      <c r="AX1143" s="17"/>
      <c r="AY1143" s="14"/>
      <c r="AZ1143" s="14"/>
      <c r="BA1143" s="15"/>
      <c r="BB1143" s="14"/>
      <c r="BC1143" s="17"/>
      <c r="BD1143" s="14"/>
      <c r="BE1143" s="14"/>
      <c r="BF1143" s="14"/>
      <c r="CC1143" s="14"/>
    </row>
    <row r="1144" spans="37:81">
      <c r="AK1144" s="1"/>
      <c r="AX1144" s="17"/>
      <c r="AY1144" s="14"/>
      <c r="AZ1144" s="14"/>
      <c r="BA1144" s="15"/>
      <c r="BB1144" s="14"/>
      <c r="BC1144" s="17"/>
      <c r="BD1144" s="14"/>
      <c r="BE1144" s="14"/>
      <c r="BF1144" s="14"/>
      <c r="CC1144" s="14"/>
    </row>
    <row r="1145" spans="37:81">
      <c r="AK1145" s="1"/>
      <c r="AX1145" s="17"/>
      <c r="AY1145" s="14"/>
      <c r="AZ1145" s="14"/>
      <c r="BA1145" s="15"/>
      <c r="BB1145" s="14"/>
      <c r="BC1145" s="17"/>
      <c r="BD1145" s="14"/>
      <c r="BE1145" s="14"/>
      <c r="BF1145" s="14"/>
      <c r="CC1145" s="14"/>
    </row>
    <row r="1146" spans="37:81">
      <c r="AK1146" s="1"/>
      <c r="AX1146" s="17"/>
      <c r="AY1146" s="14"/>
      <c r="AZ1146" s="14"/>
      <c r="BA1146" s="15"/>
      <c r="BB1146" s="14"/>
      <c r="BC1146" s="17"/>
      <c r="BD1146" s="14"/>
      <c r="BE1146" s="14"/>
      <c r="BF1146" s="14"/>
      <c r="CC1146" s="14"/>
    </row>
    <row r="1147" spans="37:81">
      <c r="AK1147" s="1"/>
      <c r="AX1147" s="17"/>
      <c r="AY1147" s="14"/>
      <c r="AZ1147" s="14"/>
      <c r="BA1147" s="15"/>
      <c r="BB1147" s="14"/>
      <c r="BC1147" s="17"/>
      <c r="BD1147" s="14"/>
      <c r="BE1147" s="14"/>
      <c r="BF1147" s="14"/>
      <c r="CC1147" s="14"/>
    </row>
    <row r="1148" spans="37:81">
      <c r="AK1148" s="1"/>
      <c r="AX1148" s="17"/>
      <c r="AY1148" s="14"/>
      <c r="AZ1148" s="14"/>
      <c r="BA1148" s="15"/>
      <c r="BB1148" s="14"/>
      <c r="BC1148" s="17"/>
      <c r="BD1148" s="14"/>
      <c r="BE1148" s="14"/>
      <c r="BF1148" s="14"/>
      <c r="CC1148" s="14"/>
    </row>
    <row r="1149" spans="37:81">
      <c r="AK1149" s="1"/>
      <c r="AX1149" s="17"/>
      <c r="AY1149" s="14"/>
      <c r="AZ1149" s="14"/>
      <c r="BA1149" s="15"/>
      <c r="BB1149" s="14"/>
      <c r="BC1149" s="17"/>
      <c r="BD1149" s="14"/>
      <c r="BE1149" s="14"/>
      <c r="BF1149" s="14"/>
      <c r="CC1149" s="14"/>
    </row>
    <row r="1150" spans="37:81">
      <c r="AK1150" s="1"/>
      <c r="AX1150" s="17"/>
      <c r="AY1150" s="14"/>
      <c r="AZ1150" s="14"/>
      <c r="BA1150" s="15"/>
      <c r="BB1150" s="14"/>
      <c r="BC1150" s="17"/>
      <c r="BD1150" s="14"/>
      <c r="BE1150" s="14"/>
      <c r="BF1150" s="14"/>
      <c r="CC1150" s="14"/>
    </row>
    <row r="1151" spans="37:81">
      <c r="AK1151" s="1"/>
      <c r="AX1151" s="17"/>
      <c r="AY1151" s="14"/>
      <c r="AZ1151" s="14"/>
      <c r="BA1151" s="15"/>
      <c r="BB1151" s="14"/>
      <c r="BC1151" s="17"/>
      <c r="BD1151" s="14"/>
      <c r="BE1151" s="14"/>
      <c r="BF1151" s="14"/>
      <c r="CC1151" s="14"/>
    </row>
    <row r="1152" spans="37:81">
      <c r="AK1152" s="1"/>
      <c r="AX1152" s="17"/>
      <c r="AY1152" s="14"/>
      <c r="AZ1152" s="14"/>
      <c r="BA1152" s="15"/>
      <c r="BB1152" s="14"/>
      <c r="BC1152" s="17"/>
      <c r="BD1152" s="14"/>
      <c r="BE1152" s="14"/>
      <c r="BF1152" s="14"/>
      <c r="CC1152" s="14"/>
    </row>
    <row r="1153" spans="37:81">
      <c r="AK1153" s="1"/>
      <c r="AX1153" s="17"/>
      <c r="AY1153" s="14"/>
      <c r="AZ1153" s="14"/>
      <c r="BA1153" s="15"/>
      <c r="BB1153" s="14"/>
      <c r="BC1153" s="17"/>
      <c r="BD1153" s="14"/>
      <c r="BE1153" s="14"/>
      <c r="BF1153" s="14"/>
      <c r="CC1153" s="14"/>
    </row>
    <row r="1154" spans="37:81">
      <c r="AK1154" s="1"/>
      <c r="AX1154" s="17"/>
      <c r="AY1154" s="14"/>
      <c r="AZ1154" s="14"/>
      <c r="BA1154" s="15"/>
      <c r="BB1154" s="14"/>
      <c r="BC1154" s="17"/>
      <c r="BD1154" s="14"/>
      <c r="BE1154" s="14"/>
      <c r="BF1154" s="14"/>
      <c r="CC1154" s="14"/>
    </row>
    <row r="1155" spans="37:81">
      <c r="AK1155" s="1"/>
      <c r="AX1155" s="17"/>
      <c r="AY1155" s="14"/>
      <c r="AZ1155" s="14"/>
      <c r="BA1155" s="15"/>
      <c r="BB1155" s="14"/>
      <c r="BC1155" s="17"/>
      <c r="BD1155" s="14"/>
      <c r="BE1155" s="14"/>
      <c r="BF1155" s="14"/>
      <c r="CC1155" s="14"/>
    </row>
    <row r="1156" spans="37:81">
      <c r="AK1156" s="1"/>
      <c r="AX1156" s="17"/>
      <c r="AY1156" s="14"/>
      <c r="AZ1156" s="14"/>
      <c r="BA1156" s="15"/>
      <c r="BB1156" s="14"/>
      <c r="BC1156" s="17"/>
      <c r="BD1156" s="14"/>
      <c r="BE1156" s="14"/>
      <c r="BF1156" s="14"/>
      <c r="CC1156" s="14"/>
    </row>
    <row r="1157" spans="37:81">
      <c r="AK1157" s="1"/>
      <c r="AX1157" s="17"/>
      <c r="AY1157" s="14"/>
      <c r="AZ1157" s="14"/>
      <c r="BA1157" s="15"/>
      <c r="BB1157" s="14"/>
      <c r="BC1157" s="17"/>
      <c r="BD1157" s="14"/>
      <c r="BE1157" s="14"/>
      <c r="BF1157" s="14"/>
      <c r="CC1157" s="14"/>
    </row>
    <row r="1158" spans="37:81">
      <c r="AK1158" s="1"/>
      <c r="AX1158" s="17"/>
      <c r="AY1158" s="14"/>
      <c r="AZ1158" s="14"/>
      <c r="BA1158" s="15"/>
      <c r="BB1158" s="14"/>
      <c r="BC1158" s="17"/>
      <c r="BD1158" s="14"/>
      <c r="BE1158" s="14"/>
      <c r="BF1158" s="14"/>
      <c r="CC1158" s="14"/>
    </row>
    <row r="1159" spans="37:81">
      <c r="AK1159" s="1"/>
      <c r="AX1159" s="17"/>
      <c r="AY1159" s="14"/>
      <c r="AZ1159" s="14"/>
      <c r="BA1159" s="15"/>
      <c r="BB1159" s="14"/>
      <c r="BC1159" s="17"/>
      <c r="BD1159" s="14"/>
      <c r="BE1159" s="14"/>
      <c r="BF1159" s="14"/>
      <c r="CC1159" s="14"/>
    </row>
    <row r="1160" spans="37:81">
      <c r="AK1160" s="1"/>
      <c r="AX1160" s="17"/>
      <c r="AY1160" s="14"/>
      <c r="AZ1160" s="14"/>
      <c r="BA1160" s="15"/>
      <c r="BB1160" s="14"/>
      <c r="BC1160" s="17"/>
      <c r="BD1160" s="14"/>
      <c r="BE1160" s="14"/>
      <c r="BF1160" s="14"/>
      <c r="CC1160" s="14"/>
    </row>
    <row r="1161" spans="37:81">
      <c r="AK1161" s="1"/>
      <c r="AX1161" s="17"/>
      <c r="AY1161" s="14"/>
      <c r="AZ1161" s="14"/>
      <c r="BA1161" s="15"/>
      <c r="BB1161" s="14"/>
      <c r="BC1161" s="17"/>
      <c r="BD1161" s="14"/>
      <c r="BE1161" s="14"/>
      <c r="BF1161" s="14"/>
      <c r="CC1161" s="14"/>
    </row>
    <row r="1162" spans="37:81">
      <c r="AK1162" s="1"/>
      <c r="AX1162" s="17"/>
      <c r="AY1162" s="14"/>
      <c r="AZ1162" s="14"/>
      <c r="BA1162" s="15"/>
      <c r="BB1162" s="14"/>
      <c r="BC1162" s="17"/>
      <c r="BD1162" s="14"/>
      <c r="BE1162" s="14"/>
      <c r="BF1162" s="14"/>
      <c r="CC1162" s="14"/>
    </row>
    <row r="1163" spans="37:81">
      <c r="AK1163" s="1"/>
      <c r="AX1163" s="17"/>
      <c r="AY1163" s="14"/>
      <c r="AZ1163" s="14"/>
      <c r="BA1163" s="15"/>
      <c r="BB1163" s="14"/>
      <c r="BC1163" s="17"/>
      <c r="BD1163" s="14"/>
      <c r="BE1163" s="14"/>
      <c r="BF1163" s="14"/>
      <c r="CC1163" s="14"/>
    </row>
    <row r="1164" spans="37:81">
      <c r="AK1164" s="1"/>
      <c r="AX1164" s="17"/>
      <c r="AY1164" s="14"/>
      <c r="AZ1164" s="14"/>
      <c r="BA1164" s="15"/>
      <c r="BB1164" s="14"/>
      <c r="BC1164" s="17"/>
      <c r="BD1164" s="14"/>
      <c r="BE1164" s="14"/>
      <c r="BF1164" s="14"/>
      <c r="CC1164" s="14"/>
    </row>
    <row r="1165" spans="37:81">
      <c r="AK1165" s="1"/>
      <c r="AX1165" s="17"/>
      <c r="AY1165" s="14"/>
      <c r="AZ1165" s="14"/>
      <c r="BA1165" s="15"/>
      <c r="BB1165" s="14"/>
      <c r="BC1165" s="17"/>
      <c r="BD1165" s="14"/>
      <c r="BE1165" s="14"/>
      <c r="BF1165" s="14"/>
      <c r="CC1165" s="14"/>
    </row>
    <row r="1166" spans="37:81">
      <c r="AK1166" s="1"/>
      <c r="AX1166" s="17"/>
      <c r="AY1166" s="14"/>
      <c r="AZ1166" s="14"/>
      <c r="BA1166" s="15"/>
      <c r="BB1166" s="14"/>
      <c r="BC1166" s="17"/>
      <c r="BD1166" s="14"/>
      <c r="BE1166" s="14"/>
      <c r="BF1166" s="14"/>
      <c r="CC1166" s="14"/>
    </row>
    <row r="1167" spans="37:81">
      <c r="AK1167" s="1"/>
      <c r="AX1167" s="17"/>
      <c r="AY1167" s="14"/>
      <c r="AZ1167" s="14"/>
      <c r="BA1167" s="15"/>
      <c r="BB1167" s="14"/>
      <c r="BC1167" s="17"/>
      <c r="BD1167" s="14"/>
      <c r="BE1167" s="14"/>
      <c r="BF1167" s="14"/>
      <c r="CC1167" s="14"/>
    </row>
    <row r="1168" spans="37:81">
      <c r="AK1168" s="1"/>
      <c r="AX1168" s="17"/>
      <c r="AY1168" s="14"/>
      <c r="AZ1168" s="14"/>
      <c r="BA1168" s="15"/>
      <c r="BB1168" s="14"/>
      <c r="BC1168" s="17"/>
      <c r="BD1168" s="14"/>
      <c r="BE1168" s="14"/>
      <c r="BF1168" s="14"/>
      <c r="CC1168" s="14"/>
    </row>
    <row r="1169" spans="37:81">
      <c r="AK1169" s="1"/>
      <c r="AX1169" s="17"/>
      <c r="AY1169" s="14"/>
      <c r="AZ1169" s="14"/>
      <c r="BA1169" s="15"/>
      <c r="BB1169" s="14"/>
      <c r="BC1169" s="17"/>
      <c r="BD1169" s="14"/>
      <c r="BE1169" s="14"/>
      <c r="BF1169" s="14"/>
      <c r="CC1169" s="14"/>
    </row>
    <row r="1170" spans="37:81">
      <c r="AK1170" s="1"/>
      <c r="AX1170" s="17"/>
      <c r="AY1170" s="14"/>
      <c r="AZ1170" s="14"/>
      <c r="BA1170" s="15"/>
      <c r="BB1170" s="14"/>
      <c r="BC1170" s="17"/>
      <c r="BD1170" s="14"/>
      <c r="BE1170" s="14"/>
      <c r="BF1170" s="14"/>
      <c r="CC1170" s="14"/>
    </row>
    <row r="1171" spans="37:81">
      <c r="AK1171" s="1"/>
      <c r="AX1171" s="17"/>
      <c r="AY1171" s="14"/>
      <c r="AZ1171" s="14"/>
      <c r="BA1171" s="15"/>
      <c r="BB1171" s="14"/>
      <c r="BC1171" s="17"/>
      <c r="BD1171" s="14"/>
      <c r="BE1171" s="14"/>
      <c r="BF1171" s="14"/>
      <c r="CC1171" s="14"/>
    </row>
    <row r="1172" spans="37:81">
      <c r="AK1172" s="1"/>
      <c r="AX1172" s="17"/>
      <c r="AY1172" s="14"/>
      <c r="AZ1172" s="14"/>
      <c r="BA1172" s="15"/>
      <c r="BB1172" s="14"/>
      <c r="BC1172" s="17"/>
      <c r="BD1172" s="14"/>
      <c r="BE1172" s="14"/>
      <c r="BF1172" s="14"/>
      <c r="CC1172" s="14"/>
    </row>
    <row r="1173" spans="37:81">
      <c r="AK1173" s="1"/>
      <c r="AX1173" s="17"/>
      <c r="AY1173" s="14"/>
      <c r="AZ1173" s="14"/>
      <c r="BA1173" s="15"/>
      <c r="BB1173" s="14"/>
      <c r="BC1173" s="17"/>
      <c r="BD1173" s="14"/>
      <c r="BE1173" s="14"/>
      <c r="BF1173" s="14"/>
      <c r="CC1173" s="14"/>
    </row>
    <row r="1174" spans="37:81">
      <c r="AK1174" s="1"/>
      <c r="AX1174" s="17"/>
      <c r="AY1174" s="14"/>
      <c r="AZ1174" s="14"/>
      <c r="BA1174" s="15"/>
      <c r="BB1174" s="14"/>
      <c r="BC1174" s="17"/>
      <c r="BD1174" s="14"/>
      <c r="BE1174" s="14"/>
      <c r="BF1174" s="14"/>
      <c r="CC1174" s="14"/>
    </row>
    <row r="1175" spans="37:81">
      <c r="AK1175" s="1"/>
      <c r="AX1175" s="17"/>
      <c r="AY1175" s="14"/>
      <c r="AZ1175" s="14"/>
      <c r="BA1175" s="15"/>
      <c r="BB1175" s="14"/>
      <c r="BC1175" s="17"/>
      <c r="BD1175" s="14"/>
      <c r="BE1175" s="14"/>
      <c r="BF1175" s="14"/>
      <c r="CC1175" s="14"/>
    </row>
    <row r="1176" spans="37:81">
      <c r="AK1176" s="1"/>
      <c r="AX1176" s="17"/>
      <c r="AY1176" s="14"/>
      <c r="AZ1176" s="14"/>
      <c r="BA1176" s="15"/>
      <c r="BB1176" s="14"/>
      <c r="BC1176" s="17"/>
      <c r="BD1176" s="14"/>
      <c r="BE1176" s="14"/>
      <c r="BF1176" s="14"/>
      <c r="CC1176" s="14"/>
    </row>
    <row r="1177" spans="37:81">
      <c r="AK1177" s="1"/>
      <c r="AX1177" s="17"/>
      <c r="AY1177" s="14"/>
      <c r="AZ1177" s="14"/>
      <c r="BA1177" s="15"/>
      <c r="BB1177" s="14"/>
      <c r="BC1177" s="17"/>
      <c r="BD1177" s="14"/>
      <c r="BE1177" s="14"/>
      <c r="BF1177" s="14"/>
      <c r="CC1177" s="14"/>
    </row>
    <row r="1178" spans="37:81">
      <c r="AK1178" s="1"/>
      <c r="AX1178" s="17"/>
      <c r="AY1178" s="14"/>
      <c r="AZ1178" s="14"/>
      <c r="BA1178" s="15"/>
      <c r="BB1178" s="14"/>
      <c r="BC1178" s="17"/>
      <c r="BD1178" s="14"/>
      <c r="BE1178" s="14"/>
      <c r="BF1178" s="14"/>
      <c r="CC1178" s="14"/>
    </row>
    <row r="1179" spans="37:81">
      <c r="AK1179" s="1"/>
      <c r="AX1179" s="17"/>
      <c r="AY1179" s="14"/>
      <c r="AZ1179" s="14"/>
      <c r="BA1179" s="15"/>
      <c r="BB1179" s="14"/>
      <c r="BC1179" s="17"/>
      <c r="BD1179" s="14"/>
      <c r="BE1179" s="14"/>
      <c r="BF1179" s="14"/>
      <c r="CC1179" s="14"/>
    </row>
    <row r="1180" spans="37:81">
      <c r="AK1180" s="1"/>
      <c r="AX1180" s="17"/>
      <c r="AY1180" s="14"/>
      <c r="AZ1180" s="14"/>
      <c r="BA1180" s="15"/>
      <c r="BB1180" s="14"/>
      <c r="BC1180" s="17"/>
      <c r="BD1180" s="14"/>
      <c r="BE1180" s="14"/>
      <c r="BF1180" s="14"/>
      <c r="CC1180" s="14"/>
    </row>
    <row r="1181" spans="37:81">
      <c r="AK1181" s="1"/>
      <c r="AX1181" s="17"/>
      <c r="AY1181" s="14"/>
      <c r="AZ1181" s="14"/>
      <c r="BA1181" s="15"/>
      <c r="BB1181" s="14"/>
      <c r="BC1181" s="17"/>
      <c r="BD1181" s="14"/>
      <c r="BE1181" s="14"/>
      <c r="BF1181" s="14"/>
      <c r="CC1181" s="14"/>
    </row>
    <row r="1182" spans="37:81">
      <c r="AK1182" s="1"/>
      <c r="AX1182" s="17"/>
      <c r="AY1182" s="14"/>
      <c r="AZ1182" s="14"/>
      <c r="BA1182" s="15"/>
      <c r="BB1182" s="14"/>
      <c r="BC1182" s="17"/>
      <c r="BD1182" s="14"/>
      <c r="BE1182" s="14"/>
      <c r="BF1182" s="14"/>
      <c r="CC1182" s="14"/>
    </row>
    <row r="1183" spans="37:81">
      <c r="AK1183" s="1"/>
      <c r="AX1183" s="17"/>
      <c r="AY1183" s="14"/>
      <c r="AZ1183" s="14"/>
      <c r="BA1183" s="15"/>
      <c r="BB1183" s="14"/>
      <c r="BC1183" s="17"/>
      <c r="BD1183" s="14"/>
      <c r="BE1183" s="14"/>
      <c r="BF1183" s="14"/>
      <c r="CC1183" s="14"/>
    </row>
    <row r="1184" spans="37:81">
      <c r="AK1184" s="1"/>
      <c r="AX1184" s="17"/>
      <c r="AY1184" s="14"/>
      <c r="AZ1184" s="14"/>
      <c r="BA1184" s="15"/>
      <c r="BB1184" s="14"/>
      <c r="BC1184" s="17"/>
      <c r="BD1184" s="14"/>
      <c r="BE1184" s="14"/>
      <c r="BF1184" s="14"/>
      <c r="CC1184" s="14"/>
    </row>
    <row r="1185" spans="37:81">
      <c r="AK1185" s="1"/>
      <c r="AX1185" s="17"/>
      <c r="AY1185" s="14"/>
      <c r="AZ1185" s="14"/>
      <c r="BA1185" s="15"/>
      <c r="BB1185" s="14"/>
      <c r="BC1185" s="17"/>
      <c r="BD1185" s="14"/>
      <c r="BE1185" s="14"/>
      <c r="BF1185" s="14"/>
      <c r="CC1185" s="14"/>
    </row>
    <row r="1186" spans="37:81">
      <c r="AK1186" s="1"/>
      <c r="AX1186" s="17"/>
      <c r="AY1186" s="14"/>
      <c r="AZ1186" s="14"/>
      <c r="BA1186" s="15"/>
      <c r="BB1186" s="14"/>
      <c r="BC1186" s="17"/>
      <c r="BD1186" s="14"/>
      <c r="BE1186" s="14"/>
      <c r="BF1186" s="14"/>
      <c r="CC1186" s="14"/>
    </row>
    <row r="1187" spans="37:81">
      <c r="AK1187" s="1"/>
      <c r="AX1187" s="17"/>
      <c r="AY1187" s="14"/>
      <c r="AZ1187" s="14"/>
      <c r="BA1187" s="15"/>
      <c r="BB1187" s="14"/>
      <c r="BC1187" s="17"/>
      <c r="BD1187" s="14"/>
      <c r="BE1187" s="14"/>
      <c r="BF1187" s="14"/>
      <c r="CC1187" s="14"/>
    </row>
    <row r="1188" spans="37:81">
      <c r="AK1188" s="1"/>
      <c r="AX1188" s="17"/>
      <c r="AY1188" s="14"/>
      <c r="AZ1188" s="14"/>
      <c r="BA1188" s="15"/>
      <c r="BB1188" s="14"/>
      <c r="BC1188" s="17"/>
      <c r="BD1188" s="14"/>
      <c r="BE1188" s="14"/>
      <c r="BF1188" s="14"/>
      <c r="CC1188" s="14"/>
    </row>
    <row r="1189" spans="37:81">
      <c r="AK1189" s="1"/>
      <c r="AX1189" s="17"/>
      <c r="AY1189" s="14"/>
      <c r="AZ1189" s="14"/>
      <c r="BA1189" s="15"/>
      <c r="BB1189" s="14"/>
      <c r="BC1189" s="17"/>
      <c r="BD1189" s="14"/>
      <c r="BE1189" s="14"/>
      <c r="BF1189" s="14"/>
      <c r="CC1189" s="14"/>
    </row>
    <row r="1190" spans="37:81">
      <c r="AK1190" s="1"/>
      <c r="AX1190" s="17"/>
      <c r="AY1190" s="14"/>
      <c r="AZ1190" s="14"/>
      <c r="BA1190" s="15"/>
      <c r="BB1190" s="14"/>
      <c r="BC1190" s="17"/>
      <c r="BD1190" s="14"/>
      <c r="BE1190" s="14"/>
      <c r="BF1190" s="14"/>
      <c r="CC1190" s="14"/>
    </row>
    <row r="1191" spans="37:81">
      <c r="AK1191" s="1"/>
      <c r="AX1191" s="17"/>
      <c r="AY1191" s="14"/>
      <c r="AZ1191" s="14"/>
      <c r="BA1191" s="15"/>
      <c r="BB1191" s="14"/>
      <c r="BC1191" s="17"/>
      <c r="BD1191" s="14"/>
      <c r="BE1191" s="14"/>
      <c r="BF1191" s="14"/>
      <c r="CC1191" s="14"/>
    </row>
    <row r="1192" spans="37:81">
      <c r="AK1192" s="1"/>
      <c r="AX1192" s="17"/>
      <c r="AY1192" s="14"/>
      <c r="AZ1192" s="14"/>
      <c r="BA1192" s="15"/>
      <c r="BB1192" s="14"/>
      <c r="BC1192" s="17"/>
      <c r="BD1192" s="14"/>
      <c r="BE1192" s="14"/>
      <c r="BF1192" s="14"/>
      <c r="CC1192" s="14"/>
    </row>
    <row r="1193" spans="37:81">
      <c r="AK1193" s="1"/>
      <c r="AX1193" s="17"/>
      <c r="AY1193" s="14"/>
      <c r="AZ1193" s="14"/>
      <c r="BA1193" s="15"/>
      <c r="BB1193" s="14"/>
      <c r="BC1193" s="17"/>
      <c r="BD1193" s="14"/>
      <c r="BE1193" s="14"/>
      <c r="BF1193" s="14"/>
      <c r="CC1193" s="14"/>
    </row>
    <row r="1194" spans="37:81">
      <c r="AK1194" s="1"/>
      <c r="AX1194" s="17"/>
      <c r="AY1194" s="14"/>
      <c r="AZ1194" s="14"/>
      <c r="BA1194" s="15"/>
      <c r="BB1194" s="14"/>
      <c r="BC1194" s="17"/>
      <c r="BD1194" s="14"/>
      <c r="BE1194" s="14"/>
      <c r="BF1194" s="14"/>
      <c r="CC1194" s="14"/>
    </row>
    <row r="1195" spans="37:81">
      <c r="AK1195" s="1"/>
      <c r="AX1195" s="17"/>
      <c r="AY1195" s="14"/>
      <c r="AZ1195" s="14"/>
      <c r="BA1195" s="15"/>
      <c r="BB1195" s="14"/>
      <c r="BC1195" s="17"/>
      <c r="BD1195" s="14"/>
      <c r="BE1195" s="14"/>
      <c r="BF1195" s="14"/>
      <c r="CC1195" s="14"/>
    </row>
    <row r="1196" spans="37:81">
      <c r="AK1196" s="1"/>
      <c r="AX1196" s="17"/>
      <c r="AY1196" s="14"/>
      <c r="AZ1196" s="14"/>
      <c r="BA1196" s="15"/>
      <c r="BB1196" s="14"/>
      <c r="BC1196" s="17"/>
      <c r="BD1196" s="14"/>
      <c r="BE1196" s="14"/>
      <c r="BF1196" s="14"/>
      <c r="CC1196" s="14"/>
    </row>
    <row r="1197" spans="37:81">
      <c r="AK1197" s="1"/>
      <c r="AX1197" s="17"/>
      <c r="AY1197" s="14"/>
      <c r="AZ1197" s="14"/>
      <c r="BA1197" s="15"/>
      <c r="BB1197" s="14"/>
      <c r="BC1197" s="17"/>
      <c r="BD1197" s="14"/>
      <c r="BE1197" s="14"/>
      <c r="BF1197" s="14"/>
      <c r="CC1197" s="14"/>
    </row>
    <row r="1198" spans="37:81">
      <c r="AK1198" s="1"/>
      <c r="AX1198" s="17"/>
      <c r="AY1198" s="14"/>
      <c r="AZ1198" s="14"/>
      <c r="BA1198" s="15"/>
      <c r="BB1198" s="14"/>
      <c r="BC1198" s="17"/>
      <c r="BD1198" s="14"/>
      <c r="BE1198" s="14"/>
      <c r="BF1198" s="14"/>
      <c r="CC1198" s="14"/>
    </row>
    <row r="1199" spans="37:81">
      <c r="AK1199" s="1"/>
      <c r="AX1199" s="17"/>
      <c r="AY1199" s="14"/>
      <c r="AZ1199" s="14"/>
      <c r="BA1199" s="15"/>
      <c r="BB1199" s="14"/>
      <c r="BC1199" s="17"/>
      <c r="BD1199" s="14"/>
      <c r="BE1199" s="14"/>
      <c r="BF1199" s="14"/>
      <c r="CC1199" s="14"/>
    </row>
    <row r="1200" spans="37:81">
      <c r="AK1200" s="1"/>
      <c r="AX1200" s="17"/>
      <c r="AY1200" s="14"/>
      <c r="AZ1200" s="14"/>
      <c r="BA1200" s="15"/>
      <c r="BB1200" s="14"/>
      <c r="BC1200" s="17"/>
      <c r="BD1200" s="14"/>
      <c r="BE1200" s="14"/>
      <c r="BF1200" s="14"/>
      <c r="CC1200" s="14"/>
    </row>
    <row r="1201" spans="37:81">
      <c r="AK1201" s="1"/>
      <c r="AX1201" s="17"/>
      <c r="AY1201" s="14"/>
      <c r="AZ1201" s="14"/>
      <c r="BA1201" s="15"/>
      <c r="BB1201" s="14"/>
      <c r="BC1201" s="17"/>
      <c r="BD1201" s="14"/>
      <c r="BE1201" s="14"/>
      <c r="BF1201" s="14"/>
      <c r="CC1201" s="14"/>
    </row>
    <row r="1202" spans="37:81">
      <c r="AK1202" s="1"/>
      <c r="AX1202" s="17"/>
      <c r="AY1202" s="14"/>
      <c r="AZ1202" s="14"/>
      <c r="BA1202" s="15"/>
      <c r="BB1202" s="14"/>
      <c r="BC1202" s="17"/>
      <c r="BD1202" s="14"/>
      <c r="BE1202" s="14"/>
      <c r="BF1202" s="14"/>
      <c r="CC1202" s="14"/>
    </row>
    <row r="1203" spans="37:81">
      <c r="AK1203" s="1"/>
      <c r="AX1203" s="17"/>
      <c r="AY1203" s="14"/>
      <c r="AZ1203" s="14"/>
      <c r="BA1203" s="15"/>
      <c r="BB1203" s="14"/>
      <c r="BC1203" s="17"/>
      <c r="BD1203" s="14"/>
      <c r="BE1203" s="14"/>
      <c r="BF1203" s="14"/>
      <c r="CC1203" s="14"/>
    </row>
    <row r="1204" spans="37:81">
      <c r="AK1204" s="1"/>
      <c r="AX1204" s="17"/>
      <c r="AY1204" s="14"/>
      <c r="AZ1204" s="14"/>
      <c r="BA1204" s="15"/>
      <c r="BB1204" s="14"/>
      <c r="BC1204" s="17"/>
      <c r="BD1204" s="14"/>
      <c r="BE1204" s="14"/>
      <c r="BF1204" s="14"/>
      <c r="CC1204" s="14"/>
    </row>
    <row r="1205" spans="37:81">
      <c r="AK1205" s="1"/>
      <c r="AX1205" s="17"/>
      <c r="AY1205" s="14"/>
      <c r="AZ1205" s="14"/>
      <c r="BA1205" s="15"/>
      <c r="BB1205" s="14"/>
      <c r="BC1205" s="17"/>
      <c r="BD1205" s="14"/>
      <c r="BE1205" s="14"/>
      <c r="BF1205" s="14"/>
      <c r="CC1205" s="14"/>
    </row>
    <row r="1206" spans="37:81">
      <c r="AK1206" s="1"/>
      <c r="AX1206" s="17"/>
      <c r="AY1206" s="14"/>
      <c r="AZ1206" s="14"/>
      <c r="BA1206" s="15"/>
      <c r="BB1206" s="14"/>
      <c r="BC1206" s="17"/>
      <c r="BD1206" s="14"/>
      <c r="BE1206" s="14"/>
      <c r="BF1206" s="14"/>
      <c r="CC1206" s="14"/>
    </row>
    <row r="1207" spans="37:81">
      <c r="AK1207" s="1"/>
      <c r="AX1207" s="17"/>
      <c r="AY1207" s="14"/>
      <c r="AZ1207" s="14"/>
      <c r="BA1207" s="15"/>
      <c r="BB1207" s="14"/>
      <c r="BC1207" s="17"/>
      <c r="BD1207" s="14"/>
      <c r="BE1207" s="14"/>
      <c r="BF1207" s="14"/>
      <c r="CC1207" s="14"/>
    </row>
    <row r="1208" spans="37:81">
      <c r="AK1208" s="1"/>
      <c r="AX1208" s="17"/>
      <c r="AY1208" s="14"/>
      <c r="AZ1208" s="14"/>
      <c r="BA1208" s="15"/>
      <c r="BB1208" s="14"/>
      <c r="BC1208" s="17"/>
      <c r="BD1208" s="14"/>
      <c r="BE1208" s="14"/>
      <c r="BF1208" s="14"/>
      <c r="CC1208" s="14"/>
    </row>
    <row r="1209" spans="37:81">
      <c r="AK1209" s="1"/>
      <c r="AX1209" s="17"/>
      <c r="AY1209" s="14"/>
      <c r="AZ1209" s="14"/>
      <c r="BA1209" s="15"/>
      <c r="BB1209" s="14"/>
      <c r="BC1209" s="17"/>
      <c r="BD1209" s="14"/>
      <c r="BE1209" s="14"/>
      <c r="BF1209" s="14"/>
      <c r="CC1209" s="14"/>
    </row>
    <row r="1210" spans="37:81">
      <c r="AK1210" s="1"/>
      <c r="AX1210" s="17"/>
      <c r="AY1210" s="14"/>
      <c r="AZ1210" s="14"/>
      <c r="BA1210" s="15"/>
      <c r="BB1210" s="14"/>
      <c r="BC1210" s="17"/>
      <c r="BD1210" s="14"/>
      <c r="BE1210" s="14"/>
      <c r="BF1210" s="14"/>
      <c r="CC1210" s="14"/>
    </row>
    <row r="1211" spans="37:81">
      <c r="AK1211" s="1"/>
      <c r="AX1211" s="17"/>
      <c r="AY1211" s="14"/>
      <c r="AZ1211" s="14"/>
      <c r="BA1211" s="15"/>
      <c r="BB1211" s="14"/>
      <c r="BC1211" s="17"/>
      <c r="BD1211" s="14"/>
      <c r="BE1211" s="14"/>
      <c r="BF1211" s="14"/>
      <c r="CC1211" s="14"/>
    </row>
    <row r="1212" spans="37:81">
      <c r="AK1212" s="1"/>
      <c r="AX1212" s="17"/>
      <c r="AY1212" s="14"/>
      <c r="AZ1212" s="14"/>
      <c r="BA1212" s="15"/>
      <c r="BB1212" s="14"/>
      <c r="BC1212" s="17"/>
      <c r="BD1212" s="14"/>
      <c r="BE1212" s="14"/>
      <c r="BF1212" s="14"/>
      <c r="CC1212" s="14"/>
    </row>
    <row r="1213" spans="37:81">
      <c r="AK1213" s="1"/>
      <c r="AX1213" s="17"/>
      <c r="AY1213" s="14"/>
      <c r="AZ1213" s="14"/>
      <c r="BA1213" s="15"/>
      <c r="BB1213" s="14"/>
      <c r="BC1213" s="17"/>
      <c r="BD1213" s="14"/>
      <c r="BE1213" s="14"/>
      <c r="BF1213" s="14"/>
      <c r="CC1213" s="14"/>
    </row>
    <row r="1214" spans="37:81">
      <c r="AK1214" s="1"/>
      <c r="AX1214" s="17"/>
      <c r="AY1214" s="14"/>
      <c r="AZ1214" s="14"/>
      <c r="BA1214" s="15"/>
      <c r="BB1214" s="14"/>
      <c r="BC1214" s="17"/>
      <c r="BD1214" s="14"/>
      <c r="BE1214" s="14"/>
      <c r="BF1214" s="14"/>
      <c r="CC1214" s="14"/>
    </row>
    <row r="1215" spans="37:81">
      <c r="AK1215" s="1"/>
      <c r="AX1215" s="17"/>
      <c r="AY1215" s="14"/>
      <c r="AZ1215" s="14"/>
      <c r="BA1215" s="15"/>
      <c r="BB1215" s="14"/>
      <c r="BC1215" s="17"/>
      <c r="BD1215" s="14"/>
      <c r="BE1215" s="14"/>
      <c r="BF1215" s="14"/>
      <c r="CC1215" s="14"/>
    </row>
    <row r="1216" spans="37:81">
      <c r="AK1216" s="1"/>
      <c r="AX1216" s="17"/>
      <c r="AY1216" s="14"/>
      <c r="AZ1216" s="14"/>
      <c r="BA1216" s="15"/>
      <c r="BB1216" s="14"/>
      <c r="BC1216" s="17"/>
      <c r="BD1216" s="14"/>
      <c r="BE1216" s="14"/>
      <c r="BF1216" s="14"/>
      <c r="CC1216" s="14"/>
    </row>
    <row r="1217" spans="37:81">
      <c r="AK1217" s="1"/>
      <c r="AX1217" s="17"/>
      <c r="AY1217" s="14"/>
      <c r="AZ1217" s="14"/>
      <c r="BA1217" s="15"/>
      <c r="BB1217" s="14"/>
      <c r="BC1217" s="17"/>
      <c r="BD1217" s="14"/>
      <c r="BE1217" s="14"/>
      <c r="BF1217" s="14"/>
      <c r="CC1217" s="14"/>
    </row>
    <row r="1218" spans="37:81">
      <c r="AK1218" s="1"/>
      <c r="AX1218" s="17"/>
      <c r="AY1218" s="14"/>
      <c r="AZ1218" s="14"/>
      <c r="BA1218" s="15"/>
      <c r="BB1218" s="14"/>
      <c r="BC1218" s="17"/>
      <c r="BD1218" s="14"/>
      <c r="BE1218" s="14"/>
      <c r="BF1218" s="14"/>
      <c r="CC1218" s="14"/>
    </row>
    <row r="1219" spans="37:81">
      <c r="AK1219" s="1"/>
      <c r="AX1219" s="17"/>
      <c r="AY1219" s="14"/>
      <c r="AZ1219" s="14"/>
      <c r="BA1219" s="15"/>
      <c r="BB1219" s="14"/>
      <c r="BC1219" s="17"/>
      <c r="BD1219" s="14"/>
      <c r="BE1219" s="14"/>
      <c r="BF1219" s="14"/>
      <c r="CC1219" s="14"/>
    </row>
    <row r="1220" spans="37:81">
      <c r="AK1220" s="1"/>
      <c r="AX1220" s="17"/>
      <c r="AY1220" s="14"/>
      <c r="AZ1220" s="14"/>
      <c r="BA1220" s="15"/>
      <c r="BB1220" s="14"/>
      <c r="BC1220" s="17"/>
      <c r="BD1220" s="14"/>
      <c r="BE1220" s="14"/>
      <c r="BF1220" s="14"/>
      <c r="CC1220" s="14"/>
    </row>
    <row r="1221" spans="37:81">
      <c r="AK1221" s="1"/>
      <c r="AX1221" s="17"/>
      <c r="AY1221" s="14"/>
      <c r="AZ1221" s="14"/>
      <c r="BA1221" s="15"/>
      <c r="BB1221" s="14"/>
      <c r="BC1221" s="17"/>
      <c r="BD1221" s="14"/>
      <c r="BE1221" s="14"/>
      <c r="BF1221" s="14"/>
      <c r="CC1221" s="14"/>
    </row>
    <row r="1222" spans="37:81">
      <c r="AK1222" s="1"/>
      <c r="AX1222" s="17"/>
      <c r="AY1222" s="14"/>
      <c r="AZ1222" s="14"/>
      <c r="BA1222" s="15"/>
      <c r="BB1222" s="14"/>
      <c r="BC1222" s="17"/>
      <c r="BD1222" s="14"/>
      <c r="BE1222" s="14"/>
      <c r="BF1222" s="14"/>
      <c r="CC1222" s="14"/>
    </row>
    <row r="1223" spans="37:81">
      <c r="AK1223" s="1"/>
      <c r="AX1223" s="17"/>
      <c r="AY1223" s="14"/>
      <c r="AZ1223" s="14"/>
      <c r="BA1223" s="15"/>
      <c r="BB1223" s="14"/>
      <c r="BC1223" s="17"/>
      <c r="BD1223" s="14"/>
      <c r="BE1223" s="14"/>
      <c r="BF1223" s="14"/>
      <c r="CC1223" s="14"/>
    </row>
    <row r="1224" spans="37:81">
      <c r="AK1224" s="1"/>
      <c r="AX1224" s="17"/>
      <c r="AY1224" s="14"/>
      <c r="AZ1224" s="14"/>
      <c r="BA1224" s="15"/>
      <c r="BB1224" s="14"/>
      <c r="BC1224" s="17"/>
      <c r="BD1224" s="14"/>
      <c r="BE1224" s="14"/>
      <c r="BF1224" s="14"/>
      <c r="CC1224" s="14"/>
    </row>
    <row r="1225" spans="37:81">
      <c r="AK1225" s="1"/>
      <c r="AX1225" s="17"/>
      <c r="AY1225" s="14"/>
      <c r="AZ1225" s="14"/>
      <c r="BA1225" s="15"/>
      <c r="BB1225" s="14"/>
      <c r="BC1225" s="17"/>
      <c r="BD1225" s="14"/>
      <c r="BE1225" s="14"/>
      <c r="BF1225" s="14"/>
      <c r="CC1225" s="14"/>
    </row>
    <row r="1226" spans="37:81">
      <c r="AK1226" s="1"/>
      <c r="AX1226" s="17"/>
      <c r="AY1226" s="14"/>
      <c r="AZ1226" s="14"/>
      <c r="BA1226" s="15"/>
      <c r="BB1226" s="14"/>
      <c r="BC1226" s="17"/>
      <c r="BD1226" s="14"/>
      <c r="BE1226" s="14"/>
      <c r="BF1226" s="14"/>
      <c r="CC1226" s="14"/>
    </row>
    <row r="1227" spans="37:81">
      <c r="AK1227" s="1"/>
      <c r="AX1227" s="17"/>
      <c r="AY1227" s="14"/>
      <c r="AZ1227" s="14"/>
      <c r="BA1227" s="15"/>
      <c r="BB1227" s="14"/>
      <c r="BC1227" s="17"/>
      <c r="BD1227" s="14"/>
      <c r="BE1227" s="14"/>
      <c r="BF1227" s="14"/>
      <c r="CC1227" s="14"/>
    </row>
    <row r="1228" spans="37:81">
      <c r="AK1228" s="1"/>
      <c r="AX1228" s="17"/>
      <c r="AY1228" s="14"/>
      <c r="AZ1228" s="14"/>
      <c r="BA1228" s="15"/>
      <c r="BB1228" s="14"/>
      <c r="BC1228" s="17"/>
      <c r="BD1228" s="14"/>
      <c r="BE1228" s="14"/>
      <c r="BF1228" s="14"/>
      <c r="CC1228" s="14"/>
    </row>
    <row r="1229" spans="37:81">
      <c r="AK1229" s="1"/>
      <c r="AX1229" s="17"/>
      <c r="AY1229" s="14"/>
      <c r="AZ1229" s="14"/>
      <c r="BA1229" s="15"/>
      <c r="BB1229" s="14"/>
      <c r="BC1229" s="17"/>
      <c r="BD1229" s="14"/>
      <c r="BE1229" s="14"/>
      <c r="BF1229" s="14"/>
      <c r="CC1229" s="14"/>
    </row>
    <row r="1230" spans="37:81">
      <c r="AK1230" s="1"/>
      <c r="AX1230" s="17"/>
      <c r="AY1230" s="14"/>
      <c r="AZ1230" s="14"/>
      <c r="BA1230" s="15"/>
      <c r="BB1230" s="14"/>
      <c r="BC1230" s="17"/>
      <c r="BD1230" s="14"/>
      <c r="BE1230" s="14"/>
      <c r="BF1230" s="14"/>
      <c r="CC1230" s="14"/>
    </row>
    <row r="1231" spans="37:81">
      <c r="AK1231" s="1"/>
      <c r="AX1231" s="17"/>
      <c r="AY1231" s="14"/>
      <c r="AZ1231" s="14"/>
      <c r="BA1231" s="15"/>
      <c r="BB1231" s="14"/>
      <c r="BC1231" s="17"/>
      <c r="BD1231" s="14"/>
      <c r="BE1231" s="14"/>
      <c r="BF1231" s="14"/>
      <c r="CC1231" s="14"/>
    </row>
    <row r="1232" spans="37:81">
      <c r="AK1232" s="1"/>
      <c r="AX1232" s="17"/>
      <c r="AY1232" s="14"/>
      <c r="AZ1232" s="14"/>
      <c r="BA1232" s="15"/>
      <c r="BB1232" s="14"/>
      <c r="BC1232" s="17"/>
      <c r="BD1232" s="14"/>
      <c r="BE1232" s="14"/>
      <c r="BF1232" s="14"/>
      <c r="CC1232" s="14"/>
    </row>
    <row r="1233" spans="37:81">
      <c r="AK1233" s="1"/>
      <c r="AX1233" s="17"/>
      <c r="AY1233" s="14"/>
      <c r="AZ1233" s="14"/>
      <c r="BA1233" s="15"/>
      <c r="BB1233" s="14"/>
      <c r="BC1233" s="17"/>
      <c r="BD1233" s="14"/>
      <c r="BE1233" s="14"/>
      <c r="BF1233" s="14"/>
      <c r="CC1233" s="14"/>
    </row>
    <row r="1234" spans="37:81">
      <c r="AK1234" s="1"/>
      <c r="AX1234" s="17"/>
      <c r="AY1234" s="14"/>
      <c r="AZ1234" s="14"/>
      <c r="BA1234" s="15"/>
      <c r="BB1234" s="14"/>
      <c r="BC1234" s="17"/>
      <c r="BD1234" s="14"/>
      <c r="BE1234" s="14"/>
      <c r="BF1234" s="14"/>
      <c r="CC1234" s="14"/>
    </row>
    <row r="1235" spans="37:81">
      <c r="AK1235" s="1"/>
      <c r="AX1235" s="17"/>
      <c r="AY1235" s="14"/>
      <c r="AZ1235" s="14"/>
      <c r="BA1235" s="15"/>
      <c r="BB1235" s="14"/>
      <c r="BC1235" s="17"/>
      <c r="BD1235" s="14"/>
      <c r="BE1235" s="14"/>
      <c r="BF1235" s="14"/>
      <c r="CC1235" s="14"/>
    </row>
    <row r="1236" spans="37:81">
      <c r="AK1236" s="1"/>
      <c r="AX1236" s="17"/>
      <c r="AY1236" s="14"/>
      <c r="AZ1236" s="14"/>
      <c r="BA1236" s="15"/>
      <c r="BB1236" s="14"/>
      <c r="BC1236" s="17"/>
      <c r="BD1236" s="14"/>
      <c r="BE1236" s="14"/>
      <c r="BF1236" s="14"/>
      <c r="CC1236" s="14"/>
    </row>
    <row r="1237" spans="37:81">
      <c r="AK1237" s="1"/>
      <c r="AX1237" s="17"/>
      <c r="AY1237" s="14"/>
      <c r="AZ1237" s="14"/>
      <c r="BA1237" s="15"/>
      <c r="BB1237" s="14"/>
      <c r="BC1237" s="17"/>
      <c r="BD1237" s="14"/>
      <c r="BE1237" s="14"/>
      <c r="BF1237" s="14"/>
      <c r="CC1237" s="14"/>
    </row>
    <row r="1238" spans="37:81">
      <c r="AK1238" s="1"/>
      <c r="AX1238" s="17"/>
      <c r="AY1238" s="14"/>
      <c r="AZ1238" s="14"/>
      <c r="BA1238" s="15"/>
      <c r="BB1238" s="14"/>
      <c r="BC1238" s="17"/>
      <c r="BD1238" s="14"/>
      <c r="BE1238" s="14"/>
      <c r="BF1238" s="14"/>
      <c r="CC1238" s="14"/>
    </row>
    <row r="1239" spans="37:81">
      <c r="AK1239" s="1"/>
      <c r="AX1239" s="17"/>
      <c r="AY1239" s="14"/>
      <c r="AZ1239" s="14"/>
      <c r="BA1239" s="15"/>
      <c r="BB1239" s="14"/>
      <c r="BC1239" s="17"/>
      <c r="BD1239" s="14"/>
      <c r="BE1239" s="14"/>
      <c r="BF1239" s="14"/>
      <c r="CC1239" s="14"/>
    </row>
    <row r="1240" spans="37:81">
      <c r="AK1240" s="1"/>
      <c r="AX1240" s="17"/>
      <c r="AY1240" s="14"/>
      <c r="AZ1240" s="14"/>
      <c r="BA1240" s="15"/>
      <c r="BB1240" s="14"/>
      <c r="BC1240" s="17"/>
      <c r="BD1240" s="14"/>
      <c r="BE1240" s="14"/>
      <c r="BF1240" s="14"/>
      <c r="CC1240" s="14"/>
    </row>
    <row r="1241" spans="37:81">
      <c r="AK1241" s="1"/>
      <c r="AX1241" s="17"/>
      <c r="AY1241" s="14"/>
      <c r="AZ1241" s="14"/>
      <c r="BA1241" s="15"/>
      <c r="BB1241" s="14"/>
      <c r="BC1241" s="17"/>
      <c r="BD1241" s="14"/>
      <c r="BE1241" s="14"/>
      <c r="BF1241" s="14"/>
      <c r="CC1241" s="14"/>
    </row>
    <row r="1242" spans="37:81">
      <c r="AK1242" s="1"/>
      <c r="AX1242" s="17"/>
      <c r="AY1242" s="14"/>
      <c r="AZ1242" s="14"/>
      <c r="BA1242" s="15"/>
      <c r="BB1242" s="14"/>
      <c r="BC1242" s="17"/>
      <c r="BD1242" s="14"/>
      <c r="BE1242" s="14"/>
      <c r="BF1242" s="14"/>
      <c r="CC1242" s="14"/>
    </row>
    <row r="1243" spans="37:81">
      <c r="AK1243" s="1"/>
      <c r="AX1243" s="17"/>
      <c r="AY1243" s="14"/>
      <c r="AZ1243" s="14"/>
      <c r="BA1243" s="15"/>
      <c r="BB1243" s="14"/>
      <c r="BC1243" s="17"/>
      <c r="BD1243" s="14"/>
      <c r="BE1243" s="14"/>
      <c r="BF1243" s="14"/>
      <c r="CC1243" s="14"/>
    </row>
    <row r="1244" spans="37:81">
      <c r="AK1244" s="1"/>
      <c r="AX1244" s="17"/>
      <c r="AY1244" s="14"/>
      <c r="AZ1244" s="14"/>
      <c r="BA1244" s="15"/>
      <c r="BB1244" s="14"/>
      <c r="BC1244" s="17"/>
      <c r="BD1244" s="14"/>
      <c r="BE1244" s="14"/>
      <c r="BF1244" s="14"/>
      <c r="CC1244" s="14"/>
    </row>
    <row r="1245" spans="37:81">
      <c r="AK1245" s="1"/>
      <c r="AX1245" s="17"/>
      <c r="AY1245" s="14"/>
      <c r="AZ1245" s="14"/>
      <c r="BA1245" s="15"/>
      <c r="BB1245" s="14"/>
      <c r="BC1245" s="17"/>
      <c r="BD1245" s="14"/>
      <c r="BE1245" s="14"/>
      <c r="BF1245" s="14"/>
      <c r="CC1245" s="14"/>
    </row>
    <row r="1246" spans="37:81">
      <c r="AK1246" s="1"/>
      <c r="AX1246" s="17"/>
      <c r="AY1246" s="14"/>
      <c r="AZ1246" s="14"/>
      <c r="BA1246" s="15"/>
      <c r="BB1246" s="14"/>
      <c r="BC1246" s="17"/>
      <c r="BD1246" s="14"/>
      <c r="BE1246" s="14"/>
      <c r="BF1246" s="14"/>
      <c r="CC1246" s="14"/>
    </row>
    <row r="1247" spans="37:81">
      <c r="AK1247" s="1"/>
      <c r="AX1247" s="17"/>
      <c r="AY1247" s="14"/>
      <c r="AZ1247" s="14"/>
      <c r="BA1247" s="15"/>
      <c r="BB1247" s="14"/>
      <c r="BC1247" s="17"/>
      <c r="BD1247" s="14"/>
      <c r="BE1247" s="14"/>
      <c r="BF1247" s="14"/>
      <c r="CC1247" s="14"/>
    </row>
    <row r="1248" spans="37:81">
      <c r="AK1248" s="1"/>
      <c r="AX1248" s="17"/>
      <c r="AY1248" s="14"/>
      <c r="AZ1248" s="14"/>
      <c r="BA1248" s="15"/>
      <c r="BB1248" s="14"/>
      <c r="BC1248" s="17"/>
      <c r="BD1248" s="14"/>
      <c r="BE1248" s="14"/>
      <c r="BF1248" s="14"/>
      <c r="CC1248" s="14"/>
    </row>
    <row r="1249" spans="37:81">
      <c r="AK1249" s="1"/>
      <c r="AX1249" s="17"/>
      <c r="AY1249" s="14"/>
      <c r="AZ1249" s="14"/>
      <c r="BA1249" s="15"/>
      <c r="BB1249" s="14"/>
      <c r="BC1249" s="17"/>
      <c r="BD1249" s="14"/>
      <c r="BE1249" s="14"/>
      <c r="BF1249" s="14"/>
      <c r="CC1249" s="14"/>
    </row>
    <row r="1250" spans="37:81">
      <c r="AK1250" s="1"/>
      <c r="AX1250" s="17"/>
      <c r="AY1250" s="14"/>
      <c r="AZ1250" s="14"/>
      <c r="BA1250" s="15"/>
      <c r="BB1250" s="14"/>
      <c r="BC1250" s="17"/>
      <c r="BD1250" s="14"/>
      <c r="BE1250" s="14"/>
      <c r="BF1250" s="14"/>
      <c r="CC1250" s="14"/>
    </row>
    <row r="1251" spans="37:81">
      <c r="AK1251" s="1"/>
      <c r="AX1251" s="17"/>
      <c r="AY1251" s="14"/>
      <c r="AZ1251" s="14"/>
      <c r="BA1251" s="15"/>
      <c r="BB1251" s="14"/>
      <c r="BC1251" s="17"/>
      <c r="BD1251" s="14"/>
      <c r="BE1251" s="14"/>
      <c r="BF1251" s="14"/>
      <c r="CC1251" s="14"/>
    </row>
    <row r="1252" spans="37:81">
      <c r="AK1252" s="1"/>
      <c r="AX1252" s="17"/>
      <c r="AY1252" s="14"/>
      <c r="AZ1252" s="14"/>
      <c r="BA1252" s="15"/>
      <c r="BB1252" s="14"/>
      <c r="BC1252" s="17"/>
      <c r="BD1252" s="14"/>
      <c r="BE1252" s="14"/>
      <c r="BF1252" s="14"/>
      <c r="CC1252" s="14"/>
    </row>
    <row r="1253" spans="37:81">
      <c r="AK1253" s="1"/>
      <c r="AX1253" s="17"/>
      <c r="AY1253" s="14"/>
      <c r="AZ1253" s="14"/>
      <c r="BA1253" s="15"/>
      <c r="BB1253" s="14"/>
      <c r="BC1253" s="17"/>
      <c r="BD1253" s="14"/>
      <c r="BE1253" s="14"/>
      <c r="BF1253" s="14"/>
      <c r="CC1253" s="14"/>
    </row>
    <row r="1254" spans="37:81">
      <c r="AK1254" s="1"/>
      <c r="AX1254" s="17"/>
      <c r="AY1254" s="14"/>
      <c r="AZ1254" s="14"/>
      <c r="BA1254" s="15"/>
      <c r="BB1254" s="14"/>
      <c r="BC1254" s="17"/>
      <c r="BD1254" s="14"/>
      <c r="BE1254" s="14"/>
      <c r="BF1254" s="14"/>
      <c r="CC1254" s="14"/>
    </row>
    <row r="1255" spans="37:81">
      <c r="AK1255" s="1"/>
      <c r="AX1255" s="17"/>
      <c r="AY1255" s="14"/>
      <c r="AZ1255" s="14"/>
      <c r="BA1255" s="15"/>
      <c r="BB1255" s="14"/>
      <c r="BC1255" s="17"/>
      <c r="BD1255" s="14"/>
      <c r="BE1255" s="14"/>
      <c r="BF1255" s="14"/>
      <c r="CC1255" s="14"/>
    </row>
    <row r="1256" spans="37:81">
      <c r="AK1256" s="1"/>
      <c r="AX1256" s="17"/>
      <c r="AY1256" s="14"/>
      <c r="AZ1256" s="14"/>
      <c r="BA1256" s="15"/>
      <c r="BB1256" s="14"/>
      <c r="BC1256" s="17"/>
      <c r="BD1256" s="14"/>
      <c r="BE1256" s="14"/>
      <c r="BF1256" s="14"/>
      <c r="CC1256" s="14"/>
    </row>
    <row r="1257" spans="37:81">
      <c r="AK1257" s="1"/>
      <c r="AX1257" s="17"/>
      <c r="AY1257" s="14"/>
      <c r="AZ1257" s="14"/>
      <c r="BA1257" s="15"/>
      <c r="BB1257" s="14"/>
      <c r="BC1257" s="17"/>
      <c r="BD1257" s="14"/>
      <c r="BE1257" s="14"/>
      <c r="BF1257" s="14"/>
      <c r="CC1257" s="14"/>
    </row>
    <row r="1258" spans="37:81">
      <c r="AK1258" s="1"/>
      <c r="AX1258" s="17"/>
      <c r="AY1258" s="14"/>
      <c r="AZ1258" s="14"/>
      <c r="BA1258" s="15"/>
      <c r="BB1258" s="14"/>
      <c r="BC1258" s="17"/>
      <c r="BD1258" s="14"/>
      <c r="BE1258" s="14"/>
      <c r="BF1258" s="14"/>
      <c r="CC1258" s="14"/>
    </row>
    <row r="1259" spans="37:81">
      <c r="AK1259" s="1"/>
      <c r="AX1259" s="17"/>
      <c r="AY1259" s="14"/>
      <c r="AZ1259" s="14"/>
      <c r="BA1259" s="15"/>
      <c r="BB1259" s="14"/>
      <c r="BC1259" s="17"/>
      <c r="BD1259" s="14"/>
      <c r="BE1259" s="14"/>
      <c r="BF1259" s="14"/>
      <c r="CC1259" s="14"/>
    </row>
    <row r="1260" spans="37:81">
      <c r="AK1260" s="1"/>
      <c r="AX1260" s="17"/>
      <c r="AY1260" s="14"/>
      <c r="AZ1260" s="14"/>
      <c r="BA1260" s="15"/>
      <c r="BB1260" s="14"/>
      <c r="BC1260" s="17"/>
      <c r="BD1260" s="14"/>
      <c r="BE1260" s="14"/>
      <c r="BF1260" s="14"/>
      <c r="CC1260" s="14"/>
    </row>
    <row r="1261" spans="37:81">
      <c r="AK1261" s="1"/>
      <c r="AX1261" s="17"/>
      <c r="AY1261" s="14"/>
      <c r="AZ1261" s="14"/>
      <c r="BA1261" s="15"/>
      <c r="BB1261" s="14"/>
      <c r="BC1261" s="17"/>
      <c r="BD1261" s="14"/>
      <c r="BE1261" s="14"/>
      <c r="BF1261" s="14"/>
      <c r="CC1261" s="14"/>
    </row>
    <row r="1262" spans="37:81">
      <c r="AK1262" s="1"/>
      <c r="AX1262" s="17"/>
      <c r="AY1262" s="14"/>
      <c r="AZ1262" s="14"/>
      <c r="BA1262" s="15"/>
      <c r="BB1262" s="14"/>
      <c r="BC1262" s="17"/>
      <c r="BD1262" s="14"/>
      <c r="BE1262" s="14"/>
      <c r="BF1262" s="14"/>
      <c r="CC1262" s="14"/>
    </row>
    <row r="1263" spans="37:81">
      <c r="AK1263" s="1"/>
      <c r="AX1263" s="17"/>
      <c r="AY1263" s="14"/>
      <c r="AZ1263" s="14"/>
      <c r="BA1263" s="15"/>
      <c r="BB1263" s="14"/>
      <c r="BC1263" s="17"/>
      <c r="BD1263" s="14"/>
      <c r="BE1263" s="14"/>
      <c r="BF1263" s="14"/>
      <c r="CC1263" s="14"/>
    </row>
    <row r="1264" spans="37:81">
      <c r="AK1264" s="1"/>
      <c r="AX1264" s="17"/>
      <c r="AY1264" s="14"/>
      <c r="AZ1264" s="14"/>
      <c r="BA1264" s="15"/>
      <c r="BB1264" s="14"/>
      <c r="BC1264" s="17"/>
      <c r="BD1264" s="14"/>
      <c r="BE1264" s="14"/>
      <c r="BF1264" s="14"/>
      <c r="CC1264" s="14"/>
    </row>
    <row r="1265" spans="37:81">
      <c r="AK1265" s="1"/>
      <c r="AX1265" s="17"/>
      <c r="AY1265" s="14"/>
      <c r="AZ1265" s="14"/>
      <c r="BA1265" s="15"/>
      <c r="BB1265" s="14"/>
      <c r="BC1265" s="17"/>
      <c r="BD1265" s="14"/>
      <c r="BE1265" s="14"/>
      <c r="BF1265" s="14"/>
      <c r="CC1265" s="14"/>
    </row>
    <row r="1266" spans="37:81">
      <c r="AK1266" s="1"/>
      <c r="AX1266" s="17"/>
      <c r="AY1266" s="14"/>
      <c r="AZ1266" s="14"/>
      <c r="BA1266" s="15"/>
      <c r="BB1266" s="14"/>
      <c r="BC1266" s="17"/>
      <c r="BD1266" s="14"/>
      <c r="BE1266" s="14"/>
      <c r="BF1266" s="14"/>
      <c r="CC1266" s="14"/>
    </row>
    <row r="1267" spans="37:81">
      <c r="AK1267" s="1"/>
      <c r="AX1267" s="17"/>
      <c r="AY1267" s="14"/>
      <c r="AZ1267" s="14"/>
      <c r="BA1267" s="15"/>
      <c r="BB1267" s="14"/>
      <c r="BC1267" s="17"/>
      <c r="BD1267" s="14"/>
      <c r="BE1267" s="14"/>
      <c r="BF1267" s="14"/>
      <c r="CC1267" s="14"/>
    </row>
    <row r="1268" spans="37:81">
      <c r="AK1268" s="1"/>
      <c r="AX1268" s="17"/>
      <c r="AY1268" s="14"/>
      <c r="AZ1268" s="14"/>
      <c r="BA1268" s="15"/>
      <c r="BB1268" s="14"/>
      <c r="BC1268" s="17"/>
      <c r="BD1268" s="14"/>
      <c r="BE1268" s="14"/>
      <c r="BF1268" s="14"/>
      <c r="CC1268" s="14"/>
    </row>
    <row r="1269" spans="37:81">
      <c r="AK1269" s="1"/>
      <c r="AX1269" s="17"/>
      <c r="AY1269" s="14"/>
      <c r="AZ1269" s="14"/>
      <c r="BA1269" s="15"/>
      <c r="BB1269" s="14"/>
      <c r="BC1269" s="17"/>
      <c r="BD1269" s="14"/>
      <c r="BE1269" s="14"/>
      <c r="BF1269" s="14"/>
      <c r="CC1269" s="14"/>
    </row>
    <row r="1270" spans="37:81">
      <c r="AK1270" s="1"/>
      <c r="AX1270" s="17"/>
      <c r="AY1270" s="14"/>
      <c r="AZ1270" s="14"/>
      <c r="BA1270" s="15"/>
      <c r="BB1270" s="14"/>
      <c r="BC1270" s="17"/>
      <c r="BD1270" s="14"/>
      <c r="BE1270" s="14"/>
      <c r="BF1270" s="14"/>
      <c r="CC1270" s="14"/>
    </row>
    <row r="1271" spans="37:81">
      <c r="AK1271" s="1"/>
      <c r="AX1271" s="17"/>
      <c r="AY1271" s="14"/>
      <c r="AZ1271" s="14"/>
      <c r="BA1271" s="15"/>
      <c r="BB1271" s="14"/>
      <c r="BC1271" s="17"/>
      <c r="BD1271" s="14"/>
      <c r="BE1271" s="14"/>
      <c r="BF1271" s="14"/>
      <c r="CC1271" s="14"/>
    </row>
    <row r="1272" spans="37:81">
      <c r="AK1272" s="1"/>
      <c r="AX1272" s="17"/>
      <c r="AY1272" s="14"/>
      <c r="AZ1272" s="14"/>
      <c r="BA1272" s="15"/>
      <c r="BB1272" s="14"/>
      <c r="BC1272" s="17"/>
      <c r="BD1272" s="14"/>
      <c r="BE1272" s="14"/>
      <c r="BF1272" s="14"/>
      <c r="CC1272" s="14"/>
    </row>
    <row r="1273" spans="37:81">
      <c r="AK1273" s="1"/>
      <c r="AX1273" s="17"/>
      <c r="AY1273" s="14"/>
      <c r="AZ1273" s="14"/>
      <c r="BA1273" s="15"/>
      <c r="BB1273" s="14"/>
      <c r="BC1273" s="17"/>
      <c r="BD1273" s="14"/>
      <c r="BE1273" s="14"/>
      <c r="BF1273" s="14"/>
      <c r="CC1273" s="14"/>
    </row>
    <row r="1274" spans="37:81">
      <c r="AK1274" s="1"/>
      <c r="AX1274" s="17"/>
      <c r="AY1274" s="14"/>
      <c r="AZ1274" s="14"/>
      <c r="BA1274" s="15"/>
      <c r="BB1274" s="14"/>
      <c r="BC1274" s="17"/>
      <c r="BD1274" s="14"/>
      <c r="BE1274" s="14"/>
      <c r="BF1274" s="14"/>
      <c r="CC1274" s="14"/>
    </row>
    <row r="1275" spans="37:81">
      <c r="AK1275" s="1"/>
      <c r="AX1275" s="17"/>
      <c r="AY1275" s="14"/>
      <c r="AZ1275" s="14"/>
      <c r="BA1275" s="15"/>
      <c r="BB1275" s="14"/>
      <c r="BC1275" s="17"/>
      <c r="BD1275" s="14"/>
      <c r="BE1275" s="14"/>
      <c r="BF1275" s="14"/>
      <c r="CC1275" s="14"/>
    </row>
    <row r="1276" spans="37:81">
      <c r="AK1276" s="1"/>
      <c r="AX1276" s="17"/>
      <c r="AY1276" s="14"/>
      <c r="AZ1276" s="14"/>
      <c r="BA1276" s="15"/>
      <c r="BB1276" s="14"/>
      <c r="BC1276" s="17"/>
      <c r="BD1276" s="14"/>
      <c r="BE1276" s="14"/>
      <c r="BF1276" s="14"/>
      <c r="CC1276" s="14"/>
    </row>
    <row r="1277" spans="37:81">
      <c r="AK1277" s="1"/>
      <c r="AX1277" s="17"/>
      <c r="AY1277" s="14"/>
      <c r="AZ1277" s="14"/>
      <c r="BA1277" s="15"/>
      <c r="BB1277" s="14"/>
      <c r="BC1277" s="17"/>
      <c r="BD1277" s="14"/>
      <c r="BE1277" s="14"/>
      <c r="BF1277" s="14"/>
      <c r="CC1277" s="14"/>
    </row>
    <row r="1278" spans="37:81">
      <c r="AK1278" s="1"/>
      <c r="AX1278" s="17"/>
      <c r="AY1278" s="14"/>
      <c r="AZ1278" s="14"/>
      <c r="BA1278" s="15"/>
      <c r="BB1278" s="14"/>
      <c r="BC1278" s="17"/>
      <c r="BD1278" s="14"/>
      <c r="BE1278" s="14"/>
      <c r="BF1278" s="14"/>
      <c r="CC1278" s="14"/>
    </row>
    <row r="1279" spans="37:81">
      <c r="AK1279" s="1"/>
      <c r="AX1279" s="17"/>
      <c r="AY1279" s="14"/>
      <c r="AZ1279" s="14"/>
      <c r="BA1279" s="15"/>
      <c r="BB1279" s="14"/>
      <c r="BC1279" s="17"/>
      <c r="BD1279" s="14"/>
      <c r="BE1279" s="14"/>
      <c r="BF1279" s="14"/>
      <c r="CC1279" s="14"/>
    </row>
    <row r="1280" spans="37:81">
      <c r="AK1280" s="1"/>
      <c r="AX1280" s="17"/>
      <c r="AY1280" s="14"/>
      <c r="AZ1280" s="14"/>
      <c r="BA1280" s="15"/>
      <c r="BB1280" s="14"/>
      <c r="BC1280" s="17"/>
      <c r="BD1280" s="14"/>
      <c r="BE1280" s="14"/>
      <c r="BF1280" s="14"/>
      <c r="CC1280" s="14"/>
    </row>
    <row r="1281" spans="37:81">
      <c r="AK1281" s="1"/>
      <c r="AX1281" s="17"/>
      <c r="AY1281" s="14"/>
      <c r="AZ1281" s="14"/>
      <c r="BA1281" s="15"/>
      <c r="BB1281" s="14"/>
      <c r="BC1281" s="17"/>
      <c r="BD1281" s="14"/>
      <c r="BE1281" s="14"/>
      <c r="BF1281" s="14"/>
      <c r="CC1281" s="14"/>
    </row>
    <row r="1282" spans="37:81">
      <c r="AK1282" s="1"/>
      <c r="AX1282" s="17"/>
      <c r="AY1282" s="14"/>
      <c r="AZ1282" s="14"/>
      <c r="BA1282" s="15"/>
      <c r="BB1282" s="14"/>
      <c r="BC1282" s="17"/>
      <c r="BD1282" s="14"/>
      <c r="BE1282" s="14"/>
      <c r="BF1282" s="14"/>
      <c r="CC1282" s="14"/>
    </row>
    <row r="1283" spans="37:81">
      <c r="AK1283" s="1"/>
      <c r="AX1283" s="17"/>
      <c r="AY1283" s="14"/>
      <c r="AZ1283" s="14"/>
      <c r="BA1283" s="15"/>
      <c r="BB1283" s="14"/>
      <c r="BC1283" s="17"/>
      <c r="BD1283" s="14"/>
      <c r="BE1283" s="14"/>
      <c r="BF1283" s="14"/>
      <c r="CC1283" s="14"/>
    </row>
    <row r="1284" spans="37:81">
      <c r="AK1284" s="1"/>
      <c r="AX1284" s="17"/>
      <c r="AY1284" s="14"/>
      <c r="AZ1284" s="14"/>
      <c r="BA1284" s="15"/>
      <c r="BB1284" s="14"/>
      <c r="BC1284" s="17"/>
      <c r="BD1284" s="14"/>
      <c r="BE1284" s="14"/>
      <c r="BF1284" s="14"/>
      <c r="CC1284" s="14"/>
    </row>
    <row r="1285" spans="37:81">
      <c r="AK1285" s="1"/>
      <c r="AX1285" s="17"/>
      <c r="AY1285" s="14"/>
      <c r="AZ1285" s="14"/>
      <c r="BA1285" s="15"/>
      <c r="BB1285" s="14"/>
      <c r="BC1285" s="17"/>
      <c r="BD1285" s="14"/>
      <c r="BE1285" s="14"/>
      <c r="BF1285" s="14"/>
      <c r="CC1285" s="14"/>
    </row>
    <row r="1286" spans="37:81">
      <c r="AK1286" s="1"/>
      <c r="AX1286" s="17"/>
      <c r="AY1286" s="14"/>
      <c r="AZ1286" s="14"/>
      <c r="BA1286" s="15"/>
      <c r="BB1286" s="14"/>
      <c r="BC1286" s="17"/>
      <c r="BD1286" s="14"/>
      <c r="BE1286" s="14"/>
      <c r="BF1286" s="14"/>
      <c r="CC1286" s="14"/>
    </row>
    <row r="1287" spans="37:81">
      <c r="AK1287" s="1"/>
      <c r="AX1287" s="17"/>
      <c r="AY1287" s="14"/>
      <c r="AZ1287" s="14"/>
      <c r="BA1287" s="15"/>
      <c r="BB1287" s="14"/>
      <c r="BC1287" s="17"/>
      <c r="BD1287" s="14"/>
      <c r="BE1287" s="14"/>
      <c r="BF1287" s="14"/>
      <c r="CC1287" s="14"/>
    </row>
    <row r="1288" spans="37:81">
      <c r="AK1288" s="1"/>
      <c r="AX1288" s="17"/>
      <c r="AY1288" s="14"/>
      <c r="AZ1288" s="14"/>
      <c r="BA1288" s="15"/>
      <c r="BB1288" s="14"/>
      <c r="BC1288" s="17"/>
      <c r="BD1288" s="14"/>
      <c r="BE1288" s="14"/>
      <c r="BF1288" s="14"/>
      <c r="CC1288" s="14"/>
    </row>
    <row r="1289" spans="37:81">
      <c r="AK1289" s="1"/>
      <c r="AX1289" s="17"/>
      <c r="AY1289" s="14"/>
      <c r="AZ1289" s="14"/>
      <c r="BA1289" s="15"/>
      <c r="BB1289" s="14"/>
      <c r="BC1289" s="17"/>
      <c r="BD1289" s="14"/>
      <c r="BE1289" s="14"/>
      <c r="BF1289" s="14"/>
      <c r="CC1289" s="14"/>
    </row>
    <row r="1290" spans="37:81">
      <c r="AK1290" s="1"/>
      <c r="AX1290" s="17"/>
      <c r="AY1290" s="14"/>
      <c r="AZ1290" s="14"/>
      <c r="BA1290" s="15"/>
      <c r="BB1290" s="14"/>
      <c r="BC1290" s="17"/>
      <c r="BD1290" s="14"/>
      <c r="BE1290" s="14"/>
      <c r="BF1290" s="14"/>
      <c r="CC1290" s="14"/>
    </row>
    <row r="1291" spans="37:81">
      <c r="AK1291" s="1"/>
      <c r="AX1291" s="17"/>
      <c r="AY1291" s="14"/>
      <c r="AZ1291" s="14"/>
      <c r="BA1291" s="15"/>
      <c r="BB1291" s="14"/>
      <c r="BC1291" s="17"/>
      <c r="BD1291" s="14"/>
      <c r="BE1291" s="14"/>
      <c r="BF1291" s="14"/>
      <c r="CC1291" s="14"/>
    </row>
    <row r="1292" spans="37:81">
      <c r="AK1292" s="1"/>
      <c r="AX1292" s="17"/>
      <c r="AY1292" s="14"/>
      <c r="AZ1292" s="14"/>
      <c r="BA1292" s="15"/>
      <c r="BB1292" s="14"/>
      <c r="BC1292" s="17"/>
      <c r="BD1292" s="14"/>
      <c r="BE1292" s="14"/>
      <c r="BF1292" s="14"/>
      <c r="CC1292" s="14"/>
    </row>
    <row r="1293" spans="37:81">
      <c r="AK1293" s="1"/>
      <c r="AX1293" s="17"/>
      <c r="AY1293" s="14"/>
      <c r="AZ1293" s="14"/>
      <c r="BA1293" s="15"/>
      <c r="BB1293" s="14"/>
      <c r="BC1293" s="17"/>
      <c r="BD1293" s="14"/>
      <c r="BE1293" s="14"/>
      <c r="BF1293" s="14"/>
      <c r="CC1293" s="14"/>
    </row>
    <row r="1294" spans="37:81">
      <c r="AK1294" s="1"/>
      <c r="AX1294" s="17"/>
      <c r="AY1294" s="14"/>
      <c r="AZ1294" s="14"/>
      <c r="BA1294" s="15"/>
      <c r="BB1294" s="14"/>
      <c r="BC1294" s="17"/>
      <c r="BD1294" s="14"/>
      <c r="BE1294" s="14"/>
      <c r="BF1294" s="14"/>
      <c r="CC1294" s="14"/>
    </row>
    <row r="1295" spans="37:81">
      <c r="AK1295" s="1"/>
      <c r="AX1295" s="17"/>
      <c r="AY1295" s="14"/>
      <c r="AZ1295" s="14"/>
      <c r="BA1295" s="15"/>
      <c r="BB1295" s="14"/>
      <c r="BC1295" s="17"/>
      <c r="BD1295" s="14"/>
      <c r="BE1295" s="14"/>
      <c r="BF1295" s="14"/>
      <c r="CC1295" s="14"/>
    </row>
    <row r="1296" spans="37:81">
      <c r="AK1296" s="1"/>
      <c r="AX1296" s="17"/>
      <c r="AY1296" s="14"/>
      <c r="AZ1296" s="14"/>
      <c r="BA1296" s="15"/>
      <c r="BB1296" s="14"/>
      <c r="BC1296" s="17"/>
      <c r="BD1296" s="14"/>
      <c r="BE1296" s="14"/>
      <c r="BF1296" s="14"/>
      <c r="CC1296" s="14"/>
    </row>
    <row r="1297" spans="37:81">
      <c r="AK1297" s="1"/>
      <c r="AX1297" s="17"/>
      <c r="AY1297" s="14"/>
      <c r="AZ1297" s="14"/>
      <c r="BA1297" s="15"/>
      <c r="BB1297" s="14"/>
      <c r="BC1297" s="17"/>
      <c r="BD1297" s="14"/>
      <c r="BE1297" s="14"/>
      <c r="BF1297" s="14"/>
      <c r="CC1297" s="14"/>
    </row>
    <row r="1298" spans="37:81">
      <c r="AK1298" s="1"/>
      <c r="AX1298" s="17"/>
      <c r="AY1298" s="14"/>
      <c r="AZ1298" s="14"/>
      <c r="BA1298" s="15"/>
      <c r="BB1298" s="14"/>
      <c r="BC1298" s="17"/>
      <c r="BD1298" s="14"/>
      <c r="BE1298" s="14"/>
      <c r="BF1298" s="14"/>
      <c r="CC1298" s="14"/>
    </row>
    <row r="1299" spans="37:81">
      <c r="AK1299" s="1"/>
      <c r="AX1299" s="17"/>
      <c r="AY1299" s="14"/>
      <c r="AZ1299" s="14"/>
      <c r="BA1299" s="15"/>
      <c r="BB1299" s="14"/>
      <c r="BC1299" s="17"/>
      <c r="BD1299" s="14"/>
      <c r="BE1299" s="14"/>
      <c r="BF1299" s="14"/>
      <c r="CC1299" s="14"/>
    </row>
    <row r="1300" spans="37:81">
      <c r="AK1300" s="1"/>
      <c r="AX1300" s="17"/>
      <c r="AY1300" s="14"/>
      <c r="AZ1300" s="14"/>
      <c r="BA1300" s="15"/>
      <c r="BB1300" s="14"/>
      <c r="BC1300" s="17"/>
      <c r="BD1300" s="14"/>
      <c r="BE1300" s="14"/>
      <c r="BF1300" s="14"/>
      <c r="CC1300" s="14"/>
    </row>
    <row r="1301" spans="37:81">
      <c r="AK1301" s="1"/>
      <c r="AX1301" s="17"/>
      <c r="AY1301" s="14"/>
      <c r="AZ1301" s="14"/>
      <c r="BA1301" s="15"/>
      <c r="BB1301" s="14"/>
      <c r="BC1301" s="17"/>
      <c r="BD1301" s="14"/>
      <c r="BE1301" s="14"/>
      <c r="BF1301" s="14"/>
      <c r="CC1301" s="14"/>
    </row>
    <row r="1302" spans="37:81">
      <c r="AK1302" s="1"/>
      <c r="AX1302" s="17"/>
      <c r="AY1302" s="14"/>
      <c r="AZ1302" s="14"/>
      <c r="BA1302" s="15"/>
      <c r="BB1302" s="14"/>
      <c r="BC1302" s="17"/>
      <c r="BD1302" s="14"/>
      <c r="BE1302" s="14"/>
      <c r="BF1302" s="14"/>
      <c r="CC1302" s="14"/>
    </row>
    <row r="1303" spans="37:81">
      <c r="AK1303" s="1"/>
      <c r="AX1303" s="17"/>
      <c r="AY1303" s="14"/>
      <c r="AZ1303" s="14"/>
      <c r="BA1303" s="15"/>
      <c r="BB1303" s="14"/>
      <c r="BC1303" s="17"/>
      <c r="BD1303" s="14"/>
      <c r="BE1303" s="14"/>
      <c r="BF1303" s="14"/>
      <c r="CC1303" s="14"/>
    </row>
    <row r="1304" spans="37:81">
      <c r="AK1304" s="1"/>
      <c r="AX1304" s="17"/>
      <c r="AY1304" s="14"/>
      <c r="AZ1304" s="14"/>
      <c r="BA1304" s="15"/>
      <c r="BB1304" s="14"/>
      <c r="BC1304" s="17"/>
      <c r="BD1304" s="14"/>
      <c r="BE1304" s="14"/>
      <c r="BF1304" s="14"/>
      <c r="CC1304" s="14"/>
    </row>
    <row r="1305" spans="37:81">
      <c r="AK1305" s="1"/>
      <c r="AX1305" s="17"/>
      <c r="AY1305" s="14"/>
      <c r="AZ1305" s="14"/>
      <c r="BA1305" s="15"/>
      <c r="BB1305" s="14"/>
      <c r="BC1305" s="17"/>
      <c r="BD1305" s="14"/>
      <c r="BE1305" s="14"/>
      <c r="BF1305" s="14"/>
      <c r="CC1305" s="14"/>
    </row>
    <row r="1306" spans="37:81">
      <c r="AK1306" s="1"/>
      <c r="AX1306" s="17"/>
      <c r="AY1306" s="14"/>
      <c r="AZ1306" s="14"/>
      <c r="BA1306" s="15"/>
      <c r="BB1306" s="14"/>
      <c r="BC1306" s="17"/>
      <c r="BD1306" s="14"/>
      <c r="BE1306" s="14"/>
      <c r="BF1306" s="14"/>
      <c r="CC1306" s="14"/>
    </row>
    <row r="1307" spans="37:81">
      <c r="AK1307" s="1"/>
      <c r="AX1307" s="17"/>
      <c r="AY1307" s="14"/>
      <c r="AZ1307" s="14"/>
      <c r="BA1307" s="15"/>
      <c r="BB1307" s="14"/>
      <c r="BC1307" s="17"/>
      <c r="BD1307" s="14"/>
      <c r="BE1307" s="14"/>
      <c r="BF1307" s="14"/>
      <c r="CC1307" s="14"/>
    </row>
    <row r="1308" spans="37:81">
      <c r="AK1308" s="1"/>
      <c r="AX1308" s="17"/>
      <c r="AY1308" s="14"/>
      <c r="AZ1308" s="14"/>
      <c r="BA1308" s="15"/>
      <c r="BB1308" s="14"/>
      <c r="BC1308" s="17"/>
      <c r="BD1308" s="14"/>
      <c r="BE1308" s="14"/>
      <c r="BF1308" s="14"/>
      <c r="CC1308" s="14"/>
    </row>
    <row r="1309" spans="37:81">
      <c r="AK1309" s="1"/>
      <c r="AX1309" s="17"/>
      <c r="AY1309" s="14"/>
      <c r="AZ1309" s="14"/>
      <c r="BA1309" s="15"/>
      <c r="BB1309" s="14"/>
      <c r="BC1309" s="17"/>
      <c r="BD1309" s="14"/>
      <c r="BE1309" s="14"/>
      <c r="BF1309" s="14"/>
      <c r="CC1309" s="14"/>
    </row>
    <row r="1310" spans="37:81">
      <c r="AK1310" s="1"/>
      <c r="AX1310" s="17"/>
      <c r="AY1310" s="14"/>
      <c r="AZ1310" s="14"/>
      <c r="BA1310" s="15"/>
      <c r="BB1310" s="14"/>
      <c r="BC1310" s="17"/>
      <c r="BD1310" s="14"/>
      <c r="BE1310" s="14"/>
      <c r="BF1310" s="14"/>
      <c r="CC1310" s="14"/>
    </row>
    <row r="1311" spans="37:81">
      <c r="AK1311" s="1"/>
      <c r="AX1311" s="17"/>
      <c r="AY1311" s="14"/>
      <c r="AZ1311" s="14"/>
      <c r="BA1311" s="15"/>
      <c r="BB1311" s="14"/>
      <c r="BC1311" s="17"/>
      <c r="BD1311" s="14"/>
      <c r="BE1311" s="14"/>
      <c r="BF1311" s="14"/>
      <c r="CC1311" s="14"/>
    </row>
    <row r="1312" spans="37:81">
      <c r="AK1312" s="1"/>
      <c r="AX1312" s="17"/>
      <c r="AY1312" s="14"/>
      <c r="AZ1312" s="14"/>
      <c r="BA1312" s="15"/>
      <c r="BB1312" s="14"/>
      <c r="BC1312" s="17"/>
      <c r="BD1312" s="14"/>
      <c r="BE1312" s="14"/>
      <c r="BF1312" s="14"/>
      <c r="CC1312" s="14"/>
    </row>
    <row r="1313" spans="37:81">
      <c r="AK1313" s="1"/>
      <c r="AX1313" s="17"/>
      <c r="AY1313" s="14"/>
      <c r="AZ1313" s="14"/>
      <c r="BA1313" s="15"/>
      <c r="BB1313" s="14"/>
      <c r="BC1313" s="17"/>
      <c r="BD1313" s="14"/>
      <c r="BE1313" s="14"/>
      <c r="BF1313" s="14"/>
      <c r="CC1313" s="14"/>
    </row>
    <row r="1314" spans="37:81">
      <c r="AK1314" s="1"/>
      <c r="AX1314" s="17"/>
      <c r="AY1314" s="14"/>
      <c r="AZ1314" s="14"/>
      <c r="BA1314" s="15"/>
      <c r="BB1314" s="14"/>
      <c r="BC1314" s="17"/>
      <c r="BD1314" s="14"/>
      <c r="BE1314" s="14"/>
      <c r="BF1314" s="14"/>
      <c r="CC1314" s="14"/>
    </row>
    <row r="1315" spans="37:81">
      <c r="AK1315" s="1"/>
      <c r="AX1315" s="17"/>
      <c r="AY1315" s="14"/>
      <c r="AZ1315" s="14"/>
      <c r="BA1315" s="15"/>
      <c r="BB1315" s="14"/>
      <c r="BC1315" s="17"/>
      <c r="BD1315" s="14"/>
      <c r="BE1315" s="14"/>
      <c r="BF1315" s="14"/>
      <c r="CC1315" s="14"/>
    </row>
    <row r="1316" spans="37:81">
      <c r="AK1316" s="1"/>
      <c r="AX1316" s="17"/>
      <c r="AY1316" s="14"/>
      <c r="AZ1316" s="14"/>
      <c r="BA1316" s="15"/>
      <c r="BB1316" s="14"/>
      <c r="BC1316" s="17"/>
      <c r="BD1316" s="14"/>
      <c r="BE1316" s="14"/>
      <c r="BF1316" s="14"/>
      <c r="CC1316" s="14"/>
    </row>
    <row r="1317" spans="37:81">
      <c r="AK1317" s="1"/>
      <c r="AX1317" s="17"/>
      <c r="AY1317" s="14"/>
      <c r="AZ1317" s="14"/>
      <c r="BA1317" s="15"/>
      <c r="BB1317" s="14"/>
      <c r="BC1317" s="17"/>
      <c r="BD1317" s="14"/>
      <c r="BE1317" s="14"/>
      <c r="BF1317" s="14"/>
      <c r="CC1317" s="14"/>
    </row>
    <row r="1318" spans="37:81">
      <c r="AK1318" s="1"/>
      <c r="AX1318" s="17"/>
      <c r="AY1318" s="14"/>
      <c r="AZ1318" s="14"/>
      <c r="BA1318" s="15"/>
      <c r="BB1318" s="14"/>
      <c r="BC1318" s="17"/>
      <c r="BD1318" s="14"/>
      <c r="BE1318" s="14"/>
      <c r="BF1318" s="14"/>
      <c r="CC1318" s="14"/>
    </row>
    <row r="1319" spans="37:81">
      <c r="AK1319" s="1"/>
      <c r="AX1319" s="17"/>
      <c r="AY1319" s="14"/>
      <c r="AZ1319" s="14"/>
      <c r="BA1319" s="15"/>
      <c r="BB1319" s="14"/>
      <c r="BC1319" s="17"/>
      <c r="BD1319" s="14"/>
      <c r="BE1319" s="14"/>
      <c r="BF1319" s="14"/>
      <c r="CC1319" s="14"/>
    </row>
    <row r="1320" spans="37:81">
      <c r="AK1320" s="1"/>
      <c r="AX1320" s="17"/>
      <c r="AY1320" s="14"/>
      <c r="AZ1320" s="14"/>
      <c r="BA1320" s="15"/>
      <c r="BB1320" s="14"/>
      <c r="BC1320" s="17"/>
      <c r="BD1320" s="14"/>
      <c r="BE1320" s="14"/>
      <c r="BF1320" s="14"/>
      <c r="CC1320" s="14"/>
    </row>
    <row r="1321" spans="37:81">
      <c r="AK1321" s="1"/>
      <c r="AX1321" s="17"/>
      <c r="AY1321" s="14"/>
      <c r="AZ1321" s="14"/>
      <c r="BA1321" s="15"/>
      <c r="BB1321" s="14"/>
      <c r="BC1321" s="17"/>
      <c r="BD1321" s="14"/>
      <c r="BE1321" s="14"/>
      <c r="BF1321" s="14"/>
      <c r="CC1321" s="14"/>
    </row>
    <row r="1322" spans="37:81">
      <c r="AK1322" s="1"/>
      <c r="AX1322" s="17"/>
      <c r="AY1322" s="14"/>
      <c r="AZ1322" s="14"/>
      <c r="BA1322" s="15"/>
      <c r="BB1322" s="14"/>
      <c r="BC1322" s="17"/>
      <c r="BD1322" s="14"/>
      <c r="BE1322" s="14"/>
      <c r="BF1322" s="14"/>
      <c r="CC1322" s="14"/>
    </row>
    <row r="1323" spans="37:81">
      <c r="AK1323" s="1"/>
      <c r="AX1323" s="17"/>
      <c r="AY1323" s="14"/>
      <c r="AZ1323" s="14"/>
      <c r="BA1323" s="15"/>
      <c r="BB1323" s="14"/>
      <c r="BC1323" s="17"/>
      <c r="BD1323" s="14"/>
      <c r="BE1323" s="14"/>
      <c r="BF1323" s="14"/>
      <c r="CC1323" s="14"/>
    </row>
    <row r="1324" spans="37:81">
      <c r="AK1324" s="1"/>
      <c r="AX1324" s="17"/>
      <c r="AY1324" s="14"/>
      <c r="AZ1324" s="14"/>
      <c r="BA1324" s="15"/>
      <c r="BB1324" s="14"/>
      <c r="BC1324" s="17"/>
      <c r="BD1324" s="14"/>
      <c r="BE1324" s="14"/>
      <c r="BF1324" s="14"/>
      <c r="CC1324" s="14"/>
    </row>
    <row r="1325" spans="37:81">
      <c r="AK1325" s="1"/>
      <c r="AX1325" s="17"/>
      <c r="AY1325" s="14"/>
      <c r="AZ1325" s="14"/>
      <c r="BA1325" s="15"/>
      <c r="BB1325" s="14"/>
      <c r="BC1325" s="17"/>
      <c r="BD1325" s="14"/>
      <c r="BE1325" s="14"/>
      <c r="BF1325" s="14"/>
      <c r="CC1325" s="14"/>
    </row>
    <row r="1326" spans="37:81">
      <c r="AK1326" s="1"/>
      <c r="AX1326" s="17"/>
      <c r="AY1326" s="14"/>
      <c r="AZ1326" s="14"/>
      <c r="BA1326" s="15"/>
      <c r="BB1326" s="14"/>
      <c r="BC1326" s="17"/>
      <c r="BD1326" s="14"/>
      <c r="BE1326" s="14"/>
      <c r="BF1326" s="14"/>
      <c r="CC1326" s="14"/>
    </row>
    <row r="1327" spans="37:81">
      <c r="AK1327" s="1"/>
      <c r="AX1327" s="17"/>
      <c r="AY1327" s="14"/>
      <c r="AZ1327" s="14"/>
      <c r="BA1327" s="15"/>
      <c r="BB1327" s="14"/>
      <c r="BC1327" s="17"/>
      <c r="BD1327" s="14"/>
      <c r="BE1327" s="14"/>
      <c r="BF1327" s="14"/>
      <c r="CC1327" s="14"/>
    </row>
    <row r="1328" spans="37:81">
      <c r="AK1328" s="1"/>
      <c r="AX1328" s="17"/>
      <c r="AY1328" s="14"/>
      <c r="AZ1328" s="14"/>
      <c r="BA1328" s="15"/>
      <c r="BB1328" s="14"/>
      <c r="BC1328" s="17"/>
      <c r="BD1328" s="14"/>
      <c r="BE1328" s="14"/>
      <c r="BF1328" s="14"/>
      <c r="CC1328" s="14"/>
    </row>
    <row r="1329" spans="37:81">
      <c r="AK1329" s="1"/>
      <c r="AX1329" s="17"/>
      <c r="AY1329" s="14"/>
      <c r="AZ1329" s="14"/>
      <c r="BA1329" s="15"/>
      <c r="BB1329" s="14"/>
      <c r="BC1329" s="17"/>
      <c r="BD1329" s="14"/>
      <c r="BE1329" s="14"/>
      <c r="BF1329" s="14"/>
      <c r="CC1329" s="14"/>
    </row>
    <row r="1330" spans="37:81">
      <c r="AK1330" s="1"/>
      <c r="AX1330" s="17"/>
      <c r="AY1330" s="14"/>
      <c r="AZ1330" s="14"/>
      <c r="BA1330" s="15"/>
      <c r="BB1330" s="14"/>
      <c r="BC1330" s="17"/>
      <c r="BD1330" s="14"/>
      <c r="BE1330" s="14"/>
      <c r="BF1330" s="14"/>
      <c r="CC1330" s="14"/>
    </row>
    <row r="1331" spans="37:81">
      <c r="AK1331" s="1"/>
      <c r="AX1331" s="17"/>
      <c r="AY1331" s="14"/>
      <c r="AZ1331" s="14"/>
      <c r="BA1331" s="15"/>
      <c r="BB1331" s="14"/>
      <c r="BC1331" s="17"/>
      <c r="BD1331" s="14"/>
      <c r="BE1331" s="14"/>
      <c r="BF1331" s="14"/>
      <c r="CC1331" s="14"/>
    </row>
    <row r="1332" spans="37:81">
      <c r="AK1332" s="1"/>
      <c r="AX1332" s="17"/>
      <c r="AY1332" s="14"/>
      <c r="AZ1332" s="14"/>
      <c r="BA1332" s="15"/>
      <c r="BB1332" s="14"/>
      <c r="BC1332" s="17"/>
      <c r="BD1332" s="14"/>
      <c r="BE1332" s="14"/>
      <c r="BF1332" s="14"/>
      <c r="CC1332" s="14"/>
    </row>
    <row r="1333" spans="37:81">
      <c r="AK1333" s="1"/>
      <c r="AX1333" s="17"/>
      <c r="AY1333" s="14"/>
      <c r="AZ1333" s="14"/>
      <c r="BA1333" s="15"/>
      <c r="BB1333" s="14"/>
      <c r="BC1333" s="17"/>
      <c r="BD1333" s="14"/>
      <c r="BE1333" s="14"/>
      <c r="BF1333" s="14"/>
      <c r="CC1333" s="14"/>
    </row>
    <row r="1334" spans="37:81">
      <c r="AK1334" s="1"/>
      <c r="AX1334" s="17"/>
      <c r="AY1334" s="14"/>
      <c r="AZ1334" s="14"/>
      <c r="BA1334" s="15"/>
      <c r="BB1334" s="14"/>
      <c r="BC1334" s="17"/>
      <c r="BD1334" s="14"/>
      <c r="BE1334" s="14"/>
      <c r="BF1334" s="14"/>
      <c r="CC1334" s="14"/>
    </row>
    <row r="1335" spans="37:81">
      <c r="AK1335" s="1"/>
      <c r="AX1335" s="17"/>
      <c r="AY1335" s="14"/>
      <c r="AZ1335" s="14"/>
      <c r="BA1335" s="15"/>
      <c r="BB1335" s="14"/>
      <c r="BC1335" s="17"/>
      <c r="BD1335" s="14"/>
      <c r="BE1335" s="14"/>
      <c r="BF1335" s="14"/>
      <c r="CC1335" s="14"/>
    </row>
    <row r="1336" spans="37:81">
      <c r="AK1336" s="1"/>
      <c r="AX1336" s="17"/>
      <c r="AY1336" s="14"/>
      <c r="AZ1336" s="14"/>
      <c r="BA1336" s="15"/>
      <c r="BB1336" s="14"/>
      <c r="BC1336" s="17"/>
      <c r="BD1336" s="14"/>
      <c r="BE1336" s="14"/>
      <c r="BF1336" s="14"/>
      <c r="CC1336" s="14"/>
    </row>
    <row r="1337" spans="37:81">
      <c r="AK1337" s="1"/>
      <c r="AX1337" s="17"/>
      <c r="AY1337" s="14"/>
      <c r="AZ1337" s="14"/>
      <c r="BA1337" s="15"/>
      <c r="BB1337" s="14"/>
      <c r="BC1337" s="17"/>
      <c r="BD1337" s="14"/>
      <c r="BE1337" s="14"/>
      <c r="BF1337" s="14"/>
      <c r="CC1337" s="14"/>
    </row>
    <row r="1338" spans="37:81">
      <c r="AK1338" s="1"/>
      <c r="AX1338" s="17"/>
      <c r="AY1338" s="14"/>
      <c r="AZ1338" s="14"/>
      <c r="BA1338" s="15"/>
      <c r="BB1338" s="14"/>
      <c r="BC1338" s="17"/>
      <c r="BD1338" s="14"/>
      <c r="BE1338" s="14"/>
      <c r="BF1338" s="14"/>
      <c r="CC1338" s="14"/>
    </row>
    <row r="1339" spans="37:81">
      <c r="AK1339" s="1"/>
      <c r="AX1339" s="17"/>
      <c r="AY1339" s="14"/>
      <c r="AZ1339" s="14"/>
      <c r="BA1339" s="15"/>
      <c r="BB1339" s="14"/>
      <c r="BC1339" s="17"/>
      <c r="BD1339" s="14"/>
      <c r="BE1339" s="14"/>
      <c r="BF1339" s="14"/>
      <c r="CC1339" s="14"/>
    </row>
    <row r="1340" spans="37:81">
      <c r="AK1340" s="1"/>
      <c r="AX1340" s="17"/>
      <c r="AY1340" s="14"/>
      <c r="AZ1340" s="14"/>
      <c r="BA1340" s="15"/>
      <c r="BB1340" s="14"/>
      <c r="BC1340" s="17"/>
      <c r="BD1340" s="14"/>
      <c r="BE1340" s="14"/>
      <c r="BF1340" s="14"/>
      <c r="CC1340" s="14"/>
    </row>
    <row r="1341" spans="37:81">
      <c r="AK1341" s="1"/>
      <c r="AX1341" s="17"/>
      <c r="AY1341" s="14"/>
      <c r="AZ1341" s="14"/>
      <c r="BA1341" s="15"/>
      <c r="BB1341" s="14"/>
      <c r="BC1341" s="17"/>
      <c r="BD1341" s="14"/>
      <c r="BE1341" s="14"/>
      <c r="BF1341" s="14"/>
      <c r="CC1341" s="14"/>
    </row>
    <row r="1342" spans="37:81">
      <c r="AK1342" s="1"/>
      <c r="AX1342" s="17"/>
      <c r="AY1342" s="14"/>
      <c r="AZ1342" s="14"/>
      <c r="BA1342" s="15"/>
      <c r="BB1342" s="14"/>
      <c r="BC1342" s="17"/>
      <c r="BD1342" s="14"/>
      <c r="BE1342" s="14"/>
      <c r="BF1342" s="14"/>
      <c r="CC1342" s="14"/>
    </row>
    <row r="1343" spans="37:81">
      <c r="AK1343" s="1"/>
      <c r="AX1343" s="17"/>
      <c r="AY1343" s="14"/>
      <c r="AZ1343" s="14"/>
      <c r="BA1343" s="15"/>
      <c r="BB1343" s="14"/>
      <c r="BC1343" s="17"/>
      <c r="BD1343" s="14"/>
      <c r="BE1343" s="14"/>
      <c r="BF1343" s="14"/>
      <c r="CC1343" s="14"/>
    </row>
    <row r="1344" spans="37:81">
      <c r="AK1344" s="1"/>
      <c r="AX1344" s="17"/>
      <c r="AY1344" s="14"/>
      <c r="AZ1344" s="14"/>
      <c r="BA1344" s="15"/>
      <c r="BB1344" s="14"/>
      <c r="BC1344" s="17"/>
      <c r="BD1344" s="14"/>
      <c r="BE1344" s="14"/>
      <c r="BF1344" s="14"/>
      <c r="CC1344" s="14"/>
    </row>
    <row r="1345" spans="37:81">
      <c r="AK1345" s="1"/>
      <c r="AX1345" s="17"/>
      <c r="AY1345" s="14"/>
      <c r="AZ1345" s="14"/>
      <c r="BA1345" s="15"/>
      <c r="BB1345" s="14"/>
      <c r="BC1345" s="17"/>
      <c r="BD1345" s="14"/>
      <c r="BE1345" s="14"/>
      <c r="BF1345" s="14"/>
      <c r="CC1345" s="14"/>
    </row>
    <row r="1346" spans="37:81">
      <c r="AK1346" s="1"/>
      <c r="AX1346" s="17"/>
      <c r="AY1346" s="14"/>
      <c r="AZ1346" s="14"/>
      <c r="BA1346" s="15"/>
      <c r="BB1346" s="14"/>
      <c r="BC1346" s="17"/>
      <c r="BD1346" s="14"/>
      <c r="BE1346" s="14"/>
      <c r="BF1346" s="14"/>
      <c r="CC1346" s="14"/>
    </row>
    <row r="1347" spans="37:81">
      <c r="AK1347" s="1"/>
      <c r="AX1347" s="17"/>
      <c r="AY1347" s="14"/>
      <c r="AZ1347" s="14"/>
      <c r="BA1347" s="15"/>
      <c r="BB1347" s="14"/>
      <c r="BC1347" s="17"/>
      <c r="BD1347" s="14"/>
      <c r="BE1347" s="14"/>
      <c r="BF1347" s="14"/>
      <c r="CC1347" s="14"/>
    </row>
    <row r="1348" spans="37:81">
      <c r="AK1348" s="1"/>
      <c r="AX1348" s="17"/>
      <c r="AY1348" s="14"/>
      <c r="AZ1348" s="14"/>
      <c r="BA1348" s="15"/>
      <c r="BB1348" s="14"/>
      <c r="BC1348" s="17"/>
      <c r="BD1348" s="14"/>
      <c r="BE1348" s="14"/>
      <c r="BF1348" s="14"/>
      <c r="CC1348" s="14"/>
    </row>
    <row r="1349" spans="37:81">
      <c r="AK1349" s="1"/>
      <c r="AX1349" s="17"/>
      <c r="AY1349" s="14"/>
      <c r="AZ1349" s="14"/>
      <c r="BA1349" s="15"/>
      <c r="BB1349" s="14"/>
      <c r="BC1349" s="17"/>
      <c r="BD1349" s="14"/>
      <c r="BE1349" s="14"/>
      <c r="BF1349" s="14"/>
      <c r="CC1349" s="14"/>
    </row>
    <row r="1350" spans="37:81">
      <c r="AK1350" s="1"/>
      <c r="AX1350" s="17"/>
      <c r="AY1350" s="14"/>
      <c r="AZ1350" s="14"/>
      <c r="BA1350" s="15"/>
      <c r="BB1350" s="14"/>
      <c r="BC1350" s="17"/>
      <c r="BD1350" s="14"/>
      <c r="BE1350" s="14"/>
      <c r="BF1350" s="14"/>
      <c r="CC1350" s="14"/>
    </row>
    <row r="1351" spans="37:81">
      <c r="AK1351" s="1"/>
      <c r="AX1351" s="17"/>
      <c r="AY1351" s="14"/>
      <c r="AZ1351" s="14"/>
      <c r="BA1351" s="15"/>
      <c r="BB1351" s="14"/>
      <c r="BC1351" s="17"/>
      <c r="BD1351" s="14"/>
      <c r="BE1351" s="14"/>
      <c r="BF1351" s="14"/>
      <c r="CC1351" s="14"/>
    </row>
    <row r="1352" spans="37:81">
      <c r="AK1352" s="1"/>
      <c r="AX1352" s="17"/>
      <c r="AY1352" s="14"/>
      <c r="AZ1352" s="14"/>
      <c r="BA1352" s="15"/>
      <c r="BB1352" s="14"/>
      <c r="BC1352" s="17"/>
      <c r="BD1352" s="14"/>
      <c r="BE1352" s="14"/>
      <c r="BF1352" s="14"/>
      <c r="CC1352" s="14"/>
    </row>
    <row r="1353" spans="37:81">
      <c r="AK1353" s="1"/>
      <c r="AX1353" s="17"/>
      <c r="AY1353" s="14"/>
      <c r="AZ1353" s="14"/>
      <c r="BA1353" s="15"/>
      <c r="BB1353" s="14"/>
      <c r="BC1353" s="17"/>
      <c r="BD1353" s="14"/>
      <c r="BE1353" s="14"/>
      <c r="BF1353" s="14"/>
      <c r="CC1353" s="14"/>
    </row>
    <row r="1354" spans="37:81">
      <c r="AK1354" s="1"/>
      <c r="AX1354" s="17"/>
      <c r="AY1354" s="14"/>
      <c r="AZ1354" s="14"/>
      <c r="BA1354" s="15"/>
      <c r="BB1354" s="14"/>
      <c r="BC1354" s="17"/>
      <c r="BD1354" s="14"/>
      <c r="BE1354" s="14"/>
      <c r="BF1354" s="14"/>
      <c r="CC1354" s="14"/>
    </row>
    <row r="1355" spans="37:81">
      <c r="AK1355" s="1"/>
      <c r="AX1355" s="17"/>
      <c r="AY1355" s="14"/>
      <c r="AZ1355" s="14"/>
      <c r="BA1355" s="15"/>
      <c r="BB1355" s="14"/>
      <c r="BC1355" s="17"/>
      <c r="BD1355" s="14"/>
      <c r="BE1355" s="14"/>
      <c r="BF1355" s="14"/>
      <c r="CC1355" s="14"/>
    </row>
    <row r="1356" spans="37:81">
      <c r="AK1356" s="1"/>
      <c r="AX1356" s="17"/>
      <c r="AY1356" s="14"/>
      <c r="AZ1356" s="14"/>
      <c r="BA1356" s="15"/>
      <c r="BB1356" s="14"/>
      <c r="BC1356" s="17"/>
      <c r="BD1356" s="14"/>
      <c r="BE1356" s="14"/>
      <c r="BF1356" s="14"/>
      <c r="CC1356" s="14"/>
    </row>
    <row r="1357" spans="37:81">
      <c r="AK1357" s="1"/>
      <c r="AX1357" s="17"/>
      <c r="AY1357" s="14"/>
      <c r="AZ1357" s="14"/>
      <c r="BA1357" s="15"/>
      <c r="BB1357" s="14"/>
      <c r="BC1357" s="17"/>
      <c r="BD1357" s="14"/>
      <c r="BE1357" s="14"/>
      <c r="BF1357" s="14"/>
      <c r="CC1357" s="14"/>
    </row>
    <row r="1358" spans="37:81">
      <c r="AK1358" s="1"/>
      <c r="AX1358" s="17"/>
      <c r="AY1358" s="14"/>
      <c r="AZ1358" s="14"/>
      <c r="BA1358" s="15"/>
      <c r="BB1358" s="14"/>
      <c r="BC1358" s="17"/>
      <c r="BD1358" s="14"/>
      <c r="BE1358" s="14"/>
      <c r="BF1358" s="14"/>
      <c r="CC1358" s="14"/>
    </row>
    <row r="1359" spans="37:81">
      <c r="AK1359" s="1"/>
      <c r="AX1359" s="17"/>
      <c r="AY1359" s="14"/>
      <c r="AZ1359" s="14"/>
      <c r="BA1359" s="15"/>
      <c r="BB1359" s="14"/>
      <c r="BC1359" s="17"/>
      <c r="BD1359" s="14"/>
      <c r="BE1359" s="14"/>
      <c r="BF1359" s="14"/>
      <c r="CC1359" s="14"/>
    </row>
    <row r="1360" spans="37:81">
      <c r="AK1360" s="1"/>
      <c r="AX1360" s="17"/>
      <c r="AY1360" s="14"/>
      <c r="AZ1360" s="14"/>
      <c r="BA1360" s="15"/>
      <c r="BB1360" s="14"/>
      <c r="BC1360" s="17"/>
      <c r="BD1360" s="14"/>
      <c r="BE1360" s="14"/>
      <c r="BF1360" s="14"/>
      <c r="CC1360" s="14"/>
    </row>
    <row r="1361" spans="37:81">
      <c r="AK1361" s="1"/>
      <c r="AX1361" s="17"/>
      <c r="AY1361" s="14"/>
      <c r="AZ1361" s="14"/>
      <c r="BA1361" s="15"/>
      <c r="BB1361" s="14"/>
      <c r="BC1361" s="17"/>
      <c r="BD1361" s="14"/>
      <c r="BE1361" s="14"/>
      <c r="BF1361" s="14"/>
      <c r="CC1361" s="14"/>
    </row>
    <row r="1362" spans="37:81">
      <c r="AK1362" s="1"/>
      <c r="AX1362" s="17"/>
      <c r="AY1362" s="14"/>
      <c r="AZ1362" s="14"/>
      <c r="BA1362" s="15"/>
      <c r="BB1362" s="14"/>
      <c r="BC1362" s="17"/>
      <c r="BD1362" s="14"/>
      <c r="BE1362" s="14"/>
      <c r="BF1362" s="14"/>
      <c r="CC1362" s="14"/>
    </row>
    <row r="1363" spans="37:81">
      <c r="AK1363" s="1"/>
      <c r="AX1363" s="17"/>
      <c r="AY1363" s="14"/>
      <c r="AZ1363" s="14"/>
      <c r="BA1363" s="15"/>
      <c r="BB1363" s="14"/>
      <c r="BC1363" s="17"/>
      <c r="BD1363" s="14"/>
      <c r="BE1363" s="14"/>
      <c r="BF1363" s="14"/>
      <c r="CC1363" s="14"/>
    </row>
    <row r="1364" spans="37:81">
      <c r="AK1364" s="1"/>
      <c r="AX1364" s="17"/>
      <c r="AY1364" s="14"/>
      <c r="AZ1364" s="14"/>
      <c r="BA1364" s="15"/>
      <c r="BB1364" s="14"/>
      <c r="BC1364" s="17"/>
      <c r="BD1364" s="14"/>
      <c r="BE1364" s="14"/>
      <c r="BF1364" s="14"/>
      <c r="CC1364" s="14"/>
    </row>
    <row r="1365" spans="37:81">
      <c r="AK1365" s="1"/>
      <c r="AX1365" s="17"/>
      <c r="AY1365" s="14"/>
      <c r="AZ1365" s="14"/>
      <c r="BA1365" s="15"/>
      <c r="BB1365" s="14"/>
      <c r="BC1365" s="17"/>
      <c r="BD1365" s="14"/>
      <c r="BE1365" s="14"/>
      <c r="BF1365" s="14"/>
      <c r="CC1365" s="14"/>
    </row>
    <row r="1366" spans="37:81">
      <c r="AK1366" s="1"/>
      <c r="AX1366" s="17"/>
      <c r="AY1366" s="14"/>
      <c r="AZ1366" s="14"/>
      <c r="BA1366" s="15"/>
      <c r="BB1366" s="14"/>
      <c r="BC1366" s="17"/>
      <c r="BD1366" s="14"/>
      <c r="BE1366" s="14"/>
      <c r="BF1366" s="14"/>
      <c r="CC1366" s="14"/>
    </row>
    <row r="1367" spans="37:81">
      <c r="AK1367" s="1"/>
      <c r="AX1367" s="17"/>
      <c r="AY1367" s="14"/>
      <c r="AZ1367" s="14"/>
      <c r="BA1367" s="15"/>
      <c r="BB1367" s="14"/>
      <c r="BC1367" s="17"/>
      <c r="BD1367" s="14"/>
      <c r="BE1367" s="14"/>
      <c r="BF1367" s="14"/>
      <c r="CC1367" s="14"/>
    </row>
    <row r="1368" spans="37:81">
      <c r="AK1368" s="1"/>
      <c r="AX1368" s="17"/>
      <c r="AY1368" s="14"/>
      <c r="AZ1368" s="14"/>
      <c r="BA1368" s="15"/>
      <c r="BB1368" s="14"/>
      <c r="BC1368" s="17"/>
      <c r="BD1368" s="14"/>
      <c r="BE1368" s="14"/>
      <c r="BF1368" s="14"/>
      <c r="CC1368" s="14"/>
    </row>
    <row r="1369" spans="37:81">
      <c r="AK1369" s="1"/>
      <c r="AX1369" s="17"/>
      <c r="AY1369" s="14"/>
      <c r="AZ1369" s="14"/>
      <c r="BA1369" s="15"/>
      <c r="BB1369" s="14"/>
      <c r="BC1369" s="17"/>
      <c r="BD1369" s="14"/>
      <c r="BE1369" s="14"/>
      <c r="BF1369" s="14"/>
      <c r="CC1369" s="14"/>
    </row>
    <row r="1370" spans="37:81">
      <c r="AK1370" s="1"/>
      <c r="AX1370" s="17"/>
      <c r="AY1370" s="14"/>
      <c r="AZ1370" s="14"/>
      <c r="BA1370" s="15"/>
      <c r="BB1370" s="14"/>
      <c r="BC1370" s="17"/>
      <c r="BD1370" s="14"/>
      <c r="BE1370" s="14"/>
      <c r="BF1370" s="14"/>
      <c r="CC1370" s="14"/>
    </row>
    <row r="1371" spans="37:81">
      <c r="AK1371" s="1"/>
      <c r="AX1371" s="17"/>
      <c r="AY1371" s="14"/>
      <c r="AZ1371" s="14"/>
      <c r="BA1371" s="15"/>
      <c r="BB1371" s="14"/>
      <c r="BC1371" s="17"/>
      <c r="BD1371" s="14"/>
      <c r="BE1371" s="14"/>
      <c r="BF1371" s="14"/>
      <c r="CC1371" s="14"/>
    </row>
    <row r="1372" spans="37:81">
      <c r="AK1372" s="1"/>
      <c r="AX1372" s="17"/>
      <c r="AY1372" s="14"/>
      <c r="AZ1372" s="14"/>
      <c r="BA1372" s="15"/>
      <c r="BB1372" s="14"/>
      <c r="BC1372" s="17"/>
      <c r="BD1372" s="14"/>
      <c r="BE1372" s="14"/>
      <c r="BF1372" s="14"/>
      <c r="CC1372" s="14"/>
    </row>
    <row r="1373" spans="37:81">
      <c r="AK1373" s="1"/>
      <c r="AX1373" s="17"/>
      <c r="AY1373" s="14"/>
      <c r="AZ1373" s="14"/>
      <c r="BA1373" s="15"/>
      <c r="BB1373" s="14"/>
      <c r="BC1373" s="17"/>
      <c r="BD1373" s="14"/>
      <c r="BE1373" s="14"/>
      <c r="BF1373" s="14"/>
      <c r="CC1373" s="14"/>
    </row>
    <row r="1374" spans="37:81">
      <c r="AK1374" s="1"/>
      <c r="AX1374" s="17"/>
      <c r="AY1374" s="14"/>
      <c r="AZ1374" s="14"/>
      <c r="BA1374" s="15"/>
      <c r="BB1374" s="14"/>
      <c r="BC1374" s="17"/>
      <c r="BD1374" s="14"/>
      <c r="BE1374" s="14"/>
      <c r="BF1374" s="14"/>
      <c r="CC1374" s="14"/>
    </row>
    <row r="1375" spans="37:81">
      <c r="AK1375" s="1"/>
      <c r="AX1375" s="17"/>
      <c r="AY1375" s="14"/>
      <c r="AZ1375" s="14"/>
      <c r="BA1375" s="15"/>
      <c r="BB1375" s="14"/>
      <c r="BC1375" s="17"/>
      <c r="BD1375" s="14"/>
      <c r="BE1375" s="14"/>
      <c r="BF1375" s="14"/>
      <c r="CC1375" s="14"/>
    </row>
    <row r="1376" spans="37:81">
      <c r="AK1376" s="1"/>
      <c r="AX1376" s="17"/>
      <c r="AY1376" s="14"/>
      <c r="AZ1376" s="14"/>
      <c r="BA1376" s="15"/>
      <c r="BB1376" s="14"/>
      <c r="BC1376" s="17"/>
      <c r="BD1376" s="14"/>
      <c r="BE1376" s="14"/>
      <c r="BF1376" s="14"/>
      <c r="CC1376" s="14"/>
    </row>
    <row r="1377" spans="37:81">
      <c r="AK1377" s="1"/>
      <c r="AX1377" s="17"/>
      <c r="AY1377" s="14"/>
      <c r="AZ1377" s="14"/>
      <c r="BA1377" s="15"/>
      <c r="BB1377" s="14"/>
      <c r="BC1377" s="17"/>
      <c r="BD1377" s="14"/>
      <c r="BE1377" s="14"/>
      <c r="BF1377" s="14"/>
      <c r="CC1377" s="14"/>
    </row>
    <row r="1378" spans="37:81">
      <c r="AK1378" s="1"/>
      <c r="AX1378" s="17"/>
      <c r="AY1378" s="14"/>
      <c r="AZ1378" s="14"/>
      <c r="BA1378" s="15"/>
      <c r="BB1378" s="14"/>
      <c r="BC1378" s="17"/>
      <c r="BD1378" s="14"/>
      <c r="BE1378" s="14"/>
      <c r="BF1378" s="14"/>
      <c r="CC1378" s="14"/>
    </row>
    <row r="1379" spans="37:81">
      <c r="AK1379" s="1"/>
      <c r="AX1379" s="17"/>
      <c r="AY1379" s="14"/>
      <c r="AZ1379" s="14"/>
      <c r="BA1379" s="15"/>
      <c r="BB1379" s="14"/>
      <c r="BC1379" s="17"/>
      <c r="BD1379" s="14"/>
      <c r="BE1379" s="14"/>
      <c r="BF1379" s="14"/>
      <c r="CC1379" s="14"/>
    </row>
    <row r="1380" spans="37:81">
      <c r="AK1380" s="1"/>
      <c r="AX1380" s="17"/>
      <c r="AY1380" s="14"/>
      <c r="AZ1380" s="14"/>
      <c r="BA1380" s="15"/>
      <c r="BB1380" s="14"/>
      <c r="BC1380" s="17"/>
      <c r="BD1380" s="14"/>
      <c r="BE1380" s="14"/>
      <c r="BF1380" s="14"/>
      <c r="CC1380" s="14"/>
    </row>
    <row r="1381" spans="37:81">
      <c r="AK1381" s="1"/>
      <c r="AX1381" s="17"/>
      <c r="AY1381" s="14"/>
      <c r="AZ1381" s="14"/>
      <c r="BA1381" s="15"/>
      <c r="BB1381" s="14"/>
      <c r="BC1381" s="17"/>
      <c r="BD1381" s="14"/>
      <c r="BE1381" s="14"/>
      <c r="BF1381" s="14"/>
      <c r="CC1381" s="14"/>
    </row>
    <row r="1382" spans="37:81">
      <c r="AK1382" s="1"/>
      <c r="AX1382" s="17"/>
      <c r="AY1382" s="14"/>
      <c r="AZ1382" s="14"/>
      <c r="BA1382" s="15"/>
      <c r="BB1382" s="14"/>
      <c r="BC1382" s="17"/>
      <c r="BD1382" s="14"/>
      <c r="BE1382" s="14"/>
      <c r="BF1382" s="14"/>
      <c r="CC1382" s="14"/>
    </row>
    <row r="1383" spans="37:81">
      <c r="AK1383" s="1"/>
      <c r="AX1383" s="17"/>
      <c r="AY1383" s="14"/>
      <c r="AZ1383" s="14"/>
      <c r="BA1383" s="15"/>
      <c r="BB1383" s="14"/>
      <c r="BC1383" s="17"/>
      <c r="BD1383" s="14"/>
      <c r="BE1383" s="14"/>
      <c r="BF1383" s="14"/>
      <c r="CC1383" s="14"/>
    </row>
    <row r="1384" spans="37:81">
      <c r="AK1384" s="1"/>
      <c r="AX1384" s="17"/>
      <c r="AY1384" s="14"/>
      <c r="AZ1384" s="14"/>
      <c r="BA1384" s="15"/>
      <c r="BB1384" s="14"/>
      <c r="BC1384" s="17"/>
      <c r="BD1384" s="14"/>
      <c r="BE1384" s="14"/>
      <c r="BF1384" s="14"/>
      <c r="CC1384" s="14"/>
    </row>
    <row r="1385" spans="37:81">
      <c r="AK1385" s="1"/>
      <c r="AX1385" s="17"/>
      <c r="AY1385" s="14"/>
      <c r="AZ1385" s="14"/>
      <c r="BA1385" s="15"/>
      <c r="BB1385" s="14"/>
      <c r="BC1385" s="17"/>
      <c r="BD1385" s="14"/>
      <c r="BE1385" s="14"/>
      <c r="BF1385" s="14"/>
      <c r="CC1385" s="14"/>
    </row>
    <row r="1386" spans="37:81">
      <c r="AK1386" s="1"/>
      <c r="AX1386" s="17"/>
      <c r="AY1386" s="14"/>
      <c r="AZ1386" s="14"/>
      <c r="BA1386" s="15"/>
      <c r="BB1386" s="14"/>
      <c r="BC1386" s="17"/>
      <c r="BD1386" s="14"/>
      <c r="BE1386" s="14"/>
      <c r="BF1386" s="14"/>
      <c r="CC1386" s="14"/>
    </row>
    <row r="1387" spans="37:81">
      <c r="AK1387" s="1"/>
      <c r="AX1387" s="17"/>
      <c r="AY1387" s="14"/>
      <c r="AZ1387" s="14"/>
      <c r="BA1387" s="15"/>
      <c r="BB1387" s="14"/>
      <c r="BC1387" s="17"/>
      <c r="BD1387" s="14"/>
      <c r="BE1387" s="14"/>
      <c r="BF1387" s="14"/>
      <c r="CC1387" s="14"/>
    </row>
    <row r="1388" spans="37:81">
      <c r="AK1388" s="1"/>
      <c r="AX1388" s="17"/>
      <c r="AY1388" s="14"/>
      <c r="AZ1388" s="14"/>
      <c r="BA1388" s="15"/>
      <c r="BB1388" s="14"/>
      <c r="BC1388" s="17"/>
      <c r="BD1388" s="14"/>
      <c r="BE1388" s="14"/>
      <c r="BF1388" s="14"/>
      <c r="CC1388" s="14"/>
    </row>
    <row r="1389" spans="37:81">
      <c r="AK1389" s="1"/>
      <c r="AX1389" s="17"/>
      <c r="AY1389" s="14"/>
      <c r="AZ1389" s="14"/>
      <c r="BA1389" s="15"/>
      <c r="BB1389" s="14"/>
      <c r="BC1389" s="17"/>
      <c r="BD1389" s="14"/>
      <c r="BE1389" s="14"/>
      <c r="BF1389" s="14"/>
      <c r="CC1389" s="14"/>
    </row>
    <row r="1390" spans="37:81">
      <c r="AK1390" s="1"/>
      <c r="AX1390" s="17"/>
      <c r="AY1390" s="14"/>
      <c r="AZ1390" s="14"/>
      <c r="BA1390" s="15"/>
      <c r="BB1390" s="14"/>
      <c r="BC1390" s="17"/>
      <c r="BD1390" s="14"/>
      <c r="BE1390" s="14"/>
      <c r="BF1390" s="14"/>
      <c r="CC1390" s="14"/>
    </row>
    <row r="1391" spans="37:81">
      <c r="AK1391" s="1"/>
      <c r="AX1391" s="17"/>
      <c r="AY1391" s="14"/>
      <c r="AZ1391" s="14"/>
      <c r="BA1391" s="15"/>
      <c r="BB1391" s="14"/>
      <c r="BC1391" s="17"/>
      <c r="BD1391" s="14"/>
      <c r="BE1391" s="14"/>
      <c r="BF1391" s="14"/>
      <c r="CC1391" s="14"/>
    </row>
    <row r="1392" spans="37:81">
      <c r="AK1392" s="1"/>
      <c r="AX1392" s="17"/>
      <c r="AY1392" s="14"/>
      <c r="AZ1392" s="14"/>
      <c r="BA1392" s="15"/>
      <c r="BB1392" s="14"/>
      <c r="BC1392" s="17"/>
      <c r="BD1392" s="14"/>
      <c r="BE1392" s="14"/>
      <c r="BF1392" s="14"/>
      <c r="CC1392" s="14"/>
    </row>
    <row r="1393" spans="37:81">
      <c r="AK1393" s="1"/>
      <c r="AX1393" s="17"/>
      <c r="AY1393" s="14"/>
      <c r="AZ1393" s="14"/>
      <c r="BA1393" s="15"/>
      <c r="BB1393" s="14"/>
      <c r="BC1393" s="17"/>
      <c r="BD1393" s="14"/>
      <c r="BE1393" s="14"/>
      <c r="BF1393" s="14"/>
      <c r="CC1393" s="14"/>
    </row>
    <row r="1394" spans="37:81">
      <c r="AK1394" s="1"/>
      <c r="AX1394" s="17"/>
      <c r="AY1394" s="14"/>
      <c r="AZ1394" s="14"/>
      <c r="BA1394" s="15"/>
      <c r="BB1394" s="14"/>
      <c r="BC1394" s="17"/>
      <c r="BD1394" s="14"/>
      <c r="BE1394" s="14"/>
      <c r="BF1394" s="14"/>
      <c r="CC1394" s="14"/>
    </row>
    <row r="1395" spans="37:81">
      <c r="AK1395" s="1"/>
      <c r="AX1395" s="17"/>
      <c r="AY1395" s="14"/>
      <c r="AZ1395" s="14"/>
      <c r="BA1395" s="15"/>
      <c r="BB1395" s="14"/>
      <c r="BC1395" s="17"/>
      <c r="BD1395" s="14"/>
      <c r="BE1395" s="14"/>
      <c r="BF1395" s="14"/>
      <c r="CC1395" s="14"/>
    </row>
    <row r="1396" spans="37:81">
      <c r="AK1396" s="1"/>
      <c r="AX1396" s="17"/>
      <c r="AY1396" s="14"/>
      <c r="AZ1396" s="14"/>
      <c r="BA1396" s="15"/>
      <c r="BB1396" s="14"/>
      <c r="BC1396" s="17"/>
      <c r="BD1396" s="14"/>
      <c r="BE1396" s="14"/>
      <c r="BF1396" s="14"/>
      <c r="CC1396" s="14"/>
    </row>
    <row r="1397" spans="37:81">
      <c r="AK1397" s="1"/>
      <c r="AX1397" s="17"/>
      <c r="AY1397" s="14"/>
      <c r="AZ1397" s="14"/>
      <c r="BA1397" s="15"/>
      <c r="BB1397" s="14"/>
      <c r="BC1397" s="17"/>
      <c r="BD1397" s="14"/>
      <c r="BE1397" s="14"/>
      <c r="BF1397" s="14"/>
      <c r="CC1397" s="14"/>
    </row>
    <row r="1398" spans="37:81">
      <c r="AK1398" s="1"/>
      <c r="AX1398" s="17"/>
      <c r="AY1398" s="14"/>
      <c r="AZ1398" s="14"/>
      <c r="BA1398" s="15"/>
      <c r="BB1398" s="14"/>
      <c r="BC1398" s="17"/>
      <c r="BD1398" s="14"/>
      <c r="BE1398" s="14"/>
      <c r="BF1398" s="14"/>
      <c r="CC1398" s="14"/>
    </row>
    <row r="1399" spans="37:81">
      <c r="AK1399" s="1"/>
      <c r="AX1399" s="17"/>
      <c r="AY1399" s="14"/>
      <c r="AZ1399" s="14"/>
      <c r="BA1399" s="15"/>
      <c r="BB1399" s="14"/>
      <c r="BC1399" s="17"/>
      <c r="BD1399" s="14"/>
      <c r="BE1399" s="14"/>
      <c r="BF1399" s="14"/>
      <c r="CC1399" s="14"/>
    </row>
    <row r="1400" spans="37:81">
      <c r="AK1400" s="1"/>
      <c r="AX1400" s="17"/>
      <c r="AY1400" s="14"/>
      <c r="AZ1400" s="14"/>
      <c r="BA1400" s="15"/>
      <c r="BB1400" s="14"/>
      <c r="BC1400" s="17"/>
      <c r="BD1400" s="14"/>
      <c r="BE1400" s="14"/>
      <c r="BF1400" s="14"/>
      <c r="CC1400" s="14"/>
    </row>
    <row r="1401" spans="37:81">
      <c r="AK1401" s="1"/>
      <c r="AX1401" s="17"/>
      <c r="AY1401" s="14"/>
      <c r="AZ1401" s="14"/>
      <c r="BA1401" s="15"/>
      <c r="BB1401" s="14"/>
      <c r="BC1401" s="17"/>
      <c r="BD1401" s="14"/>
      <c r="BE1401" s="14"/>
      <c r="BF1401" s="14"/>
      <c r="CC1401" s="14"/>
    </row>
    <row r="1402" spans="37:81">
      <c r="AK1402" s="1"/>
      <c r="AX1402" s="17"/>
      <c r="AY1402" s="14"/>
      <c r="AZ1402" s="14"/>
      <c r="BA1402" s="15"/>
      <c r="BB1402" s="14"/>
      <c r="BC1402" s="17"/>
      <c r="BD1402" s="14"/>
      <c r="BE1402" s="14"/>
      <c r="BF1402" s="14"/>
      <c r="CC1402" s="14"/>
    </row>
    <row r="1403" spans="37:81">
      <c r="AK1403" s="1"/>
      <c r="AX1403" s="17"/>
      <c r="AY1403" s="14"/>
      <c r="AZ1403" s="14"/>
      <c r="BA1403" s="15"/>
      <c r="BB1403" s="14"/>
      <c r="BC1403" s="17"/>
      <c r="BD1403" s="14"/>
      <c r="BE1403" s="14"/>
      <c r="BF1403" s="14"/>
      <c r="CC1403" s="14"/>
    </row>
    <row r="1404" spans="37:81">
      <c r="AK1404" s="1"/>
      <c r="AX1404" s="17"/>
      <c r="AY1404" s="14"/>
      <c r="AZ1404" s="14"/>
      <c r="BA1404" s="15"/>
      <c r="BB1404" s="14"/>
      <c r="BC1404" s="17"/>
      <c r="BD1404" s="14"/>
      <c r="BE1404" s="14"/>
      <c r="BF1404" s="14"/>
      <c r="CC1404" s="14"/>
    </row>
    <row r="1405" spans="37:81">
      <c r="AK1405" s="1"/>
      <c r="AX1405" s="17"/>
      <c r="AY1405" s="14"/>
      <c r="AZ1405" s="14"/>
      <c r="BA1405" s="15"/>
      <c r="BB1405" s="14"/>
      <c r="BC1405" s="17"/>
      <c r="BD1405" s="14"/>
      <c r="BE1405" s="14"/>
      <c r="BF1405" s="14"/>
      <c r="CC1405" s="14"/>
    </row>
    <row r="1406" spans="37:81">
      <c r="AK1406" s="1"/>
      <c r="AX1406" s="17"/>
      <c r="AY1406" s="14"/>
      <c r="AZ1406" s="14"/>
      <c r="BA1406" s="15"/>
      <c r="BB1406" s="14"/>
      <c r="BC1406" s="17"/>
      <c r="BD1406" s="14"/>
      <c r="BE1406" s="14"/>
      <c r="BF1406" s="14"/>
      <c r="CC1406" s="14"/>
    </row>
    <row r="1407" spans="37:81">
      <c r="AK1407" s="1"/>
      <c r="AX1407" s="17"/>
      <c r="AY1407" s="14"/>
      <c r="AZ1407" s="14"/>
      <c r="BA1407" s="15"/>
      <c r="BB1407" s="14"/>
      <c r="BC1407" s="17"/>
      <c r="BD1407" s="14"/>
      <c r="BE1407" s="14"/>
      <c r="BF1407" s="14"/>
      <c r="CC1407" s="14"/>
    </row>
    <row r="1408" spans="37:81">
      <c r="AK1408" s="1"/>
      <c r="AX1408" s="17"/>
      <c r="AY1408" s="14"/>
      <c r="AZ1408" s="14"/>
      <c r="BA1408" s="15"/>
      <c r="BB1408" s="14"/>
      <c r="BC1408" s="17"/>
      <c r="BD1408" s="14"/>
      <c r="BE1408" s="14"/>
      <c r="BF1408" s="14"/>
      <c r="CC1408" s="14"/>
    </row>
    <row r="1409" spans="37:81">
      <c r="AK1409" s="1"/>
      <c r="AX1409" s="17"/>
      <c r="AY1409" s="14"/>
      <c r="AZ1409" s="14"/>
      <c r="BA1409" s="15"/>
      <c r="BB1409" s="14"/>
      <c r="BC1409" s="17"/>
      <c r="BD1409" s="14"/>
      <c r="BE1409" s="14"/>
      <c r="BF1409" s="14"/>
      <c r="CC1409" s="14"/>
    </row>
    <row r="1410" spans="37:81">
      <c r="AK1410" s="1"/>
      <c r="AX1410" s="17"/>
      <c r="AY1410" s="14"/>
      <c r="AZ1410" s="14"/>
      <c r="BA1410" s="15"/>
      <c r="BB1410" s="14"/>
      <c r="BC1410" s="17"/>
      <c r="BD1410" s="14"/>
      <c r="BE1410" s="14"/>
      <c r="BF1410" s="14"/>
      <c r="CC1410" s="14"/>
    </row>
    <row r="1411" spans="37:81">
      <c r="AK1411" s="1"/>
      <c r="AX1411" s="17"/>
      <c r="AY1411" s="14"/>
      <c r="AZ1411" s="14"/>
      <c r="BA1411" s="15"/>
      <c r="BB1411" s="14"/>
      <c r="BC1411" s="17"/>
      <c r="BD1411" s="14"/>
      <c r="BE1411" s="14"/>
      <c r="BF1411" s="14"/>
      <c r="CC1411" s="14"/>
    </row>
    <row r="1412" spans="37:81">
      <c r="AK1412" s="1"/>
      <c r="AX1412" s="17"/>
      <c r="AY1412" s="14"/>
      <c r="AZ1412" s="14"/>
      <c r="BA1412" s="15"/>
      <c r="BB1412" s="14"/>
      <c r="BC1412" s="17"/>
      <c r="BD1412" s="14"/>
      <c r="BE1412" s="14"/>
      <c r="BF1412" s="14"/>
      <c r="CC1412" s="14"/>
    </row>
    <row r="1413" spans="37:81">
      <c r="AK1413" s="1"/>
      <c r="AX1413" s="17"/>
      <c r="AY1413" s="14"/>
      <c r="AZ1413" s="14"/>
      <c r="BA1413" s="15"/>
      <c r="BB1413" s="14"/>
      <c r="BC1413" s="17"/>
      <c r="BD1413" s="14"/>
      <c r="BE1413" s="14"/>
      <c r="BF1413" s="14"/>
      <c r="CC1413" s="14"/>
    </row>
    <row r="1414" spans="37:81">
      <c r="AK1414" s="1"/>
      <c r="AX1414" s="17"/>
      <c r="AY1414" s="14"/>
      <c r="AZ1414" s="14"/>
      <c r="BA1414" s="15"/>
      <c r="BB1414" s="14"/>
      <c r="BC1414" s="17"/>
      <c r="BD1414" s="14"/>
      <c r="BE1414" s="14"/>
      <c r="BF1414" s="14"/>
      <c r="CC1414" s="14"/>
    </row>
    <row r="1415" spans="37:81">
      <c r="AK1415" s="1"/>
      <c r="AX1415" s="17"/>
      <c r="AY1415" s="14"/>
      <c r="AZ1415" s="14"/>
      <c r="BA1415" s="15"/>
      <c r="BB1415" s="14"/>
      <c r="BC1415" s="17"/>
      <c r="BD1415" s="14"/>
      <c r="BE1415" s="14"/>
      <c r="BF1415" s="14"/>
      <c r="CC1415" s="14"/>
    </row>
    <row r="1416" spans="37:81">
      <c r="AK1416" s="1"/>
      <c r="AX1416" s="17"/>
      <c r="AY1416" s="14"/>
      <c r="AZ1416" s="14"/>
      <c r="BA1416" s="15"/>
      <c r="BB1416" s="14"/>
      <c r="BC1416" s="17"/>
      <c r="BD1416" s="14"/>
      <c r="BE1416" s="14"/>
      <c r="BF1416" s="14"/>
      <c r="CC1416" s="14"/>
    </row>
    <row r="1417" spans="37:81">
      <c r="AK1417" s="1"/>
      <c r="AX1417" s="17"/>
      <c r="AY1417" s="14"/>
      <c r="AZ1417" s="14"/>
      <c r="BA1417" s="15"/>
      <c r="BB1417" s="14"/>
      <c r="BC1417" s="17"/>
      <c r="BD1417" s="14"/>
      <c r="BE1417" s="14"/>
      <c r="BF1417" s="14"/>
      <c r="CC1417" s="14"/>
    </row>
    <row r="1418" spans="37:81">
      <c r="AK1418" s="1"/>
      <c r="AX1418" s="17"/>
      <c r="AY1418" s="14"/>
      <c r="AZ1418" s="14"/>
      <c r="BA1418" s="15"/>
      <c r="BB1418" s="14"/>
      <c r="BC1418" s="17"/>
      <c r="BD1418" s="14"/>
      <c r="BE1418" s="14"/>
      <c r="BF1418" s="14"/>
      <c r="CC1418" s="14"/>
    </row>
    <row r="1419" spans="37:81">
      <c r="AK1419" s="1"/>
      <c r="AX1419" s="17"/>
      <c r="AY1419" s="14"/>
      <c r="AZ1419" s="14"/>
      <c r="BA1419" s="15"/>
      <c r="BB1419" s="14"/>
      <c r="BC1419" s="17"/>
      <c r="BD1419" s="14"/>
      <c r="BE1419" s="14"/>
      <c r="BF1419" s="14"/>
      <c r="CC1419" s="14"/>
    </row>
    <row r="1420" spans="37:81">
      <c r="AK1420" s="1"/>
      <c r="AX1420" s="17"/>
      <c r="AY1420" s="14"/>
      <c r="AZ1420" s="14"/>
      <c r="BA1420" s="15"/>
      <c r="BB1420" s="14"/>
      <c r="BC1420" s="17"/>
      <c r="BD1420" s="14"/>
      <c r="BE1420" s="14"/>
      <c r="BF1420" s="14"/>
      <c r="CC1420" s="14"/>
    </row>
    <row r="1421" spans="37:81">
      <c r="AK1421" s="1"/>
      <c r="AX1421" s="17"/>
      <c r="AY1421" s="14"/>
      <c r="AZ1421" s="14"/>
      <c r="BA1421" s="15"/>
      <c r="BB1421" s="14"/>
      <c r="BC1421" s="17"/>
      <c r="BD1421" s="14"/>
      <c r="BE1421" s="14"/>
      <c r="BF1421" s="14"/>
      <c r="CC1421" s="14"/>
    </row>
    <row r="1422" spans="37:81">
      <c r="AK1422" s="1"/>
      <c r="AX1422" s="17"/>
      <c r="AY1422" s="14"/>
      <c r="AZ1422" s="14"/>
      <c r="BA1422" s="15"/>
      <c r="BB1422" s="14"/>
      <c r="BC1422" s="17"/>
      <c r="BD1422" s="14"/>
      <c r="BE1422" s="14"/>
      <c r="BF1422" s="14"/>
      <c r="CC1422" s="14"/>
    </row>
    <row r="1423" spans="37:81">
      <c r="AK1423" s="1"/>
      <c r="AX1423" s="17"/>
      <c r="AY1423" s="14"/>
      <c r="AZ1423" s="14"/>
      <c r="BA1423" s="15"/>
      <c r="BB1423" s="14"/>
      <c r="BC1423" s="17"/>
      <c r="BD1423" s="14"/>
      <c r="BE1423" s="14"/>
      <c r="BF1423" s="14"/>
      <c r="CC1423" s="14"/>
    </row>
    <row r="1424" spans="37:81">
      <c r="AK1424" s="1"/>
      <c r="AX1424" s="17"/>
      <c r="AY1424" s="14"/>
      <c r="AZ1424" s="14"/>
      <c r="BA1424" s="15"/>
      <c r="BB1424" s="14"/>
      <c r="BC1424" s="17"/>
      <c r="BD1424" s="14"/>
      <c r="BE1424" s="14"/>
      <c r="BF1424" s="14"/>
      <c r="CC1424" s="14"/>
    </row>
    <row r="1425" spans="37:81">
      <c r="AK1425" s="1"/>
      <c r="AX1425" s="17"/>
      <c r="AY1425" s="14"/>
      <c r="AZ1425" s="14"/>
      <c r="BA1425" s="15"/>
      <c r="BB1425" s="14"/>
      <c r="BC1425" s="17"/>
      <c r="BD1425" s="14"/>
      <c r="BE1425" s="14"/>
      <c r="BF1425" s="14"/>
      <c r="CC1425" s="14"/>
    </row>
    <row r="1426" spans="37:81">
      <c r="AK1426" s="1"/>
      <c r="AX1426" s="17"/>
      <c r="AY1426" s="14"/>
      <c r="AZ1426" s="14"/>
      <c r="BA1426" s="15"/>
      <c r="BB1426" s="14"/>
      <c r="BC1426" s="17"/>
      <c r="BD1426" s="14"/>
      <c r="BE1426" s="14"/>
      <c r="BF1426" s="14"/>
      <c r="CC1426" s="14"/>
    </row>
    <row r="1427" spans="37:81">
      <c r="AK1427" s="1"/>
      <c r="AX1427" s="17"/>
      <c r="AY1427" s="14"/>
      <c r="AZ1427" s="14"/>
      <c r="BA1427" s="15"/>
      <c r="BB1427" s="14"/>
      <c r="BC1427" s="17"/>
      <c r="BD1427" s="14"/>
      <c r="BE1427" s="14"/>
      <c r="BF1427" s="14"/>
      <c r="CC1427" s="14"/>
    </row>
    <row r="1428" spans="37:81">
      <c r="AK1428" s="1"/>
      <c r="AX1428" s="17"/>
      <c r="AY1428" s="14"/>
      <c r="AZ1428" s="14"/>
      <c r="BA1428" s="15"/>
      <c r="BB1428" s="14"/>
      <c r="BC1428" s="17"/>
      <c r="BD1428" s="14"/>
      <c r="BE1428" s="14"/>
      <c r="BF1428" s="14"/>
      <c r="CC1428" s="14"/>
    </row>
    <row r="1429" spans="37:81">
      <c r="AK1429" s="1"/>
      <c r="AX1429" s="17"/>
      <c r="AY1429" s="14"/>
      <c r="AZ1429" s="14"/>
      <c r="BA1429" s="15"/>
      <c r="BB1429" s="14"/>
      <c r="BC1429" s="17"/>
      <c r="BD1429" s="14"/>
      <c r="BE1429" s="14"/>
      <c r="BF1429" s="14"/>
      <c r="CC1429" s="14"/>
    </row>
    <row r="1430" spans="37:81">
      <c r="AK1430" s="1"/>
      <c r="AX1430" s="17"/>
      <c r="AY1430" s="14"/>
      <c r="AZ1430" s="14"/>
      <c r="BA1430" s="15"/>
      <c r="BB1430" s="14"/>
      <c r="BC1430" s="17"/>
      <c r="BD1430" s="14"/>
      <c r="BE1430" s="14"/>
      <c r="BF1430" s="14"/>
      <c r="CC1430" s="14"/>
    </row>
    <row r="1431" spans="37:81">
      <c r="AK1431" s="1"/>
      <c r="AX1431" s="17"/>
      <c r="AY1431" s="14"/>
      <c r="AZ1431" s="14"/>
      <c r="BA1431" s="15"/>
      <c r="BB1431" s="14"/>
      <c r="BC1431" s="17"/>
      <c r="BD1431" s="14"/>
      <c r="BE1431" s="14"/>
      <c r="BF1431" s="14"/>
      <c r="CC1431" s="14"/>
    </row>
    <row r="1432" spans="37:81">
      <c r="AK1432" s="1"/>
      <c r="AX1432" s="17"/>
      <c r="AY1432" s="14"/>
      <c r="AZ1432" s="14"/>
      <c r="BA1432" s="15"/>
      <c r="BB1432" s="14"/>
      <c r="BC1432" s="17"/>
      <c r="BD1432" s="14"/>
      <c r="BE1432" s="14"/>
      <c r="BF1432" s="14"/>
      <c r="CC1432" s="14"/>
    </row>
    <row r="1433" spans="37:81">
      <c r="AK1433" s="1"/>
      <c r="AX1433" s="17"/>
      <c r="AY1433" s="14"/>
      <c r="AZ1433" s="14"/>
      <c r="BA1433" s="15"/>
      <c r="BB1433" s="14"/>
      <c r="BC1433" s="17"/>
      <c r="BD1433" s="14"/>
      <c r="BE1433" s="14"/>
      <c r="BF1433" s="14"/>
      <c r="CC1433" s="14"/>
    </row>
    <row r="1434" spans="37:81">
      <c r="AK1434" s="1"/>
      <c r="AX1434" s="17"/>
      <c r="AY1434" s="14"/>
      <c r="AZ1434" s="14"/>
      <c r="BA1434" s="15"/>
      <c r="BB1434" s="14"/>
      <c r="BC1434" s="17"/>
      <c r="BD1434" s="14"/>
      <c r="BE1434" s="14"/>
      <c r="BF1434" s="14"/>
      <c r="CC1434" s="14"/>
    </row>
    <row r="1435" spans="37:81">
      <c r="AK1435" s="1"/>
      <c r="AX1435" s="17"/>
      <c r="AY1435" s="14"/>
      <c r="AZ1435" s="14"/>
      <c r="BA1435" s="15"/>
      <c r="BB1435" s="14"/>
      <c r="BC1435" s="17"/>
      <c r="BD1435" s="14"/>
      <c r="BE1435" s="14"/>
      <c r="BF1435" s="14"/>
      <c r="CC1435" s="14"/>
    </row>
    <row r="1436" spans="37:81">
      <c r="AK1436" s="1"/>
      <c r="AX1436" s="17"/>
      <c r="AY1436" s="14"/>
      <c r="AZ1436" s="14"/>
      <c r="BA1436" s="15"/>
      <c r="BB1436" s="14"/>
      <c r="BC1436" s="17"/>
      <c r="BD1436" s="14"/>
      <c r="BE1436" s="14"/>
      <c r="BF1436" s="14"/>
      <c r="CC1436" s="14"/>
    </row>
    <row r="1437" spans="37:81">
      <c r="AK1437" s="1"/>
      <c r="AX1437" s="17"/>
      <c r="AY1437" s="14"/>
      <c r="AZ1437" s="14"/>
      <c r="BA1437" s="15"/>
      <c r="BB1437" s="14"/>
      <c r="BC1437" s="17"/>
      <c r="BD1437" s="14"/>
      <c r="BE1437" s="14"/>
      <c r="BF1437" s="14"/>
      <c r="CC1437" s="14"/>
    </row>
    <row r="1438" spans="37:81">
      <c r="AK1438" s="1"/>
      <c r="AX1438" s="17"/>
      <c r="AY1438" s="14"/>
      <c r="AZ1438" s="14"/>
      <c r="BA1438" s="15"/>
      <c r="BB1438" s="14"/>
      <c r="BC1438" s="17"/>
      <c r="BD1438" s="14"/>
      <c r="BE1438" s="14"/>
      <c r="BF1438" s="14"/>
      <c r="CC1438" s="14"/>
    </row>
    <row r="1439" spans="37:81">
      <c r="AK1439" s="1"/>
      <c r="AX1439" s="17"/>
      <c r="AY1439" s="14"/>
      <c r="AZ1439" s="14"/>
      <c r="BA1439" s="15"/>
      <c r="BB1439" s="14"/>
      <c r="BC1439" s="17"/>
      <c r="BD1439" s="14"/>
      <c r="BE1439" s="14"/>
      <c r="BF1439" s="14"/>
      <c r="CC1439" s="14"/>
    </row>
    <row r="1440" spans="37:81">
      <c r="AK1440" s="1"/>
      <c r="AX1440" s="17"/>
      <c r="AY1440" s="14"/>
      <c r="AZ1440" s="14"/>
      <c r="BA1440" s="15"/>
      <c r="BB1440" s="14"/>
      <c r="BC1440" s="17"/>
      <c r="BD1440" s="14"/>
      <c r="BE1440" s="14"/>
      <c r="BF1440" s="14"/>
      <c r="CC1440" s="14"/>
    </row>
    <row r="1441" spans="37:81">
      <c r="AK1441" s="1"/>
      <c r="AX1441" s="17"/>
      <c r="AY1441" s="14"/>
      <c r="AZ1441" s="14"/>
      <c r="BA1441" s="15"/>
      <c r="BB1441" s="14"/>
      <c r="BC1441" s="17"/>
      <c r="BD1441" s="14"/>
      <c r="BE1441" s="14"/>
      <c r="BF1441" s="14"/>
      <c r="CC1441" s="14"/>
    </row>
    <row r="1442" spans="37:81">
      <c r="AK1442" s="1"/>
      <c r="AX1442" s="17"/>
      <c r="AY1442" s="14"/>
      <c r="AZ1442" s="14"/>
      <c r="BA1442" s="15"/>
      <c r="BB1442" s="14"/>
      <c r="BC1442" s="17"/>
      <c r="BD1442" s="14"/>
      <c r="BE1442" s="14"/>
      <c r="BF1442" s="14"/>
      <c r="CC1442" s="14"/>
    </row>
    <row r="1443" spans="37:81">
      <c r="AK1443" s="1"/>
      <c r="AX1443" s="17"/>
      <c r="AY1443" s="14"/>
      <c r="AZ1443" s="14"/>
      <c r="BA1443" s="15"/>
      <c r="BB1443" s="14"/>
      <c r="BC1443" s="17"/>
      <c r="BD1443" s="14"/>
      <c r="BE1443" s="14"/>
      <c r="BF1443" s="14"/>
      <c r="CC1443" s="14"/>
    </row>
    <row r="1444" spans="37:81">
      <c r="AK1444" s="1"/>
      <c r="AX1444" s="17"/>
      <c r="AY1444" s="14"/>
      <c r="AZ1444" s="14"/>
      <c r="BA1444" s="15"/>
      <c r="BB1444" s="14"/>
      <c r="BC1444" s="17"/>
      <c r="BD1444" s="14"/>
      <c r="BE1444" s="14"/>
      <c r="BF1444" s="14"/>
      <c r="CC1444" s="14"/>
    </row>
    <row r="1445" spans="37:81">
      <c r="AK1445" s="1"/>
      <c r="AX1445" s="17"/>
      <c r="AY1445" s="14"/>
      <c r="AZ1445" s="14"/>
      <c r="BA1445" s="15"/>
      <c r="BB1445" s="14"/>
      <c r="BC1445" s="17"/>
      <c r="BD1445" s="14"/>
      <c r="BE1445" s="14"/>
      <c r="BF1445" s="14"/>
      <c r="CC1445" s="14"/>
    </row>
    <row r="1446" spans="37:81">
      <c r="AK1446" s="1"/>
      <c r="AX1446" s="17"/>
      <c r="AY1446" s="14"/>
      <c r="AZ1446" s="14"/>
      <c r="BA1446" s="15"/>
      <c r="BB1446" s="14"/>
      <c r="BC1446" s="17"/>
      <c r="BD1446" s="14"/>
      <c r="BE1446" s="14"/>
      <c r="BF1446" s="14"/>
      <c r="CC1446" s="14"/>
    </row>
    <row r="1447" spans="37:81">
      <c r="AK1447" s="1"/>
      <c r="AX1447" s="17"/>
      <c r="AY1447" s="14"/>
      <c r="AZ1447" s="14"/>
      <c r="BA1447" s="15"/>
      <c r="BB1447" s="14"/>
      <c r="BC1447" s="17"/>
      <c r="BD1447" s="14"/>
      <c r="BE1447" s="14"/>
      <c r="BF1447" s="14"/>
      <c r="CC1447" s="14"/>
    </row>
    <row r="1448" spans="37:81">
      <c r="AK1448" s="1"/>
      <c r="AX1448" s="17"/>
      <c r="AY1448" s="14"/>
      <c r="AZ1448" s="14"/>
      <c r="BA1448" s="15"/>
      <c r="BB1448" s="14"/>
      <c r="BC1448" s="17"/>
      <c r="BD1448" s="14"/>
      <c r="BE1448" s="14"/>
      <c r="BF1448" s="14"/>
      <c r="CC1448" s="14"/>
    </row>
    <row r="1449" spans="37:81">
      <c r="AK1449" s="1"/>
      <c r="AX1449" s="17"/>
      <c r="AY1449" s="14"/>
      <c r="AZ1449" s="14"/>
      <c r="BA1449" s="15"/>
      <c r="BB1449" s="14"/>
      <c r="BC1449" s="17"/>
      <c r="BD1449" s="14"/>
      <c r="BE1449" s="14"/>
      <c r="BF1449" s="14"/>
      <c r="CC1449" s="14"/>
    </row>
    <row r="1450" spans="37:81">
      <c r="AK1450" s="1"/>
      <c r="AX1450" s="17"/>
      <c r="AY1450" s="14"/>
      <c r="AZ1450" s="14"/>
      <c r="BA1450" s="15"/>
      <c r="BB1450" s="14"/>
      <c r="BC1450" s="17"/>
      <c r="BD1450" s="14"/>
      <c r="BE1450" s="14"/>
      <c r="BF1450" s="14"/>
      <c r="CC1450" s="14"/>
    </row>
    <row r="1451" spans="37:81">
      <c r="AK1451" s="1"/>
      <c r="AX1451" s="17"/>
      <c r="AY1451" s="14"/>
      <c r="AZ1451" s="14"/>
      <c r="BA1451" s="15"/>
      <c r="BB1451" s="14"/>
      <c r="BC1451" s="17"/>
      <c r="BD1451" s="14"/>
      <c r="BE1451" s="14"/>
      <c r="BF1451" s="14"/>
      <c r="CC1451" s="14"/>
    </row>
    <row r="1452" spans="37:81">
      <c r="AK1452" s="1"/>
      <c r="AX1452" s="17"/>
      <c r="AY1452" s="14"/>
      <c r="AZ1452" s="14"/>
      <c r="BA1452" s="15"/>
      <c r="BB1452" s="14"/>
      <c r="BC1452" s="17"/>
      <c r="BD1452" s="14"/>
      <c r="BE1452" s="14"/>
      <c r="BF1452" s="14"/>
      <c r="CC1452" s="14"/>
    </row>
    <row r="1453" spans="37:81">
      <c r="AK1453" s="1"/>
      <c r="AX1453" s="17"/>
      <c r="AY1453" s="14"/>
      <c r="AZ1453" s="14"/>
      <c r="BA1453" s="15"/>
      <c r="BB1453" s="14"/>
      <c r="BC1453" s="17"/>
      <c r="BD1453" s="14"/>
      <c r="BE1453" s="14"/>
      <c r="BF1453" s="14"/>
      <c r="CC1453" s="14"/>
    </row>
    <row r="1454" spans="37:81">
      <c r="AK1454" s="1"/>
      <c r="AX1454" s="17"/>
      <c r="AY1454" s="14"/>
      <c r="AZ1454" s="14"/>
      <c r="BA1454" s="15"/>
      <c r="BB1454" s="14"/>
      <c r="BC1454" s="17"/>
      <c r="BD1454" s="14"/>
      <c r="BE1454" s="14"/>
      <c r="BF1454" s="14"/>
      <c r="CC1454" s="14"/>
    </row>
    <row r="1455" spans="37:81">
      <c r="AK1455" s="1"/>
      <c r="AX1455" s="17"/>
      <c r="AY1455" s="14"/>
      <c r="AZ1455" s="14"/>
      <c r="BA1455" s="15"/>
      <c r="BB1455" s="14"/>
      <c r="BC1455" s="17"/>
      <c r="BD1455" s="14"/>
      <c r="BE1455" s="14"/>
      <c r="BF1455" s="14"/>
      <c r="CC1455" s="14"/>
    </row>
    <row r="1456" spans="37:81">
      <c r="AK1456" s="1"/>
      <c r="AX1456" s="17"/>
      <c r="AY1456" s="14"/>
      <c r="AZ1456" s="14"/>
      <c r="BA1456" s="15"/>
      <c r="BB1456" s="14"/>
      <c r="BC1456" s="17"/>
      <c r="BD1456" s="14"/>
      <c r="BE1456" s="14"/>
      <c r="BF1456" s="14"/>
      <c r="CC1456" s="14"/>
    </row>
    <row r="1457" spans="37:81">
      <c r="AK1457" s="1"/>
      <c r="AX1457" s="17"/>
      <c r="AY1457" s="14"/>
      <c r="AZ1457" s="14"/>
      <c r="BA1457" s="15"/>
      <c r="BB1457" s="14"/>
      <c r="BC1457" s="17"/>
      <c r="BD1457" s="14"/>
      <c r="BE1457" s="14"/>
      <c r="BF1457" s="14"/>
      <c r="CC1457" s="14"/>
    </row>
    <row r="1458" spans="37:81">
      <c r="AK1458" s="1"/>
      <c r="AX1458" s="17"/>
      <c r="AY1458" s="14"/>
      <c r="AZ1458" s="14"/>
      <c r="BA1458" s="15"/>
      <c r="BB1458" s="14"/>
      <c r="BC1458" s="17"/>
      <c r="BD1458" s="14"/>
      <c r="BE1458" s="14"/>
      <c r="BF1458" s="14"/>
      <c r="CC1458" s="14"/>
    </row>
    <row r="1459" spans="37:81">
      <c r="AK1459" s="1"/>
      <c r="AX1459" s="17"/>
      <c r="AY1459" s="14"/>
      <c r="AZ1459" s="14"/>
      <c r="BA1459" s="15"/>
      <c r="BB1459" s="14"/>
      <c r="BC1459" s="17"/>
      <c r="BD1459" s="14"/>
      <c r="BE1459" s="14"/>
      <c r="BF1459" s="14"/>
      <c r="CC1459" s="14"/>
    </row>
    <row r="1460" spans="37:81">
      <c r="AK1460" s="1"/>
      <c r="AX1460" s="17"/>
      <c r="AY1460" s="14"/>
      <c r="AZ1460" s="14"/>
      <c r="BA1460" s="15"/>
      <c r="BB1460" s="14"/>
      <c r="BC1460" s="17"/>
      <c r="BD1460" s="14"/>
      <c r="BE1460" s="14"/>
      <c r="BF1460" s="14"/>
      <c r="CC1460" s="14"/>
    </row>
    <row r="1461" spans="37:81">
      <c r="AK1461" s="1"/>
      <c r="AX1461" s="17"/>
      <c r="AY1461" s="14"/>
      <c r="AZ1461" s="14"/>
      <c r="BA1461" s="15"/>
      <c r="BB1461" s="14"/>
      <c r="BC1461" s="17"/>
      <c r="BD1461" s="14"/>
      <c r="BE1461" s="14"/>
      <c r="BF1461" s="14"/>
      <c r="CC1461" s="14"/>
    </row>
    <row r="1462" spans="37:81">
      <c r="AK1462" s="1"/>
      <c r="AX1462" s="17"/>
      <c r="AY1462" s="14"/>
      <c r="AZ1462" s="14"/>
      <c r="BA1462" s="15"/>
      <c r="BB1462" s="14"/>
      <c r="BC1462" s="17"/>
      <c r="BD1462" s="14"/>
      <c r="BE1462" s="14"/>
      <c r="BF1462" s="14"/>
      <c r="CC1462" s="14"/>
    </row>
    <row r="1463" spans="37:81">
      <c r="AK1463" s="1"/>
      <c r="AX1463" s="17"/>
      <c r="AY1463" s="14"/>
      <c r="AZ1463" s="14"/>
      <c r="BA1463" s="15"/>
      <c r="BB1463" s="14"/>
      <c r="BC1463" s="17"/>
      <c r="BD1463" s="14"/>
      <c r="BE1463" s="14"/>
      <c r="BF1463" s="14"/>
      <c r="CC1463" s="14"/>
    </row>
    <row r="1464" spans="37:81">
      <c r="AK1464" s="1"/>
      <c r="AX1464" s="17"/>
      <c r="AY1464" s="14"/>
      <c r="AZ1464" s="14"/>
      <c r="BA1464" s="15"/>
      <c r="BB1464" s="14"/>
      <c r="BC1464" s="17"/>
      <c r="BD1464" s="14"/>
      <c r="BE1464" s="14"/>
      <c r="BF1464" s="14"/>
      <c r="CC1464" s="14"/>
    </row>
    <row r="1465" spans="37:81">
      <c r="AK1465" s="1"/>
      <c r="AX1465" s="17"/>
      <c r="AY1465" s="14"/>
      <c r="AZ1465" s="14"/>
      <c r="BA1465" s="15"/>
      <c r="BB1465" s="14"/>
      <c r="BC1465" s="17"/>
      <c r="BD1465" s="14"/>
      <c r="BE1465" s="14"/>
      <c r="BF1465" s="14"/>
      <c r="CC1465" s="14"/>
    </row>
    <row r="1466" spans="37:81">
      <c r="AK1466" s="1"/>
      <c r="AX1466" s="17"/>
      <c r="AY1466" s="14"/>
      <c r="AZ1466" s="14"/>
      <c r="BA1466" s="15"/>
      <c r="BB1466" s="14"/>
      <c r="BC1466" s="17"/>
      <c r="BD1466" s="14"/>
      <c r="BE1466" s="14"/>
      <c r="BF1466" s="14"/>
      <c r="CC1466" s="14"/>
    </row>
    <row r="1467" spans="37:81">
      <c r="AK1467" s="1"/>
      <c r="AX1467" s="17"/>
      <c r="AY1467" s="14"/>
      <c r="AZ1467" s="14"/>
      <c r="BA1467" s="15"/>
      <c r="BB1467" s="14"/>
      <c r="BC1467" s="17"/>
      <c r="BD1467" s="14"/>
      <c r="BE1467" s="14"/>
      <c r="BF1467" s="14"/>
      <c r="CC1467" s="14"/>
    </row>
    <row r="1468" spans="37:81">
      <c r="AK1468" s="1"/>
      <c r="AX1468" s="17"/>
      <c r="AY1468" s="14"/>
      <c r="AZ1468" s="14"/>
      <c r="BA1468" s="15"/>
      <c r="BB1468" s="14"/>
      <c r="BC1468" s="17"/>
      <c r="BD1468" s="14"/>
      <c r="BE1468" s="14"/>
      <c r="BF1468" s="14"/>
      <c r="CC1468" s="14"/>
    </row>
    <row r="1469" spans="37:81">
      <c r="AK1469" s="1"/>
      <c r="AX1469" s="17"/>
      <c r="AY1469" s="14"/>
      <c r="AZ1469" s="14"/>
      <c r="BA1469" s="15"/>
      <c r="BB1469" s="14"/>
      <c r="BC1469" s="17"/>
      <c r="BD1469" s="14"/>
      <c r="BE1469" s="14"/>
      <c r="BF1469" s="14"/>
      <c r="CC1469" s="14"/>
    </row>
    <row r="1470" spans="37:81">
      <c r="AK1470" s="1"/>
      <c r="AX1470" s="17"/>
      <c r="AY1470" s="14"/>
      <c r="AZ1470" s="14"/>
      <c r="BA1470" s="15"/>
      <c r="BB1470" s="14"/>
      <c r="BC1470" s="17"/>
      <c r="BD1470" s="14"/>
      <c r="BE1470" s="14"/>
      <c r="BF1470" s="14"/>
      <c r="CC1470" s="14"/>
    </row>
    <row r="1471" spans="37:81">
      <c r="AK1471" s="1"/>
      <c r="AX1471" s="17"/>
      <c r="AY1471" s="14"/>
      <c r="AZ1471" s="14"/>
      <c r="BA1471" s="15"/>
      <c r="BB1471" s="14"/>
      <c r="BC1471" s="17"/>
      <c r="BD1471" s="14"/>
      <c r="BE1471" s="14"/>
      <c r="BF1471" s="14"/>
      <c r="CC1471" s="14"/>
    </row>
    <row r="1472" spans="37:81">
      <c r="AK1472" s="1"/>
      <c r="AX1472" s="17"/>
      <c r="AY1472" s="14"/>
      <c r="AZ1472" s="14"/>
      <c r="BA1472" s="15"/>
      <c r="BB1472" s="14"/>
      <c r="BC1472" s="17"/>
      <c r="BD1472" s="14"/>
      <c r="BE1472" s="14"/>
      <c r="BF1472" s="14"/>
      <c r="CC1472" s="14"/>
    </row>
    <row r="1473" spans="37:81">
      <c r="AK1473" s="1"/>
      <c r="AX1473" s="17"/>
      <c r="AY1473" s="14"/>
      <c r="AZ1473" s="14"/>
      <c r="BA1473" s="15"/>
      <c r="BB1473" s="14"/>
      <c r="BC1473" s="17"/>
      <c r="BD1473" s="14"/>
      <c r="BE1473" s="14"/>
      <c r="BF1473" s="14"/>
      <c r="CC1473" s="14"/>
    </row>
    <row r="1474" spans="37:81">
      <c r="AK1474" s="1"/>
      <c r="AX1474" s="17"/>
      <c r="AY1474" s="14"/>
      <c r="AZ1474" s="14"/>
      <c r="BA1474" s="15"/>
      <c r="BB1474" s="14"/>
      <c r="BC1474" s="17"/>
      <c r="BD1474" s="14"/>
      <c r="BE1474" s="14"/>
      <c r="BF1474" s="14"/>
      <c r="CC1474" s="14"/>
    </row>
    <row r="1475" spans="37:81">
      <c r="AK1475" s="1"/>
      <c r="AX1475" s="17"/>
      <c r="AY1475" s="14"/>
      <c r="AZ1475" s="14"/>
      <c r="BA1475" s="15"/>
      <c r="BB1475" s="14"/>
      <c r="BC1475" s="17"/>
      <c r="BD1475" s="14"/>
      <c r="BE1475" s="14"/>
      <c r="BF1475" s="14"/>
      <c r="CC1475" s="14"/>
    </row>
    <row r="1476" spans="37:81">
      <c r="AK1476" s="1"/>
      <c r="AX1476" s="17"/>
      <c r="AY1476" s="14"/>
      <c r="AZ1476" s="14"/>
      <c r="BA1476" s="15"/>
      <c r="BB1476" s="14"/>
      <c r="BC1476" s="17"/>
      <c r="BD1476" s="14"/>
      <c r="BE1476" s="14"/>
      <c r="BF1476" s="14"/>
      <c r="CC1476" s="14"/>
    </row>
    <row r="1477" spans="37:81">
      <c r="AK1477" s="1"/>
      <c r="AX1477" s="17"/>
      <c r="AY1477" s="14"/>
      <c r="AZ1477" s="14"/>
      <c r="BA1477" s="15"/>
      <c r="BB1477" s="14"/>
      <c r="BC1477" s="17"/>
      <c r="BD1477" s="14"/>
      <c r="BE1477" s="14"/>
      <c r="BF1477" s="14"/>
      <c r="CC1477" s="14"/>
    </row>
    <row r="1478" spans="37:81">
      <c r="AK1478" s="1"/>
      <c r="AX1478" s="17"/>
      <c r="AY1478" s="14"/>
      <c r="AZ1478" s="14"/>
      <c r="BA1478" s="15"/>
      <c r="BB1478" s="14"/>
      <c r="BC1478" s="17"/>
      <c r="BD1478" s="14"/>
      <c r="BE1478" s="14"/>
      <c r="BF1478" s="14"/>
      <c r="CC1478" s="14"/>
    </row>
    <row r="1479" spans="37:81">
      <c r="AK1479" s="1"/>
      <c r="AX1479" s="17"/>
      <c r="AY1479" s="14"/>
      <c r="AZ1479" s="14"/>
      <c r="BA1479" s="15"/>
      <c r="BB1479" s="14"/>
      <c r="BC1479" s="17"/>
      <c r="BD1479" s="14"/>
      <c r="BE1479" s="14"/>
      <c r="BF1479" s="14"/>
      <c r="CC1479" s="14"/>
    </row>
    <row r="1480" spans="37:81">
      <c r="AK1480" s="1"/>
      <c r="AX1480" s="17"/>
      <c r="AY1480" s="14"/>
      <c r="AZ1480" s="14"/>
      <c r="BA1480" s="15"/>
      <c r="BB1480" s="14"/>
      <c r="BC1480" s="17"/>
      <c r="BD1480" s="14"/>
      <c r="BE1480" s="14"/>
      <c r="BF1480" s="14"/>
      <c r="CC1480" s="14"/>
    </row>
    <row r="1481" spans="37:81">
      <c r="AK1481" s="1"/>
      <c r="AX1481" s="17"/>
      <c r="AY1481" s="14"/>
      <c r="AZ1481" s="14"/>
      <c r="BA1481" s="15"/>
      <c r="BB1481" s="14"/>
      <c r="BC1481" s="17"/>
      <c r="BD1481" s="14"/>
      <c r="BE1481" s="14"/>
      <c r="BF1481" s="14"/>
      <c r="CC1481" s="14"/>
    </row>
    <row r="1482" spans="37:81">
      <c r="AK1482" s="1"/>
      <c r="AX1482" s="17"/>
      <c r="AY1482" s="14"/>
      <c r="AZ1482" s="14"/>
      <c r="BA1482" s="15"/>
      <c r="BB1482" s="14"/>
      <c r="BC1482" s="17"/>
      <c r="BD1482" s="14"/>
      <c r="BE1482" s="14"/>
      <c r="BF1482" s="14"/>
      <c r="CC1482" s="14"/>
    </row>
    <row r="1483" spans="37:81">
      <c r="AK1483" s="1"/>
      <c r="AX1483" s="17"/>
      <c r="AY1483" s="14"/>
      <c r="AZ1483" s="14"/>
      <c r="BA1483" s="15"/>
      <c r="BB1483" s="14"/>
      <c r="BC1483" s="17"/>
      <c r="BD1483" s="14"/>
      <c r="BE1483" s="14"/>
      <c r="BF1483" s="14"/>
      <c r="CC1483" s="14"/>
    </row>
    <row r="1484" spans="37:81">
      <c r="AK1484" s="1"/>
      <c r="AX1484" s="17"/>
      <c r="AY1484" s="14"/>
      <c r="AZ1484" s="14"/>
      <c r="BA1484" s="15"/>
      <c r="BB1484" s="14"/>
      <c r="BC1484" s="17"/>
      <c r="BD1484" s="14"/>
      <c r="BE1484" s="14"/>
      <c r="BF1484" s="14"/>
      <c r="CC1484" s="14"/>
    </row>
    <row r="1485" spans="37:81">
      <c r="AK1485" s="1"/>
      <c r="AX1485" s="17"/>
      <c r="AY1485" s="14"/>
      <c r="AZ1485" s="14"/>
      <c r="BA1485" s="15"/>
      <c r="BB1485" s="14"/>
      <c r="BC1485" s="17"/>
      <c r="BD1485" s="14"/>
      <c r="BE1485" s="14"/>
      <c r="BF1485" s="14"/>
      <c r="CC1485" s="14"/>
    </row>
    <row r="1486" spans="37:81">
      <c r="AK1486" s="1"/>
      <c r="AX1486" s="17"/>
      <c r="AY1486" s="14"/>
      <c r="AZ1486" s="14"/>
      <c r="BA1486" s="15"/>
      <c r="BB1486" s="14"/>
      <c r="BC1486" s="17"/>
      <c r="BD1486" s="14"/>
      <c r="BE1486" s="14"/>
      <c r="BF1486" s="14"/>
      <c r="CC1486" s="14"/>
    </row>
    <row r="1487" spans="37:81">
      <c r="AK1487" s="1"/>
      <c r="AX1487" s="17"/>
      <c r="AY1487" s="14"/>
      <c r="AZ1487" s="14"/>
      <c r="BA1487" s="15"/>
      <c r="BB1487" s="14"/>
      <c r="BC1487" s="17"/>
      <c r="BD1487" s="14"/>
      <c r="BE1487" s="14"/>
      <c r="BF1487" s="14"/>
      <c r="CC1487" s="14"/>
    </row>
    <row r="1488" spans="37:81">
      <c r="AK1488" s="1"/>
      <c r="AX1488" s="17"/>
      <c r="AY1488" s="14"/>
      <c r="AZ1488" s="14"/>
      <c r="BA1488" s="15"/>
      <c r="BB1488" s="14"/>
      <c r="BC1488" s="17"/>
      <c r="BD1488" s="14"/>
      <c r="BE1488" s="14"/>
      <c r="BF1488" s="14"/>
      <c r="CC1488" s="14"/>
    </row>
    <row r="1489" spans="37:81">
      <c r="AK1489" s="1"/>
      <c r="AX1489" s="17"/>
      <c r="AY1489" s="14"/>
      <c r="AZ1489" s="14"/>
      <c r="BA1489" s="15"/>
      <c r="BB1489" s="14"/>
      <c r="BC1489" s="17"/>
      <c r="BD1489" s="14"/>
      <c r="BE1489" s="14"/>
      <c r="BF1489" s="14"/>
      <c r="CC1489" s="14"/>
    </row>
    <row r="1490" spans="37:81">
      <c r="AK1490" s="1"/>
      <c r="AX1490" s="17"/>
      <c r="AY1490" s="14"/>
      <c r="AZ1490" s="14"/>
      <c r="BA1490" s="15"/>
      <c r="BB1490" s="14"/>
      <c r="BC1490" s="17"/>
      <c r="BD1490" s="14"/>
      <c r="BE1490" s="14"/>
      <c r="BF1490" s="14"/>
      <c r="CC1490" s="14"/>
    </row>
    <row r="1491" spans="37:81">
      <c r="AK1491" s="1"/>
      <c r="AX1491" s="17"/>
      <c r="AY1491" s="14"/>
      <c r="AZ1491" s="14"/>
      <c r="BA1491" s="15"/>
      <c r="BB1491" s="14"/>
      <c r="BC1491" s="17"/>
      <c r="BD1491" s="14"/>
      <c r="BE1491" s="14"/>
      <c r="BF1491" s="14"/>
      <c r="CC1491" s="14"/>
    </row>
    <row r="1492" spans="37:81">
      <c r="AK1492" s="1"/>
      <c r="AX1492" s="17"/>
      <c r="AY1492" s="14"/>
      <c r="AZ1492" s="14"/>
      <c r="BA1492" s="15"/>
      <c r="BB1492" s="14"/>
      <c r="BC1492" s="17"/>
      <c r="BD1492" s="14"/>
      <c r="BE1492" s="14"/>
      <c r="BF1492" s="14"/>
      <c r="CC1492" s="14"/>
    </row>
    <row r="1493" spans="37:81">
      <c r="AK1493" s="1"/>
      <c r="AX1493" s="17"/>
      <c r="AY1493" s="14"/>
      <c r="AZ1493" s="14"/>
      <c r="BA1493" s="15"/>
      <c r="BB1493" s="14"/>
      <c r="BC1493" s="17"/>
      <c r="BD1493" s="14"/>
      <c r="BE1493" s="14"/>
      <c r="BF1493" s="14"/>
      <c r="CC1493" s="14"/>
    </row>
    <row r="1494" spans="37:81">
      <c r="AK1494" s="1"/>
      <c r="AX1494" s="17"/>
      <c r="AY1494" s="14"/>
      <c r="AZ1494" s="14"/>
      <c r="BA1494" s="15"/>
      <c r="BB1494" s="14"/>
      <c r="BC1494" s="17"/>
      <c r="BD1494" s="14"/>
      <c r="BE1494" s="14"/>
      <c r="BF1494" s="14"/>
      <c r="CC1494" s="14"/>
    </row>
    <row r="1495" spans="37:81">
      <c r="AK1495" s="1"/>
      <c r="AX1495" s="17"/>
      <c r="AY1495" s="14"/>
      <c r="AZ1495" s="14"/>
      <c r="BA1495" s="15"/>
      <c r="BB1495" s="14"/>
      <c r="BC1495" s="17"/>
      <c r="BD1495" s="14"/>
      <c r="BE1495" s="14"/>
      <c r="BF1495" s="14"/>
      <c r="CC1495" s="14"/>
    </row>
    <row r="1496" spans="37:81">
      <c r="AK1496" s="1"/>
      <c r="AX1496" s="17"/>
      <c r="AY1496" s="14"/>
      <c r="AZ1496" s="14"/>
      <c r="BA1496" s="15"/>
      <c r="BB1496" s="14"/>
      <c r="BC1496" s="17"/>
      <c r="BD1496" s="14"/>
      <c r="BE1496" s="14"/>
      <c r="BF1496" s="14"/>
      <c r="CC1496" s="14"/>
    </row>
    <row r="1497" spans="37:81">
      <c r="AK1497" s="1"/>
      <c r="AX1497" s="17"/>
      <c r="AY1497" s="14"/>
      <c r="AZ1497" s="14"/>
      <c r="BA1497" s="15"/>
      <c r="BB1497" s="14"/>
      <c r="BC1497" s="17"/>
      <c r="BD1497" s="14"/>
      <c r="BE1497" s="14"/>
      <c r="BF1497" s="14"/>
      <c r="CC1497" s="14"/>
    </row>
    <row r="1498" spans="37:81">
      <c r="AK1498" s="1"/>
      <c r="AX1498" s="17"/>
      <c r="AY1498" s="14"/>
      <c r="AZ1498" s="14"/>
      <c r="BA1498" s="15"/>
      <c r="BB1498" s="14"/>
      <c r="BC1498" s="17"/>
      <c r="BD1498" s="14"/>
      <c r="BE1498" s="14"/>
      <c r="BF1498" s="14"/>
      <c r="CC1498" s="14"/>
    </row>
    <row r="1499" spans="37:81">
      <c r="AK1499" s="1"/>
      <c r="AX1499" s="17"/>
      <c r="AY1499" s="14"/>
      <c r="AZ1499" s="14"/>
      <c r="BA1499" s="15"/>
      <c r="BB1499" s="14"/>
      <c r="BC1499" s="17"/>
      <c r="BD1499" s="14"/>
      <c r="BE1499" s="14"/>
      <c r="BF1499" s="14"/>
      <c r="CC1499" s="14"/>
    </row>
    <row r="1500" spans="37:81">
      <c r="AK1500" s="1"/>
      <c r="AX1500" s="17"/>
      <c r="AY1500" s="14"/>
      <c r="AZ1500" s="14"/>
      <c r="BA1500" s="15"/>
      <c r="BB1500" s="14"/>
      <c r="BC1500" s="17"/>
      <c r="BD1500" s="14"/>
      <c r="BE1500" s="14"/>
      <c r="BF1500" s="14"/>
      <c r="CC1500" s="14"/>
    </row>
    <row r="1501" spans="37:81">
      <c r="AK1501" s="1"/>
      <c r="AX1501" s="17"/>
      <c r="AY1501" s="14"/>
      <c r="AZ1501" s="14"/>
      <c r="BA1501" s="15"/>
      <c r="BB1501" s="14"/>
      <c r="BC1501" s="17"/>
      <c r="BD1501" s="14"/>
      <c r="BE1501" s="14"/>
      <c r="BF1501" s="14"/>
      <c r="CC1501" s="14"/>
    </row>
    <row r="1502" spans="37:81">
      <c r="AK1502" s="1"/>
      <c r="AX1502" s="17"/>
      <c r="AY1502" s="14"/>
      <c r="AZ1502" s="14"/>
      <c r="BA1502" s="15"/>
      <c r="BB1502" s="14"/>
      <c r="BC1502" s="17"/>
      <c r="BD1502" s="14"/>
      <c r="BE1502" s="14"/>
      <c r="BF1502" s="14"/>
      <c r="CC1502" s="14"/>
    </row>
    <row r="1503" spans="37:81">
      <c r="AK1503" s="1"/>
      <c r="AX1503" s="17"/>
      <c r="AY1503" s="14"/>
      <c r="AZ1503" s="14"/>
      <c r="BA1503" s="15"/>
      <c r="BB1503" s="14"/>
      <c r="BC1503" s="17"/>
      <c r="BD1503" s="14"/>
      <c r="BE1503" s="14"/>
      <c r="BF1503" s="14"/>
      <c r="CC1503" s="14"/>
    </row>
    <row r="1504" spans="37:81">
      <c r="AK1504" s="1"/>
      <c r="AX1504" s="17"/>
      <c r="AY1504" s="14"/>
      <c r="AZ1504" s="14"/>
      <c r="BA1504" s="15"/>
      <c r="BB1504" s="14"/>
      <c r="BC1504" s="17"/>
      <c r="BD1504" s="14"/>
      <c r="BE1504" s="14"/>
      <c r="BF1504" s="14"/>
      <c r="CC1504" s="14"/>
    </row>
    <row r="1505" spans="37:81">
      <c r="AK1505" s="1"/>
      <c r="AX1505" s="17"/>
      <c r="AY1505" s="14"/>
      <c r="AZ1505" s="14"/>
      <c r="BA1505" s="15"/>
      <c r="BB1505" s="14"/>
      <c r="BC1505" s="17"/>
      <c r="BD1505" s="14"/>
      <c r="BE1505" s="14"/>
      <c r="BF1505" s="14"/>
      <c r="CC1505" s="14"/>
    </row>
    <row r="1506" spans="37:81">
      <c r="AK1506" s="1"/>
      <c r="AX1506" s="17"/>
      <c r="AY1506" s="14"/>
      <c r="AZ1506" s="14"/>
      <c r="BA1506" s="15"/>
      <c r="BB1506" s="14"/>
      <c r="BC1506" s="17"/>
      <c r="BD1506" s="14"/>
      <c r="BE1506" s="14"/>
      <c r="BF1506" s="14"/>
      <c r="CC1506" s="14"/>
    </row>
    <row r="1507" spans="37:81">
      <c r="AK1507" s="1"/>
      <c r="AX1507" s="17"/>
      <c r="AY1507" s="14"/>
      <c r="AZ1507" s="14"/>
      <c r="BA1507" s="15"/>
      <c r="BB1507" s="14"/>
      <c r="BC1507" s="17"/>
      <c r="BD1507" s="14"/>
      <c r="BE1507" s="14"/>
      <c r="BF1507" s="14"/>
      <c r="CC1507" s="14"/>
    </row>
    <row r="1508" spans="37:81">
      <c r="AK1508" s="1"/>
      <c r="AX1508" s="17"/>
      <c r="AY1508" s="14"/>
      <c r="AZ1508" s="14"/>
      <c r="BA1508" s="15"/>
      <c r="BB1508" s="14"/>
      <c r="BC1508" s="17"/>
      <c r="BD1508" s="14"/>
      <c r="BE1508" s="14"/>
      <c r="BF1508" s="14"/>
      <c r="CC1508" s="14"/>
    </row>
    <row r="1509" spans="37:81">
      <c r="AK1509" s="1"/>
      <c r="AX1509" s="17"/>
      <c r="AY1509" s="14"/>
      <c r="AZ1509" s="14"/>
      <c r="BA1509" s="15"/>
      <c r="BB1509" s="14"/>
      <c r="BC1509" s="17"/>
      <c r="BD1509" s="14"/>
      <c r="BE1509" s="14"/>
      <c r="BF1509" s="14"/>
      <c r="CC1509" s="14"/>
    </row>
    <row r="1510" spans="37:81">
      <c r="AK1510" s="1"/>
      <c r="AX1510" s="17"/>
      <c r="AY1510" s="14"/>
      <c r="AZ1510" s="14"/>
      <c r="BA1510" s="15"/>
      <c r="BB1510" s="14"/>
      <c r="BC1510" s="17"/>
      <c r="BD1510" s="14"/>
      <c r="BE1510" s="14"/>
      <c r="BF1510" s="14"/>
      <c r="CC1510" s="14"/>
    </row>
    <row r="1511" spans="37:81">
      <c r="AK1511" s="1"/>
      <c r="AX1511" s="17"/>
      <c r="AY1511" s="14"/>
      <c r="AZ1511" s="14"/>
      <c r="BA1511" s="15"/>
      <c r="BB1511" s="14"/>
      <c r="BC1511" s="17"/>
      <c r="BD1511" s="14"/>
      <c r="BE1511" s="14"/>
      <c r="BF1511" s="14"/>
      <c r="CC1511" s="14"/>
    </row>
    <row r="1512" spans="37:81">
      <c r="AK1512" s="1"/>
      <c r="AX1512" s="17"/>
      <c r="AY1512" s="14"/>
      <c r="AZ1512" s="14"/>
      <c r="BA1512" s="15"/>
      <c r="BB1512" s="14"/>
      <c r="BC1512" s="17"/>
      <c r="BD1512" s="14"/>
      <c r="BE1512" s="14"/>
      <c r="BF1512" s="14"/>
      <c r="CC1512" s="14"/>
    </row>
    <row r="1513" spans="37:81">
      <c r="AK1513" s="1"/>
      <c r="AX1513" s="17"/>
      <c r="AY1513" s="14"/>
      <c r="AZ1513" s="14"/>
      <c r="BA1513" s="15"/>
      <c r="BB1513" s="14"/>
      <c r="BC1513" s="17"/>
      <c r="BD1513" s="14"/>
      <c r="BE1513" s="14"/>
      <c r="BF1513" s="14"/>
      <c r="CC1513" s="14"/>
    </row>
    <row r="1514" spans="37:81">
      <c r="AK1514" s="1"/>
      <c r="AX1514" s="17"/>
      <c r="AY1514" s="14"/>
      <c r="AZ1514" s="14"/>
      <c r="BA1514" s="15"/>
      <c r="BB1514" s="14"/>
      <c r="BC1514" s="17"/>
      <c r="BD1514" s="14"/>
      <c r="BE1514" s="14"/>
      <c r="BF1514" s="14"/>
      <c r="CC1514" s="14"/>
    </row>
    <row r="1515" spans="37:81">
      <c r="AK1515" s="1"/>
      <c r="AX1515" s="17"/>
      <c r="AY1515" s="14"/>
      <c r="AZ1515" s="14"/>
      <c r="BA1515" s="15"/>
      <c r="BB1515" s="14"/>
      <c r="BC1515" s="17"/>
      <c r="BD1515" s="14"/>
      <c r="BE1515" s="14"/>
      <c r="BF1515" s="14"/>
      <c r="CC1515" s="14"/>
    </row>
    <row r="1516" spans="37:81">
      <c r="AK1516" s="1"/>
      <c r="AX1516" s="17"/>
      <c r="AY1516" s="14"/>
      <c r="AZ1516" s="14"/>
      <c r="BA1516" s="15"/>
      <c r="BB1516" s="14"/>
      <c r="BC1516" s="17"/>
      <c r="BD1516" s="14"/>
      <c r="BE1516" s="14"/>
      <c r="BF1516" s="14"/>
      <c r="CC1516" s="14"/>
    </row>
    <row r="1517" spans="37:81">
      <c r="AK1517" s="1"/>
      <c r="AX1517" s="17"/>
      <c r="AY1517" s="14"/>
      <c r="AZ1517" s="14"/>
      <c r="BA1517" s="15"/>
      <c r="BB1517" s="14"/>
      <c r="BC1517" s="17"/>
      <c r="BD1517" s="14"/>
      <c r="BE1517" s="14"/>
      <c r="BF1517" s="14"/>
      <c r="CC1517" s="14"/>
    </row>
    <row r="1518" spans="37:81">
      <c r="AK1518" s="1"/>
      <c r="AX1518" s="17"/>
      <c r="AY1518" s="14"/>
      <c r="AZ1518" s="14"/>
      <c r="BA1518" s="15"/>
      <c r="BB1518" s="14"/>
      <c r="BC1518" s="17"/>
      <c r="BD1518" s="14"/>
      <c r="BE1518" s="14"/>
      <c r="BF1518" s="14"/>
      <c r="CC1518" s="14"/>
    </row>
    <row r="1519" spans="37:81">
      <c r="AK1519" s="1"/>
      <c r="AX1519" s="17"/>
      <c r="AY1519" s="14"/>
      <c r="AZ1519" s="14"/>
      <c r="BA1519" s="15"/>
      <c r="BB1519" s="14"/>
      <c r="BC1519" s="17"/>
      <c r="BD1519" s="14"/>
      <c r="BE1519" s="14"/>
      <c r="BF1519" s="14"/>
      <c r="CC1519" s="14"/>
    </row>
    <row r="1520" spans="37:81">
      <c r="AK1520" s="1"/>
      <c r="AX1520" s="17"/>
      <c r="AY1520" s="14"/>
      <c r="AZ1520" s="14"/>
      <c r="BA1520" s="15"/>
      <c r="BB1520" s="14"/>
      <c r="BC1520" s="17"/>
      <c r="BD1520" s="14"/>
      <c r="BE1520" s="14"/>
      <c r="BF1520" s="14"/>
      <c r="CC1520" s="14"/>
    </row>
    <row r="1521" spans="37:81">
      <c r="AK1521" s="1"/>
      <c r="AX1521" s="17"/>
      <c r="AY1521" s="14"/>
      <c r="AZ1521" s="14"/>
      <c r="BA1521" s="15"/>
      <c r="BB1521" s="14"/>
      <c r="BC1521" s="17"/>
      <c r="BD1521" s="14"/>
      <c r="BE1521" s="14"/>
      <c r="BF1521" s="14"/>
      <c r="CC1521" s="14"/>
    </row>
    <row r="1522" spans="37:81">
      <c r="AK1522" s="1"/>
      <c r="AX1522" s="17"/>
      <c r="AY1522" s="14"/>
      <c r="AZ1522" s="14"/>
      <c r="BA1522" s="15"/>
      <c r="BB1522" s="14"/>
      <c r="BC1522" s="17"/>
      <c r="BD1522" s="14"/>
      <c r="BE1522" s="14"/>
      <c r="BF1522" s="14"/>
      <c r="CC1522" s="14"/>
    </row>
    <row r="1523" spans="37:81">
      <c r="AK1523" s="1"/>
      <c r="AX1523" s="17"/>
      <c r="AY1523" s="14"/>
      <c r="AZ1523" s="14"/>
      <c r="BA1523" s="15"/>
      <c r="BB1523" s="14"/>
      <c r="BC1523" s="17"/>
      <c r="BD1523" s="14"/>
      <c r="BE1523" s="14"/>
      <c r="BF1523" s="14"/>
      <c r="CC1523" s="14"/>
    </row>
    <row r="1524" spans="37:81">
      <c r="AK1524" s="1"/>
      <c r="AX1524" s="17"/>
      <c r="AY1524" s="14"/>
      <c r="AZ1524" s="14"/>
      <c r="BA1524" s="15"/>
      <c r="BB1524" s="14"/>
      <c r="BC1524" s="17"/>
      <c r="BD1524" s="14"/>
      <c r="BE1524" s="14"/>
      <c r="BF1524" s="14"/>
      <c r="CC1524" s="14"/>
    </row>
    <row r="1525" spans="37:81">
      <c r="AK1525" s="1"/>
      <c r="AX1525" s="17"/>
      <c r="AY1525" s="14"/>
      <c r="AZ1525" s="14"/>
      <c r="BA1525" s="15"/>
      <c r="BB1525" s="14"/>
      <c r="BC1525" s="17"/>
      <c r="BD1525" s="14"/>
      <c r="BE1525" s="14"/>
      <c r="BF1525" s="14"/>
      <c r="CC1525" s="14"/>
    </row>
    <row r="1526" spans="37:81">
      <c r="AK1526" s="1"/>
      <c r="AX1526" s="17"/>
      <c r="AY1526" s="14"/>
      <c r="AZ1526" s="14"/>
      <c r="BA1526" s="15"/>
      <c r="BB1526" s="14"/>
      <c r="BC1526" s="17"/>
      <c r="BD1526" s="14"/>
      <c r="BE1526" s="14"/>
      <c r="BF1526" s="14"/>
      <c r="CC1526" s="14"/>
    </row>
    <row r="1527" spans="37:81">
      <c r="AK1527" s="1"/>
      <c r="AX1527" s="17"/>
      <c r="AY1527" s="14"/>
      <c r="AZ1527" s="14"/>
      <c r="BA1527" s="15"/>
      <c r="BB1527" s="14"/>
      <c r="BC1527" s="17"/>
      <c r="BD1527" s="14"/>
      <c r="BE1527" s="14"/>
      <c r="BF1527" s="14"/>
      <c r="CC1527" s="14"/>
    </row>
    <row r="1528" spans="37:81">
      <c r="AK1528" s="1"/>
      <c r="AX1528" s="17"/>
      <c r="AY1528" s="14"/>
      <c r="AZ1528" s="14"/>
      <c r="BA1528" s="15"/>
      <c r="BB1528" s="14"/>
      <c r="BC1528" s="17"/>
      <c r="BD1528" s="14"/>
      <c r="BE1528" s="14"/>
      <c r="BF1528" s="14"/>
      <c r="CC1528" s="14"/>
    </row>
    <row r="1529" spans="37:81">
      <c r="AK1529" s="1"/>
      <c r="AX1529" s="17"/>
      <c r="AY1529" s="14"/>
      <c r="AZ1529" s="14"/>
      <c r="BA1529" s="15"/>
      <c r="BB1529" s="14"/>
      <c r="BC1529" s="17"/>
      <c r="BD1529" s="14"/>
      <c r="BE1529" s="14"/>
      <c r="BF1529" s="14"/>
      <c r="CC1529" s="14"/>
    </row>
    <row r="1530" spans="37:81">
      <c r="AK1530" s="1"/>
      <c r="AX1530" s="17"/>
      <c r="AY1530" s="14"/>
      <c r="AZ1530" s="14"/>
      <c r="BA1530" s="15"/>
      <c r="BB1530" s="14"/>
      <c r="BC1530" s="17"/>
      <c r="BD1530" s="14"/>
      <c r="BE1530" s="14"/>
      <c r="BF1530" s="14"/>
      <c r="CC1530" s="14"/>
    </row>
    <row r="1531" spans="37:81">
      <c r="AK1531" s="1"/>
      <c r="AX1531" s="17"/>
      <c r="AY1531" s="14"/>
      <c r="AZ1531" s="14"/>
      <c r="BA1531" s="15"/>
      <c r="BB1531" s="14"/>
      <c r="BC1531" s="17"/>
      <c r="BD1531" s="14"/>
      <c r="BE1531" s="14"/>
      <c r="BF1531" s="14"/>
      <c r="CC1531" s="14"/>
    </row>
    <row r="1532" spans="37:81">
      <c r="AK1532" s="1"/>
      <c r="AX1532" s="17"/>
      <c r="AY1532" s="14"/>
      <c r="AZ1532" s="14"/>
      <c r="BA1532" s="15"/>
      <c r="BB1532" s="14"/>
      <c r="BC1532" s="17"/>
      <c r="BD1532" s="14"/>
      <c r="BE1532" s="14"/>
      <c r="BF1532" s="14"/>
      <c r="CC1532" s="14"/>
    </row>
    <row r="1533" spans="37:81">
      <c r="AK1533" s="1"/>
      <c r="AX1533" s="17"/>
      <c r="AY1533" s="14"/>
      <c r="AZ1533" s="14"/>
      <c r="BA1533" s="15"/>
      <c r="BB1533" s="14"/>
      <c r="BC1533" s="17"/>
      <c r="BD1533" s="14"/>
      <c r="BE1533" s="14"/>
      <c r="BF1533" s="14"/>
      <c r="CC1533" s="14"/>
    </row>
    <row r="1534" spans="37:81">
      <c r="AK1534" s="1"/>
      <c r="AX1534" s="17"/>
      <c r="AY1534" s="14"/>
      <c r="AZ1534" s="14"/>
      <c r="BA1534" s="15"/>
      <c r="BB1534" s="14"/>
      <c r="BC1534" s="17"/>
      <c r="BD1534" s="14"/>
      <c r="BE1534" s="14"/>
      <c r="BF1534" s="14"/>
      <c r="CC1534" s="14"/>
    </row>
    <row r="1535" spans="37:81">
      <c r="AK1535" s="1"/>
      <c r="AX1535" s="17"/>
      <c r="AY1535" s="14"/>
      <c r="AZ1535" s="14"/>
      <c r="BA1535" s="15"/>
      <c r="BB1535" s="14"/>
      <c r="BC1535" s="17"/>
      <c r="BD1535" s="14"/>
      <c r="BE1535" s="14"/>
      <c r="BF1535" s="14"/>
      <c r="CC1535" s="14"/>
    </row>
    <row r="1536" spans="37:81">
      <c r="AK1536" s="1"/>
      <c r="AX1536" s="17"/>
      <c r="AY1536" s="14"/>
      <c r="AZ1536" s="14"/>
      <c r="BA1536" s="15"/>
      <c r="BB1536" s="14"/>
      <c r="BC1536" s="17"/>
      <c r="BD1536" s="14"/>
      <c r="BE1536" s="14"/>
      <c r="BF1536" s="14"/>
      <c r="CC1536" s="14"/>
    </row>
    <row r="1537" spans="37:81">
      <c r="AK1537" s="1"/>
      <c r="AX1537" s="17"/>
      <c r="AY1537" s="14"/>
      <c r="AZ1537" s="14"/>
      <c r="BA1537" s="15"/>
      <c r="BB1537" s="14"/>
      <c r="BC1537" s="17"/>
      <c r="BD1537" s="14"/>
      <c r="BE1537" s="14"/>
      <c r="BF1537" s="14"/>
      <c r="CC1537" s="14"/>
    </row>
    <row r="1538" spans="37:81">
      <c r="AK1538" s="1"/>
      <c r="AX1538" s="17"/>
      <c r="AY1538" s="14"/>
      <c r="AZ1538" s="14"/>
      <c r="BA1538" s="15"/>
      <c r="BB1538" s="14"/>
      <c r="BC1538" s="17"/>
      <c r="BD1538" s="14"/>
      <c r="BE1538" s="14"/>
      <c r="BF1538" s="14"/>
      <c r="CC1538" s="14"/>
    </row>
    <row r="1539" spans="37:81">
      <c r="AK1539" s="1"/>
      <c r="AX1539" s="17"/>
      <c r="AY1539" s="14"/>
      <c r="AZ1539" s="14"/>
      <c r="BA1539" s="15"/>
      <c r="BB1539" s="14"/>
      <c r="BC1539" s="17"/>
      <c r="BD1539" s="14"/>
      <c r="BE1539" s="14"/>
      <c r="BF1539" s="14"/>
      <c r="CC1539" s="14"/>
    </row>
    <row r="1540" spans="37:81">
      <c r="AK1540" s="1"/>
      <c r="AX1540" s="17"/>
      <c r="AY1540" s="14"/>
      <c r="AZ1540" s="14"/>
      <c r="BA1540" s="15"/>
      <c r="BB1540" s="14"/>
      <c r="BC1540" s="17"/>
      <c r="BD1540" s="14"/>
      <c r="BE1540" s="14"/>
      <c r="BF1540" s="14"/>
      <c r="CC1540" s="14"/>
    </row>
    <row r="1541" spans="37:81">
      <c r="AK1541" s="1"/>
      <c r="AX1541" s="17"/>
      <c r="AY1541" s="14"/>
      <c r="AZ1541" s="14"/>
      <c r="BA1541" s="15"/>
      <c r="BB1541" s="14"/>
      <c r="BC1541" s="17"/>
      <c r="BD1541" s="14"/>
      <c r="BE1541" s="14"/>
      <c r="BF1541" s="14"/>
      <c r="CC1541" s="14"/>
    </row>
    <row r="1542" spans="37:81">
      <c r="AK1542" s="1"/>
      <c r="AX1542" s="17"/>
      <c r="AY1542" s="14"/>
      <c r="AZ1542" s="14"/>
      <c r="BA1542" s="15"/>
      <c r="BB1542" s="14"/>
      <c r="BC1542" s="17"/>
      <c r="BD1542" s="14"/>
      <c r="BE1542" s="14"/>
      <c r="BF1542" s="14"/>
      <c r="CC1542" s="14"/>
    </row>
    <row r="1543" spans="37:81">
      <c r="AK1543" s="1"/>
      <c r="AX1543" s="17"/>
      <c r="AY1543" s="14"/>
      <c r="AZ1543" s="14"/>
      <c r="BA1543" s="15"/>
      <c r="BB1543" s="14"/>
      <c r="BC1543" s="17"/>
      <c r="BD1543" s="14"/>
      <c r="BE1543" s="14"/>
      <c r="BF1543" s="14"/>
      <c r="CC1543" s="14"/>
    </row>
    <row r="1544" spans="37:81">
      <c r="AK1544" s="1"/>
      <c r="AX1544" s="17"/>
      <c r="AY1544" s="14"/>
      <c r="AZ1544" s="14"/>
      <c r="BA1544" s="15"/>
      <c r="BB1544" s="14"/>
      <c r="BC1544" s="17"/>
      <c r="BD1544" s="14"/>
      <c r="BE1544" s="14"/>
      <c r="BF1544" s="14"/>
      <c r="CC1544" s="14"/>
    </row>
    <row r="1545" spans="37:81">
      <c r="AK1545" s="1"/>
      <c r="AX1545" s="17"/>
      <c r="AY1545" s="14"/>
      <c r="AZ1545" s="14"/>
      <c r="BA1545" s="15"/>
      <c r="BB1545" s="14"/>
      <c r="BC1545" s="17"/>
      <c r="BD1545" s="14"/>
      <c r="BE1545" s="14"/>
      <c r="BF1545" s="14"/>
      <c r="CC1545" s="14"/>
    </row>
    <row r="1546" spans="37:81">
      <c r="AK1546" s="1"/>
      <c r="AX1546" s="17"/>
      <c r="AY1546" s="14"/>
      <c r="AZ1546" s="14"/>
      <c r="BA1546" s="15"/>
      <c r="BB1546" s="14"/>
      <c r="BC1546" s="17"/>
      <c r="BD1546" s="14"/>
      <c r="BE1546" s="14"/>
      <c r="BF1546" s="14"/>
      <c r="CC1546" s="14"/>
    </row>
    <row r="1547" spans="37:81">
      <c r="AK1547" s="1"/>
      <c r="AX1547" s="17"/>
      <c r="AY1547" s="14"/>
      <c r="AZ1547" s="14"/>
      <c r="BA1547" s="15"/>
      <c r="BB1547" s="14"/>
      <c r="BC1547" s="17"/>
      <c r="BD1547" s="14"/>
      <c r="BE1547" s="14"/>
      <c r="BF1547" s="14"/>
      <c r="CC1547" s="14"/>
    </row>
    <row r="1548" spans="37:81">
      <c r="AK1548" s="1"/>
      <c r="AX1548" s="17"/>
      <c r="AY1548" s="14"/>
      <c r="AZ1548" s="14"/>
      <c r="BA1548" s="15"/>
      <c r="BB1548" s="14"/>
      <c r="BC1548" s="17"/>
      <c r="BD1548" s="14"/>
      <c r="BE1548" s="14"/>
      <c r="BF1548" s="14"/>
      <c r="CC1548" s="14"/>
    </row>
    <row r="1549" spans="37:81">
      <c r="AK1549" s="1"/>
      <c r="AX1549" s="17"/>
      <c r="AY1549" s="14"/>
      <c r="AZ1549" s="14"/>
      <c r="BA1549" s="15"/>
      <c r="BB1549" s="14"/>
      <c r="BC1549" s="17"/>
      <c r="BD1549" s="14"/>
      <c r="BE1549" s="14"/>
      <c r="BF1549" s="14"/>
      <c r="CC1549" s="14"/>
    </row>
    <row r="1550" spans="37:81">
      <c r="AK1550" s="1"/>
      <c r="AX1550" s="17"/>
      <c r="AY1550" s="14"/>
      <c r="AZ1550" s="14"/>
      <c r="BA1550" s="15"/>
      <c r="BB1550" s="14"/>
      <c r="BC1550" s="17"/>
      <c r="BD1550" s="14"/>
      <c r="BE1550" s="14"/>
      <c r="BF1550" s="14"/>
      <c r="CC1550" s="14"/>
    </row>
    <row r="1551" spans="37:81">
      <c r="AK1551" s="1"/>
      <c r="AX1551" s="17"/>
      <c r="AY1551" s="14"/>
      <c r="AZ1551" s="14"/>
      <c r="BA1551" s="15"/>
      <c r="BB1551" s="14"/>
      <c r="BC1551" s="17"/>
      <c r="BD1551" s="14"/>
      <c r="BE1551" s="14"/>
      <c r="BF1551" s="14"/>
      <c r="CC1551" s="14"/>
    </row>
    <row r="1552" spans="37:81">
      <c r="AK1552" s="1"/>
      <c r="AX1552" s="17"/>
      <c r="AY1552" s="14"/>
      <c r="AZ1552" s="14"/>
      <c r="BA1552" s="15"/>
      <c r="BB1552" s="14"/>
      <c r="BC1552" s="17"/>
      <c r="BD1552" s="14"/>
      <c r="BE1552" s="14"/>
      <c r="BF1552" s="14"/>
      <c r="CC1552" s="14"/>
    </row>
    <row r="1553" spans="37:81">
      <c r="AK1553" s="1"/>
      <c r="AX1553" s="17"/>
      <c r="AY1553" s="14"/>
      <c r="AZ1553" s="14"/>
      <c r="BA1553" s="15"/>
      <c r="BB1553" s="14"/>
      <c r="BC1553" s="17"/>
      <c r="BD1553" s="14"/>
      <c r="BE1553" s="14"/>
      <c r="BF1553" s="14"/>
      <c r="CC1553" s="14"/>
    </row>
    <row r="1554" spans="37:81">
      <c r="AK1554" s="1"/>
      <c r="AX1554" s="17"/>
      <c r="AY1554" s="14"/>
      <c r="AZ1554" s="14"/>
      <c r="BA1554" s="15"/>
      <c r="BB1554" s="14"/>
      <c r="BC1554" s="17"/>
      <c r="BD1554" s="14"/>
      <c r="BE1554" s="14"/>
      <c r="BF1554" s="14"/>
      <c r="CC1554" s="14"/>
    </row>
    <row r="1555" spans="37:81">
      <c r="AK1555" s="1"/>
      <c r="AX1555" s="17"/>
      <c r="AY1555" s="14"/>
      <c r="AZ1555" s="14"/>
      <c r="BA1555" s="15"/>
      <c r="BB1555" s="14"/>
      <c r="BC1555" s="17"/>
      <c r="BD1555" s="14"/>
      <c r="BE1555" s="14"/>
      <c r="BF1555" s="14"/>
      <c r="CC1555" s="14"/>
    </row>
    <row r="1556" spans="37:81">
      <c r="AK1556" s="1"/>
      <c r="AX1556" s="17"/>
      <c r="AY1556" s="14"/>
      <c r="AZ1556" s="14"/>
      <c r="BA1556" s="15"/>
      <c r="BB1556" s="14"/>
      <c r="BC1556" s="17"/>
      <c r="BD1556" s="14"/>
      <c r="BE1556" s="14"/>
      <c r="BF1556" s="14"/>
      <c r="CC1556" s="14"/>
    </row>
    <row r="1557" spans="37:81">
      <c r="AK1557" s="1"/>
      <c r="AX1557" s="17"/>
      <c r="AY1557" s="14"/>
      <c r="AZ1557" s="14"/>
      <c r="BA1557" s="15"/>
      <c r="BB1557" s="14"/>
      <c r="BC1557" s="17"/>
      <c r="BD1557" s="14"/>
      <c r="BE1557" s="14"/>
      <c r="BF1557" s="14"/>
      <c r="CC1557" s="14"/>
    </row>
    <row r="1558" spans="37:81">
      <c r="AK1558" s="1"/>
      <c r="AX1558" s="17"/>
      <c r="AY1558" s="14"/>
      <c r="AZ1558" s="14"/>
      <c r="BA1558" s="15"/>
      <c r="BB1558" s="14"/>
      <c r="BC1558" s="17"/>
      <c r="BD1558" s="14"/>
      <c r="BE1558" s="14"/>
      <c r="BF1558" s="14"/>
      <c r="CC1558" s="14"/>
    </row>
    <row r="1559" spans="37:81">
      <c r="AK1559" s="1"/>
      <c r="AX1559" s="17"/>
      <c r="AY1559" s="14"/>
      <c r="AZ1559" s="14"/>
      <c r="BA1559" s="15"/>
      <c r="BB1559" s="14"/>
      <c r="BC1559" s="17"/>
      <c r="BD1559" s="14"/>
      <c r="BE1559" s="14"/>
      <c r="BF1559" s="14"/>
      <c r="CC1559" s="14"/>
    </row>
    <row r="1560" spans="37:81">
      <c r="AK1560" s="1"/>
      <c r="AX1560" s="17"/>
      <c r="AY1560" s="14"/>
      <c r="AZ1560" s="14"/>
      <c r="BA1560" s="15"/>
      <c r="BB1560" s="14"/>
      <c r="BC1560" s="17"/>
      <c r="BD1560" s="14"/>
      <c r="BE1560" s="14"/>
      <c r="BF1560" s="14"/>
      <c r="CC1560" s="14"/>
    </row>
    <row r="1561" spans="37:81">
      <c r="AK1561" s="1"/>
      <c r="AX1561" s="17"/>
      <c r="AY1561" s="14"/>
      <c r="AZ1561" s="14"/>
      <c r="BA1561" s="15"/>
      <c r="BB1561" s="14"/>
      <c r="BC1561" s="17"/>
      <c r="BD1561" s="14"/>
      <c r="BE1561" s="14"/>
      <c r="BF1561" s="14"/>
      <c r="CC1561" s="14"/>
    </row>
    <row r="1562" spans="37:81">
      <c r="AK1562" s="1"/>
      <c r="AX1562" s="17"/>
      <c r="AY1562" s="14"/>
      <c r="AZ1562" s="14"/>
      <c r="BA1562" s="15"/>
      <c r="BB1562" s="14"/>
      <c r="BC1562" s="17"/>
      <c r="BD1562" s="14"/>
      <c r="BE1562" s="14"/>
      <c r="BF1562" s="14"/>
      <c r="CC1562" s="14"/>
    </row>
    <row r="1563" spans="37:81">
      <c r="AK1563" s="1"/>
      <c r="AX1563" s="17"/>
      <c r="AY1563" s="14"/>
      <c r="AZ1563" s="14"/>
      <c r="BA1563" s="15"/>
      <c r="BB1563" s="14"/>
      <c r="BC1563" s="17"/>
      <c r="BD1563" s="14"/>
      <c r="BE1563" s="14"/>
      <c r="BF1563" s="14"/>
      <c r="CC1563" s="14"/>
    </row>
    <row r="1564" spans="37:81">
      <c r="AK1564" s="1"/>
      <c r="AX1564" s="17"/>
      <c r="AY1564" s="14"/>
      <c r="AZ1564" s="14"/>
      <c r="BA1564" s="15"/>
      <c r="BB1564" s="14"/>
      <c r="BC1564" s="17"/>
      <c r="BD1564" s="14"/>
      <c r="BE1564" s="14"/>
      <c r="BF1564" s="14"/>
      <c r="CC1564" s="14"/>
    </row>
    <row r="1565" spans="37:81">
      <c r="AK1565" s="1"/>
      <c r="AX1565" s="17"/>
      <c r="AY1565" s="14"/>
      <c r="AZ1565" s="14"/>
      <c r="BA1565" s="15"/>
      <c r="BB1565" s="14"/>
      <c r="BC1565" s="17"/>
      <c r="BD1565" s="14"/>
      <c r="BE1565" s="14"/>
      <c r="BF1565" s="14"/>
      <c r="CC1565" s="14"/>
    </row>
    <row r="1566" spans="37:81">
      <c r="AK1566" s="1"/>
      <c r="AX1566" s="17"/>
      <c r="AY1566" s="14"/>
      <c r="AZ1566" s="14"/>
      <c r="BA1566" s="15"/>
      <c r="BB1566" s="14"/>
      <c r="BC1566" s="17"/>
      <c r="BD1566" s="14"/>
      <c r="BE1566" s="14"/>
      <c r="BF1566" s="14"/>
      <c r="CC1566" s="14"/>
    </row>
    <row r="1567" spans="37:81">
      <c r="AK1567" s="1"/>
      <c r="AX1567" s="17"/>
      <c r="AY1567" s="14"/>
      <c r="AZ1567" s="14"/>
      <c r="BA1567" s="15"/>
      <c r="BB1567" s="14"/>
      <c r="BC1567" s="17"/>
      <c r="BD1567" s="14"/>
      <c r="BE1567" s="14"/>
      <c r="BF1567" s="14"/>
      <c r="CC1567" s="14"/>
    </row>
    <row r="1568" spans="37:81">
      <c r="AK1568" s="1"/>
      <c r="AX1568" s="17"/>
      <c r="AY1568" s="14"/>
      <c r="AZ1568" s="14"/>
      <c r="BA1568" s="15"/>
      <c r="BB1568" s="14"/>
      <c r="BC1568" s="17"/>
      <c r="BD1568" s="14"/>
      <c r="BE1568" s="14"/>
      <c r="BF1568" s="14"/>
      <c r="CC1568" s="14"/>
    </row>
    <row r="1569" spans="37:81">
      <c r="AK1569" s="1"/>
      <c r="AX1569" s="17"/>
      <c r="AY1569" s="14"/>
      <c r="AZ1569" s="14"/>
      <c r="BA1569" s="15"/>
      <c r="BB1569" s="14"/>
      <c r="BC1569" s="17"/>
      <c r="BD1569" s="14"/>
      <c r="BE1569" s="14"/>
      <c r="BF1569" s="14"/>
      <c r="CC1569" s="14"/>
    </row>
    <row r="1570" spans="37:81">
      <c r="AK1570" s="1"/>
      <c r="AX1570" s="17"/>
      <c r="AY1570" s="14"/>
      <c r="AZ1570" s="14"/>
      <c r="BA1570" s="15"/>
      <c r="BB1570" s="14"/>
      <c r="BC1570" s="17"/>
      <c r="BD1570" s="14"/>
      <c r="BE1570" s="14"/>
      <c r="BF1570" s="14"/>
      <c r="CC1570" s="14"/>
    </row>
    <row r="1571" spans="37:81">
      <c r="AK1571" s="1"/>
      <c r="AX1571" s="17"/>
      <c r="AY1571" s="14"/>
      <c r="AZ1571" s="14"/>
      <c r="BA1571" s="15"/>
      <c r="BB1571" s="14"/>
      <c r="BC1571" s="17"/>
      <c r="BD1571" s="14"/>
      <c r="BE1571" s="14"/>
      <c r="BF1571" s="14"/>
      <c r="CC1571" s="14"/>
    </row>
    <row r="1572" spans="37:81">
      <c r="AK1572" s="1"/>
      <c r="AX1572" s="17"/>
      <c r="AY1572" s="14"/>
      <c r="AZ1572" s="14"/>
      <c r="BA1572" s="15"/>
      <c r="BB1572" s="14"/>
      <c r="BC1572" s="17"/>
      <c r="BD1572" s="14"/>
      <c r="BE1572" s="14"/>
      <c r="BF1572" s="14"/>
      <c r="CC1572" s="14"/>
    </row>
    <row r="1573" spans="37:81">
      <c r="AK1573" s="1"/>
      <c r="AX1573" s="17"/>
      <c r="AY1573" s="14"/>
      <c r="AZ1573" s="14"/>
      <c r="BA1573" s="15"/>
      <c r="BB1573" s="14"/>
      <c r="BC1573" s="17"/>
      <c r="BD1573" s="14"/>
      <c r="BE1573" s="14"/>
      <c r="BF1573" s="14"/>
      <c r="CC1573" s="14"/>
    </row>
    <row r="1574" spans="37:81">
      <c r="AK1574" s="1"/>
      <c r="AX1574" s="17"/>
      <c r="AY1574" s="14"/>
      <c r="AZ1574" s="14"/>
      <c r="BA1574" s="15"/>
      <c r="BB1574" s="14"/>
      <c r="BC1574" s="17"/>
      <c r="BD1574" s="14"/>
      <c r="BE1574" s="14"/>
      <c r="BF1574" s="14"/>
      <c r="CC1574" s="14"/>
    </row>
    <row r="1575" spans="37:81">
      <c r="AK1575" s="1"/>
      <c r="AX1575" s="17"/>
      <c r="AY1575" s="14"/>
      <c r="AZ1575" s="14"/>
      <c r="BA1575" s="15"/>
      <c r="BB1575" s="14"/>
      <c r="BC1575" s="17"/>
      <c r="BD1575" s="14"/>
      <c r="BE1575" s="14"/>
      <c r="BF1575" s="14"/>
      <c r="CC1575" s="14"/>
    </row>
    <row r="1576" spans="37:81">
      <c r="AK1576" s="1"/>
      <c r="AX1576" s="17"/>
      <c r="AY1576" s="14"/>
      <c r="AZ1576" s="14"/>
      <c r="BA1576" s="15"/>
      <c r="BB1576" s="14"/>
      <c r="BC1576" s="17"/>
      <c r="BD1576" s="14"/>
      <c r="BE1576" s="14"/>
      <c r="BF1576" s="14"/>
      <c r="CC1576" s="14"/>
    </row>
    <row r="1577" spans="37:81">
      <c r="AK1577" s="1"/>
      <c r="AX1577" s="17"/>
      <c r="AY1577" s="14"/>
      <c r="AZ1577" s="14"/>
      <c r="BA1577" s="15"/>
      <c r="BB1577" s="14"/>
      <c r="BC1577" s="17"/>
      <c r="BD1577" s="14"/>
      <c r="BE1577" s="14"/>
      <c r="BF1577" s="14"/>
      <c r="CC1577" s="14"/>
    </row>
    <row r="1578" spans="37:81">
      <c r="AK1578" s="1"/>
      <c r="AX1578" s="17"/>
      <c r="AY1578" s="14"/>
      <c r="AZ1578" s="14"/>
      <c r="BA1578" s="15"/>
      <c r="BB1578" s="14"/>
      <c r="BC1578" s="17"/>
      <c r="BD1578" s="14"/>
      <c r="BE1578" s="14"/>
      <c r="BF1578" s="14"/>
      <c r="CC1578" s="14"/>
    </row>
    <row r="1579" spans="37:81">
      <c r="AK1579" s="1"/>
      <c r="AX1579" s="17"/>
      <c r="AY1579" s="14"/>
      <c r="AZ1579" s="14"/>
      <c r="BA1579" s="15"/>
      <c r="BB1579" s="14"/>
      <c r="BC1579" s="17"/>
      <c r="BD1579" s="14"/>
      <c r="BE1579" s="14"/>
      <c r="BF1579" s="14"/>
      <c r="CC1579" s="14"/>
    </row>
    <row r="1580" spans="37:81">
      <c r="AK1580" s="1"/>
      <c r="AX1580" s="17"/>
      <c r="AY1580" s="14"/>
      <c r="AZ1580" s="14"/>
      <c r="BA1580" s="15"/>
      <c r="BB1580" s="14"/>
      <c r="BC1580" s="17"/>
      <c r="BD1580" s="14"/>
      <c r="BE1580" s="14"/>
      <c r="BF1580" s="14"/>
      <c r="CC1580" s="14"/>
    </row>
    <row r="1581" spans="37:81">
      <c r="AK1581" s="1"/>
      <c r="AX1581" s="17"/>
      <c r="AY1581" s="14"/>
      <c r="AZ1581" s="14"/>
      <c r="BA1581" s="15"/>
      <c r="BB1581" s="14"/>
      <c r="BC1581" s="17"/>
      <c r="BD1581" s="14"/>
      <c r="BE1581" s="14"/>
      <c r="BF1581" s="14"/>
      <c r="CC1581" s="14"/>
    </row>
    <row r="1582" spans="37:81">
      <c r="AK1582" s="1"/>
      <c r="AX1582" s="17"/>
      <c r="AY1582" s="14"/>
      <c r="AZ1582" s="14"/>
      <c r="BA1582" s="15"/>
      <c r="BB1582" s="14"/>
      <c r="BC1582" s="17"/>
      <c r="BD1582" s="14"/>
      <c r="BE1582" s="14"/>
      <c r="BF1582" s="14"/>
      <c r="CC1582" s="14"/>
    </row>
    <row r="1583" spans="37:81">
      <c r="AK1583" s="1"/>
      <c r="AX1583" s="17"/>
      <c r="AY1583" s="14"/>
      <c r="AZ1583" s="14"/>
      <c r="BA1583" s="15"/>
      <c r="BB1583" s="14"/>
      <c r="BC1583" s="17"/>
      <c r="BD1583" s="14"/>
      <c r="BE1583" s="14"/>
      <c r="BF1583" s="14"/>
      <c r="CC1583" s="14"/>
    </row>
    <row r="1584" spans="37:81">
      <c r="AK1584" s="1"/>
      <c r="AX1584" s="17"/>
      <c r="AY1584" s="14"/>
      <c r="AZ1584" s="14"/>
      <c r="BA1584" s="15"/>
      <c r="BB1584" s="14"/>
      <c r="BC1584" s="17"/>
      <c r="BD1584" s="14"/>
      <c r="BE1584" s="14"/>
      <c r="BF1584" s="14"/>
      <c r="CC1584" s="14"/>
    </row>
    <row r="1585" spans="37:81">
      <c r="AK1585" s="1"/>
      <c r="AX1585" s="17"/>
      <c r="AY1585" s="14"/>
      <c r="AZ1585" s="14"/>
      <c r="BA1585" s="15"/>
      <c r="BB1585" s="14"/>
      <c r="BC1585" s="17"/>
      <c r="BD1585" s="14"/>
      <c r="BE1585" s="14"/>
      <c r="BF1585" s="14"/>
      <c r="CC1585" s="14"/>
    </row>
    <row r="1586" spans="37:81">
      <c r="AK1586" s="1"/>
      <c r="AX1586" s="17"/>
      <c r="AY1586" s="14"/>
      <c r="AZ1586" s="14"/>
      <c r="BA1586" s="15"/>
      <c r="BB1586" s="14"/>
      <c r="BC1586" s="17"/>
      <c r="BD1586" s="14"/>
      <c r="BE1586" s="14"/>
      <c r="BF1586" s="14"/>
      <c r="CC1586" s="14"/>
    </row>
    <row r="1587" spans="37:81">
      <c r="AK1587" s="1"/>
      <c r="AX1587" s="17"/>
      <c r="AY1587" s="14"/>
      <c r="AZ1587" s="14"/>
      <c r="BA1587" s="15"/>
      <c r="BB1587" s="14"/>
      <c r="BC1587" s="17"/>
      <c r="BD1587" s="14"/>
      <c r="BE1587" s="14"/>
      <c r="BF1587" s="14"/>
      <c r="CC1587" s="14"/>
    </row>
    <row r="1588" spans="37:81">
      <c r="AK1588" s="1"/>
      <c r="AX1588" s="17"/>
      <c r="AY1588" s="14"/>
      <c r="AZ1588" s="14"/>
      <c r="BA1588" s="15"/>
      <c r="BB1588" s="14"/>
      <c r="BC1588" s="17"/>
      <c r="BD1588" s="14"/>
      <c r="BE1588" s="14"/>
      <c r="BF1588" s="14"/>
      <c r="CC1588" s="14"/>
    </row>
    <row r="1589" spans="37:81">
      <c r="AK1589" s="1"/>
      <c r="AX1589" s="17"/>
      <c r="AY1589" s="14"/>
      <c r="AZ1589" s="14"/>
      <c r="BA1589" s="15"/>
      <c r="BB1589" s="14"/>
      <c r="BC1589" s="17"/>
      <c r="BD1589" s="14"/>
      <c r="BE1589" s="14"/>
      <c r="BF1589" s="14"/>
      <c r="CC1589" s="14"/>
    </row>
    <row r="1590" spans="37:81">
      <c r="AK1590" s="1"/>
      <c r="AX1590" s="17"/>
      <c r="AY1590" s="14"/>
      <c r="AZ1590" s="14"/>
      <c r="BA1590" s="15"/>
      <c r="BB1590" s="14"/>
      <c r="BC1590" s="17"/>
      <c r="BD1590" s="14"/>
      <c r="BE1590" s="14"/>
      <c r="BF1590" s="14"/>
      <c r="CC1590" s="14"/>
    </row>
    <row r="1591" spans="37:81">
      <c r="AK1591" s="1"/>
      <c r="AX1591" s="17"/>
      <c r="AY1591" s="14"/>
      <c r="AZ1591" s="14"/>
      <c r="BA1591" s="15"/>
      <c r="BB1591" s="14"/>
      <c r="BC1591" s="17"/>
      <c r="BD1591" s="14"/>
      <c r="BE1591" s="14"/>
      <c r="BF1591" s="14"/>
      <c r="CC1591" s="14"/>
    </row>
    <row r="1592" spans="37:81">
      <c r="AK1592" s="1"/>
      <c r="AX1592" s="17"/>
      <c r="AY1592" s="14"/>
      <c r="AZ1592" s="14"/>
      <c r="BA1592" s="15"/>
      <c r="BB1592" s="14"/>
      <c r="BC1592" s="17"/>
      <c r="BD1592" s="14"/>
      <c r="BE1592" s="14"/>
      <c r="BF1592" s="14"/>
      <c r="CC1592" s="14"/>
    </row>
    <row r="1593" spans="37:81">
      <c r="AK1593" s="1"/>
      <c r="AX1593" s="17"/>
      <c r="AY1593" s="14"/>
      <c r="AZ1593" s="14"/>
      <c r="BA1593" s="15"/>
      <c r="BB1593" s="14"/>
      <c r="BC1593" s="17"/>
      <c r="BD1593" s="14"/>
      <c r="BE1593" s="14"/>
      <c r="BF1593" s="14"/>
      <c r="CC1593" s="14"/>
    </row>
    <row r="1594" spans="37:81">
      <c r="AK1594" s="1"/>
      <c r="AX1594" s="17"/>
      <c r="AY1594" s="14"/>
      <c r="AZ1594" s="14"/>
      <c r="BA1594" s="15"/>
      <c r="BB1594" s="14"/>
      <c r="BC1594" s="17"/>
      <c r="BD1594" s="14"/>
      <c r="BE1594" s="14"/>
      <c r="BF1594" s="14"/>
      <c r="CC1594" s="14"/>
    </row>
    <row r="1595" spans="37:81">
      <c r="AK1595" s="1"/>
      <c r="AX1595" s="17"/>
      <c r="AY1595" s="14"/>
      <c r="AZ1595" s="14"/>
      <c r="BA1595" s="15"/>
      <c r="BB1595" s="14"/>
      <c r="BC1595" s="17"/>
      <c r="BD1595" s="14"/>
      <c r="BE1595" s="14"/>
      <c r="BF1595" s="14"/>
      <c r="CC1595" s="14"/>
    </row>
    <row r="1596" spans="37:81">
      <c r="AK1596" s="1"/>
      <c r="AX1596" s="17"/>
      <c r="AY1596" s="14"/>
      <c r="AZ1596" s="14"/>
      <c r="BA1596" s="15"/>
      <c r="BB1596" s="14"/>
      <c r="BC1596" s="17"/>
      <c r="BD1596" s="14"/>
      <c r="BE1596" s="14"/>
      <c r="BF1596" s="14"/>
      <c r="CC1596" s="14"/>
    </row>
    <row r="1597" spans="37:81">
      <c r="AK1597" s="1"/>
      <c r="AX1597" s="17"/>
      <c r="AY1597" s="14"/>
      <c r="AZ1597" s="14"/>
      <c r="BA1597" s="15"/>
      <c r="BB1597" s="14"/>
      <c r="BC1597" s="17"/>
      <c r="BD1597" s="14"/>
      <c r="BE1597" s="14"/>
      <c r="BF1597" s="14"/>
      <c r="CC1597" s="14"/>
    </row>
    <row r="1598" spans="37:81">
      <c r="AK1598" s="1"/>
      <c r="AX1598" s="17"/>
      <c r="AY1598" s="14"/>
      <c r="AZ1598" s="14"/>
      <c r="BA1598" s="15"/>
      <c r="BB1598" s="14"/>
      <c r="BC1598" s="17"/>
      <c r="BD1598" s="14"/>
      <c r="BE1598" s="14"/>
      <c r="BF1598" s="14"/>
      <c r="CC1598" s="14"/>
    </row>
    <row r="1599" spans="37:81">
      <c r="AK1599" s="1"/>
      <c r="AX1599" s="17"/>
      <c r="AY1599" s="14"/>
      <c r="AZ1599" s="14"/>
      <c r="BA1599" s="15"/>
      <c r="BB1599" s="14"/>
      <c r="BC1599" s="17"/>
      <c r="BD1599" s="14"/>
      <c r="BE1599" s="14"/>
      <c r="BF1599" s="14"/>
      <c r="CC1599" s="14"/>
    </row>
    <row r="1600" spans="37:81">
      <c r="AK1600" s="1"/>
      <c r="AX1600" s="17"/>
      <c r="AY1600" s="14"/>
      <c r="AZ1600" s="14"/>
      <c r="BA1600" s="15"/>
      <c r="BB1600" s="14"/>
      <c r="BC1600" s="17"/>
      <c r="BD1600" s="14"/>
      <c r="BE1600" s="14"/>
      <c r="BF1600" s="14"/>
      <c r="CC1600" s="14"/>
    </row>
    <row r="1601" spans="37:81">
      <c r="AK1601" s="1"/>
      <c r="AX1601" s="17"/>
      <c r="AY1601" s="14"/>
      <c r="AZ1601" s="14"/>
      <c r="BA1601" s="15"/>
      <c r="BB1601" s="14"/>
      <c r="BC1601" s="17"/>
      <c r="BD1601" s="14"/>
      <c r="BE1601" s="14"/>
      <c r="BF1601" s="14"/>
      <c r="CC1601" s="14"/>
    </row>
    <row r="1602" spans="37:81">
      <c r="AK1602" s="1"/>
      <c r="AX1602" s="17"/>
      <c r="AY1602" s="14"/>
      <c r="AZ1602" s="14"/>
      <c r="BA1602" s="15"/>
      <c r="BB1602" s="14"/>
      <c r="BC1602" s="17"/>
      <c r="BD1602" s="14"/>
      <c r="BE1602" s="14"/>
      <c r="BF1602" s="14"/>
      <c r="CC1602" s="14"/>
    </row>
    <row r="1603" spans="37:81">
      <c r="AK1603" s="1"/>
      <c r="AX1603" s="17"/>
      <c r="AY1603" s="14"/>
      <c r="AZ1603" s="14"/>
      <c r="BA1603" s="15"/>
      <c r="BB1603" s="14"/>
      <c r="BC1603" s="17"/>
      <c r="BD1603" s="14"/>
      <c r="BE1603" s="14"/>
      <c r="BF1603" s="14"/>
      <c r="CC1603" s="14"/>
    </row>
    <row r="1604" spans="37:81">
      <c r="AK1604" s="1"/>
      <c r="AX1604" s="17"/>
      <c r="AY1604" s="14"/>
      <c r="AZ1604" s="14"/>
      <c r="BA1604" s="15"/>
      <c r="BB1604" s="14"/>
      <c r="BC1604" s="17"/>
      <c r="BD1604" s="14"/>
      <c r="BE1604" s="14"/>
      <c r="BF1604" s="14"/>
      <c r="CC1604" s="14"/>
    </row>
    <row r="1605" spans="37:81">
      <c r="AK1605" s="1"/>
      <c r="AX1605" s="17"/>
      <c r="AY1605" s="14"/>
      <c r="AZ1605" s="14"/>
      <c r="BA1605" s="15"/>
      <c r="BB1605" s="14"/>
      <c r="BC1605" s="17"/>
      <c r="BD1605" s="14"/>
      <c r="BE1605" s="14"/>
      <c r="BF1605" s="14"/>
      <c r="CC1605" s="14"/>
    </row>
    <row r="1606" spans="37:81">
      <c r="AK1606" s="1"/>
      <c r="AX1606" s="17"/>
      <c r="AY1606" s="14"/>
      <c r="AZ1606" s="14"/>
      <c r="BA1606" s="15"/>
      <c r="BB1606" s="14"/>
      <c r="BC1606" s="17"/>
      <c r="BD1606" s="14"/>
      <c r="BE1606" s="14"/>
      <c r="BF1606" s="14"/>
      <c r="CC1606" s="14"/>
    </row>
    <row r="1607" spans="37:81">
      <c r="AK1607" s="1"/>
      <c r="AX1607" s="17"/>
      <c r="AY1607" s="14"/>
      <c r="AZ1607" s="14"/>
      <c r="BA1607" s="15"/>
      <c r="BB1607" s="14"/>
      <c r="BC1607" s="17"/>
      <c r="BD1607" s="14"/>
      <c r="BE1607" s="14"/>
      <c r="BF1607" s="14"/>
      <c r="CC1607" s="14"/>
    </row>
    <row r="1608" spans="37:81">
      <c r="AK1608" s="1"/>
      <c r="AX1608" s="17"/>
      <c r="AY1608" s="14"/>
      <c r="AZ1608" s="14"/>
      <c r="BA1608" s="15"/>
      <c r="BB1608" s="14"/>
      <c r="BC1608" s="17"/>
      <c r="BD1608" s="14"/>
      <c r="BE1608" s="14"/>
      <c r="BF1608" s="14"/>
      <c r="CC1608" s="14"/>
    </row>
    <row r="1609" spans="37:81">
      <c r="AK1609" s="1"/>
      <c r="AX1609" s="17"/>
      <c r="AY1609" s="14"/>
      <c r="AZ1609" s="14"/>
      <c r="BA1609" s="15"/>
      <c r="BB1609" s="14"/>
      <c r="BC1609" s="17"/>
      <c r="BD1609" s="14"/>
      <c r="BE1609" s="14"/>
      <c r="BF1609" s="14"/>
      <c r="CC1609" s="14"/>
    </row>
    <row r="1610" spans="37:81">
      <c r="AK1610" s="1"/>
      <c r="AX1610" s="17"/>
      <c r="AY1610" s="14"/>
      <c r="AZ1610" s="14"/>
      <c r="BA1610" s="15"/>
      <c r="BB1610" s="14"/>
      <c r="BC1610" s="17"/>
      <c r="BD1610" s="14"/>
      <c r="BE1610" s="14"/>
      <c r="BF1610" s="14"/>
      <c r="CC1610" s="14"/>
    </row>
    <row r="1611" spans="37:81">
      <c r="AK1611" s="1"/>
      <c r="AX1611" s="17"/>
      <c r="AY1611" s="14"/>
      <c r="AZ1611" s="14"/>
      <c r="BA1611" s="15"/>
      <c r="BB1611" s="14"/>
      <c r="BC1611" s="17"/>
      <c r="BD1611" s="14"/>
      <c r="BE1611" s="14"/>
      <c r="BF1611" s="14"/>
      <c r="CC1611" s="14"/>
    </row>
    <row r="1612" spans="37:81">
      <c r="AK1612" s="1"/>
      <c r="AX1612" s="17"/>
      <c r="AY1612" s="14"/>
      <c r="AZ1612" s="14"/>
      <c r="BA1612" s="15"/>
      <c r="BB1612" s="14"/>
      <c r="BC1612" s="17"/>
      <c r="BD1612" s="14"/>
      <c r="BE1612" s="14"/>
      <c r="BF1612" s="14"/>
      <c r="CC1612" s="14"/>
    </row>
    <row r="1613" spans="37:81">
      <c r="AK1613" s="1"/>
      <c r="AX1613" s="17"/>
      <c r="AY1613" s="14"/>
      <c r="AZ1613" s="14"/>
      <c r="BA1613" s="15"/>
      <c r="BB1613" s="14"/>
      <c r="BC1613" s="17"/>
      <c r="BD1613" s="14"/>
      <c r="BE1613" s="14"/>
      <c r="BF1613" s="14"/>
      <c r="CC1613" s="14"/>
    </row>
    <row r="1614" spans="37:81">
      <c r="AK1614" s="1"/>
      <c r="AX1614" s="17"/>
      <c r="AY1614" s="14"/>
      <c r="AZ1614" s="14"/>
      <c r="BA1614" s="15"/>
      <c r="BB1614" s="14"/>
      <c r="BC1614" s="17"/>
      <c r="BD1614" s="14"/>
      <c r="BE1614" s="14"/>
      <c r="BF1614" s="14"/>
      <c r="CC1614" s="14"/>
    </row>
    <row r="1615" spans="37:81">
      <c r="AK1615" s="1"/>
      <c r="AX1615" s="17"/>
      <c r="AY1615" s="14"/>
      <c r="AZ1615" s="14"/>
      <c r="BA1615" s="15"/>
      <c r="BB1615" s="14"/>
      <c r="BC1615" s="17"/>
      <c r="BD1615" s="14"/>
      <c r="BE1615" s="14"/>
      <c r="BF1615" s="14"/>
      <c r="CC1615" s="14"/>
    </row>
    <row r="1616" spans="37:81">
      <c r="AK1616" s="1"/>
      <c r="AX1616" s="17"/>
      <c r="AY1616" s="14"/>
      <c r="AZ1616" s="14"/>
      <c r="BA1616" s="15"/>
      <c r="BB1616" s="14"/>
      <c r="BC1616" s="17"/>
      <c r="BD1616" s="14"/>
      <c r="BE1616" s="14"/>
      <c r="BF1616" s="14"/>
      <c r="CC1616" s="14"/>
    </row>
    <row r="1617" spans="37:81">
      <c r="AK1617" s="1"/>
      <c r="AX1617" s="17"/>
      <c r="AY1617" s="14"/>
      <c r="AZ1617" s="14"/>
      <c r="BA1617" s="15"/>
      <c r="BB1617" s="14"/>
      <c r="BC1617" s="17"/>
      <c r="BD1617" s="14"/>
      <c r="BE1617" s="14"/>
      <c r="BF1617" s="14"/>
      <c r="CC1617" s="14"/>
    </row>
    <row r="1618" spans="37:81">
      <c r="AK1618" s="1"/>
      <c r="AX1618" s="17"/>
      <c r="AY1618" s="14"/>
      <c r="AZ1618" s="14"/>
      <c r="BA1618" s="15"/>
      <c r="BB1618" s="14"/>
      <c r="BC1618" s="17"/>
      <c r="BD1618" s="14"/>
      <c r="BE1618" s="14"/>
      <c r="BF1618" s="14"/>
      <c r="CC1618" s="14"/>
    </row>
    <row r="1619" spans="37:81">
      <c r="AK1619" s="1"/>
      <c r="AX1619" s="17"/>
      <c r="AY1619" s="14"/>
      <c r="AZ1619" s="14"/>
      <c r="BA1619" s="15"/>
      <c r="BB1619" s="14"/>
      <c r="BC1619" s="17"/>
      <c r="BD1619" s="14"/>
      <c r="BE1619" s="14"/>
      <c r="BF1619" s="14"/>
      <c r="CC1619" s="14"/>
    </row>
    <row r="1620" spans="37:81">
      <c r="AK1620" s="1"/>
      <c r="AX1620" s="17"/>
      <c r="AY1620" s="14"/>
      <c r="AZ1620" s="14"/>
      <c r="BA1620" s="15"/>
      <c r="BB1620" s="14"/>
      <c r="BC1620" s="17"/>
      <c r="BD1620" s="14"/>
      <c r="BE1620" s="14"/>
      <c r="BF1620" s="14"/>
      <c r="CC1620" s="14"/>
    </row>
    <row r="1621" spans="37:81">
      <c r="AK1621" s="1"/>
      <c r="AX1621" s="17"/>
      <c r="AY1621" s="14"/>
      <c r="AZ1621" s="14"/>
      <c r="BA1621" s="15"/>
      <c r="BB1621" s="14"/>
      <c r="BC1621" s="17"/>
      <c r="BD1621" s="14"/>
      <c r="BE1621" s="14"/>
      <c r="BF1621" s="14"/>
      <c r="CC1621" s="14"/>
    </row>
    <row r="1622" spans="37:81">
      <c r="AK1622" s="1"/>
      <c r="AX1622" s="17"/>
      <c r="AY1622" s="14"/>
      <c r="AZ1622" s="14"/>
      <c r="BA1622" s="15"/>
      <c r="BB1622" s="14"/>
      <c r="BC1622" s="17"/>
      <c r="BD1622" s="14"/>
      <c r="BE1622" s="14"/>
      <c r="BF1622" s="14"/>
      <c r="CC1622" s="14"/>
    </row>
    <row r="1623" spans="37:81">
      <c r="AK1623" s="1"/>
      <c r="AX1623" s="17"/>
      <c r="AY1623" s="14"/>
      <c r="AZ1623" s="14"/>
      <c r="BA1623" s="15"/>
      <c r="BB1623" s="14"/>
      <c r="BC1623" s="17"/>
      <c r="BD1623" s="14"/>
      <c r="BE1623" s="14"/>
      <c r="BF1623" s="14"/>
      <c r="CC1623" s="14"/>
    </row>
    <row r="1624" spans="37:81">
      <c r="AK1624" s="1"/>
      <c r="AX1624" s="17"/>
      <c r="AY1624" s="14"/>
      <c r="AZ1624" s="14"/>
      <c r="BA1624" s="15"/>
      <c r="BB1624" s="14"/>
      <c r="BC1624" s="17"/>
      <c r="BD1624" s="14"/>
      <c r="BE1624" s="14"/>
      <c r="BF1624" s="14"/>
      <c r="CC1624" s="14"/>
    </row>
    <row r="1625" spans="37:81">
      <c r="AK1625" s="1"/>
      <c r="AX1625" s="17"/>
      <c r="AY1625" s="14"/>
      <c r="AZ1625" s="14"/>
      <c r="BA1625" s="15"/>
      <c r="BB1625" s="14"/>
      <c r="BC1625" s="17"/>
      <c r="BD1625" s="14"/>
      <c r="BE1625" s="14"/>
      <c r="BF1625" s="14"/>
      <c r="CC1625" s="14"/>
    </row>
    <row r="1626" spans="37:81">
      <c r="AK1626" s="1"/>
      <c r="AX1626" s="17"/>
      <c r="AY1626" s="14"/>
      <c r="AZ1626" s="14"/>
      <c r="BA1626" s="15"/>
      <c r="BB1626" s="14"/>
      <c r="BC1626" s="17"/>
      <c r="BD1626" s="14"/>
      <c r="BE1626" s="14"/>
      <c r="BF1626" s="14"/>
      <c r="CC1626" s="14"/>
    </row>
    <row r="1627" spans="37:81">
      <c r="AK1627" s="1"/>
      <c r="AX1627" s="17"/>
      <c r="AY1627" s="14"/>
      <c r="AZ1627" s="14"/>
      <c r="BA1627" s="15"/>
      <c r="BB1627" s="14"/>
      <c r="BC1627" s="17"/>
      <c r="BD1627" s="14"/>
      <c r="BE1627" s="14"/>
      <c r="BF1627" s="14"/>
      <c r="CC1627" s="14"/>
    </row>
    <row r="1628" spans="37:81">
      <c r="AK1628" s="1"/>
      <c r="AX1628" s="17"/>
      <c r="AY1628" s="14"/>
      <c r="AZ1628" s="14"/>
      <c r="BA1628" s="15"/>
      <c r="BB1628" s="14"/>
      <c r="BC1628" s="17"/>
      <c r="BD1628" s="14"/>
      <c r="BE1628" s="14"/>
      <c r="BF1628" s="14"/>
      <c r="CC1628" s="14"/>
    </row>
    <row r="1629" spans="37:81">
      <c r="AK1629" s="1"/>
      <c r="AX1629" s="17"/>
      <c r="AY1629" s="14"/>
      <c r="AZ1629" s="14"/>
      <c r="BA1629" s="15"/>
      <c r="BB1629" s="14"/>
      <c r="BC1629" s="17"/>
      <c r="BD1629" s="14"/>
      <c r="BE1629" s="14"/>
      <c r="BF1629" s="14"/>
      <c r="CC1629" s="14"/>
    </row>
    <row r="1630" spans="37:81">
      <c r="AK1630" s="1"/>
      <c r="AX1630" s="17"/>
      <c r="AY1630" s="14"/>
      <c r="AZ1630" s="14"/>
      <c r="BA1630" s="15"/>
      <c r="BB1630" s="14"/>
      <c r="BC1630" s="17"/>
      <c r="BD1630" s="14"/>
      <c r="BE1630" s="14"/>
      <c r="BF1630" s="14"/>
      <c r="CC1630" s="14"/>
    </row>
    <row r="1631" spans="37:81">
      <c r="AK1631" s="1"/>
      <c r="AX1631" s="17"/>
      <c r="AY1631" s="14"/>
      <c r="AZ1631" s="14"/>
      <c r="BA1631" s="15"/>
      <c r="BB1631" s="14"/>
      <c r="BC1631" s="17"/>
      <c r="BD1631" s="14"/>
      <c r="BE1631" s="14"/>
      <c r="BF1631" s="14"/>
      <c r="CC1631" s="14"/>
    </row>
    <row r="1632" spans="37:81">
      <c r="AK1632" s="1"/>
      <c r="AX1632" s="17"/>
      <c r="AY1632" s="14"/>
      <c r="AZ1632" s="14"/>
      <c r="BA1632" s="15"/>
      <c r="BB1632" s="14"/>
      <c r="BC1632" s="17"/>
      <c r="BD1632" s="14"/>
      <c r="BE1632" s="14"/>
      <c r="BF1632" s="14"/>
      <c r="CC1632" s="14"/>
    </row>
    <row r="1633" spans="37:81">
      <c r="AK1633" s="1"/>
      <c r="AX1633" s="17"/>
      <c r="AY1633" s="14"/>
      <c r="AZ1633" s="14"/>
      <c r="BA1633" s="15"/>
      <c r="BB1633" s="14"/>
      <c r="BC1633" s="17"/>
      <c r="BD1633" s="14"/>
      <c r="BE1633" s="14"/>
      <c r="BF1633" s="14"/>
      <c r="CC1633" s="14"/>
    </row>
    <row r="1634" spans="37:81">
      <c r="AK1634" s="1"/>
      <c r="AX1634" s="17"/>
      <c r="AY1634" s="14"/>
      <c r="AZ1634" s="14"/>
      <c r="BA1634" s="15"/>
      <c r="BB1634" s="14"/>
      <c r="BC1634" s="17"/>
      <c r="BD1634" s="14"/>
      <c r="BE1634" s="14"/>
      <c r="BF1634" s="14"/>
      <c r="CC1634" s="14"/>
    </row>
    <row r="1635" spans="37:81">
      <c r="AK1635" s="1"/>
      <c r="AX1635" s="17"/>
      <c r="AY1635" s="14"/>
      <c r="AZ1635" s="14"/>
      <c r="BA1635" s="15"/>
      <c r="BB1635" s="14"/>
      <c r="BC1635" s="17"/>
      <c r="BD1635" s="14"/>
      <c r="BE1635" s="14"/>
      <c r="BF1635" s="14"/>
      <c r="CC1635" s="14"/>
    </row>
    <row r="1636" spans="37:81">
      <c r="AK1636" s="1"/>
      <c r="AX1636" s="17"/>
      <c r="AY1636" s="14"/>
      <c r="AZ1636" s="14"/>
      <c r="BA1636" s="15"/>
      <c r="BB1636" s="14"/>
      <c r="BC1636" s="17"/>
      <c r="BD1636" s="14"/>
      <c r="BE1636" s="14"/>
      <c r="BF1636" s="14"/>
      <c r="CC1636" s="14"/>
    </row>
    <row r="1637" spans="37:81">
      <c r="AK1637" s="1"/>
      <c r="AX1637" s="17"/>
      <c r="AY1637" s="14"/>
      <c r="AZ1637" s="14"/>
      <c r="BA1637" s="15"/>
      <c r="BB1637" s="14"/>
      <c r="BC1637" s="17"/>
      <c r="BD1637" s="14"/>
      <c r="BE1637" s="14"/>
      <c r="BF1637" s="14"/>
      <c r="CC1637" s="14"/>
    </row>
    <row r="1638" spans="37:81">
      <c r="AK1638" s="1"/>
      <c r="AX1638" s="17"/>
      <c r="AY1638" s="14"/>
      <c r="AZ1638" s="14"/>
      <c r="BA1638" s="15"/>
      <c r="BB1638" s="14"/>
      <c r="BC1638" s="17"/>
      <c r="BD1638" s="14"/>
      <c r="BE1638" s="14"/>
      <c r="BF1638" s="14"/>
      <c r="CC1638" s="14"/>
    </row>
    <row r="1639" spans="37:81">
      <c r="AK1639" s="1"/>
      <c r="AX1639" s="17"/>
      <c r="AY1639" s="14"/>
      <c r="AZ1639" s="14"/>
      <c r="BA1639" s="15"/>
      <c r="BB1639" s="14"/>
      <c r="BC1639" s="17"/>
      <c r="BD1639" s="14"/>
      <c r="BE1639" s="14"/>
      <c r="BF1639" s="14"/>
      <c r="CC1639" s="14"/>
    </row>
    <row r="1640" spans="37:81">
      <c r="AK1640" s="1"/>
      <c r="AX1640" s="17"/>
      <c r="AY1640" s="14"/>
      <c r="AZ1640" s="14"/>
      <c r="BA1640" s="15"/>
      <c r="BB1640" s="14"/>
      <c r="BC1640" s="17"/>
      <c r="BD1640" s="14"/>
      <c r="BE1640" s="14"/>
      <c r="BF1640" s="14"/>
      <c r="CC1640" s="14"/>
    </row>
    <row r="1641" spans="37:81">
      <c r="AK1641" s="1"/>
      <c r="AX1641" s="17"/>
      <c r="AY1641" s="14"/>
      <c r="AZ1641" s="14"/>
      <c r="BA1641" s="15"/>
      <c r="BB1641" s="14"/>
      <c r="BC1641" s="17"/>
      <c r="BD1641" s="14"/>
      <c r="BE1641" s="14"/>
      <c r="BF1641" s="14"/>
      <c r="CC1641" s="14"/>
    </row>
    <row r="1642" spans="37:81">
      <c r="AK1642" s="1"/>
      <c r="AX1642" s="17"/>
      <c r="AY1642" s="14"/>
      <c r="AZ1642" s="14"/>
      <c r="BA1642" s="15"/>
      <c r="BB1642" s="14"/>
      <c r="BC1642" s="17"/>
      <c r="BD1642" s="14"/>
      <c r="BE1642" s="14"/>
      <c r="BF1642" s="14"/>
      <c r="CC1642" s="14"/>
    </row>
    <row r="1643" spans="37:81">
      <c r="AK1643" s="1"/>
      <c r="AX1643" s="17"/>
      <c r="AY1643" s="14"/>
      <c r="AZ1643" s="14"/>
      <c r="BA1643" s="15"/>
      <c r="BB1643" s="14"/>
      <c r="BC1643" s="17"/>
      <c r="BD1643" s="14"/>
      <c r="BE1643" s="14"/>
      <c r="BF1643" s="14"/>
      <c r="CC1643" s="14"/>
    </row>
    <row r="1644" spans="37:81">
      <c r="AK1644" s="1"/>
      <c r="AX1644" s="17"/>
      <c r="AY1644" s="14"/>
      <c r="AZ1644" s="14"/>
      <c r="BA1644" s="15"/>
      <c r="BB1644" s="14"/>
      <c r="BC1644" s="17"/>
      <c r="BD1644" s="14"/>
      <c r="BE1644" s="14"/>
      <c r="BF1644" s="14"/>
      <c r="CC1644" s="14"/>
    </row>
    <row r="1645" spans="37:81">
      <c r="AK1645" s="1"/>
      <c r="AX1645" s="17"/>
      <c r="AY1645" s="14"/>
      <c r="AZ1645" s="14"/>
      <c r="BA1645" s="15"/>
      <c r="BB1645" s="14"/>
      <c r="BC1645" s="17"/>
      <c r="BD1645" s="14"/>
      <c r="BE1645" s="14"/>
      <c r="BF1645" s="14"/>
      <c r="CC1645" s="14"/>
    </row>
    <row r="1646" spans="37:81">
      <c r="AK1646" s="1"/>
      <c r="AX1646" s="17"/>
      <c r="AY1646" s="14"/>
      <c r="AZ1646" s="14"/>
      <c r="BA1646" s="15"/>
      <c r="BB1646" s="14"/>
      <c r="BC1646" s="17"/>
      <c r="BD1646" s="14"/>
      <c r="BE1646" s="14"/>
      <c r="BF1646" s="14"/>
      <c r="CC1646" s="14"/>
    </row>
    <row r="1647" spans="37:81">
      <c r="AK1647" s="1"/>
      <c r="AX1647" s="17"/>
      <c r="AY1647" s="14"/>
      <c r="AZ1647" s="14"/>
      <c r="BA1647" s="15"/>
      <c r="BB1647" s="14"/>
      <c r="BC1647" s="17"/>
      <c r="BD1647" s="14"/>
      <c r="BE1647" s="14"/>
      <c r="BF1647" s="14"/>
      <c r="CC1647" s="14"/>
    </row>
    <row r="1648" spans="37:81">
      <c r="AK1648" s="1"/>
      <c r="AX1648" s="17"/>
      <c r="AY1648" s="14"/>
      <c r="AZ1648" s="14"/>
      <c r="BA1648" s="15"/>
      <c r="BB1648" s="14"/>
      <c r="BC1648" s="17"/>
      <c r="BD1648" s="14"/>
      <c r="BE1648" s="14"/>
      <c r="BF1648" s="14"/>
      <c r="CC1648" s="14"/>
    </row>
    <row r="1649" spans="37:81">
      <c r="AK1649" s="1"/>
      <c r="AX1649" s="17"/>
      <c r="AY1649" s="14"/>
      <c r="AZ1649" s="14"/>
      <c r="BA1649" s="15"/>
      <c r="BB1649" s="14"/>
      <c r="BC1649" s="17"/>
      <c r="BD1649" s="14"/>
      <c r="BE1649" s="14"/>
      <c r="BF1649" s="14"/>
      <c r="CC1649" s="14"/>
    </row>
    <row r="1650" spans="37:81">
      <c r="AK1650" s="1"/>
      <c r="AX1650" s="17"/>
      <c r="AY1650" s="14"/>
      <c r="AZ1650" s="14"/>
      <c r="BA1650" s="15"/>
      <c r="BB1650" s="14"/>
      <c r="BC1650" s="17"/>
      <c r="BD1650" s="14"/>
      <c r="BE1650" s="14"/>
      <c r="BF1650" s="14"/>
      <c r="CC1650" s="14"/>
    </row>
    <row r="1651" spans="37:81">
      <c r="AK1651" s="1"/>
      <c r="AX1651" s="17"/>
      <c r="AY1651" s="14"/>
      <c r="AZ1651" s="14"/>
      <c r="BA1651" s="15"/>
      <c r="BB1651" s="14"/>
      <c r="BC1651" s="17"/>
      <c r="BD1651" s="14"/>
      <c r="BE1651" s="14"/>
      <c r="BF1651" s="14"/>
      <c r="CC1651" s="14"/>
    </row>
    <row r="1652" spans="37:81">
      <c r="AK1652" s="1"/>
      <c r="AX1652" s="17"/>
      <c r="AY1652" s="14"/>
      <c r="AZ1652" s="14"/>
      <c r="BA1652" s="15"/>
      <c r="BB1652" s="14"/>
      <c r="BC1652" s="17"/>
      <c r="BD1652" s="14"/>
      <c r="BE1652" s="14"/>
      <c r="BF1652" s="14"/>
      <c r="CC1652" s="14"/>
    </row>
    <row r="1653" spans="37:81">
      <c r="AK1653" s="1"/>
      <c r="AX1653" s="17"/>
      <c r="AY1653" s="14"/>
      <c r="AZ1653" s="14"/>
      <c r="BA1653" s="15"/>
      <c r="BB1653" s="14"/>
      <c r="BC1653" s="17"/>
      <c r="BD1653" s="14"/>
      <c r="BE1653" s="14"/>
      <c r="BF1653" s="14"/>
      <c r="CC1653" s="14"/>
    </row>
    <row r="1654" spans="37:81">
      <c r="AK1654" s="1"/>
      <c r="AX1654" s="17"/>
      <c r="AY1654" s="14"/>
      <c r="AZ1654" s="14"/>
      <c r="BA1654" s="15"/>
      <c r="BB1654" s="14"/>
      <c r="BC1654" s="17"/>
      <c r="BD1654" s="14"/>
      <c r="BE1654" s="14"/>
      <c r="BF1654" s="14"/>
      <c r="CC1654" s="14"/>
    </row>
    <row r="1655" spans="37:81">
      <c r="AK1655" s="1"/>
      <c r="AX1655" s="17"/>
      <c r="AY1655" s="14"/>
      <c r="AZ1655" s="14"/>
      <c r="BA1655" s="15"/>
      <c r="BB1655" s="14"/>
      <c r="BC1655" s="17"/>
      <c r="BD1655" s="14"/>
      <c r="BE1655" s="14"/>
      <c r="BF1655" s="14"/>
      <c r="CC1655" s="14"/>
    </row>
    <row r="1656" spans="37:81">
      <c r="AK1656" s="1"/>
      <c r="AX1656" s="17"/>
      <c r="AY1656" s="14"/>
      <c r="AZ1656" s="14"/>
      <c r="BA1656" s="15"/>
      <c r="BB1656" s="14"/>
      <c r="BC1656" s="17"/>
      <c r="BD1656" s="14"/>
      <c r="BE1656" s="14"/>
      <c r="BF1656" s="14"/>
      <c r="CC1656" s="14"/>
    </row>
    <row r="1657" spans="37:81">
      <c r="AK1657" s="1"/>
      <c r="AX1657" s="17"/>
      <c r="AY1657" s="14"/>
      <c r="AZ1657" s="14"/>
      <c r="BA1657" s="15"/>
      <c r="BB1657" s="14"/>
      <c r="BC1657" s="17"/>
      <c r="BD1657" s="14"/>
      <c r="BE1657" s="14"/>
      <c r="BF1657" s="14"/>
      <c r="CC1657" s="14"/>
    </row>
    <row r="1658" spans="37:81">
      <c r="AK1658" s="1"/>
      <c r="AX1658" s="17"/>
      <c r="AY1658" s="14"/>
      <c r="AZ1658" s="14"/>
      <c r="BA1658" s="15"/>
      <c r="BB1658" s="14"/>
      <c r="BC1658" s="17"/>
      <c r="BD1658" s="14"/>
      <c r="BE1658" s="14"/>
      <c r="BF1658" s="14"/>
      <c r="CC1658" s="14"/>
    </row>
    <row r="1659" spans="37:81">
      <c r="AK1659" s="1"/>
      <c r="AX1659" s="17"/>
      <c r="AY1659" s="14"/>
      <c r="AZ1659" s="14"/>
      <c r="BA1659" s="15"/>
      <c r="BB1659" s="14"/>
      <c r="BC1659" s="17"/>
      <c r="BD1659" s="14"/>
      <c r="BE1659" s="14"/>
      <c r="BF1659" s="14"/>
      <c r="CC1659" s="14"/>
    </row>
    <row r="1660" spans="37:81">
      <c r="AK1660" s="1"/>
      <c r="AX1660" s="17"/>
      <c r="AY1660" s="14"/>
      <c r="AZ1660" s="14"/>
      <c r="BA1660" s="15"/>
      <c r="BB1660" s="14"/>
      <c r="BC1660" s="17"/>
      <c r="BD1660" s="14"/>
      <c r="BE1660" s="14"/>
      <c r="BF1660" s="14"/>
      <c r="CC1660" s="14"/>
    </row>
    <row r="1661" spans="37:81">
      <c r="AK1661" s="1"/>
      <c r="AX1661" s="17"/>
      <c r="AY1661" s="14"/>
      <c r="AZ1661" s="14"/>
      <c r="BA1661" s="15"/>
      <c r="BB1661" s="14"/>
      <c r="BC1661" s="17"/>
      <c r="BD1661" s="14"/>
      <c r="BE1661" s="14"/>
      <c r="BF1661" s="14"/>
      <c r="CC1661" s="14"/>
    </row>
    <row r="1662" spans="37:81">
      <c r="AK1662" s="1"/>
      <c r="AX1662" s="17"/>
      <c r="AY1662" s="14"/>
      <c r="AZ1662" s="14"/>
      <c r="BA1662" s="15"/>
      <c r="BB1662" s="14"/>
      <c r="BC1662" s="17"/>
      <c r="BD1662" s="14"/>
      <c r="BE1662" s="14"/>
      <c r="BF1662" s="14"/>
      <c r="CC1662" s="14"/>
    </row>
    <row r="1663" spans="37:81">
      <c r="AK1663" s="1"/>
      <c r="AX1663" s="17"/>
      <c r="AY1663" s="14"/>
      <c r="AZ1663" s="14"/>
      <c r="BA1663" s="15"/>
      <c r="BB1663" s="14"/>
      <c r="BC1663" s="17"/>
      <c r="BD1663" s="14"/>
      <c r="BE1663" s="14"/>
      <c r="BF1663" s="14"/>
      <c r="CC1663" s="14"/>
    </row>
    <row r="1664" spans="37:81">
      <c r="AK1664" s="1"/>
      <c r="AX1664" s="17"/>
      <c r="AY1664" s="14"/>
      <c r="AZ1664" s="14"/>
      <c r="BA1664" s="15"/>
      <c r="BB1664" s="14"/>
      <c r="BC1664" s="17"/>
      <c r="BD1664" s="14"/>
      <c r="BE1664" s="14"/>
      <c r="BF1664" s="14"/>
      <c r="CC1664" s="14"/>
    </row>
    <row r="1665" spans="37:81">
      <c r="AK1665" s="1"/>
      <c r="AX1665" s="17"/>
      <c r="AY1665" s="14"/>
      <c r="AZ1665" s="14"/>
      <c r="BA1665" s="15"/>
      <c r="BB1665" s="14"/>
      <c r="BC1665" s="17"/>
      <c r="BD1665" s="14"/>
      <c r="BE1665" s="14"/>
      <c r="BF1665" s="14"/>
      <c r="CC1665" s="14"/>
    </row>
    <row r="1666" spans="37:81">
      <c r="AK1666" s="1"/>
      <c r="AX1666" s="17"/>
      <c r="AY1666" s="14"/>
      <c r="AZ1666" s="14"/>
      <c r="BA1666" s="15"/>
      <c r="BB1666" s="14"/>
      <c r="BC1666" s="17"/>
      <c r="BD1666" s="14"/>
      <c r="BE1666" s="14"/>
      <c r="BF1666" s="14"/>
      <c r="CC1666" s="14"/>
    </row>
    <row r="1667" spans="37:81">
      <c r="AK1667" s="1"/>
      <c r="AX1667" s="17"/>
      <c r="AY1667" s="14"/>
      <c r="AZ1667" s="14"/>
      <c r="BA1667" s="15"/>
      <c r="BB1667" s="14"/>
      <c r="BC1667" s="17"/>
      <c r="BD1667" s="14"/>
      <c r="BE1667" s="14"/>
      <c r="BF1667" s="14"/>
      <c r="CC1667" s="14"/>
    </row>
    <row r="1668" spans="37:81">
      <c r="AK1668" s="1"/>
      <c r="AX1668" s="17"/>
      <c r="AY1668" s="14"/>
      <c r="AZ1668" s="14"/>
      <c r="BA1668" s="15"/>
      <c r="BB1668" s="14"/>
      <c r="BC1668" s="17"/>
      <c r="BD1668" s="14"/>
      <c r="BE1668" s="14"/>
      <c r="BF1668" s="14"/>
      <c r="CC1668" s="14"/>
    </row>
    <row r="1669" spans="37:81">
      <c r="AK1669" s="1"/>
      <c r="AX1669" s="17"/>
      <c r="AY1669" s="14"/>
      <c r="AZ1669" s="14"/>
      <c r="BA1669" s="15"/>
      <c r="BB1669" s="14"/>
      <c r="BC1669" s="17"/>
      <c r="BD1669" s="14"/>
      <c r="BE1669" s="14"/>
      <c r="BF1669" s="14"/>
      <c r="CC1669" s="14"/>
    </row>
    <row r="1670" spans="37:81">
      <c r="AK1670" s="1"/>
      <c r="AX1670" s="17"/>
      <c r="AY1670" s="14"/>
      <c r="AZ1670" s="14"/>
      <c r="BA1670" s="15"/>
      <c r="BB1670" s="14"/>
      <c r="BC1670" s="17"/>
      <c r="BD1670" s="14"/>
      <c r="BE1670" s="14"/>
      <c r="BF1670" s="14"/>
      <c r="CC1670" s="14"/>
    </row>
    <row r="1671" spans="37:81">
      <c r="AK1671" s="1"/>
      <c r="AX1671" s="17"/>
      <c r="AY1671" s="14"/>
      <c r="AZ1671" s="14"/>
      <c r="BA1671" s="15"/>
      <c r="BB1671" s="14"/>
      <c r="BC1671" s="17"/>
      <c r="BD1671" s="14"/>
      <c r="BE1671" s="14"/>
      <c r="BF1671" s="14"/>
      <c r="CC1671" s="14"/>
    </row>
    <row r="1672" spans="37:81">
      <c r="AK1672" s="1"/>
      <c r="AX1672" s="17"/>
      <c r="AY1672" s="14"/>
      <c r="AZ1672" s="14"/>
      <c r="BA1672" s="15"/>
      <c r="BB1672" s="14"/>
      <c r="BC1672" s="17"/>
      <c r="BD1672" s="14"/>
      <c r="BE1672" s="14"/>
      <c r="BF1672" s="14"/>
      <c r="CC1672" s="14"/>
    </row>
    <row r="1673" spans="37:81">
      <c r="AK1673" s="1"/>
      <c r="AX1673" s="17"/>
      <c r="AY1673" s="14"/>
      <c r="AZ1673" s="14"/>
      <c r="BA1673" s="15"/>
      <c r="BB1673" s="14"/>
      <c r="BC1673" s="17"/>
      <c r="BD1673" s="14"/>
      <c r="BE1673" s="14"/>
      <c r="BF1673" s="14"/>
      <c r="CC1673" s="14"/>
    </row>
    <row r="1674" spans="37:81">
      <c r="AK1674" s="1"/>
      <c r="AX1674" s="17"/>
      <c r="AY1674" s="14"/>
      <c r="AZ1674" s="14"/>
      <c r="BA1674" s="15"/>
      <c r="BB1674" s="14"/>
      <c r="BC1674" s="17"/>
      <c r="BD1674" s="14"/>
      <c r="BE1674" s="14"/>
      <c r="BF1674" s="14"/>
      <c r="CC1674" s="14"/>
    </row>
    <row r="1675" spans="37:81">
      <c r="AK1675" s="1"/>
      <c r="AX1675" s="17"/>
      <c r="AY1675" s="14"/>
      <c r="AZ1675" s="14"/>
      <c r="BA1675" s="15"/>
      <c r="BB1675" s="14"/>
      <c r="BC1675" s="17"/>
      <c r="BD1675" s="14"/>
      <c r="BE1675" s="14"/>
      <c r="BF1675" s="14"/>
      <c r="CC1675" s="14"/>
    </row>
    <row r="1676" spans="37:81">
      <c r="AK1676" s="1"/>
      <c r="AX1676" s="17"/>
      <c r="AY1676" s="14"/>
      <c r="AZ1676" s="14"/>
      <c r="BA1676" s="15"/>
      <c r="BB1676" s="14"/>
      <c r="BC1676" s="17"/>
      <c r="BD1676" s="14"/>
      <c r="BE1676" s="14"/>
      <c r="BF1676" s="14"/>
      <c r="CC1676" s="14"/>
    </row>
    <row r="1677" spans="37:81">
      <c r="AK1677" s="1"/>
      <c r="AX1677" s="17"/>
      <c r="AY1677" s="14"/>
      <c r="AZ1677" s="14"/>
      <c r="BA1677" s="15"/>
      <c r="BB1677" s="14"/>
      <c r="BC1677" s="17"/>
      <c r="BD1677" s="14"/>
      <c r="BE1677" s="14"/>
      <c r="BF1677" s="14"/>
      <c r="CC1677" s="14"/>
    </row>
    <row r="1678" spans="37:81">
      <c r="AK1678" s="1"/>
      <c r="AX1678" s="17"/>
      <c r="AY1678" s="14"/>
      <c r="AZ1678" s="14"/>
      <c r="BA1678" s="15"/>
      <c r="BB1678" s="14"/>
      <c r="BC1678" s="17"/>
      <c r="BD1678" s="14"/>
      <c r="BE1678" s="14"/>
      <c r="BF1678" s="14"/>
      <c r="CC1678" s="14"/>
    </row>
    <row r="1679" spans="37:81">
      <c r="AK1679" s="1"/>
      <c r="AX1679" s="17"/>
      <c r="AY1679" s="14"/>
      <c r="AZ1679" s="14"/>
      <c r="BA1679" s="15"/>
      <c r="BB1679" s="14"/>
      <c r="BC1679" s="17"/>
      <c r="BD1679" s="14"/>
      <c r="BE1679" s="14"/>
      <c r="BF1679" s="14"/>
      <c r="CC1679" s="14"/>
    </row>
    <row r="1680" spans="37:81">
      <c r="AK1680" s="1"/>
      <c r="AX1680" s="17"/>
      <c r="AY1680" s="14"/>
      <c r="AZ1680" s="14"/>
      <c r="BA1680" s="15"/>
      <c r="BB1680" s="14"/>
      <c r="BC1680" s="17"/>
      <c r="BD1680" s="14"/>
      <c r="BE1680" s="14"/>
      <c r="BF1680" s="14"/>
      <c r="CC1680" s="14"/>
    </row>
    <row r="1681" spans="37:81">
      <c r="AK1681" s="1"/>
      <c r="AX1681" s="17"/>
      <c r="AY1681" s="14"/>
      <c r="AZ1681" s="14"/>
      <c r="BA1681" s="15"/>
      <c r="BB1681" s="14"/>
      <c r="BC1681" s="17"/>
      <c r="BD1681" s="14"/>
      <c r="BE1681" s="14"/>
      <c r="BF1681" s="14"/>
      <c r="CC1681" s="14"/>
    </row>
    <row r="1682" spans="37:81">
      <c r="AK1682" s="1"/>
      <c r="AX1682" s="17"/>
      <c r="AY1682" s="14"/>
      <c r="AZ1682" s="14"/>
      <c r="BA1682" s="15"/>
      <c r="BB1682" s="14"/>
      <c r="BC1682" s="17"/>
      <c r="BD1682" s="14"/>
      <c r="BE1682" s="14"/>
      <c r="BF1682" s="14"/>
      <c r="CC1682" s="14"/>
    </row>
    <row r="1683" spans="37:81">
      <c r="AK1683" s="1"/>
      <c r="AX1683" s="17"/>
      <c r="AY1683" s="14"/>
      <c r="AZ1683" s="14"/>
      <c r="BA1683" s="15"/>
      <c r="BB1683" s="14"/>
      <c r="BC1683" s="17"/>
      <c r="BD1683" s="14"/>
      <c r="BE1683" s="14"/>
      <c r="BF1683" s="14"/>
      <c r="CC1683" s="14"/>
    </row>
    <row r="1684" spans="37:81">
      <c r="AK1684" s="1"/>
      <c r="AX1684" s="17"/>
      <c r="AY1684" s="14"/>
      <c r="AZ1684" s="14"/>
      <c r="BA1684" s="15"/>
      <c r="BB1684" s="14"/>
      <c r="BC1684" s="17"/>
      <c r="BD1684" s="14"/>
      <c r="BE1684" s="14"/>
      <c r="BF1684" s="14"/>
      <c r="CC1684" s="14"/>
    </row>
    <row r="1685" spans="37:81">
      <c r="AK1685" s="1"/>
      <c r="AX1685" s="17"/>
      <c r="AY1685" s="14"/>
      <c r="AZ1685" s="14"/>
      <c r="BA1685" s="15"/>
      <c r="BB1685" s="14"/>
      <c r="BC1685" s="17"/>
      <c r="BD1685" s="14"/>
      <c r="BE1685" s="14"/>
      <c r="BF1685" s="14"/>
      <c r="CC1685" s="14"/>
    </row>
    <row r="1686" spans="37:81">
      <c r="AK1686" s="1"/>
      <c r="AX1686" s="17"/>
      <c r="AY1686" s="14"/>
      <c r="AZ1686" s="14"/>
      <c r="BA1686" s="15"/>
      <c r="BB1686" s="14"/>
      <c r="BC1686" s="17"/>
      <c r="BD1686" s="14"/>
      <c r="BE1686" s="14"/>
      <c r="BF1686" s="14"/>
      <c r="CC1686" s="14"/>
    </row>
    <row r="1687" spans="37:81">
      <c r="AK1687" s="1"/>
      <c r="AX1687" s="17"/>
      <c r="AY1687" s="14"/>
      <c r="AZ1687" s="14"/>
      <c r="BA1687" s="15"/>
      <c r="BB1687" s="14"/>
      <c r="BC1687" s="17"/>
      <c r="BD1687" s="14"/>
      <c r="BE1687" s="14"/>
      <c r="BF1687" s="14"/>
      <c r="CC1687" s="14"/>
    </row>
    <row r="1688" spans="37:81">
      <c r="AK1688" s="1"/>
      <c r="AX1688" s="17"/>
      <c r="AY1688" s="14"/>
      <c r="AZ1688" s="14"/>
      <c r="BA1688" s="15"/>
      <c r="BB1688" s="14"/>
      <c r="BC1688" s="17"/>
      <c r="BD1688" s="14"/>
      <c r="BE1688" s="14"/>
      <c r="BF1688" s="14"/>
      <c r="CC1688" s="14"/>
    </row>
    <row r="1689" spans="37:81">
      <c r="AK1689" s="1"/>
      <c r="AX1689" s="17"/>
      <c r="AY1689" s="14"/>
      <c r="AZ1689" s="14"/>
      <c r="BA1689" s="15"/>
      <c r="BB1689" s="14"/>
      <c r="BC1689" s="17"/>
      <c r="BD1689" s="14"/>
      <c r="BE1689" s="14"/>
      <c r="BF1689" s="14"/>
      <c r="CC1689" s="14"/>
    </row>
    <row r="1690" spans="37:81">
      <c r="AK1690" s="1"/>
      <c r="AX1690" s="17"/>
      <c r="AY1690" s="14"/>
      <c r="AZ1690" s="14"/>
      <c r="BA1690" s="15"/>
      <c r="BB1690" s="14"/>
      <c r="BC1690" s="17"/>
      <c r="BD1690" s="14"/>
      <c r="BE1690" s="14"/>
      <c r="BF1690" s="14"/>
      <c r="CC1690" s="14"/>
    </row>
    <row r="1691" spans="37:81">
      <c r="AK1691" s="1"/>
      <c r="AX1691" s="17"/>
      <c r="AY1691" s="14"/>
      <c r="AZ1691" s="14"/>
      <c r="BA1691" s="15"/>
      <c r="BB1691" s="14"/>
      <c r="BC1691" s="17"/>
      <c r="BD1691" s="14"/>
      <c r="BE1691" s="14"/>
      <c r="BF1691" s="14"/>
      <c r="CC1691" s="14"/>
    </row>
    <row r="1692" spans="37:81">
      <c r="AK1692" s="1"/>
      <c r="AX1692" s="17"/>
      <c r="AY1692" s="14"/>
      <c r="AZ1692" s="14"/>
      <c r="BA1692" s="15"/>
      <c r="BB1692" s="14"/>
      <c r="BC1692" s="17"/>
      <c r="BD1692" s="14"/>
      <c r="BE1692" s="14"/>
      <c r="BF1692" s="14"/>
      <c r="CC1692" s="14"/>
    </row>
    <row r="1693" spans="37:81">
      <c r="AK1693" s="1"/>
      <c r="AX1693" s="17"/>
      <c r="AY1693" s="14"/>
      <c r="AZ1693" s="14"/>
      <c r="BA1693" s="15"/>
      <c r="BB1693" s="14"/>
      <c r="BC1693" s="17"/>
      <c r="BD1693" s="14"/>
      <c r="BE1693" s="14"/>
      <c r="BF1693" s="14"/>
      <c r="CC1693" s="14"/>
    </row>
    <row r="1694" spans="37:81">
      <c r="AK1694" s="1"/>
      <c r="AX1694" s="17"/>
      <c r="AY1694" s="14"/>
      <c r="AZ1694" s="14"/>
      <c r="BA1694" s="15"/>
      <c r="BB1694" s="14"/>
      <c r="BC1694" s="17"/>
      <c r="BD1694" s="14"/>
      <c r="BE1694" s="14"/>
      <c r="BF1694" s="14"/>
      <c r="CC1694" s="14"/>
    </row>
    <row r="1695" spans="37:81">
      <c r="AK1695" s="1"/>
      <c r="AX1695" s="17"/>
      <c r="AY1695" s="14"/>
      <c r="AZ1695" s="14"/>
      <c r="BA1695" s="15"/>
      <c r="BB1695" s="14"/>
      <c r="BC1695" s="17"/>
      <c r="BD1695" s="14"/>
      <c r="BE1695" s="14"/>
      <c r="BF1695" s="14"/>
      <c r="CC1695" s="14"/>
    </row>
    <row r="1696" spans="37:81">
      <c r="AK1696" s="1"/>
      <c r="AX1696" s="17"/>
      <c r="AY1696" s="14"/>
      <c r="AZ1696" s="14"/>
      <c r="BA1696" s="15"/>
      <c r="BB1696" s="14"/>
      <c r="BC1696" s="17"/>
      <c r="BD1696" s="14"/>
      <c r="BE1696" s="14"/>
      <c r="BF1696" s="14"/>
      <c r="CC1696" s="14"/>
    </row>
    <row r="1697" spans="37:81">
      <c r="AK1697" s="1"/>
      <c r="AX1697" s="17"/>
      <c r="AY1697" s="14"/>
      <c r="AZ1697" s="14"/>
      <c r="BA1697" s="15"/>
      <c r="BB1697" s="14"/>
      <c r="BC1697" s="17"/>
      <c r="BD1697" s="14"/>
      <c r="BE1697" s="14"/>
      <c r="BF1697" s="14"/>
      <c r="CC1697" s="14"/>
    </row>
    <row r="1698" spans="37:81">
      <c r="AK1698" s="1"/>
      <c r="AX1698" s="17"/>
      <c r="AY1698" s="14"/>
      <c r="AZ1698" s="14"/>
      <c r="BA1698" s="15"/>
      <c r="BB1698" s="14"/>
      <c r="BC1698" s="17"/>
      <c r="BD1698" s="14"/>
      <c r="BE1698" s="14"/>
      <c r="BF1698" s="14"/>
      <c r="CC1698" s="14"/>
    </row>
    <row r="1699" spans="37:81">
      <c r="AK1699" s="1"/>
      <c r="AX1699" s="17"/>
      <c r="AY1699" s="14"/>
      <c r="AZ1699" s="14"/>
      <c r="BA1699" s="15"/>
      <c r="BB1699" s="14"/>
      <c r="BC1699" s="17"/>
      <c r="BD1699" s="14"/>
      <c r="BE1699" s="14"/>
      <c r="BF1699" s="14"/>
      <c r="CC1699" s="14"/>
    </row>
    <row r="1700" spans="37:81">
      <c r="AK1700" s="1"/>
      <c r="AX1700" s="17"/>
      <c r="AY1700" s="14"/>
      <c r="AZ1700" s="14"/>
      <c r="BA1700" s="15"/>
      <c r="BB1700" s="14"/>
      <c r="BC1700" s="17"/>
      <c r="BD1700" s="14"/>
      <c r="BE1700" s="14"/>
      <c r="BF1700" s="14"/>
      <c r="CC1700" s="14"/>
    </row>
    <row r="1701" spans="37:81">
      <c r="AK1701" s="1"/>
      <c r="AX1701" s="17"/>
      <c r="AY1701" s="14"/>
      <c r="AZ1701" s="14"/>
      <c r="BA1701" s="15"/>
      <c r="BB1701" s="14"/>
      <c r="BC1701" s="17"/>
      <c r="BD1701" s="14"/>
      <c r="BE1701" s="14"/>
      <c r="BF1701" s="14"/>
      <c r="CC1701" s="14"/>
    </row>
    <row r="1702" spans="37:81">
      <c r="AK1702" s="1"/>
      <c r="AX1702" s="17"/>
      <c r="AY1702" s="14"/>
      <c r="AZ1702" s="14"/>
      <c r="BA1702" s="15"/>
      <c r="BB1702" s="14"/>
      <c r="BC1702" s="17"/>
      <c r="BD1702" s="14"/>
      <c r="BE1702" s="14"/>
      <c r="BF1702" s="14"/>
      <c r="CC1702" s="14"/>
    </row>
    <row r="1703" spans="37:81">
      <c r="AK1703" s="1"/>
      <c r="AX1703" s="17"/>
      <c r="AY1703" s="14"/>
      <c r="AZ1703" s="14"/>
      <c r="BA1703" s="15"/>
      <c r="BB1703" s="14"/>
      <c r="BC1703" s="17"/>
      <c r="BD1703" s="14"/>
      <c r="BE1703" s="14"/>
      <c r="BF1703" s="14"/>
      <c r="CC1703" s="14"/>
    </row>
    <row r="1704" spans="37:81">
      <c r="AK1704" s="1"/>
      <c r="AX1704" s="17"/>
      <c r="AY1704" s="14"/>
      <c r="AZ1704" s="14"/>
      <c r="BA1704" s="15"/>
      <c r="BB1704" s="14"/>
      <c r="BC1704" s="17"/>
      <c r="BD1704" s="14"/>
      <c r="BE1704" s="14"/>
      <c r="BF1704" s="14"/>
      <c r="CC1704" s="14"/>
    </row>
    <row r="1705" spans="37:81">
      <c r="AK1705" s="1"/>
      <c r="AX1705" s="17"/>
      <c r="AY1705" s="14"/>
      <c r="AZ1705" s="14"/>
      <c r="BA1705" s="15"/>
      <c r="BB1705" s="14"/>
      <c r="BC1705" s="17"/>
      <c r="BD1705" s="14"/>
      <c r="BE1705" s="14"/>
      <c r="BF1705" s="14"/>
      <c r="CC1705" s="14"/>
    </row>
    <row r="1706" spans="37:81">
      <c r="AK1706" s="1"/>
      <c r="AX1706" s="17"/>
      <c r="AY1706" s="14"/>
      <c r="AZ1706" s="14"/>
      <c r="BA1706" s="15"/>
      <c r="BB1706" s="14"/>
      <c r="BC1706" s="17"/>
      <c r="BD1706" s="14"/>
      <c r="BE1706" s="14"/>
      <c r="BF1706" s="14"/>
      <c r="CC1706" s="14"/>
    </row>
    <row r="1707" spans="37:81">
      <c r="AK1707" s="1"/>
      <c r="AX1707" s="17"/>
      <c r="AY1707" s="14"/>
      <c r="AZ1707" s="14"/>
      <c r="BA1707" s="15"/>
      <c r="BB1707" s="14"/>
      <c r="BC1707" s="17"/>
      <c r="BD1707" s="14"/>
      <c r="BE1707" s="14"/>
      <c r="BF1707" s="14"/>
      <c r="CC1707" s="14"/>
    </row>
    <row r="1708" spans="37:81">
      <c r="AK1708" s="1"/>
      <c r="AX1708" s="17"/>
      <c r="AY1708" s="14"/>
      <c r="AZ1708" s="14"/>
      <c r="BA1708" s="15"/>
      <c r="BB1708" s="14"/>
      <c r="BC1708" s="17"/>
      <c r="BD1708" s="14"/>
      <c r="BE1708" s="14"/>
      <c r="BF1708" s="14"/>
      <c r="CC1708" s="14"/>
    </row>
    <row r="1709" spans="37:81">
      <c r="AK1709" s="1"/>
      <c r="AX1709" s="17"/>
      <c r="AY1709" s="14"/>
      <c r="AZ1709" s="14"/>
      <c r="BA1709" s="15"/>
      <c r="BB1709" s="14"/>
      <c r="BC1709" s="17"/>
      <c r="BD1709" s="14"/>
      <c r="BE1709" s="14"/>
      <c r="BF1709" s="14"/>
      <c r="CC1709" s="14"/>
    </row>
    <row r="1710" spans="37:81">
      <c r="AK1710" s="1"/>
      <c r="AX1710" s="17"/>
      <c r="AY1710" s="14"/>
      <c r="AZ1710" s="14"/>
      <c r="BA1710" s="15"/>
      <c r="BB1710" s="14"/>
      <c r="BC1710" s="17"/>
      <c r="BD1710" s="14"/>
      <c r="BE1710" s="14"/>
      <c r="BF1710" s="14"/>
      <c r="CC1710" s="14"/>
    </row>
    <row r="1711" spans="37:81">
      <c r="AK1711" s="1"/>
      <c r="AX1711" s="17"/>
      <c r="AY1711" s="14"/>
      <c r="AZ1711" s="14"/>
      <c r="BA1711" s="15"/>
      <c r="BB1711" s="14"/>
      <c r="BC1711" s="17"/>
      <c r="BD1711" s="14"/>
      <c r="BE1711" s="14"/>
      <c r="BF1711" s="14"/>
      <c r="CC1711" s="14"/>
    </row>
    <row r="1712" spans="37:81">
      <c r="AK1712" s="1"/>
      <c r="AX1712" s="17"/>
      <c r="AY1712" s="14"/>
      <c r="AZ1712" s="14"/>
      <c r="BA1712" s="15"/>
      <c r="BB1712" s="14"/>
      <c r="BC1712" s="17"/>
      <c r="BD1712" s="14"/>
      <c r="BE1712" s="14"/>
      <c r="BF1712" s="14"/>
      <c r="CC1712" s="14"/>
    </row>
    <row r="1713" spans="37:81">
      <c r="AK1713" s="1"/>
      <c r="AX1713" s="17"/>
      <c r="AY1713" s="14"/>
      <c r="AZ1713" s="14"/>
      <c r="BA1713" s="15"/>
      <c r="BB1713" s="14"/>
      <c r="BC1713" s="17"/>
      <c r="BD1713" s="14"/>
      <c r="BE1713" s="14"/>
      <c r="BF1713" s="14"/>
      <c r="CC1713" s="14"/>
    </row>
    <row r="1714" spans="37:81">
      <c r="AK1714" s="1"/>
      <c r="AX1714" s="17"/>
      <c r="AY1714" s="14"/>
      <c r="AZ1714" s="14"/>
      <c r="BA1714" s="15"/>
      <c r="BB1714" s="14"/>
      <c r="BC1714" s="17"/>
      <c r="BD1714" s="14"/>
      <c r="BE1714" s="14"/>
      <c r="BF1714" s="14"/>
      <c r="CC1714" s="14"/>
    </row>
    <row r="1715" spans="37:81">
      <c r="AK1715" s="1"/>
      <c r="AX1715" s="17"/>
      <c r="AY1715" s="14"/>
      <c r="AZ1715" s="14"/>
      <c r="BA1715" s="15"/>
      <c r="BB1715" s="14"/>
      <c r="BC1715" s="17"/>
      <c r="BD1715" s="14"/>
      <c r="BE1715" s="14"/>
      <c r="BF1715" s="14"/>
      <c r="CC1715" s="14"/>
    </row>
    <row r="1716" spans="37:81">
      <c r="AK1716" s="1"/>
      <c r="AX1716" s="17"/>
      <c r="AY1716" s="14"/>
      <c r="AZ1716" s="14"/>
      <c r="BA1716" s="15"/>
      <c r="BB1716" s="14"/>
      <c r="BC1716" s="17"/>
      <c r="BD1716" s="14"/>
      <c r="BE1716" s="14"/>
      <c r="BF1716" s="14"/>
      <c r="CC1716" s="14"/>
    </row>
    <row r="1717" spans="37:81">
      <c r="AK1717" s="1"/>
      <c r="AX1717" s="17"/>
      <c r="AY1717" s="14"/>
      <c r="AZ1717" s="14"/>
      <c r="BA1717" s="15"/>
      <c r="BB1717" s="14"/>
      <c r="BC1717" s="17"/>
      <c r="BD1717" s="14"/>
      <c r="BE1717" s="14"/>
      <c r="BF1717" s="14"/>
      <c r="CC1717" s="14"/>
    </row>
    <row r="1718" spans="37:81">
      <c r="AK1718" s="1"/>
      <c r="AX1718" s="17"/>
      <c r="AY1718" s="14"/>
      <c r="AZ1718" s="14"/>
      <c r="BA1718" s="15"/>
      <c r="BB1718" s="14"/>
      <c r="BC1718" s="17"/>
      <c r="BD1718" s="14"/>
      <c r="BE1718" s="14"/>
      <c r="BF1718" s="14"/>
      <c r="CC1718" s="14"/>
    </row>
    <row r="1719" spans="37:81">
      <c r="AK1719" s="1"/>
      <c r="AX1719" s="17"/>
      <c r="AY1719" s="14"/>
      <c r="AZ1719" s="14"/>
      <c r="BA1719" s="15"/>
      <c r="BB1719" s="14"/>
      <c r="BC1719" s="17"/>
      <c r="BD1719" s="14"/>
      <c r="BE1719" s="14"/>
      <c r="BF1719" s="14"/>
      <c r="CC1719" s="14"/>
    </row>
    <row r="1720" spans="37:81">
      <c r="AK1720" s="1"/>
      <c r="AX1720" s="17"/>
      <c r="AY1720" s="14"/>
      <c r="AZ1720" s="14"/>
      <c r="BA1720" s="15"/>
      <c r="BB1720" s="14"/>
      <c r="BC1720" s="17"/>
      <c r="BD1720" s="14"/>
      <c r="BE1720" s="14"/>
      <c r="BF1720" s="14"/>
      <c r="CC1720" s="14"/>
    </row>
    <row r="1721" spans="37:81">
      <c r="AK1721" s="1"/>
      <c r="AX1721" s="17"/>
      <c r="AY1721" s="14"/>
      <c r="AZ1721" s="14"/>
      <c r="BA1721" s="15"/>
      <c r="BB1721" s="14"/>
      <c r="BC1721" s="17"/>
      <c r="BD1721" s="14"/>
      <c r="BE1721" s="14"/>
      <c r="BF1721" s="14"/>
      <c r="CC1721" s="14"/>
    </row>
    <row r="1722" spans="37:81">
      <c r="AK1722" s="1"/>
      <c r="AX1722" s="17"/>
      <c r="AY1722" s="14"/>
      <c r="AZ1722" s="14"/>
      <c r="BA1722" s="15"/>
      <c r="BB1722" s="14"/>
      <c r="BC1722" s="17"/>
      <c r="BD1722" s="14"/>
      <c r="BE1722" s="14"/>
      <c r="BF1722" s="14"/>
      <c r="CC1722" s="14"/>
    </row>
    <row r="1723" spans="37:81">
      <c r="AK1723" s="1"/>
      <c r="AX1723" s="17"/>
      <c r="AY1723" s="14"/>
      <c r="AZ1723" s="14"/>
      <c r="BA1723" s="15"/>
      <c r="BB1723" s="14"/>
      <c r="BC1723" s="17"/>
      <c r="BD1723" s="14"/>
      <c r="BE1723" s="14"/>
      <c r="BF1723" s="14"/>
      <c r="CC1723" s="14"/>
    </row>
    <row r="1724" spans="37:81">
      <c r="AK1724" s="1"/>
      <c r="AX1724" s="17"/>
      <c r="AY1724" s="14"/>
      <c r="AZ1724" s="14"/>
      <c r="BA1724" s="15"/>
      <c r="BB1724" s="14"/>
      <c r="BC1724" s="17"/>
      <c r="BD1724" s="14"/>
      <c r="BE1724" s="14"/>
      <c r="BF1724" s="14"/>
      <c r="CC1724" s="14"/>
    </row>
    <row r="1725" spans="37:81">
      <c r="AK1725" s="1"/>
      <c r="AX1725" s="17"/>
      <c r="AY1725" s="14"/>
      <c r="AZ1725" s="14"/>
      <c r="BA1725" s="15"/>
      <c r="BB1725" s="14"/>
      <c r="BC1725" s="17"/>
      <c r="BD1725" s="14"/>
      <c r="BE1725" s="14"/>
      <c r="BF1725" s="14"/>
      <c r="CC1725" s="14"/>
    </row>
    <row r="1726" spans="37:81">
      <c r="AK1726" s="1"/>
      <c r="AX1726" s="17"/>
      <c r="AY1726" s="14"/>
      <c r="AZ1726" s="14"/>
      <c r="BA1726" s="15"/>
      <c r="BB1726" s="14"/>
      <c r="BC1726" s="17"/>
      <c r="BD1726" s="14"/>
      <c r="BE1726" s="14"/>
      <c r="BF1726" s="14"/>
      <c r="CC1726" s="14"/>
    </row>
    <row r="1727" spans="37:81">
      <c r="AK1727" s="1"/>
      <c r="AX1727" s="17"/>
      <c r="AY1727" s="14"/>
      <c r="AZ1727" s="14"/>
      <c r="BA1727" s="15"/>
      <c r="BB1727" s="14"/>
      <c r="BC1727" s="17"/>
      <c r="BD1727" s="14"/>
      <c r="BE1727" s="14"/>
      <c r="BF1727" s="14"/>
      <c r="CC1727" s="14"/>
    </row>
    <row r="1728" spans="37:81">
      <c r="AK1728" s="1"/>
      <c r="AX1728" s="17"/>
      <c r="AY1728" s="14"/>
      <c r="AZ1728" s="14"/>
      <c r="BA1728" s="15"/>
      <c r="BB1728" s="14"/>
      <c r="BC1728" s="17"/>
      <c r="BD1728" s="14"/>
      <c r="BE1728" s="14"/>
      <c r="BF1728" s="14"/>
      <c r="CC1728" s="14"/>
    </row>
    <row r="1729" spans="37:81">
      <c r="AK1729" s="1"/>
      <c r="AX1729" s="17"/>
      <c r="AY1729" s="14"/>
      <c r="AZ1729" s="14"/>
      <c r="BA1729" s="15"/>
      <c r="BB1729" s="14"/>
      <c r="BC1729" s="17"/>
      <c r="BD1729" s="14"/>
      <c r="BE1729" s="14"/>
      <c r="BF1729" s="14"/>
      <c r="CC1729" s="14"/>
    </row>
    <row r="1730" spans="37:81">
      <c r="AK1730" s="1"/>
      <c r="AX1730" s="17"/>
      <c r="AY1730" s="14"/>
      <c r="AZ1730" s="14"/>
      <c r="BA1730" s="15"/>
      <c r="BB1730" s="14"/>
      <c r="BC1730" s="17"/>
      <c r="BD1730" s="14"/>
      <c r="BE1730" s="14"/>
      <c r="BF1730" s="14"/>
      <c r="CC1730" s="14"/>
    </row>
    <row r="1731" spans="37:81">
      <c r="AK1731" s="1"/>
      <c r="AX1731" s="17"/>
      <c r="AY1731" s="14"/>
      <c r="AZ1731" s="14"/>
      <c r="BA1731" s="15"/>
      <c r="BB1731" s="14"/>
      <c r="BC1731" s="17"/>
      <c r="BD1731" s="14"/>
      <c r="BE1731" s="14"/>
      <c r="BF1731" s="14"/>
      <c r="CC1731" s="14"/>
    </row>
    <row r="1732" spans="37:81">
      <c r="AK1732" s="1"/>
      <c r="AX1732" s="17"/>
      <c r="AY1732" s="14"/>
      <c r="AZ1732" s="14"/>
      <c r="BA1732" s="15"/>
      <c r="BB1732" s="14"/>
      <c r="BC1732" s="17"/>
      <c r="BD1732" s="14"/>
      <c r="BE1732" s="14"/>
      <c r="BF1732" s="14"/>
      <c r="CC1732" s="14"/>
    </row>
    <row r="1733" spans="37:81">
      <c r="AK1733" s="1"/>
      <c r="AX1733" s="17"/>
      <c r="AY1733" s="14"/>
      <c r="AZ1733" s="14"/>
      <c r="BA1733" s="15"/>
      <c r="BB1733" s="14"/>
      <c r="BC1733" s="17"/>
      <c r="BD1733" s="14"/>
      <c r="BE1733" s="14"/>
      <c r="BF1733" s="14"/>
      <c r="CC1733" s="14"/>
    </row>
    <row r="1734" spans="37:81">
      <c r="AK1734" s="1"/>
      <c r="AX1734" s="17"/>
      <c r="AY1734" s="14"/>
      <c r="AZ1734" s="14"/>
      <c r="BA1734" s="15"/>
      <c r="BB1734" s="14"/>
      <c r="BC1734" s="17"/>
      <c r="BD1734" s="14"/>
      <c r="BE1734" s="14"/>
      <c r="BF1734" s="14"/>
      <c r="CC1734" s="14"/>
    </row>
    <row r="1735" spans="37:81">
      <c r="AK1735" s="1"/>
      <c r="AX1735" s="17"/>
      <c r="AY1735" s="14"/>
      <c r="AZ1735" s="14"/>
      <c r="BA1735" s="15"/>
      <c r="BB1735" s="14"/>
      <c r="BC1735" s="17"/>
      <c r="BD1735" s="14"/>
      <c r="BE1735" s="14"/>
      <c r="BF1735" s="14"/>
      <c r="CC1735" s="14"/>
    </row>
    <row r="1736" spans="37:81">
      <c r="AK1736" s="1"/>
      <c r="AX1736" s="17"/>
      <c r="AY1736" s="14"/>
      <c r="AZ1736" s="14"/>
      <c r="BA1736" s="15"/>
      <c r="BB1736" s="14"/>
      <c r="BC1736" s="17"/>
      <c r="BD1736" s="14"/>
      <c r="BE1736" s="14"/>
      <c r="BF1736" s="14"/>
      <c r="CC1736" s="14"/>
    </row>
    <row r="1737" spans="37:81">
      <c r="AK1737" s="1"/>
      <c r="AX1737" s="17"/>
      <c r="AY1737" s="14"/>
      <c r="AZ1737" s="14"/>
      <c r="BA1737" s="15"/>
      <c r="BB1737" s="14"/>
      <c r="BC1737" s="17"/>
      <c r="BD1737" s="14"/>
      <c r="BE1737" s="14"/>
      <c r="BF1737" s="14"/>
      <c r="CC1737" s="14"/>
    </row>
    <row r="1738" spans="37:81">
      <c r="AK1738" s="1"/>
      <c r="AX1738" s="17"/>
      <c r="AY1738" s="14"/>
      <c r="AZ1738" s="14"/>
      <c r="BA1738" s="15"/>
      <c r="BB1738" s="14"/>
      <c r="BC1738" s="17"/>
      <c r="BD1738" s="14"/>
      <c r="BE1738" s="14"/>
      <c r="BF1738" s="14"/>
      <c r="CC1738" s="14"/>
    </row>
    <row r="1739" spans="37:81">
      <c r="AK1739" s="1"/>
      <c r="AX1739" s="17"/>
      <c r="AY1739" s="14"/>
      <c r="AZ1739" s="14"/>
      <c r="BA1739" s="15"/>
      <c r="BB1739" s="14"/>
      <c r="BC1739" s="17"/>
      <c r="BD1739" s="14"/>
      <c r="BE1739" s="14"/>
      <c r="BF1739" s="14"/>
      <c r="CC1739" s="14"/>
    </row>
    <row r="1740" spans="37:81">
      <c r="AK1740" s="1"/>
      <c r="AX1740" s="17"/>
      <c r="AY1740" s="14"/>
      <c r="AZ1740" s="14"/>
      <c r="BA1740" s="15"/>
      <c r="BB1740" s="14"/>
      <c r="BC1740" s="17"/>
      <c r="BD1740" s="14"/>
      <c r="BE1740" s="14"/>
      <c r="BF1740" s="14"/>
      <c r="CC1740" s="14"/>
    </row>
    <row r="1741" spans="37:81">
      <c r="AK1741" s="1"/>
      <c r="AX1741" s="17"/>
      <c r="AY1741" s="14"/>
      <c r="AZ1741" s="14"/>
      <c r="BA1741" s="15"/>
      <c r="BB1741" s="14"/>
      <c r="BC1741" s="17"/>
      <c r="BD1741" s="14"/>
      <c r="BE1741" s="14"/>
      <c r="BF1741" s="14"/>
      <c r="CC1741" s="14"/>
    </row>
    <row r="1742" spans="37:81">
      <c r="AK1742" s="1"/>
      <c r="AX1742" s="17"/>
      <c r="AY1742" s="14"/>
      <c r="AZ1742" s="14"/>
      <c r="BA1742" s="15"/>
      <c r="BB1742" s="14"/>
      <c r="BC1742" s="17"/>
      <c r="BD1742" s="14"/>
      <c r="BE1742" s="14"/>
      <c r="BF1742" s="14"/>
      <c r="CC1742" s="14"/>
    </row>
    <row r="1743" spans="37:81">
      <c r="AK1743" s="1"/>
      <c r="AX1743" s="17"/>
      <c r="AY1743" s="14"/>
      <c r="AZ1743" s="14"/>
      <c r="BA1743" s="15"/>
      <c r="BB1743" s="14"/>
      <c r="BC1743" s="17"/>
      <c r="BD1743" s="14"/>
      <c r="BE1743" s="14"/>
      <c r="BF1743" s="14"/>
      <c r="CC1743" s="14"/>
    </row>
    <row r="1744" spans="37:81">
      <c r="AK1744" s="1"/>
      <c r="AX1744" s="17"/>
      <c r="AY1744" s="14"/>
      <c r="AZ1744" s="14"/>
      <c r="BA1744" s="15"/>
      <c r="BB1744" s="14"/>
      <c r="BC1744" s="17"/>
      <c r="BD1744" s="14"/>
      <c r="BE1744" s="14"/>
      <c r="BF1744" s="14"/>
      <c r="CC1744" s="14"/>
    </row>
    <row r="1745" spans="37:81">
      <c r="AK1745" s="1"/>
      <c r="AX1745" s="17"/>
      <c r="AY1745" s="14"/>
      <c r="AZ1745" s="14"/>
      <c r="BA1745" s="15"/>
      <c r="BB1745" s="14"/>
      <c r="BC1745" s="17"/>
      <c r="BD1745" s="14"/>
      <c r="BE1745" s="14"/>
      <c r="BF1745" s="14"/>
      <c r="CC1745" s="14"/>
    </row>
    <row r="1746" spans="37:81">
      <c r="AK1746" s="1"/>
      <c r="AX1746" s="17"/>
      <c r="AY1746" s="14"/>
      <c r="AZ1746" s="14"/>
      <c r="BA1746" s="15"/>
      <c r="BB1746" s="14"/>
      <c r="BC1746" s="17"/>
      <c r="BD1746" s="14"/>
      <c r="BE1746" s="14"/>
      <c r="BF1746" s="14"/>
      <c r="CC1746" s="14"/>
    </row>
    <row r="1747" spans="37:81">
      <c r="AK1747" s="1"/>
      <c r="AX1747" s="17"/>
      <c r="AY1747" s="14"/>
      <c r="AZ1747" s="14"/>
      <c r="BA1747" s="15"/>
      <c r="BB1747" s="14"/>
      <c r="BC1747" s="17"/>
      <c r="BD1747" s="14"/>
      <c r="BE1747" s="14"/>
      <c r="BF1747" s="14"/>
      <c r="CC1747" s="14"/>
    </row>
    <row r="1748" spans="37:81">
      <c r="AK1748" s="1"/>
      <c r="AX1748" s="17"/>
      <c r="AY1748" s="14"/>
      <c r="AZ1748" s="14"/>
      <c r="BA1748" s="15"/>
      <c r="BB1748" s="14"/>
      <c r="BC1748" s="17"/>
      <c r="BD1748" s="14"/>
      <c r="BE1748" s="14"/>
      <c r="BF1748" s="14"/>
      <c r="CC1748" s="14"/>
    </row>
    <row r="1749" spans="37:81">
      <c r="AK1749" s="1"/>
      <c r="AX1749" s="17"/>
      <c r="AY1749" s="14"/>
      <c r="AZ1749" s="14"/>
      <c r="BA1749" s="15"/>
      <c r="BB1749" s="14"/>
      <c r="BC1749" s="17"/>
      <c r="BD1749" s="14"/>
      <c r="BE1749" s="14"/>
      <c r="BF1749" s="14"/>
      <c r="CC1749" s="14"/>
    </row>
    <row r="1750" spans="37:81">
      <c r="AK1750" s="1"/>
      <c r="AX1750" s="17"/>
      <c r="AY1750" s="14"/>
      <c r="AZ1750" s="14"/>
      <c r="BA1750" s="15"/>
      <c r="BB1750" s="14"/>
      <c r="BC1750" s="17"/>
      <c r="BD1750" s="14"/>
      <c r="BE1750" s="14"/>
      <c r="BF1750" s="14"/>
      <c r="CC1750" s="14"/>
    </row>
    <row r="1751" spans="37:81">
      <c r="AK1751" s="1"/>
      <c r="AX1751" s="17"/>
      <c r="AY1751" s="14"/>
      <c r="AZ1751" s="14"/>
      <c r="BA1751" s="15"/>
      <c r="BB1751" s="14"/>
      <c r="BC1751" s="17"/>
      <c r="BD1751" s="14"/>
      <c r="BE1751" s="14"/>
      <c r="BF1751" s="14"/>
      <c r="CC1751" s="14"/>
    </row>
    <row r="1752" spans="37:81">
      <c r="AK1752" s="1"/>
      <c r="AX1752" s="17"/>
      <c r="AY1752" s="14"/>
      <c r="AZ1752" s="14"/>
      <c r="BA1752" s="15"/>
      <c r="BB1752" s="14"/>
      <c r="BC1752" s="17"/>
      <c r="BD1752" s="14"/>
      <c r="BE1752" s="14"/>
      <c r="BF1752" s="14"/>
      <c r="CC1752" s="14"/>
    </row>
    <row r="1753" spans="37:81">
      <c r="AK1753" s="1"/>
      <c r="AX1753" s="17"/>
      <c r="AY1753" s="14"/>
      <c r="AZ1753" s="14"/>
      <c r="BA1753" s="15"/>
      <c r="BB1753" s="14"/>
      <c r="BC1753" s="17"/>
      <c r="BD1753" s="14"/>
      <c r="BE1753" s="14"/>
      <c r="BF1753" s="14"/>
      <c r="CC1753" s="14"/>
    </row>
    <row r="1754" spans="37:81">
      <c r="AK1754" s="1"/>
      <c r="AX1754" s="17"/>
      <c r="AY1754" s="14"/>
      <c r="AZ1754" s="14"/>
      <c r="BA1754" s="15"/>
      <c r="BB1754" s="14"/>
      <c r="BC1754" s="17"/>
      <c r="BD1754" s="14"/>
      <c r="BE1754" s="14"/>
      <c r="BF1754" s="14"/>
      <c r="CC1754" s="14"/>
    </row>
    <row r="1755" spans="37:81">
      <c r="AK1755" s="1"/>
      <c r="AX1755" s="17"/>
      <c r="AY1755" s="14"/>
      <c r="AZ1755" s="14"/>
      <c r="BA1755" s="15"/>
      <c r="BB1755" s="14"/>
      <c r="BC1755" s="17"/>
      <c r="BD1755" s="14"/>
      <c r="BE1755" s="14"/>
      <c r="BF1755" s="14"/>
      <c r="CC1755" s="14"/>
    </row>
    <row r="1756" spans="37:81">
      <c r="AK1756" s="1"/>
      <c r="AX1756" s="17"/>
      <c r="AY1756" s="14"/>
      <c r="AZ1756" s="14"/>
      <c r="BA1756" s="15"/>
      <c r="BB1756" s="14"/>
      <c r="BC1756" s="17"/>
      <c r="BD1756" s="14"/>
      <c r="BE1756" s="14"/>
      <c r="BF1756" s="14"/>
      <c r="CC1756" s="14"/>
    </row>
    <row r="1757" spans="37:81">
      <c r="AK1757" s="1"/>
      <c r="AX1757" s="17"/>
      <c r="AY1757" s="14"/>
      <c r="AZ1757" s="14"/>
      <c r="BA1757" s="15"/>
      <c r="BB1757" s="14"/>
      <c r="BC1757" s="17"/>
      <c r="BD1757" s="14"/>
      <c r="BE1757" s="14"/>
      <c r="BF1757" s="14"/>
      <c r="CC1757" s="14"/>
    </row>
    <row r="1758" spans="37:81">
      <c r="AK1758" s="1"/>
      <c r="AX1758" s="17"/>
      <c r="AY1758" s="14"/>
      <c r="AZ1758" s="14"/>
      <c r="BA1758" s="15"/>
      <c r="BB1758" s="14"/>
      <c r="BC1758" s="17"/>
      <c r="BD1758" s="14"/>
      <c r="BE1758" s="14"/>
      <c r="BF1758" s="14"/>
      <c r="CC1758" s="14"/>
    </row>
    <row r="1759" spans="37:81">
      <c r="AK1759" s="1"/>
      <c r="AX1759" s="17"/>
      <c r="AY1759" s="14"/>
      <c r="AZ1759" s="14"/>
      <c r="BA1759" s="15"/>
      <c r="BB1759" s="14"/>
      <c r="BC1759" s="17"/>
      <c r="BD1759" s="14"/>
      <c r="BE1759" s="14"/>
      <c r="BF1759" s="14"/>
      <c r="CC1759" s="14"/>
    </row>
    <row r="1760" spans="37:81">
      <c r="AK1760" s="1"/>
      <c r="AX1760" s="17"/>
      <c r="AY1760" s="14"/>
      <c r="AZ1760" s="14"/>
      <c r="BA1760" s="15"/>
      <c r="BB1760" s="14"/>
      <c r="BC1760" s="17"/>
      <c r="BD1760" s="14"/>
      <c r="BE1760" s="14"/>
      <c r="BF1760" s="14"/>
      <c r="CC1760" s="14"/>
    </row>
    <row r="1761" spans="37:81">
      <c r="AK1761" s="1"/>
      <c r="AX1761" s="17"/>
      <c r="AY1761" s="14"/>
      <c r="AZ1761" s="14"/>
      <c r="BA1761" s="15"/>
      <c r="BB1761" s="14"/>
      <c r="BC1761" s="17"/>
      <c r="BD1761" s="14"/>
      <c r="BE1761" s="14"/>
      <c r="BF1761" s="14"/>
      <c r="CC1761" s="14"/>
    </row>
    <row r="1762" spans="37:81">
      <c r="AK1762" s="1"/>
      <c r="AX1762" s="17"/>
      <c r="AY1762" s="14"/>
      <c r="AZ1762" s="14"/>
      <c r="BA1762" s="15"/>
      <c r="BB1762" s="14"/>
      <c r="BC1762" s="17"/>
      <c r="BD1762" s="14"/>
      <c r="BE1762" s="14"/>
      <c r="BF1762" s="14"/>
      <c r="CC1762" s="14"/>
    </row>
    <row r="1763" spans="37:81">
      <c r="AK1763" s="1"/>
      <c r="AX1763" s="17"/>
      <c r="AY1763" s="14"/>
      <c r="AZ1763" s="14"/>
      <c r="BA1763" s="15"/>
      <c r="BB1763" s="14"/>
      <c r="BC1763" s="17"/>
      <c r="BD1763" s="14"/>
      <c r="BE1763" s="14"/>
      <c r="BF1763" s="14"/>
      <c r="CC1763" s="14"/>
    </row>
    <row r="1764" spans="37:81">
      <c r="AK1764" s="1"/>
      <c r="AX1764" s="17"/>
      <c r="AY1764" s="14"/>
      <c r="AZ1764" s="14"/>
      <c r="BA1764" s="15"/>
      <c r="BB1764" s="14"/>
      <c r="BC1764" s="17"/>
      <c r="BD1764" s="14"/>
      <c r="BE1764" s="14"/>
      <c r="BF1764" s="14"/>
      <c r="CC1764" s="14"/>
    </row>
    <row r="1765" spans="37:81">
      <c r="AK1765" s="1"/>
      <c r="AX1765" s="17"/>
      <c r="AY1765" s="14"/>
      <c r="AZ1765" s="14"/>
      <c r="BA1765" s="15"/>
      <c r="BB1765" s="14"/>
      <c r="BC1765" s="17"/>
      <c r="BD1765" s="14"/>
      <c r="BE1765" s="14"/>
      <c r="BF1765" s="14"/>
      <c r="CC1765" s="14"/>
    </row>
    <row r="1766" spans="37:81">
      <c r="AK1766" s="1"/>
      <c r="AX1766" s="17"/>
      <c r="AY1766" s="14"/>
      <c r="AZ1766" s="14"/>
      <c r="BA1766" s="15"/>
      <c r="BB1766" s="14"/>
      <c r="BC1766" s="17"/>
      <c r="BD1766" s="14"/>
      <c r="BE1766" s="14"/>
      <c r="BF1766" s="14"/>
      <c r="CC1766" s="14"/>
    </row>
    <row r="1767" spans="37:81">
      <c r="AK1767" s="1"/>
      <c r="AX1767" s="17"/>
      <c r="AY1767" s="14"/>
      <c r="AZ1767" s="14"/>
      <c r="BA1767" s="15"/>
      <c r="BB1767" s="14"/>
      <c r="BC1767" s="17"/>
      <c r="BD1767" s="14"/>
      <c r="BE1767" s="14"/>
      <c r="BF1767" s="14"/>
      <c r="CC1767" s="14"/>
    </row>
    <row r="1768" spans="37:81">
      <c r="AK1768" s="1"/>
      <c r="AX1768" s="17"/>
      <c r="AY1768" s="14"/>
      <c r="AZ1768" s="14"/>
      <c r="BA1768" s="15"/>
      <c r="BB1768" s="14"/>
      <c r="BC1768" s="17"/>
      <c r="BD1768" s="14"/>
      <c r="BE1768" s="14"/>
      <c r="BF1768" s="14"/>
      <c r="CC1768" s="14"/>
    </row>
    <row r="1769" spans="37:81">
      <c r="AK1769" s="1"/>
      <c r="AX1769" s="17"/>
      <c r="AY1769" s="14"/>
      <c r="AZ1769" s="14"/>
      <c r="BA1769" s="15"/>
      <c r="BB1769" s="14"/>
      <c r="BC1769" s="17"/>
      <c r="BD1769" s="14"/>
      <c r="BE1769" s="14"/>
      <c r="BF1769" s="14"/>
      <c r="CC1769" s="14"/>
    </row>
    <row r="1770" spans="37:81">
      <c r="AK1770" s="1"/>
      <c r="AX1770" s="17"/>
      <c r="AY1770" s="14"/>
      <c r="AZ1770" s="14"/>
      <c r="BA1770" s="15"/>
      <c r="BB1770" s="14"/>
      <c r="BC1770" s="17"/>
      <c r="BD1770" s="14"/>
      <c r="BE1770" s="14"/>
      <c r="BF1770" s="14"/>
      <c r="CC1770" s="14"/>
    </row>
    <row r="1771" spans="37:81">
      <c r="AK1771" s="1"/>
      <c r="AX1771" s="17"/>
      <c r="AY1771" s="14"/>
      <c r="AZ1771" s="14"/>
      <c r="BA1771" s="15"/>
      <c r="BB1771" s="14"/>
      <c r="BC1771" s="17"/>
      <c r="BD1771" s="14"/>
      <c r="BE1771" s="14"/>
      <c r="BF1771" s="14"/>
      <c r="CC1771" s="14"/>
    </row>
    <row r="1772" spans="37:81">
      <c r="AK1772" s="1"/>
      <c r="AX1772" s="17"/>
      <c r="AY1772" s="14"/>
      <c r="AZ1772" s="14"/>
      <c r="BA1772" s="15"/>
      <c r="BB1772" s="14"/>
      <c r="BC1772" s="17"/>
      <c r="BD1772" s="14"/>
      <c r="BE1772" s="14"/>
      <c r="BF1772" s="14"/>
      <c r="CC1772" s="14"/>
    </row>
    <row r="1773" spans="37:81">
      <c r="AK1773" s="1"/>
      <c r="AX1773" s="17"/>
      <c r="AY1773" s="14"/>
      <c r="AZ1773" s="14"/>
      <c r="BA1773" s="15"/>
      <c r="BB1773" s="14"/>
      <c r="BC1773" s="17"/>
      <c r="BD1773" s="14"/>
      <c r="BE1773" s="14"/>
      <c r="BF1773" s="14"/>
      <c r="CC1773" s="14"/>
    </row>
    <row r="1774" spans="37:81">
      <c r="AK1774" s="1"/>
      <c r="AX1774" s="17"/>
      <c r="AY1774" s="14"/>
      <c r="AZ1774" s="14"/>
      <c r="BA1774" s="15"/>
      <c r="BB1774" s="14"/>
      <c r="BC1774" s="17"/>
      <c r="BD1774" s="14"/>
      <c r="BE1774" s="14"/>
      <c r="BF1774" s="14"/>
      <c r="CC1774" s="14"/>
    </row>
    <row r="1775" spans="37:81">
      <c r="AK1775" s="1"/>
      <c r="AX1775" s="17"/>
      <c r="AY1775" s="14"/>
      <c r="AZ1775" s="14"/>
      <c r="BA1775" s="15"/>
      <c r="BB1775" s="14"/>
      <c r="BC1775" s="17"/>
      <c r="BD1775" s="14"/>
      <c r="BE1775" s="14"/>
      <c r="BF1775" s="14"/>
      <c r="CC1775" s="14"/>
    </row>
    <row r="1776" spans="37:81">
      <c r="AK1776" s="1"/>
      <c r="AX1776" s="17"/>
      <c r="AY1776" s="14"/>
      <c r="AZ1776" s="14"/>
      <c r="BA1776" s="15"/>
      <c r="BB1776" s="14"/>
      <c r="BC1776" s="17"/>
      <c r="BD1776" s="14"/>
      <c r="BE1776" s="14"/>
      <c r="BF1776" s="14"/>
      <c r="CC1776" s="14"/>
    </row>
    <row r="1777" spans="37:81">
      <c r="AK1777" s="1"/>
      <c r="AX1777" s="17"/>
      <c r="AY1777" s="14"/>
      <c r="AZ1777" s="14"/>
      <c r="BA1777" s="15"/>
      <c r="BB1777" s="14"/>
      <c r="BC1777" s="17"/>
      <c r="BD1777" s="14"/>
      <c r="BE1777" s="14"/>
      <c r="BF1777" s="14"/>
      <c r="CC1777" s="14"/>
    </row>
    <row r="1778" spans="37:81">
      <c r="AK1778" s="1"/>
      <c r="AX1778" s="17"/>
      <c r="AY1778" s="14"/>
      <c r="AZ1778" s="14"/>
      <c r="BA1778" s="15"/>
      <c r="BB1778" s="14"/>
      <c r="BC1778" s="17"/>
      <c r="BD1778" s="14"/>
      <c r="BE1778" s="14"/>
      <c r="BF1778" s="14"/>
      <c r="CC1778" s="14"/>
    </row>
    <row r="1779" spans="37:81">
      <c r="AK1779" s="1"/>
      <c r="AX1779" s="17"/>
      <c r="AY1779" s="14"/>
      <c r="AZ1779" s="14"/>
      <c r="BA1779" s="15"/>
      <c r="BB1779" s="14"/>
      <c r="BC1779" s="17"/>
      <c r="BD1779" s="14"/>
      <c r="BE1779" s="14"/>
      <c r="BF1779" s="14"/>
      <c r="CC1779" s="14"/>
    </row>
    <row r="1780" spans="37:81">
      <c r="AK1780" s="1"/>
      <c r="AX1780" s="17"/>
      <c r="AY1780" s="14"/>
      <c r="AZ1780" s="14"/>
      <c r="BA1780" s="15"/>
      <c r="BB1780" s="14"/>
      <c r="BC1780" s="17"/>
      <c r="BD1780" s="14"/>
      <c r="BE1780" s="14"/>
      <c r="BF1780" s="14"/>
      <c r="CC1780" s="14"/>
    </row>
    <row r="1781" spans="37:81">
      <c r="AK1781" s="1"/>
      <c r="AX1781" s="17"/>
      <c r="AY1781" s="14"/>
      <c r="AZ1781" s="14"/>
      <c r="BA1781" s="15"/>
      <c r="BB1781" s="14"/>
      <c r="BC1781" s="17"/>
      <c r="BD1781" s="14"/>
      <c r="BE1781" s="14"/>
      <c r="BF1781" s="14"/>
      <c r="CC1781" s="14"/>
    </row>
    <row r="1782" spans="37:81">
      <c r="AK1782" s="1"/>
      <c r="AX1782" s="17"/>
      <c r="AY1782" s="14"/>
      <c r="AZ1782" s="14"/>
      <c r="BA1782" s="15"/>
      <c r="BB1782" s="14"/>
      <c r="BC1782" s="17"/>
      <c r="BD1782" s="14"/>
      <c r="BE1782" s="14"/>
      <c r="BF1782" s="14"/>
      <c r="CC1782" s="14"/>
    </row>
    <row r="1783" spans="37:81">
      <c r="AK1783" s="1"/>
      <c r="AX1783" s="17"/>
      <c r="AY1783" s="14"/>
      <c r="AZ1783" s="14"/>
      <c r="BA1783" s="15"/>
      <c r="BB1783" s="14"/>
      <c r="BC1783" s="17"/>
      <c r="BD1783" s="14"/>
      <c r="BE1783" s="14"/>
      <c r="BF1783" s="14"/>
      <c r="CC1783" s="14"/>
    </row>
    <row r="1784" spans="37:81">
      <c r="AK1784" s="1"/>
      <c r="AX1784" s="17"/>
      <c r="AY1784" s="14"/>
      <c r="AZ1784" s="14"/>
      <c r="BA1784" s="15"/>
      <c r="BB1784" s="14"/>
      <c r="BC1784" s="17"/>
      <c r="BD1784" s="14"/>
      <c r="BE1784" s="14"/>
      <c r="BF1784" s="14"/>
      <c r="CC1784" s="14"/>
    </row>
    <row r="1785" spans="37:81">
      <c r="AK1785" s="1"/>
      <c r="AX1785" s="17"/>
      <c r="AY1785" s="14"/>
      <c r="AZ1785" s="14"/>
      <c r="BA1785" s="15"/>
      <c r="BB1785" s="14"/>
      <c r="BC1785" s="17"/>
      <c r="BD1785" s="14"/>
      <c r="BE1785" s="14"/>
      <c r="BF1785" s="14"/>
      <c r="CC1785" s="14"/>
    </row>
    <row r="1786" spans="37:81">
      <c r="AK1786" s="1"/>
      <c r="AX1786" s="17"/>
      <c r="AY1786" s="14"/>
      <c r="AZ1786" s="14"/>
      <c r="BA1786" s="15"/>
      <c r="BB1786" s="14"/>
      <c r="BC1786" s="17"/>
      <c r="BD1786" s="14"/>
      <c r="BE1786" s="14"/>
      <c r="BF1786" s="14"/>
      <c r="CC1786" s="14"/>
    </row>
    <row r="1787" spans="37:81">
      <c r="AK1787" s="1"/>
      <c r="AX1787" s="17"/>
      <c r="AY1787" s="14"/>
      <c r="AZ1787" s="14"/>
      <c r="BA1787" s="15"/>
      <c r="BB1787" s="14"/>
      <c r="BC1787" s="17"/>
      <c r="BD1787" s="14"/>
      <c r="BE1787" s="14"/>
      <c r="BF1787" s="14"/>
      <c r="CC1787" s="14"/>
    </row>
    <row r="1788" spans="37:81">
      <c r="AK1788" s="1"/>
      <c r="AX1788" s="17"/>
      <c r="AY1788" s="14"/>
      <c r="AZ1788" s="14"/>
      <c r="BA1788" s="15"/>
      <c r="BB1788" s="14"/>
      <c r="BC1788" s="17"/>
      <c r="BD1788" s="14"/>
      <c r="BE1788" s="14"/>
      <c r="BF1788" s="14"/>
      <c r="CC1788" s="14"/>
    </row>
    <row r="1789" spans="37:81">
      <c r="AK1789" s="1"/>
      <c r="AX1789" s="17"/>
      <c r="AY1789" s="14"/>
      <c r="AZ1789" s="14"/>
      <c r="BA1789" s="15"/>
      <c r="BB1789" s="14"/>
      <c r="BC1789" s="17"/>
      <c r="BD1789" s="14"/>
      <c r="BE1789" s="14"/>
      <c r="BF1789" s="14"/>
      <c r="CC1789" s="14"/>
    </row>
    <row r="1790" spans="37:81">
      <c r="AK1790" s="1"/>
      <c r="AX1790" s="17"/>
      <c r="AY1790" s="14"/>
      <c r="AZ1790" s="14"/>
      <c r="BA1790" s="15"/>
      <c r="BB1790" s="14"/>
      <c r="BC1790" s="17"/>
      <c r="BD1790" s="14"/>
      <c r="BE1790" s="14"/>
      <c r="BF1790" s="14"/>
      <c r="CC1790" s="14"/>
    </row>
    <row r="1791" spans="37:81">
      <c r="AK1791" s="1"/>
      <c r="AX1791" s="17"/>
      <c r="AY1791" s="14"/>
      <c r="AZ1791" s="14"/>
      <c r="BA1791" s="15"/>
      <c r="BB1791" s="14"/>
      <c r="BC1791" s="17"/>
      <c r="BD1791" s="14"/>
      <c r="BE1791" s="14"/>
      <c r="BF1791" s="14"/>
      <c r="CC1791" s="14"/>
    </row>
    <row r="1792" spans="37:81">
      <c r="AK1792" s="1"/>
      <c r="AX1792" s="17"/>
      <c r="AY1792" s="14"/>
      <c r="AZ1792" s="14"/>
      <c r="BA1792" s="15"/>
      <c r="BB1792" s="14"/>
      <c r="BC1792" s="17"/>
      <c r="BD1792" s="14"/>
      <c r="BE1792" s="14"/>
      <c r="BF1792" s="14"/>
      <c r="CC1792" s="14"/>
    </row>
    <row r="1793" spans="37:81">
      <c r="AK1793" s="1"/>
      <c r="AX1793" s="17"/>
      <c r="AY1793" s="14"/>
      <c r="AZ1793" s="14"/>
      <c r="BA1793" s="15"/>
      <c r="BB1793" s="14"/>
      <c r="BC1793" s="17"/>
      <c r="BD1793" s="14"/>
      <c r="BE1793" s="14"/>
      <c r="BF1793" s="14"/>
      <c r="CC1793" s="14"/>
    </row>
    <row r="1794" spans="37:81">
      <c r="AK1794" s="1"/>
      <c r="AX1794" s="17"/>
      <c r="AY1794" s="14"/>
      <c r="AZ1794" s="14"/>
      <c r="BA1794" s="15"/>
      <c r="BB1794" s="14"/>
      <c r="BC1794" s="17"/>
      <c r="BD1794" s="14"/>
      <c r="BE1794" s="14"/>
      <c r="BF1794" s="14"/>
      <c r="CC1794" s="14"/>
    </row>
    <row r="1795" spans="37:81">
      <c r="AK1795" s="1"/>
      <c r="AX1795" s="17"/>
      <c r="AY1795" s="14"/>
      <c r="AZ1795" s="14"/>
      <c r="BA1795" s="15"/>
      <c r="BB1795" s="14"/>
      <c r="BC1795" s="17"/>
      <c r="BD1795" s="14"/>
      <c r="BE1795" s="14"/>
      <c r="BF1795" s="14"/>
      <c r="CC1795" s="14"/>
    </row>
    <row r="1796" spans="37:81">
      <c r="AK1796" s="1"/>
      <c r="AX1796" s="17"/>
      <c r="AY1796" s="14"/>
      <c r="AZ1796" s="14"/>
      <c r="BA1796" s="15"/>
      <c r="BB1796" s="14"/>
      <c r="BC1796" s="17"/>
      <c r="BD1796" s="14"/>
      <c r="BE1796" s="14"/>
      <c r="BF1796" s="14"/>
      <c r="CC1796" s="14"/>
    </row>
    <row r="1797" spans="37:81">
      <c r="AK1797" s="1"/>
      <c r="AX1797" s="17"/>
      <c r="AY1797" s="14"/>
      <c r="AZ1797" s="14"/>
      <c r="BA1797" s="15"/>
      <c r="BB1797" s="14"/>
      <c r="BC1797" s="17"/>
      <c r="BD1797" s="14"/>
      <c r="BE1797" s="14"/>
      <c r="BF1797" s="14"/>
      <c r="CC1797" s="14"/>
    </row>
    <row r="1798" spans="37:81">
      <c r="AK1798" s="1"/>
      <c r="AX1798" s="17"/>
      <c r="AY1798" s="14"/>
      <c r="AZ1798" s="14"/>
      <c r="BA1798" s="15"/>
      <c r="BB1798" s="14"/>
      <c r="BC1798" s="17"/>
      <c r="BD1798" s="14"/>
      <c r="BE1798" s="14"/>
      <c r="BF1798" s="14"/>
      <c r="CC1798" s="14"/>
    </row>
    <row r="1799" spans="37:81">
      <c r="AK1799" s="1"/>
      <c r="AX1799" s="17"/>
      <c r="AY1799" s="14"/>
      <c r="AZ1799" s="14"/>
      <c r="BA1799" s="15"/>
      <c r="BB1799" s="14"/>
      <c r="BC1799" s="17"/>
      <c r="BD1799" s="14"/>
      <c r="BE1799" s="14"/>
      <c r="BF1799" s="14"/>
      <c r="CC1799" s="14"/>
    </row>
    <row r="1800" spans="37:81">
      <c r="AK1800" s="1"/>
      <c r="AX1800" s="17"/>
      <c r="AY1800" s="14"/>
      <c r="AZ1800" s="14"/>
      <c r="BA1800" s="15"/>
      <c r="BB1800" s="14"/>
      <c r="BC1800" s="17"/>
      <c r="BD1800" s="14"/>
      <c r="BE1800" s="14"/>
      <c r="BF1800" s="14"/>
      <c r="CC1800" s="14"/>
    </row>
    <row r="1801" spans="37:81">
      <c r="AK1801" s="1"/>
      <c r="AX1801" s="17"/>
      <c r="AY1801" s="14"/>
      <c r="AZ1801" s="14"/>
      <c r="BA1801" s="15"/>
      <c r="BB1801" s="14"/>
      <c r="BC1801" s="17"/>
      <c r="BD1801" s="14"/>
      <c r="BE1801" s="14"/>
      <c r="BF1801" s="14"/>
      <c r="CC1801" s="14"/>
    </row>
    <row r="1802" spans="37:81">
      <c r="AK1802" s="1"/>
      <c r="AX1802" s="17"/>
      <c r="AY1802" s="14"/>
      <c r="AZ1802" s="14"/>
      <c r="BA1802" s="15"/>
      <c r="BB1802" s="14"/>
      <c r="BC1802" s="17"/>
      <c r="BD1802" s="14"/>
      <c r="BE1802" s="14"/>
      <c r="BF1802" s="14"/>
      <c r="CC1802" s="14"/>
    </row>
    <row r="1803" spans="37:81">
      <c r="AK1803" s="1"/>
      <c r="AX1803" s="17"/>
      <c r="AY1803" s="14"/>
      <c r="AZ1803" s="14"/>
      <c r="BA1803" s="15"/>
      <c r="BB1803" s="14"/>
      <c r="BC1803" s="17"/>
      <c r="BD1803" s="14"/>
      <c r="BE1803" s="14"/>
      <c r="BF1803" s="14"/>
      <c r="CC1803" s="14"/>
    </row>
    <row r="1804" spans="37:81">
      <c r="AK1804" s="1"/>
      <c r="AX1804" s="17"/>
      <c r="AY1804" s="14"/>
      <c r="AZ1804" s="14"/>
      <c r="BA1804" s="15"/>
      <c r="BB1804" s="14"/>
      <c r="BC1804" s="17"/>
      <c r="BD1804" s="14"/>
      <c r="BE1804" s="14"/>
      <c r="BF1804" s="14"/>
      <c r="CC1804" s="14"/>
    </row>
    <row r="1805" spans="37:81">
      <c r="AK1805" s="1"/>
      <c r="AX1805" s="17"/>
      <c r="AY1805" s="14"/>
      <c r="AZ1805" s="14"/>
      <c r="BA1805" s="15"/>
      <c r="BB1805" s="14"/>
      <c r="BC1805" s="17"/>
      <c r="BD1805" s="14"/>
      <c r="BE1805" s="14"/>
      <c r="BF1805" s="14"/>
      <c r="CC1805" s="14"/>
    </row>
    <row r="1806" spans="37:81">
      <c r="AK1806" s="1"/>
      <c r="AX1806" s="17"/>
      <c r="AY1806" s="14"/>
      <c r="AZ1806" s="14"/>
      <c r="BA1806" s="15"/>
      <c r="BB1806" s="14"/>
      <c r="BC1806" s="17"/>
      <c r="BD1806" s="14"/>
      <c r="BE1806" s="14"/>
      <c r="BF1806" s="14"/>
      <c r="CC1806" s="14"/>
    </row>
    <row r="1807" spans="37:81">
      <c r="AK1807" s="1"/>
      <c r="AX1807" s="17"/>
      <c r="AY1807" s="14"/>
      <c r="AZ1807" s="14"/>
      <c r="BA1807" s="15"/>
      <c r="BB1807" s="14"/>
      <c r="BC1807" s="17"/>
      <c r="BD1807" s="14"/>
      <c r="BE1807" s="14"/>
      <c r="BF1807" s="14"/>
      <c r="CC1807" s="14"/>
    </row>
    <row r="1808" spans="37:81">
      <c r="AK1808" s="1"/>
      <c r="AX1808" s="17"/>
      <c r="AY1808" s="14"/>
      <c r="AZ1808" s="14"/>
      <c r="BA1808" s="15"/>
      <c r="BB1808" s="14"/>
      <c r="BC1808" s="17"/>
      <c r="BD1808" s="14"/>
      <c r="BE1808" s="14"/>
      <c r="BF1808" s="14"/>
      <c r="CC1808" s="14"/>
    </row>
    <row r="1809" spans="37:81">
      <c r="AK1809" s="1"/>
      <c r="AX1809" s="17"/>
      <c r="AY1809" s="14"/>
      <c r="AZ1809" s="14"/>
      <c r="BA1809" s="15"/>
      <c r="BB1809" s="14"/>
      <c r="BC1809" s="17"/>
      <c r="BD1809" s="14"/>
      <c r="BE1809" s="14"/>
      <c r="BF1809" s="14"/>
      <c r="CC1809" s="14"/>
    </row>
    <row r="1810" spans="37:81">
      <c r="AK1810" s="1"/>
      <c r="AX1810" s="17"/>
      <c r="AY1810" s="14"/>
      <c r="AZ1810" s="14"/>
      <c r="BA1810" s="15"/>
      <c r="BB1810" s="14"/>
      <c r="BC1810" s="17"/>
      <c r="BD1810" s="14"/>
      <c r="BE1810" s="14"/>
      <c r="BF1810" s="14"/>
      <c r="CC1810" s="14"/>
    </row>
    <row r="1811" spans="37:81">
      <c r="AK1811" s="1"/>
      <c r="AX1811" s="17"/>
      <c r="AY1811" s="14"/>
      <c r="AZ1811" s="14"/>
      <c r="BA1811" s="15"/>
      <c r="BB1811" s="14"/>
      <c r="BC1811" s="17"/>
      <c r="BD1811" s="14"/>
      <c r="BE1811" s="14"/>
      <c r="BF1811" s="14"/>
      <c r="CC1811" s="14"/>
    </row>
    <row r="1812" spans="37:81">
      <c r="AK1812" s="1"/>
      <c r="AX1812" s="17"/>
      <c r="AY1812" s="14"/>
      <c r="AZ1812" s="14"/>
      <c r="BA1812" s="15"/>
      <c r="BB1812" s="14"/>
      <c r="BC1812" s="17"/>
      <c r="BD1812" s="14"/>
      <c r="BE1812" s="14"/>
      <c r="BF1812" s="14"/>
      <c r="CC1812" s="14"/>
    </row>
    <row r="1813" spans="37:81">
      <c r="AK1813" s="1"/>
      <c r="AX1813" s="17"/>
      <c r="AY1813" s="14"/>
      <c r="AZ1813" s="14"/>
      <c r="BA1813" s="15"/>
      <c r="BB1813" s="14"/>
      <c r="BC1813" s="17"/>
      <c r="BD1813" s="14"/>
      <c r="BE1813" s="14"/>
      <c r="BF1813" s="14"/>
      <c r="CC1813" s="14"/>
    </row>
    <row r="1814" spans="37:81">
      <c r="AK1814" s="1"/>
      <c r="AX1814" s="17"/>
      <c r="AY1814" s="14"/>
      <c r="AZ1814" s="14"/>
      <c r="BA1814" s="15"/>
      <c r="BB1814" s="14"/>
      <c r="BC1814" s="17"/>
      <c r="BD1814" s="14"/>
      <c r="BE1814" s="14"/>
      <c r="BF1814" s="14"/>
      <c r="CC1814" s="14"/>
    </row>
    <row r="1815" spans="37:81">
      <c r="AK1815" s="1"/>
      <c r="AX1815" s="17"/>
      <c r="AY1815" s="14"/>
      <c r="AZ1815" s="14"/>
      <c r="BA1815" s="15"/>
      <c r="BB1815" s="14"/>
      <c r="BC1815" s="17"/>
      <c r="BD1815" s="14"/>
      <c r="BE1815" s="14"/>
      <c r="BF1815" s="14"/>
      <c r="CC1815" s="14"/>
    </row>
    <row r="1816" spans="37:81">
      <c r="AK1816" s="1"/>
      <c r="AX1816" s="17"/>
      <c r="AY1816" s="14"/>
      <c r="AZ1816" s="14"/>
      <c r="BA1816" s="15"/>
      <c r="BB1816" s="14"/>
      <c r="BC1816" s="17"/>
      <c r="BD1816" s="14"/>
      <c r="BE1816" s="14"/>
      <c r="BF1816" s="14"/>
      <c r="CC1816" s="14"/>
    </row>
    <row r="1817" spans="37:81">
      <c r="AK1817" s="1"/>
      <c r="AX1817" s="17"/>
      <c r="AY1817" s="14"/>
      <c r="AZ1817" s="14"/>
      <c r="BA1817" s="15"/>
      <c r="BB1817" s="14"/>
      <c r="BC1817" s="17"/>
      <c r="BD1817" s="14"/>
      <c r="BE1817" s="14"/>
      <c r="BF1817" s="14"/>
      <c r="CC1817" s="14"/>
    </row>
    <row r="1818" spans="37:81">
      <c r="AK1818" s="1"/>
      <c r="AX1818" s="17"/>
      <c r="AY1818" s="14"/>
      <c r="AZ1818" s="14"/>
      <c r="BA1818" s="15"/>
      <c r="BB1818" s="14"/>
      <c r="BC1818" s="17"/>
      <c r="BD1818" s="14"/>
      <c r="BE1818" s="14"/>
      <c r="BF1818" s="14"/>
      <c r="CC1818" s="14"/>
    </row>
    <row r="1819" spans="37:81">
      <c r="AK1819" s="1"/>
      <c r="AX1819" s="17"/>
      <c r="AY1819" s="14"/>
      <c r="AZ1819" s="14"/>
      <c r="BA1819" s="15"/>
      <c r="BB1819" s="14"/>
      <c r="BC1819" s="17"/>
      <c r="BD1819" s="14"/>
      <c r="BE1819" s="14"/>
      <c r="BF1819" s="14"/>
      <c r="CC1819" s="14"/>
    </row>
    <row r="1820" spans="37:81">
      <c r="AK1820" s="1"/>
      <c r="AX1820" s="17"/>
      <c r="AY1820" s="14"/>
      <c r="AZ1820" s="14"/>
      <c r="BA1820" s="15"/>
      <c r="BB1820" s="14"/>
      <c r="BC1820" s="17"/>
      <c r="BD1820" s="14"/>
      <c r="BE1820" s="14"/>
      <c r="BF1820" s="14"/>
      <c r="CC1820" s="14"/>
    </row>
    <row r="1821" spans="37:81">
      <c r="AK1821" s="1"/>
      <c r="AX1821" s="17"/>
      <c r="AY1821" s="14"/>
      <c r="AZ1821" s="14"/>
      <c r="BA1821" s="15"/>
      <c r="BB1821" s="14"/>
      <c r="BC1821" s="17"/>
      <c r="BD1821" s="14"/>
      <c r="BE1821" s="14"/>
      <c r="BF1821" s="14"/>
      <c r="CC1821" s="14"/>
    </row>
    <row r="1822" spans="37:81">
      <c r="AK1822" s="1"/>
      <c r="AX1822" s="17"/>
      <c r="AY1822" s="14"/>
      <c r="AZ1822" s="14"/>
      <c r="BA1822" s="15"/>
      <c r="BB1822" s="14"/>
      <c r="BC1822" s="17"/>
      <c r="BD1822" s="14"/>
      <c r="BE1822" s="14"/>
      <c r="BF1822" s="14"/>
      <c r="CC1822" s="14"/>
    </row>
    <row r="1823" spans="37:81">
      <c r="AK1823" s="1"/>
      <c r="AX1823" s="17"/>
      <c r="AY1823" s="14"/>
      <c r="AZ1823" s="14"/>
      <c r="BA1823" s="15"/>
      <c r="BB1823" s="14"/>
      <c r="BC1823" s="17"/>
      <c r="BD1823" s="14"/>
      <c r="BE1823" s="14"/>
      <c r="BF1823" s="14"/>
      <c r="CC1823" s="14"/>
    </row>
    <row r="1824" spans="37:81">
      <c r="AK1824" s="1"/>
      <c r="AX1824" s="17"/>
      <c r="AY1824" s="14"/>
      <c r="AZ1824" s="14"/>
      <c r="BA1824" s="15"/>
      <c r="BB1824" s="14"/>
      <c r="BC1824" s="17"/>
      <c r="BD1824" s="14"/>
      <c r="BE1824" s="14"/>
      <c r="BF1824" s="14"/>
      <c r="CC1824" s="14"/>
    </row>
    <row r="1825" spans="37:81">
      <c r="AK1825" s="1"/>
      <c r="AX1825" s="17"/>
      <c r="AY1825" s="14"/>
      <c r="AZ1825" s="14"/>
      <c r="BA1825" s="15"/>
      <c r="BB1825" s="14"/>
      <c r="BC1825" s="17"/>
      <c r="BD1825" s="14"/>
      <c r="BE1825" s="14"/>
      <c r="BF1825" s="14"/>
      <c r="CC1825" s="14"/>
    </row>
    <row r="1826" spans="37:81">
      <c r="AK1826" s="1"/>
      <c r="AX1826" s="17"/>
      <c r="AY1826" s="14"/>
      <c r="AZ1826" s="14"/>
      <c r="BA1826" s="15"/>
      <c r="BB1826" s="14"/>
      <c r="BC1826" s="17"/>
      <c r="BD1826" s="14"/>
      <c r="BE1826" s="14"/>
      <c r="BF1826" s="14"/>
      <c r="CC1826" s="14"/>
    </row>
    <row r="1827" spans="37:81">
      <c r="AK1827" s="1"/>
      <c r="AX1827" s="17"/>
      <c r="AY1827" s="14"/>
      <c r="AZ1827" s="14"/>
      <c r="BA1827" s="15"/>
      <c r="BB1827" s="14"/>
      <c r="BC1827" s="17"/>
      <c r="BD1827" s="14"/>
      <c r="BE1827" s="14"/>
      <c r="BF1827" s="14"/>
      <c r="CC1827" s="14"/>
    </row>
    <row r="1828" spans="37:81">
      <c r="AK1828" s="1"/>
      <c r="AX1828" s="17"/>
      <c r="AY1828" s="14"/>
      <c r="AZ1828" s="14"/>
      <c r="BA1828" s="15"/>
      <c r="BB1828" s="14"/>
      <c r="BC1828" s="17"/>
      <c r="BD1828" s="14"/>
      <c r="BE1828" s="14"/>
      <c r="BF1828" s="14"/>
      <c r="CC1828" s="14"/>
    </row>
    <row r="1829" spans="37:81">
      <c r="AK1829" s="1"/>
      <c r="AX1829" s="17"/>
      <c r="AY1829" s="14"/>
      <c r="AZ1829" s="14"/>
      <c r="BA1829" s="15"/>
      <c r="BB1829" s="14"/>
      <c r="BC1829" s="17"/>
      <c r="BD1829" s="14"/>
      <c r="BE1829" s="14"/>
      <c r="BF1829" s="14"/>
      <c r="CC1829" s="14"/>
    </row>
    <row r="1830" spans="37:81">
      <c r="AK1830" s="1"/>
      <c r="AX1830" s="17"/>
      <c r="AY1830" s="14"/>
      <c r="AZ1830" s="14"/>
      <c r="BA1830" s="15"/>
      <c r="BB1830" s="14"/>
      <c r="BC1830" s="17"/>
      <c r="BD1830" s="14"/>
      <c r="BE1830" s="14"/>
      <c r="BF1830" s="14"/>
      <c r="CC1830" s="14"/>
    </row>
    <row r="1831" spans="37:81">
      <c r="AK1831" s="1"/>
      <c r="AX1831" s="17"/>
      <c r="AY1831" s="14"/>
      <c r="AZ1831" s="14"/>
      <c r="BA1831" s="15"/>
      <c r="BB1831" s="14"/>
      <c r="BC1831" s="17"/>
      <c r="BD1831" s="14"/>
      <c r="BE1831" s="14"/>
      <c r="BF1831" s="14"/>
      <c r="CC1831" s="14"/>
    </row>
    <row r="1832" spans="37:81">
      <c r="AK1832" s="1"/>
      <c r="AX1832" s="17"/>
      <c r="AY1832" s="14"/>
      <c r="AZ1832" s="14"/>
      <c r="BA1832" s="15"/>
      <c r="BB1832" s="14"/>
      <c r="BC1832" s="17"/>
      <c r="BD1832" s="14"/>
      <c r="BE1832" s="14"/>
      <c r="BF1832" s="14"/>
      <c r="CC1832" s="14"/>
    </row>
    <row r="1833" spans="37:81">
      <c r="AK1833" s="1"/>
      <c r="AX1833" s="17"/>
      <c r="AY1833" s="14"/>
      <c r="AZ1833" s="14"/>
      <c r="BA1833" s="15"/>
      <c r="BB1833" s="14"/>
      <c r="BC1833" s="17"/>
      <c r="BD1833" s="14"/>
      <c r="BE1833" s="14"/>
      <c r="BF1833" s="14"/>
      <c r="CC1833" s="14"/>
    </row>
    <row r="1834" spans="37:81">
      <c r="AK1834" s="1"/>
      <c r="AX1834" s="17"/>
      <c r="AY1834" s="14"/>
      <c r="AZ1834" s="14"/>
      <c r="BA1834" s="15"/>
      <c r="BB1834" s="14"/>
      <c r="BC1834" s="17"/>
      <c r="BD1834" s="14"/>
      <c r="BE1834" s="14"/>
      <c r="BF1834" s="14"/>
      <c r="CC1834" s="14"/>
    </row>
    <row r="1835" spans="37:81">
      <c r="AK1835" s="1"/>
      <c r="AX1835" s="17"/>
      <c r="AY1835" s="14"/>
      <c r="AZ1835" s="14"/>
      <c r="BA1835" s="15"/>
      <c r="BB1835" s="14"/>
      <c r="BC1835" s="17"/>
      <c r="BD1835" s="14"/>
      <c r="BE1835" s="14"/>
      <c r="BF1835" s="14"/>
      <c r="CC1835" s="14"/>
    </row>
    <row r="1836" spans="37:81">
      <c r="AK1836" s="1"/>
      <c r="AX1836" s="17"/>
      <c r="AY1836" s="14"/>
      <c r="AZ1836" s="14"/>
      <c r="BA1836" s="15"/>
      <c r="BB1836" s="14"/>
      <c r="BC1836" s="17"/>
      <c r="BD1836" s="14"/>
      <c r="BE1836" s="14"/>
      <c r="BF1836" s="14"/>
      <c r="CC1836" s="14"/>
    </row>
    <row r="1837" spans="37:81">
      <c r="AK1837" s="1"/>
      <c r="AX1837" s="17"/>
      <c r="AY1837" s="14"/>
      <c r="AZ1837" s="14"/>
      <c r="BA1837" s="15"/>
      <c r="BB1837" s="14"/>
      <c r="BC1837" s="17"/>
      <c r="BD1837" s="14"/>
      <c r="BE1837" s="14"/>
      <c r="BF1837" s="14"/>
      <c r="CC1837" s="14"/>
    </row>
    <row r="1838" spans="37:81">
      <c r="AK1838" s="1"/>
      <c r="AX1838" s="17"/>
      <c r="AY1838" s="14"/>
      <c r="AZ1838" s="14"/>
      <c r="BA1838" s="15"/>
      <c r="BB1838" s="14"/>
      <c r="BC1838" s="17"/>
      <c r="BD1838" s="14"/>
      <c r="BE1838" s="14"/>
      <c r="BF1838" s="14"/>
      <c r="CC1838" s="14"/>
    </row>
    <row r="1839" spans="37:81">
      <c r="AK1839" s="1"/>
      <c r="AX1839" s="17"/>
      <c r="AY1839" s="14"/>
      <c r="AZ1839" s="14"/>
      <c r="BA1839" s="15"/>
      <c r="BB1839" s="14"/>
      <c r="BC1839" s="17"/>
      <c r="BD1839" s="14"/>
      <c r="BE1839" s="14"/>
      <c r="BF1839" s="14"/>
      <c r="CC1839" s="14"/>
    </row>
    <row r="1840" spans="37:81">
      <c r="AK1840" s="1"/>
      <c r="AX1840" s="17"/>
      <c r="AY1840" s="14"/>
      <c r="AZ1840" s="14"/>
      <c r="BA1840" s="15"/>
      <c r="BB1840" s="14"/>
      <c r="BC1840" s="17"/>
      <c r="BD1840" s="14"/>
      <c r="BE1840" s="14"/>
      <c r="BF1840" s="14"/>
      <c r="CC1840" s="14"/>
    </row>
    <row r="1841" spans="37:81">
      <c r="AK1841" s="1"/>
      <c r="AX1841" s="17"/>
      <c r="AY1841" s="14"/>
      <c r="AZ1841" s="14"/>
      <c r="BA1841" s="15"/>
      <c r="BB1841" s="14"/>
      <c r="BC1841" s="17"/>
      <c r="BD1841" s="14"/>
      <c r="BE1841" s="14"/>
      <c r="BF1841" s="14"/>
      <c r="CC1841" s="14"/>
    </row>
    <row r="1842" spans="37:81">
      <c r="AK1842" s="1"/>
      <c r="AX1842" s="17"/>
      <c r="AY1842" s="14"/>
      <c r="AZ1842" s="14"/>
      <c r="BA1842" s="15"/>
      <c r="BB1842" s="14"/>
      <c r="BC1842" s="17"/>
      <c r="BD1842" s="14"/>
      <c r="BE1842" s="14"/>
      <c r="BF1842" s="14"/>
      <c r="CC1842" s="14"/>
    </row>
    <row r="1843" spans="37:81">
      <c r="AK1843" s="1"/>
      <c r="AX1843" s="17"/>
      <c r="AY1843" s="14"/>
      <c r="AZ1843" s="14"/>
      <c r="BA1843" s="15"/>
      <c r="BB1843" s="14"/>
      <c r="BC1843" s="17"/>
      <c r="BD1843" s="14"/>
      <c r="BE1843" s="14"/>
      <c r="BF1843" s="14"/>
      <c r="CC1843" s="14"/>
    </row>
    <row r="1844" spans="37:81">
      <c r="AK1844" s="1"/>
      <c r="AX1844" s="17"/>
      <c r="AY1844" s="14"/>
      <c r="AZ1844" s="14"/>
      <c r="BA1844" s="15"/>
      <c r="BB1844" s="14"/>
      <c r="BC1844" s="17"/>
      <c r="BD1844" s="14"/>
      <c r="BE1844" s="14"/>
      <c r="BF1844" s="14"/>
      <c r="CC1844" s="14"/>
    </row>
    <row r="1845" spans="37:81">
      <c r="AK1845" s="1"/>
      <c r="AX1845" s="17"/>
      <c r="AY1845" s="14"/>
      <c r="AZ1845" s="14"/>
      <c r="BA1845" s="15"/>
      <c r="BB1845" s="14"/>
      <c r="BC1845" s="17"/>
      <c r="BD1845" s="14"/>
      <c r="BE1845" s="14"/>
      <c r="BF1845" s="14"/>
      <c r="CC1845" s="14"/>
    </row>
    <row r="1846" spans="37:81">
      <c r="AK1846" s="1"/>
      <c r="AX1846" s="17"/>
      <c r="AY1846" s="14"/>
      <c r="AZ1846" s="14"/>
      <c r="BA1846" s="15"/>
      <c r="BB1846" s="14"/>
      <c r="BC1846" s="17"/>
      <c r="BD1846" s="14"/>
      <c r="BE1846" s="14"/>
      <c r="BF1846" s="14"/>
      <c r="CC1846" s="14"/>
    </row>
    <row r="1847" spans="37:81">
      <c r="AK1847" s="1"/>
      <c r="AX1847" s="17"/>
      <c r="AY1847" s="14"/>
      <c r="AZ1847" s="14"/>
      <c r="BA1847" s="15"/>
      <c r="BB1847" s="14"/>
      <c r="BC1847" s="17"/>
      <c r="BD1847" s="14"/>
      <c r="BE1847" s="14"/>
      <c r="BF1847" s="14"/>
      <c r="CC1847" s="14"/>
    </row>
    <row r="1848" spans="37:81">
      <c r="AK1848" s="1"/>
      <c r="AX1848" s="17"/>
      <c r="AY1848" s="14"/>
      <c r="AZ1848" s="14"/>
      <c r="BA1848" s="15"/>
      <c r="BB1848" s="14"/>
      <c r="BC1848" s="17"/>
      <c r="BD1848" s="14"/>
      <c r="BE1848" s="14"/>
      <c r="BF1848" s="14"/>
      <c r="CC1848" s="14"/>
    </row>
    <row r="1849" spans="37:81">
      <c r="AK1849" s="1"/>
      <c r="AX1849" s="17"/>
      <c r="AY1849" s="14"/>
      <c r="AZ1849" s="14"/>
      <c r="BA1849" s="15"/>
      <c r="BB1849" s="14"/>
      <c r="BC1849" s="17"/>
      <c r="BD1849" s="14"/>
      <c r="BE1849" s="14"/>
      <c r="BF1849" s="14"/>
      <c r="CC1849" s="14"/>
    </row>
    <row r="1850" spans="37:81">
      <c r="AK1850" s="1"/>
      <c r="AX1850" s="17"/>
      <c r="AY1850" s="14"/>
      <c r="AZ1850" s="14"/>
      <c r="BA1850" s="15"/>
      <c r="BB1850" s="14"/>
      <c r="BC1850" s="17"/>
      <c r="BD1850" s="14"/>
      <c r="BE1850" s="14"/>
      <c r="BF1850" s="14"/>
      <c r="CC1850" s="14"/>
    </row>
    <row r="1851" spans="37:81">
      <c r="AK1851" s="1"/>
      <c r="AX1851" s="17"/>
      <c r="AY1851" s="14"/>
      <c r="AZ1851" s="14"/>
      <c r="BA1851" s="15"/>
      <c r="BB1851" s="14"/>
      <c r="BC1851" s="17"/>
      <c r="BD1851" s="14"/>
      <c r="BE1851" s="14"/>
      <c r="BF1851" s="14"/>
      <c r="CC1851" s="14"/>
    </row>
    <row r="1852" spans="37:81">
      <c r="AK1852" s="1"/>
      <c r="AX1852" s="17"/>
      <c r="AY1852" s="14"/>
      <c r="AZ1852" s="14"/>
      <c r="BA1852" s="15"/>
      <c r="BB1852" s="14"/>
      <c r="BC1852" s="17"/>
      <c r="BD1852" s="14"/>
      <c r="BE1852" s="14"/>
      <c r="BF1852" s="14"/>
      <c r="CC1852" s="14"/>
    </row>
    <row r="1853" spans="37:81">
      <c r="AK1853" s="1"/>
      <c r="AX1853" s="17"/>
      <c r="AY1853" s="14"/>
      <c r="AZ1853" s="14"/>
      <c r="BA1853" s="15"/>
      <c r="BB1853" s="14"/>
      <c r="BC1853" s="17"/>
      <c r="BD1853" s="14"/>
      <c r="BE1853" s="14"/>
      <c r="BF1853" s="14"/>
      <c r="CC1853" s="14"/>
    </row>
    <row r="1854" spans="37:81">
      <c r="AK1854" s="1"/>
      <c r="AX1854" s="17"/>
      <c r="AY1854" s="14"/>
      <c r="AZ1854" s="14"/>
      <c r="BA1854" s="15"/>
      <c r="BB1854" s="14"/>
      <c r="BC1854" s="17"/>
      <c r="BD1854" s="14"/>
      <c r="BE1854" s="14"/>
      <c r="BF1854" s="14"/>
      <c r="CC1854" s="14"/>
    </row>
    <row r="1855" spans="37:81">
      <c r="AK1855" s="1"/>
      <c r="AX1855" s="17"/>
      <c r="AY1855" s="14"/>
      <c r="AZ1855" s="14"/>
      <c r="BA1855" s="15"/>
      <c r="BB1855" s="14"/>
      <c r="BC1855" s="17"/>
      <c r="BD1855" s="14"/>
      <c r="BE1855" s="14"/>
      <c r="BF1855" s="14"/>
      <c r="CC1855" s="14"/>
    </row>
    <row r="1856" spans="37:81">
      <c r="AK1856" s="1"/>
      <c r="AX1856" s="17"/>
      <c r="AY1856" s="14"/>
      <c r="AZ1856" s="14"/>
      <c r="BA1856" s="15"/>
      <c r="BB1856" s="14"/>
      <c r="BC1856" s="17"/>
      <c r="BD1856" s="14"/>
      <c r="BE1856" s="14"/>
      <c r="BF1856" s="14"/>
      <c r="CC1856" s="14"/>
    </row>
    <row r="1857" spans="37:81">
      <c r="AK1857" s="1"/>
      <c r="AX1857" s="17"/>
      <c r="AY1857" s="14"/>
      <c r="AZ1857" s="14"/>
      <c r="BA1857" s="15"/>
      <c r="BB1857" s="14"/>
      <c r="BC1857" s="17"/>
      <c r="BD1857" s="14"/>
      <c r="BE1857" s="14"/>
      <c r="BF1857" s="14"/>
      <c r="CC1857" s="14"/>
    </row>
    <row r="1858" spans="37:81">
      <c r="AK1858" s="1"/>
      <c r="AX1858" s="17"/>
      <c r="AY1858" s="14"/>
      <c r="AZ1858" s="14"/>
      <c r="BA1858" s="15"/>
      <c r="BB1858" s="14"/>
      <c r="BC1858" s="17"/>
      <c r="BD1858" s="14"/>
      <c r="BE1858" s="14"/>
      <c r="BF1858" s="14"/>
      <c r="CC1858" s="14"/>
    </row>
    <row r="1859" spans="37:81">
      <c r="AK1859" s="1"/>
      <c r="AX1859" s="17"/>
      <c r="AY1859" s="14"/>
      <c r="AZ1859" s="14"/>
      <c r="BA1859" s="15"/>
      <c r="BB1859" s="14"/>
      <c r="BC1859" s="17"/>
      <c r="BD1859" s="14"/>
      <c r="BE1859" s="14"/>
      <c r="BF1859" s="14"/>
      <c r="CC1859" s="14"/>
    </row>
    <row r="1860" spans="37:81">
      <c r="AK1860" s="1"/>
      <c r="AX1860" s="17"/>
      <c r="AY1860" s="14"/>
      <c r="AZ1860" s="14"/>
      <c r="BA1860" s="15"/>
      <c r="BB1860" s="14"/>
      <c r="BC1860" s="17"/>
      <c r="BD1860" s="14"/>
      <c r="BE1860" s="14"/>
      <c r="BF1860" s="14"/>
      <c r="CC1860" s="14"/>
    </row>
    <row r="1861" spans="37:81">
      <c r="AK1861" s="1"/>
      <c r="AX1861" s="17"/>
      <c r="AY1861" s="14"/>
      <c r="AZ1861" s="14"/>
      <c r="BA1861" s="15"/>
      <c r="BB1861" s="14"/>
      <c r="BC1861" s="17"/>
      <c r="BD1861" s="14"/>
      <c r="BE1861" s="14"/>
      <c r="BF1861" s="14"/>
      <c r="CC1861" s="14"/>
    </row>
    <row r="1862" spans="37:81">
      <c r="AK1862" s="1"/>
      <c r="AX1862" s="17"/>
      <c r="AY1862" s="14"/>
      <c r="AZ1862" s="14"/>
      <c r="BA1862" s="15"/>
      <c r="BB1862" s="14"/>
      <c r="BC1862" s="17"/>
      <c r="BD1862" s="14"/>
      <c r="BE1862" s="14"/>
      <c r="BF1862" s="14"/>
      <c r="CC1862" s="14"/>
    </row>
    <row r="1863" spans="37:81">
      <c r="AK1863" s="1"/>
      <c r="AX1863" s="17"/>
      <c r="AY1863" s="14"/>
      <c r="AZ1863" s="14"/>
      <c r="BA1863" s="15"/>
      <c r="BB1863" s="14"/>
      <c r="BC1863" s="17"/>
      <c r="BD1863" s="14"/>
      <c r="BE1863" s="14"/>
      <c r="BF1863" s="14"/>
      <c r="CC1863" s="14"/>
    </row>
    <row r="1864" spans="37:81">
      <c r="AK1864" s="1"/>
      <c r="AX1864" s="17"/>
      <c r="AY1864" s="14"/>
      <c r="AZ1864" s="14"/>
      <c r="BA1864" s="15"/>
      <c r="BB1864" s="14"/>
      <c r="BC1864" s="17"/>
      <c r="BD1864" s="14"/>
      <c r="BE1864" s="14"/>
      <c r="BF1864" s="14"/>
      <c r="CC1864" s="14"/>
    </row>
    <row r="1865" spans="37:81">
      <c r="AK1865" s="1"/>
      <c r="AX1865" s="17"/>
      <c r="AY1865" s="14"/>
      <c r="AZ1865" s="14"/>
      <c r="BA1865" s="15"/>
      <c r="BB1865" s="14"/>
      <c r="BC1865" s="17"/>
      <c r="BD1865" s="14"/>
      <c r="BE1865" s="14"/>
      <c r="BF1865" s="14"/>
      <c r="CC1865" s="14"/>
    </row>
    <row r="1866" spans="37:81">
      <c r="AK1866" s="1"/>
      <c r="AX1866" s="17"/>
      <c r="AY1866" s="14"/>
      <c r="AZ1866" s="14"/>
      <c r="BA1866" s="15"/>
      <c r="BB1866" s="14"/>
      <c r="BC1866" s="17"/>
      <c r="BD1866" s="14"/>
      <c r="BE1866" s="14"/>
      <c r="BF1866" s="14"/>
      <c r="CC1866" s="14"/>
    </row>
    <row r="1867" spans="37:81">
      <c r="AK1867" s="1"/>
      <c r="AX1867" s="17"/>
      <c r="AY1867" s="14"/>
      <c r="AZ1867" s="14"/>
      <c r="BA1867" s="15"/>
      <c r="BB1867" s="14"/>
      <c r="BC1867" s="17"/>
      <c r="BD1867" s="14"/>
      <c r="BE1867" s="14"/>
      <c r="BF1867" s="14"/>
      <c r="CC1867" s="14"/>
    </row>
    <row r="1868" spans="37:81">
      <c r="AK1868" s="1"/>
      <c r="AX1868" s="17"/>
      <c r="AY1868" s="14"/>
      <c r="AZ1868" s="14"/>
      <c r="BA1868" s="15"/>
      <c r="BB1868" s="14"/>
      <c r="BC1868" s="17"/>
      <c r="BD1868" s="14"/>
      <c r="BE1868" s="14"/>
      <c r="BF1868" s="14"/>
      <c r="CC1868" s="14"/>
    </row>
    <row r="1869" spans="37:81">
      <c r="AK1869" s="1"/>
      <c r="AX1869" s="17"/>
      <c r="AY1869" s="14"/>
      <c r="AZ1869" s="14"/>
      <c r="BA1869" s="15"/>
      <c r="BB1869" s="14"/>
      <c r="BC1869" s="17"/>
      <c r="BD1869" s="14"/>
      <c r="BE1869" s="14"/>
      <c r="BF1869" s="14"/>
      <c r="CC1869" s="14"/>
    </row>
    <row r="1870" spans="37:81">
      <c r="AK1870" s="1"/>
      <c r="AX1870" s="17"/>
      <c r="AY1870" s="14"/>
      <c r="AZ1870" s="14"/>
      <c r="BA1870" s="15"/>
      <c r="BB1870" s="14"/>
      <c r="BC1870" s="17"/>
      <c r="BD1870" s="14"/>
      <c r="BE1870" s="14"/>
      <c r="BF1870" s="14"/>
      <c r="CC1870" s="14"/>
    </row>
    <row r="1871" spans="37:81">
      <c r="AK1871" s="1"/>
      <c r="AX1871" s="17"/>
      <c r="AY1871" s="14"/>
      <c r="AZ1871" s="14"/>
      <c r="BA1871" s="15"/>
      <c r="BB1871" s="14"/>
      <c r="BC1871" s="17"/>
      <c r="BD1871" s="14"/>
      <c r="BE1871" s="14"/>
      <c r="BF1871" s="14"/>
      <c r="CC1871" s="14"/>
    </row>
    <row r="1872" spans="37:81">
      <c r="AK1872" s="1"/>
      <c r="AX1872" s="17"/>
      <c r="AY1872" s="14"/>
      <c r="AZ1872" s="14"/>
      <c r="BA1872" s="15"/>
      <c r="BB1872" s="14"/>
      <c r="BC1872" s="17"/>
      <c r="BD1872" s="14"/>
      <c r="BE1872" s="14"/>
      <c r="BF1872" s="14"/>
      <c r="CC1872" s="14"/>
    </row>
    <row r="1873" spans="37:81">
      <c r="AK1873" s="1"/>
      <c r="AX1873" s="17"/>
      <c r="AY1873" s="14"/>
      <c r="AZ1873" s="14"/>
      <c r="BA1873" s="15"/>
      <c r="BB1873" s="14"/>
      <c r="BC1873" s="17"/>
      <c r="BD1873" s="14"/>
      <c r="BE1873" s="14"/>
      <c r="BF1873" s="14"/>
      <c r="CC1873" s="14"/>
    </row>
    <row r="1874" spans="37:81">
      <c r="AK1874" s="1"/>
      <c r="AX1874" s="17"/>
      <c r="AY1874" s="14"/>
      <c r="AZ1874" s="14"/>
      <c r="BA1874" s="15"/>
      <c r="BB1874" s="14"/>
      <c r="BC1874" s="17"/>
      <c r="BD1874" s="14"/>
      <c r="BE1874" s="14"/>
      <c r="BF1874" s="14"/>
      <c r="CC1874" s="14"/>
    </row>
    <row r="1875" spans="37:81">
      <c r="AK1875" s="1"/>
      <c r="AX1875" s="17"/>
      <c r="AY1875" s="14"/>
      <c r="AZ1875" s="14"/>
      <c r="BA1875" s="15"/>
      <c r="BB1875" s="14"/>
      <c r="BC1875" s="17"/>
      <c r="BD1875" s="14"/>
      <c r="BE1875" s="14"/>
      <c r="BF1875" s="14"/>
      <c r="CC1875" s="14"/>
    </row>
    <row r="1876" spans="37:81">
      <c r="AK1876" s="1"/>
      <c r="AX1876" s="17"/>
      <c r="AY1876" s="14"/>
      <c r="AZ1876" s="14"/>
      <c r="BA1876" s="15"/>
      <c r="BB1876" s="14"/>
      <c r="BC1876" s="17"/>
      <c r="BD1876" s="14"/>
      <c r="BE1876" s="14"/>
      <c r="BF1876" s="14"/>
      <c r="CC1876" s="14"/>
    </row>
    <row r="1877" spans="37:81">
      <c r="AK1877" s="1"/>
      <c r="AX1877" s="17"/>
      <c r="AY1877" s="14"/>
      <c r="AZ1877" s="14"/>
      <c r="BA1877" s="15"/>
      <c r="BB1877" s="14"/>
      <c r="BC1877" s="17"/>
      <c r="BD1877" s="14"/>
      <c r="BE1877" s="14"/>
      <c r="BF1877" s="14"/>
      <c r="CC1877" s="14"/>
    </row>
    <row r="1878" spans="37:81">
      <c r="AK1878" s="1"/>
      <c r="AX1878" s="17"/>
      <c r="AY1878" s="14"/>
      <c r="AZ1878" s="14"/>
      <c r="BA1878" s="15"/>
      <c r="BB1878" s="14"/>
      <c r="BC1878" s="17"/>
      <c r="BD1878" s="14"/>
      <c r="BE1878" s="14"/>
      <c r="BF1878" s="14"/>
      <c r="CC1878" s="14"/>
    </row>
    <row r="1879" spans="37:81">
      <c r="AK1879" s="1"/>
      <c r="AX1879" s="17"/>
      <c r="AY1879" s="14"/>
      <c r="AZ1879" s="14"/>
      <c r="BA1879" s="15"/>
      <c r="BB1879" s="14"/>
      <c r="BC1879" s="17"/>
      <c r="BD1879" s="14"/>
      <c r="BE1879" s="14"/>
      <c r="BF1879" s="14"/>
      <c r="CC1879" s="14"/>
    </row>
    <row r="1880" spans="37:81">
      <c r="AK1880" s="1"/>
      <c r="AX1880" s="17"/>
      <c r="AY1880" s="14"/>
      <c r="AZ1880" s="14"/>
      <c r="BA1880" s="15"/>
      <c r="BB1880" s="14"/>
      <c r="BC1880" s="17"/>
      <c r="BD1880" s="14"/>
      <c r="BE1880" s="14"/>
      <c r="BF1880" s="14"/>
      <c r="CC1880" s="14"/>
    </row>
    <row r="1881" spans="37:81">
      <c r="AK1881" s="1"/>
      <c r="AX1881" s="17"/>
      <c r="AY1881" s="14"/>
      <c r="AZ1881" s="14"/>
      <c r="BA1881" s="15"/>
      <c r="BB1881" s="14"/>
      <c r="BC1881" s="17"/>
      <c r="BD1881" s="14"/>
      <c r="BE1881" s="14"/>
      <c r="BF1881" s="14"/>
      <c r="CC1881" s="14"/>
    </row>
    <row r="1882" spans="37:81">
      <c r="AK1882" s="1"/>
      <c r="AX1882" s="17"/>
      <c r="AY1882" s="14"/>
      <c r="AZ1882" s="14"/>
      <c r="BA1882" s="15"/>
      <c r="BB1882" s="14"/>
      <c r="BC1882" s="17"/>
      <c r="BD1882" s="14"/>
      <c r="BE1882" s="14"/>
      <c r="BF1882" s="14"/>
      <c r="CC1882" s="14"/>
    </row>
    <row r="1883" spans="37:81">
      <c r="AK1883" s="1"/>
      <c r="AX1883" s="17"/>
      <c r="AY1883" s="14"/>
      <c r="AZ1883" s="14"/>
      <c r="BA1883" s="15"/>
      <c r="BB1883" s="14"/>
      <c r="BC1883" s="17"/>
      <c r="BD1883" s="14"/>
      <c r="BE1883" s="14"/>
      <c r="BF1883" s="14"/>
      <c r="CC1883" s="14"/>
    </row>
    <row r="1884" spans="37:81">
      <c r="AK1884" s="1"/>
      <c r="AX1884" s="17"/>
      <c r="AY1884" s="14"/>
      <c r="AZ1884" s="14"/>
      <c r="BA1884" s="15"/>
      <c r="BB1884" s="14"/>
      <c r="BC1884" s="17"/>
      <c r="BD1884" s="14"/>
      <c r="BE1884" s="14"/>
      <c r="BF1884" s="14"/>
      <c r="CC1884" s="14"/>
    </row>
    <row r="1885" spans="37:81">
      <c r="AK1885" s="1"/>
      <c r="AX1885" s="17"/>
      <c r="AY1885" s="14"/>
      <c r="AZ1885" s="14"/>
      <c r="BA1885" s="15"/>
      <c r="BB1885" s="14"/>
      <c r="BC1885" s="17"/>
      <c r="BD1885" s="14"/>
      <c r="BE1885" s="14"/>
      <c r="BF1885" s="14"/>
      <c r="CC1885" s="14"/>
    </row>
    <row r="1886" spans="37:81">
      <c r="AK1886" s="1"/>
      <c r="AX1886" s="17"/>
      <c r="AY1886" s="14"/>
      <c r="AZ1886" s="14"/>
      <c r="BA1886" s="15"/>
      <c r="BB1886" s="14"/>
      <c r="BC1886" s="17"/>
      <c r="BD1886" s="14"/>
      <c r="BE1886" s="14"/>
      <c r="BF1886" s="14"/>
      <c r="CC1886" s="14"/>
    </row>
    <row r="1887" spans="37:81">
      <c r="AK1887" s="1"/>
      <c r="AX1887" s="17"/>
      <c r="AY1887" s="14"/>
      <c r="AZ1887" s="14"/>
      <c r="BA1887" s="15"/>
      <c r="BB1887" s="14"/>
      <c r="BC1887" s="17"/>
      <c r="BD1887" s="14"/>
      <c r="BE1887" s="14"/>
      <c r="BF1887" s="14"/>
      <c r="CC1887" s="14"/>
    </row>
    <row r="1888" spans="37:81">
      <c r="AK1888" s="1"/>
      <c r="AX1888" s="17"/>
      <c r="AY1888" s="14"/>
      <c r="AZ1888" s="14"/>
      <c r="BA1888" s="15"/>
      <c r="BB1888" s="14"/>
      <c r="BC1888" s="17"/>
      <c r="BD1888" s="14"/>
      <c r="BE1888" s="14"/>
      <c r="BF1888" s="14"/>
      <c r="CC1888" s="14"/>
    </row>
    <row r="1889" spans="37:81">
      <c r="AK1889" s="1"/>
      <c r="AX1889" s="17"/>
      <c r="AY1889" s="14"/>
      <c r="AZ1889" s="14"/>
      <c r="BA1889" s="15"/>
      <c r="BB1889" s="14"/>
      <c r="BC1889" s="17"/>
      <c r="BD1889" s="14"/>
      <c r="BE1889" s="14"/>
      <c r="BF1889" s="14"/>
      <c r="CC1889" s="14"/>
    </row>
    <row r="1890" spans="37:81">
      <c r="AK1890" s="1"/>
      <c r="AX1890" s="17"/>
      <c r="AY1890" s="14"/>
      <c r="AZ1890" s="14"/>
      <c r="BA1890" s="15"/>
      <c r="BB1890" s="14"/>
      <c r="BC1890" s="17"/>
      <c r="BD1890" s="14"/>
      <c r="BE1890" s="14"/>
      <c r="BF1890" s="14"/>
      <c r="CC1890" s="14"/>
    </row>
    <row r="1891" spans="37:81">
      <c r="AK1891" s="1"/>
      <c r="AX1891" s="17"/>
      <c r="AY1891" s="14"/>
      <c r="AZ1891" s="14"/>
      <c r="BA1891" s="15"/>
      <c r="BB1891" s="14"/>
      <c r="BC1891" s="17"/>
      <c r="BD1891" s="14"/>
      <c r="BE1891" s="14"/>
      <c r="BF1891" s="14"/>
      <c r="CC1891" s="14"/>
    </row>
    <row r="1892" spans="37:81">
      <c r="AK1892" s="1"/>
      <c r="AX1892" s="17"/>
      <c r="AY1892" s="14"/>
      <c r="AZ1892" s="14"/>
      <c r="BA1892" s="15"/>
      <c r="BB1892" s="14"/>
      <c r="BC1892" s="17"/>
      <c r="BD1892" s="14"/>
      <c r="BE1892" s="14"/>
      <c r="BF1892" s="14"/>
      <c r="CC1892" s="14"/>
    </row>
    <row r="1893" spans="37:81">
      <c r="AK1893" s="1"/>
      <c r="AX1893" s="17"/>
      <c r="AY1893" s="14"/>
      <c r="AZ1893" s="14"/>
      <c r="BA1893" s="15"/>
      <c r="BB1893" s="14"/>
      <c r="BC1893" s="17"/>
      <c r="BD1893" s="14"/>
      <c r="BE1893" s="14"/>
      <c r="BF1893" s="14"/>
      <c r="CC1893" s="14"/>
    </row>
    <row r="1894" spans="37:81">
      <c r="AK1894" s="1"/>
      <c r="AX1894" s="17"/>
      <c r="AY1894" s="14"/>
      <c r="AZ1894" s="14"/>
      <c r="BA1894" s="15"/>
      <c r="BB1894" s="14"/>
      <c r="BC1894" s="17"/>
      <c r="BD1894" s="14"/>
      <c r="BE1894" s="14"/>
      <c r="BF1894" s="14"/>
      <c r="CC1894" s="14"/>
    </row>
    <row r="1895" spans="37:81">
      <c r="AK1895" s="1"/>
      <c r="AX1895" s="17"/>
      <c r="AY1895" s="14"/>
      <c r="AZ1895" s="14"/>
      <c r="BA1895" s="15"/>
      <c r="BB1895" s="14"/>
      <c r="BC1895" s="17"/>
      <c r="BD1895" s="14"/>
      <c r="BE1895" s="14"/>
      <c r="BF1895" s="14"/>
      <c r="CC1895" s="14"/>
    </row>
    <row r="1896" spans="37:81">
      <c r="AK1896" s="1"/>
      <c r="AX1896" s="17"/>
      <c r="AY1896" s="14"/>
      <c r="AZ1896" s="14"/>
      <c r="BA1896" s="15"/>
      <c r="BB1896" s="14"/>
      <c r="BC1896" s="17"/>
      <c r="BD1896" s="14"/>
      <c r="BE1896" s="14"/>
      <c r="BF1896" s="14"/>
      <c r="CC1896" s="14"/>
    </row>
    <row r="1897" spans="37:81">
      <c r="AK1897" s="1"/>
      <c r="AX1897" s="17"/>
      <c r="AY1897" s="14"/>
      <c r="AZ1897" s="14"/>
      <c r="BA1897" s="15"/>
      <c r="BB1897" s="14"/>
      <c r="BC1897" s="17"/>
      <c r="BD1897" s="14"/>
      <c r="BE1897" s="14"/>
      <c r="BF1897" s="14"/>
      <c r="CC1897" s="14"/>
    </row>
    <row r="1898" spans="37:81">
      <c r="AK1898" s="1"/>
      <c r="AX1898" s="17"/>
      <c r="AY1898" s="14"/>
      <c r="AZ1898" s="14"/>
      <c r="BA1898" s="15"/>
      <c r="BB1898" s="14"/>
      <c r="BC1898" s="17"/>
      <c r="BD1898" s="14"/>
      <c r="BE1898" s="14"/>
      <c r="BF1898" s="14"/>
      <c r="CC1898" s="14"/>
    </row>
    <row r="1899" spans="37:81">
      <c r="AK1899" s="1"/>
      <c r="AX1899" s="17"/>
      <c r="AY1899" s="14"/>
      <c r="AZ1899" s="14"/>
      <c r="BA1899" s="15"/>
      <c r="BB1899" s="14"/>
      <c r="BC1899" s="17"/>
      <c r="BD1899" s="14"/>
      <c r="BE1899" s="14"/>
      <c r="BF1899" s="14"/>
      <c r="CC1899" s="14"/>
    </row>
    <row r="1900" spans="37:81">
      <c r="AK1900" s="1"/>
      <c r="AX1900" s="17"/>
      <c r="AY1900" s="14"/>
      <c r="AZ1900" s="14"/>
      <c r="BA1900" s="15"/>
      <c r="BB1900" s="14"/>
      <c r="BC1900" s="17"/>
      <c r="BD1900" s="14"/>
      <c r="BE1900" s="14"/>
      <c r="BF1900" s="14"/>
      <c r="CC1900" s="14"/>
    </row>
    <row r="1901" spans="37:81">
      <c r="AK1901" s="1"/>
      <c r="AX1901" s="17"/>
      <c r="AY1901" s="14"/>
      <c r="AZ1901" s="14"/>
      <c r="BA1901" s="15"/>
      <c r="BB1901" s="14"/>
      <c r="BC1901" s="17"/>
      <c r="BD1901" s="14"/>
      <c r="BE1901" s="14"/>
      <c r="BF1901" s="14"/>
      <c r="CC1901" s="14"/>
    </row>
    <row r="1902" spans="37:81">
      <c r="AK1902" s="1"/>
      <c r="AX1902" s="17"/>
      <c r="AY1902" s="14"/>
      <c r="AZ1902" s="14"/>
      <c r="BA1902" s="15"/>
      <c r="BB1902" s="14"/>
      <c r="BC1902" s="17"/>
      <c r="BD1902" s="14"/>
      <c r="BE1902" s="14"/>
      <c r="BF1902" s="14"/>
      <c r="CC1902" s="14"/>
    </row>
    <row r="1903" spans="37:81">
      <c r="AK1903" s="1"/>
      <c r="AX1903" s="17"/>
      <c r="AY1903" s="14"/>
      <c r="AZ1903" s="14"/>
      <c r="BA1903" s="15"/>
      <c r="BB1903" s="14"/>
      <c r="BC1903" s="17"/>
      <c r="BD1903" s="14"/>
      <c r="BE1903" s="14"/>
      <c r="BF1903" s="14"/>
      <c r="CC1903" s="14"/>
    </row>
    <row r="1904" spans="37:81">
      <c r="AK1904" s="1"/>
      <c r="AX1904" s="17"/>
      <c r="AY1904" s="14"/>
      <c r="AZ1904" s="14"/>
      <c r="BA1904" s="15"/>
      <c r="BB1904" s="14"/>
      <c r="BC1904" s="17"/>
      <c r="BD1904" s="14"/>
      <c r="BE1904" s="14"/>
      <c r="BF1904" s="14"/>
      <c r="CC1904" s="14"/>
    </row>
    <row r="1905" spans="37:81">
      <c r="AK1905" s="1"/>
      <c r="AX1905" s="17"/>
      <c r="AY1905" s="14"/>
      <c r="AZ1905" s="14"/>
      <c r="BA1905" s="15"/>
      <c r="BB1905" s="14"/>
      <c r="BC1905" s="17"/>
      <c r="BD1905" s="14"/>
      <c r="BE1905" s="14"/>
      <c r="BF1905" s="14"/>
      <c r="CC1905" s="14"/>
    </row>
    <row r="1906" spans="37:81">
      <c r="AK1906" s="1"/>
      <c r="AX1906" s="17"/>
      <c r="AY1906" s="14"/>
      <c r="AZ1906" s="14"/>
      <c r="BA1906" s="15"/>
      <c r="BB1906" s="14"/>
      <c r="BC1906" s="17"/>
      <c r="BD1906" s="14"/>
      <c r="BE1906" s="14"/>
      <c r="BF1906" s="14"/>
      <c r="CC1906" s="14"/>
    </row>
    <row r="1907" spans="37:81">
      <c r="AK1907" s="1"/>
      <c r="AX1907" s="17"/>
      <c r="AY1907" s="14"/>
      <c r="AZ1907" s="14"/>
      <c r="BA1907" s="15"/>
      <c r="BB1907" s="14"/>
      <c r="BC1907" s="17"/>
      <c r="BD1907" s="14"/>
      <c r="BE1907" s="14"/>
      <c r="BF1907" s="14"/>
      <c r="CC1907" s="14"/>
    </row>
    <row r="1908" spans="37:81">
      <c r="AK1908" s="1"/>
      <c r="AX1908" s="17"/>
      <c r="AY1908" s="14"/>
      <c r="AZ1908" s="14"/>
      <c r="BA1908" s="15"/>
      <c r="BB1908" s="14"/>
      <c r="BC1908" s="17"/>
      <c r="BD1908" s="14"/>
      <c r="BE1908" s="14"/>
      <c r="BF1908" s="14"/>
      <c r="CC1908" s="14"/>
    </row>
    <row r="1909" spans="37:81">
      <c r="AK1909" s="1"/>
      <c r="AX1909" s="17"/>
      <c r="AY1909" s="14"/>
      <c r="AZ1909" s="14"/>
      <c r="BA1909" s="15"/>
      <c r="BB1909" s="14"/>
      <c r="BC1909" s="17"/>
      <c r="BD1909" s="14"/>
      <c r="BE1909" s="14"/>
      <c r="BF1909" s="14"/>
      <c r="CC1909" s="14"/>
    </row>
    <row r="1910" spans="37:81">
      <c r="AK1910" s="1"/>
      <c r="AX1910" s="17"/>
      <c r="AY1910" s="14"/>
      <c r="AZ1910" s="14"/>
      <c r="BA1910" s="15"/>
      <c r="BB1910" s="14"/>
      <c r="BC1910" s="17"/>
      <c r="BD1910" s="14"/>
      <c r="BE1910" s="14"/>
      <c r="BF1910" s="14"/>
      <c r="CC1910" s="14"/>
    </row>
    <row r="1911" spans="37:81">
      <c r="AK1911" s="1"/>
      <c r="AX1911" s="17"/>
      <c r="AY1911" s="14"/>
      <c r="AZ1911" s="14"/>
      <c r="BA1911" s="15"/>
      <c r="BB1911" s="14"/>
      <c r="BC1911" s="17"/>
      <c r="BD1911" s="14"/>
      <c r="BE1911" s="14"/>
      <c r="BF1911" s="14"/>
      <c r="CC1911" s="14"/>
    </row>
    <row r="1912" spans="37:81">
      <c r="AK1912" s="1"/>
      <c r="AX1912" s="17"/>
      <c r="AY1912" s="14"/>
      <c r="AZ1912" s="14"/>
      <c r="BA1912" s="15"/>
      <c r="BB1912" s="14"/>
      <c r="BC1912" s="17"/>
      <c r="BD1912" s="14"/>
      <c r="BE1912" s="14"/>
      <c r="BF1912" s="14"/>
      <c r="CC1912" s="14"/>
    </row>
    <row r="1913" spans="37:81">
      <c r="AK1913" s="1"/>
      <c r="AX1913" s="17"/>
      <c r="AY1913" s="14"/>
      <c r="AZ1913" s="14"/>
      <c r="BA1913" s="15"/>
      <c r="BB1913" s="14"/>
      <c r="BC1913" s="17"/>
      <c r="BD1913" s="14"/>
      <c r="BE1913" s="14"/>
      <c r="BF1913" s="14"/>
      <c r="CC1913" s="14"/>
    </row>
    <row r="1914" spans="37:81">
      <c r="AK1914" s="1"/>
      <c r="AX1914" s="17"/>
      <c r="AY1914" s="14"/>
      <c r="AZ1914" s="14"/>
      <c r="BA1914" s="15"/>
      <c r="BB1914" s="14"/>
      <c r="BC1914" s="17"/>
      <c r="BD1914" s="14"/>
      <c r="BE1914" s="14"/>
      <c r="BF1914" s="14"/>
      <c r="CC1914" s="14"/>
    </row>
    <row r="1915" spans="37:81">
      <c r="AK1915" s="1"/>
      <c r="AX1915" s="17"/>
      <c r="AY1915" s="14"/>
      <c r="AZ1915" s="14"/>
      <c r="BA1915" s="15"/>
      <c r="BB1915" s="14"/>
      <c r="BC1915" s="17"/>
      <c r="BD1915" s="14"/>
      <c r="BE1915" s="14"/>
      <c r="BF1915" s="14"/>
      <c r="CC1915" s="14"/>
    </row>
    <row r="1916" spans="37:81">
      <c r="AK1916" s="1"/>
      <c r="AX1916" s="17"/>
      <c r="AY1916" s="14"/>
      <c r="AZ1916" s="14"/>
      <c r="BA1916" s="15"/>
      <c r="BB1916" s="14"/>
      <c r="BC1916" s="17"/>
      <c r="BD1916" s="14"/>
      <c r="BE1916" s="14"/>
      <c r="BF1916" s="14"/>
      <c r="CC1916" s="14"/>
    </row>
    <row r="1917" spans="37:81">
      <c r="AK1917" s="1"/>
      <c r="AX1917" s="17"/>
      <c r="AY1917" s="14"/>
      <c r="AZ1917" s="14"/>
      <c r="BA1917" s="15"/>
      <c r="BB1917" s="14"/>
      <c r="BC1917" s="17"/>
      <c r="BD1917" s="14"/>
      <c r="BE1917" s="14"/>
      <c r="BF1917" s="14"/>
      <c r="CC1917" s="14"/>
    </row>
    <row r="1918" spans="37:81">
      <c r="AK1918" s="1"/>
      <c r="AX1918" s="17"/>
      <c r="AY1918" s="14"/>
      <c r="AZ1918" s="14"/>
      <c r="BA1918" s="15"/>
      <c r="BB1918" s="14"/>
      <c r="BC1918" s="17"/>
      <c r="BD1918" s="14"/>
      <c r="BE1918" s="14"/>
      <c r="BF1918" s="14"/>
      <c r="CC1918" s="14"/>
    </row>
    <row r="1919" spans="37:81">
      <c r="AK1919" s="1"/>
      <c r="AX1919" s="17"/>
      <c r="AY1919" s="14"/>
      <c r="AZ1919" s="14"/>
      <c r="BA1919" s="15"/>
      <c r="BB1919" s="14"/>
      <c r="BC1919" s="17"/>
      <c r="BD1919" s="14"/>
      <c r="BE1919" s="14"/>
      <c r="BF1919" s="14"/>
      <c r="CC1919" s="14"/>
    </row>
    <row r="1920" spans="37:81">
      <c r="AK1920" s="1"/>
      <c r="AX1920" s="17"/>
      <c r="AY1920" s="14"/>
      <c r="AZ1920" s="14"/>
      <c r="BA1920" s="15"/>
      <c r="BB1920" s="14"/>
      <c r="BC1920" s="17"/>
      <c r="BD1920" s="14"/>
      <c r="BE1920" s="14"/>
      <c r="BF1920" s="14"/>
      <c r="CC1920" s="14"/>
    </row>
    <row r="1921" spans="37:81">
      <c r="AK1921" s="1"/>
      <c r="AX1921" s="17"/>
      <c r="AY1921" s="14"/>
      <c r="AZ1921" s="14"/>
      <c r="BA1921" s="15"/>
      <c r="BB1921" s="14"/>
      <c r="BC1921" s="17"/>
      <c r="BD1921" s="14"/>
      <c r="BE1921" s="14"/>
      <c r="BF1921" s="14"/>
      <c r="CC1921" s="14"/>
    </row>
    <row r="1922" spans="37:81">
      <c r="AK1922" s="1"/>
      <c r="AX1922" s="17"/>
      <c r="AY1922" s="14"/>
      <c r="AZ1922" s="14"/>
      <c r="BA1922" s="15"/>
      <c r="BB1922" s="14"/>
      <c r="BC1922" s="17"/>
      <c r="BD1922" s="14"/>
      <c r="BE1922" s="14"/>
      <c r="BF1922" s="14"/>
      <c r="CC1922" s="14"/>
    </row>
    <row r="1923" spans="37:81">
      <c r="AK1923" s="1"/>
      <c r="AX1923" s="17"/>
      <c r="AY1923" s="14"/>
      <c r="AZ1923" s="14"/>
      <c r="BA1923" s="15"/>
      <c r="BB1923" s="14"/>
      <c r="BC1923" s="17"/>
      <c r="BD1923" s="14"/>
      <c r="BE1923" s="14"/>
      <c r="BF1923" s="14"/>
      <c r="CC1923" s="14"/>
    </row>
    <row r="1924" spans="37:81">
      <c r="AK1924" s="1"/>
      <c r="AX1924" s="17"/>
      <c r="AY1924" s="14"/>
      <c r="AZ1924" s="14"/>
      <c r="BA1924" s="15"/>
      <c r="BB1924" s="14"/>
      <c r="BC1924" s="17"/>
      <c r="BD1924" s="14"/>
      <c r="BE1924" s="14"/>
      <c r="BF1924" s="14"/>
      <c r="CC1924" s="14"/>
    </row>
    <row r="1925" spans="37:81">
      <c r="AK1925" s="1"/>
      <c r="AX1925" s="17"/>
      <c r="AY1925" s="14"/>
      <c r="AZ1925" s="14"/>
      <c r="BA1925" s="15"/>
      <c r="BB1925" s="14"/>
      <c r="BC1925" s="17"/>
      <c r="BD1925" s="14"/>
      <c r="BE1925" s="14"/>
      <c r="BF1925" s="14"/>
      <c r="CC1925" s="14"/>
    </row>
    <row r="1926" spans="37:81">
      <c r="AK1926" s="1"/>
      <c r="AX1926" s="17"/>
      <c r="AY1926" s="14"/>
      <c r="AZ1926" s="14"/>
      <c r="BA1926" s="15"/>
      <c r="BB1926" s="14"/>
      <c r="BC1926" s="17"/>
      <c r="BD1926" s="14"/>
      <c r="BE1926" s="14"/>
      <c r="BF1926" s="14"/>
      <c r="CC1926" s="14"/>
    </row>
    <row r="1927" spans="37:81">
      <c r="AK1927" s="1"/>
      <c r="AX1927" s="17"/>
      <c r="AY1927" s="14"/>
      <c r="AZ1927" s="14"/>
      <c r="BA1927" s="15"/>
      <c r="BB1927" s="14"/>
      <c r="BC1927" s="17"/>
      <c r="BD1927" s="14"/>
      <c r="BE1927" s="14"/>
      <c r="BF1927" s="14"/>
      <c r="CC1927" s="14"/>
    </row>
    <row r="1928" spans="37:81">
      <c r="AK1928" s="1"/>
      <c r="AX1928" s="17"/>
      <c r="AY1928" s="14"/>
      <c r="AZ1928" s="14"/>
      <c r="BA1928" s="15"/>
      <c r="BB1928" s="14"/>
      <c r="BC1928" s="17"/>
      <c r="BD1928" s="14"/>
      <c r="BE1928" s="14"/>
      <c r="BF1928" s="14"/>
      <c r="CC1928" s="14"/>
    </row>
    <row r="1929" spans="37:81">
      <c r="AK1929" s="1"/>
      <c r="AX1929" s="17"/>
      <c r="AY1929" s="14"/>
      <c r="AZ1929" s="14"/>
      <c r="BA1929" s="15"/>
      <c r="BB1929" s="14"/>
      <c r="BC1929" s="17"/>
      <c r="BD1929" s="14"/>
      <c r="BE1929" s="14"/>
      <c r="BF1929" s="14"/>
      <c r="CC1929" s="14"/>
    </row>
    <row r="1930" spans="37:81">
      <c r="AK1930" s="1"/>
      <c r="AX1930" s="17"/>
      <c r="AY1930" s="14"/>
      <c r="AZ1930" s="14"/>
      <c r="BA1930" s="15"/>
      <c r="BB1930" s="14"/>
      <c r="BC1930" s="17"/>
      <c r="BD1930" s="14"/>
      <c r="BE1930" s="14"/>
      <c r="BF1930" s="14"/>
      <c r="CC1930" s="14"/>
    </row>
    <row r="1931" spans="37:81">
      <c r="AK1931" s="1"/>
      <c r="AX1931" s="17"/>
      <c r="AY1931" s="14"/>
      <c r="AZ1931" s="14"/>
      <c r="BA1931" s="15"/>
      <c r="BB1931" s="14"/>
      <c r="BC1931" s="17"/>
      <c r="BD1931" s="14"/>
      <c r="BE1931" s="14"/>
      <c r="BF1931" s="14"/>
      <c r="CC1931" s="14"/>
    </row>
    <row r="1932" spans="37:81">
      <c r="AK1932" s="1"/>
      <c r="AX1932" s="17"/>
      <c r="AY1932" s="14"/>
      <c r="AZ1932" s="14"/>
      <c r="BA1932" s="15"/>
      <c r="BB1932" s="14"/>
      <c r="BC1932" s="17"/>
      <c r="BD1932" s="14"/>
      <c r="BE1932" s="14"/>
      <c r="BF1932" s="14"/>
      <c r="CC1932" s="14"/>
    </row>
    <row r="1933" spans="37:81">
      <c r="AK1933" s="1"/>
      <c r="AX1933" s="17"/>
      <c r="AY1933" s="14"/>
      <c r="AZ1933" s="14"/>
      <c r="BA1933" s="15"/>
      <c r="BB1933" s="14"/>
      <c r="BC1933" s="17"/>
      <c r="BD1933" s="14"/>
      <c r="BE1933" s="14"/>
      <c r="BF1933" s="14"/>
      <c r="CC1933" s="14"/>
    </row>
    <row r="1934" spans="37:81">
      <c r="AK1934" s="1"/>
      <c r="AX1934" s="17"/>
      <c r="AY1934" s="14"/>
      <c r="AZ1934" s="14"/>
      <c r="BA1934" s="15"/>
      <c r="BB1934" s="14"/>
      <c r="BC1934" s="17"/>
      <c r="BD1934" s="14"/>
      <c r="BE1934" s="14"/>
      <c r="BF1934" s="14"/>
      <c r="CC1934" s="14"/>
    </row>
    <row r="1935" spans="37:81">
      <c r="AK1935" s="1"/>
      <c r="AX1935" s="17"/>
      <c r="AY1935" s="14"/>
      <c r="AZ1935" s="14"/>
      <c r="BA1935" s="15"/>
      <c r="BB1935" s="14"/>
      <c r="BC1935" s="17"/>
      <c r="BD1935" s="14"/>
      <c r="BE1935" s="14"/>
      <c r="BF1935" s="14"/>
      <c r="CC1935" s="14"/>
    </row>
    <row r="1936" spans="37:81">
      <c r="AK1936" s="1"/>
      <c r="AX1936" s="17"/>
      <c r="AY1936" s="14"/>
      <c r="AZ1936" s="14"/>
      <c r="BA1936" s="15"/>
      <c r="BB1936" s="14"/>
      <c r="BC1936" s="17"/>
      <c r="BD1936" s="14"/>
      <c r="BE1936" s="14"/>
      <c r="BF1936" s="14"/>
      <c r="CC1936" s="14"/>
    </row>
    <row r="1937" spans="37:81">
      <c r="AK1937" s="1"/>
      <c r="AX1937" s="17"/>
      <c r="AY1937" s="14"/>
      <c r="AZ1937" s="14"/>
      <c r="BA1937" s="15"/>
      <c r="BB1937" s="14"/>
      <c r="BC1937" s="17"/>
      <c r="BD1937" s="14"/>
      <c r="BE1937" s="14"/>
      <c r="BF1937" s="14"/>
      <c r="CC1937" s="14"/>
    </row>
    <row r="1938" spans="37:81">
      <c r="AK1938" s="1"/>
      <c r="AX1938" s="17"/>
      <c r="AY1938" s="14"/>
      <c r="AZ1938" s="14"/>
      <c r="BA1938" s="15"/>
      <c r="BB1938" s="14"/>
      <c r="BC1938" s="17"/>
      <c r="BD1938" s="14"/>
      <c r="BE1938" s="14"/>
      <c r="BF1938" s="14"/>
      <c r="CC1938" s="14"/>
    </row>
    <row r="1939" spans="37:81">
      <c r="AK1939" s="1"/>
      <c r="AX1939" s="17"/>
      <c r="AY1939" s="14"/>
      <c r="AZ1939" s="14"/>
      <c r="BA1939" s="15"/>
      <c r="BB1939" s="14"/>
      <c r="BC1939" s="17"/>
      <c r="BD1939" s="14"/>
      <c r="BE1939" s="14"/>
      <c r="BF1939" s="14"/>
      <c r="CC1939" s="14"/>
    </row>
    <row r="1940" spans="37:81">
      <c r="AK1940" s="1"/>
      <c r="AX1940" s="17"/>
      <c r="AY1940" s="14"/>
      <c r="AZ1940" s="14"/>
      <c r="BA1940" s="15"/>
      <c r="BB1940" s="14"/>
      <c r="BC1940" s="17"/>
      <c r="BD1940" s="14"/>
      <c r="BE1940" s="14"/>
      <c r="BF1940" s="14"/>
      <c r="CC1940" s="14"/>
    </row>
    <row r="1941" spans="37:81">
      <c r="AK1941" s="1"/>
      <c r="AX1941" s="17"/>
      <c r="AY1941" s="14"/>
      <c r="AZ1941" s="14"/>
      <c r="BA1941" s="15"/>
      <c r="BB1941" s="14"/>
      <c r="BC1941" s="17"/>
      <c r="BD1941" s="14"/>
      <c r="BE1941" s="14"/>
      <c r="BF1941" s="14"/>
      <c r="CC1941" s="14"/>
    </row>
    <row r="1942" spans="37:81">
      <c r="AK1942" s="1"/>
      <c r="AX1942" s="17"/>
      <c r="AY1942" s="14"/>
      <c r="AZ1942" s="14"/>
      <c r="BA1942" s="15"/>
      <c r="BB1942" s="14"/>
      <c r="BC1942" s="17"/>
      <c r="BD1942" s="14"/>
      <c r="BE1942" s="14"/>
      <c r="BF1942" s="14"/>
      <c r="CC1942" s="14"/>
    </row>
    <row r="1943" spans="37:81">
      <c r="AK1943" s="1"/>
      <c r="AX1943" s="17"/>
      <c r="AY1943" s="14"/>
      <c r="AZ1943" s="14"/>
      <c r="BA1943" s="15"/>
      <c r="BB1943" s="14"/>
      <c r="BC1943" s="17"/>
      <c r="BD1943" s="14"/>
      <c r="BE1943" s="14"/>
      <c r="BF1943" s="14"/>
      <c r="CC1943" s="14"/>
    </row>
    <row r="1944" spans="37:81">
      <c r="AK1944" s="1"/>
      <c r="AX1944" s="17"/>
      <c r="AY1944" s="14"/>
      <c r="AZ1944" s="14"/>
      <c r="BA1944" s="15"/>
      <c r="BB1944" s="14"/>
      <c r="BC1944" s="17"/>
      <c r="BD1944" s="14"/>
      <c r="BE1944" s="14"/>
      <c r="BF1944" s="14"/>
      <c r="CC1944" s="14"/>
    </row>
    <row r="1945" spans="37:81">
      <c r="AK1945" s="1"/>
      <c r="AX1945" s="17"/>
      <c r="AY1945" s="14"/>
      <c r="AZ1945" s="14"/>
      <c r="BA1945" s="15"/>
      <c r="BB1945" s="14"/>
      <c r="BC1945" s="17"/>
      <c r="BD1945" s="14"/>
      <c r="BE1945" s="14"/>
      <c r="BF1945" s="14"/>
      <c r="CC1945" s="14"/>
    </row>
    <row r="1946" spans="37:81">
      <c r="AK1946" s="1"/>
      <c r="AX1946" s="17"/>
      <c r="AY1946" s="14"/>
      <c r="AZ1946" s="14"/>
      <c r="BA1946" s="15"/>
      <c r="BB1946" s="14"/>
      <c r="BC1946" s="17"/>
      <c r="BD1946" s="14"/>
      <c r="BE1946" s="14"/>
      <c r="BF1946" s="14"/>
      <c r="CC1946" s="14"/>
    </row>
    <row r="1947" spans="37:81">
      <c r="AK1947" s="1"/>
      <c r="AX1947" s="17"/>
      <c r="AY1947" s="14"/>
      <c r="AZ1947" s="14"/>
      <c r="BA1947" s="15"/>
      <c r="BB1947" s="14"/>
      <c r="BC1947" s="17"/>
      <c r="BD1947" s="14"/>
      <c r="BE1947" s="14"/>
      <c r="BF1947" s="14"/>
      <c r="CC1947" s="14"/>
    </row>
    <row r="1948" spans="37:81">
      <c r="AK1948" s="1"/>
      <c r="AX1948" s="17"/>
      <c r="AY1948" s="14"/>
      <c r="AZ1948" s="14"/>
      <c r="BA1948" s="15"/>
      <c r="BB1948" s="14"/>
      <c r="BC1948" s="17"/>
      <c r="BD1948" s="14"/>
      <c r="BE1948" s="14"/>
      <c r="BF1948" s="14"/>
      <c r="CC1948" s="14"/>
    </row>
    <row r="1949" spans="37:81">
      <c r="AK1949" s="1"/>
      <c r="AX1949" s="17"/>
      <c r="AY1949" s="14"/>
      <c r="AZ1949" s="14"/>
      <c r="BA1949" s="15"/>
      <c r="BB1949" s="14"/>
      <c r="BC1949" s="17"/>
      <c r="BD1949" s="14"/>
      <c r="BE1949" s="14"/>
      <c r="BF1949" s="14"/>
      <c r="CC1949" s="14"/>
    </row>
    <row r="1950" spans="37:81">
      <c r="AK1950" s="1"/>
      <c r="AX1950" s="17"/>
      <c r="AY1950" s="14"/>
      <c r="AZ1950" s="14"/>
      <c r="BA1950" s="15"/>
      <c r="BB1950" s="14"/>
      <c r="BC1950" s="17"/>
      <c r="BD1950" s="14"/>
      <c r="BE1950" s="14"/>
      <c r="BF1950" s="14"/>
      <c r="CC1950" s="14"/>
    </row>
    <row r="1951" spans="37:81">
      <c r="AK1951" s="1"/>
      <c r="AX1951" s="17"/>
      <c r="AY1951" s="14"/>
      <c r="AZ1951" s="14"/>
      <c r="BA1951" s="15"/>
      <c r="BB1951" s="14"/>
      <c r="BC1951" s="17"/>
      <c r="BD1951" s="14"/>
      <c r="BE1951" s="14"/>
      <c r="BF1951" s="14"/>
      <c r="CC1951" s="14"/>
    </row>
    <row r="1952" spans="37:81">
      <c r="AK1952" s="1"/>
      <c r="AX1952" s="17"/>
      <c r="AY1952" s="14"/>
      <c r="AZ1952" s="14"/>
      <c r="BA1952" s="15"/>
      <c r="BB1952" s="14"/>
      <c r="BC1952" s="17"/>
      <c r="BD1952" s="14"/>
      <c r="BE1952" s="14"/>
      <c r="BF1952" s="14"/>
      <c r="CC1952" s="14"/>
    </row>
    <row r="1953" spans="37:81">
      <c r="AK1953" s="1"/>
      <c r="AX1953" s="17"/>
      <c r="AY1953" s="14"/>
      <c r="AZ1953" s="14"/>
      <c r="BA1953" s="15"/>
      <c r="BB1953" s="14"/>
      <c r="BC1953" s="17"/>
      <c r="BD1953" s="14"/>
      <c r="BE1953" s="14"/>
      <c r="BF1953" s="14"/>
      <c r="CC1953" s="14"/>
    </row>
    <row r="1954" spans="37:81">
      <c r="AK1954" s="1"/>
      <c r="AX1954" s="17"/>
      <c r="AY1954" s="14"/>
      <c r="AZ1954" s="14"/>
      <c r="BA1954" s="15"/>
      <c r="BB1954" s="14"/>
      <c r="BC1954" s="17"/>
      <c r="BD1954" s="14"/>
      <c r="BE1954" s="14"/>
      <c r="BF1954" s="14"/>
      <c r="CC1954" s="14"/>
    </row>
    <row r="1955" spans="37:81">
      <c r="AK1955" s="1"/>
      <c r="AX1955" s="17"/>
      <c r="AY1955" s="14"/>
      <c r="AZ1955" s="14"/>
      <c r="BA1955" s="15"/>
      <c r="BB1955" s="14"/>
      <c r="BC1955" s="17"/>
      <c r="BD1955" s="14"/>
      <c r="BE1955" s="14"/>
      <c r="BF1955" s="14"/>
      <c r="CC1955" s="14"/>
    </row>
    <row r="1956" spans="37:81">
      <c r="AK1956" s="1"/>
      <c r="AX1956" s="17"/>
      <c r="AY1956" s="14"/>
      <c r="AZ1956" s="14"/>
      <c r="BA1956" s="15"/>
      <c r="BB1956" s="14"/>
      <c r="BC1956" s="17"/>
      <c r="BD1956" s="14"/>
      <c r="BE1956" s="14"/>
      <c r="BF1956" s="14"/>
      <c r="CC1956" s="14"/>
    </row>
    <row r="1957" spans="37:81">
      <c r="AK1957" s="1"/>
      <c r="AX1957" s="17"/>
      <c r="AY1957" s="14"/>
      <c r="AZ1957" s="14"/>
      <c r="BA1957" s="15"/>
      <c r="BB1957" s="14"/>
      <c r="BC1957" s="17"/>
      <c r="BD1957" s="14"/>
      <c r="BE1957" s="14"/>
      <c r="BF1957" s="14"/>
      <c r="CC1957" s="14"/>
    </row>
    <row r="1958" spans="37:81">
      <c r="AK1958" s="1"/>
      <c r="AX1958" s="17"/>
      <c r="AY1958" s="14"/>
      <c r="AZ1958" s="14"/>
      <c r="BA1958" s="15"/>
      <c r="BB1958" s="14"/>
      <c r="BC1958" s="17"/>
      <c r="BD1958" s="14"/>
      <c r="BE1958" s="14"/>
      <c r="BF1958" s="14"/>
      <c r="CC1958" s="14"/>
    </row>
    <row r="1959" spans="37:81">
      <c r="AK1959" s="1"/>
      <c r="AX1959" s="17"/>
      <c r="AY1959" s="14"/>
      <c r="AZ1959" s="14"/>
      <c r="BA1959" s="15"/>
      <c r="BB1959" s="14"/>
      <c r="BC1959" s="17"/>
      <c r="BD1959" s="14"/>
      <c r="BE1959" s="14"/>
      <c r="BF1959" s="14"/>
      <c r="CC1959" s="14"/>
    </row>
    <row r="1960" spans="37:81">
      <c r="AK1960" s="1"/>
      <c r="AX1960" s="17"/>
      <c r="AY1960" s="14"/>
      <c r="AZ1960" s="14"/>
      <c r="BA1960" s="15"/>
      <c r="BB1960" s="14"/>
      <c r="BC1960" s="17"/>
      <c r="BD1960" s="14"/>
      <c r="BE1960" s="14"/>
      <c r="BF1960" s="14"/>
      <c r="CC1960" s="14"/>
    </row>
    <row r="1961" spans="37:81">
      <c r="AK1961" s="1"/>
      <c r="AX1961" s="17"/>
      <c r="AY1961" s="14"/>
      <c r="AZ1961" s="14"/>
      <c r="BA1961" s="15"/>
      <c r="BB1961" s="14"/>
      <c r="BC1961" s="17"/>
      <c r="BD1961" s="14"/>
      <c r="BE1961" s="14"/>
      <c r="BF1961" s="14"/>
      <c r="CC1961" s="14"/>
    </row>
    <row r="1962" spans="37:81">
      <c r="AK1962" s="1"/>
      <c r="AX1962" s="17"/>
      <c r="AY1962" s="14"/>
      <c r="AZ1962" s="14"/>
      <c r="BA1962" s="15"/>
      <c r="BB1962" s="14"/>
      <c r="BC1962" s="17"/>
      <c r="BD1962" s="14"/>
      <c r="BE1962" s="14"/>
      <c r="BF1962" s="14"/>
      <c r="CC1962" s="14"/>
    </row>
    <row r="1963" spans="37:81">
      <c r="AK1963" s="1"/>
      <c r="AX1963" s="17"/>
      <c r="AY1963" s="14"/>
      <c r="AZ1963" s="14"/>
      <c r="BA1963" s="15"/>
      <c r="BB1963" s="14"/>
      <c r="BC1963" s="17"/>
      <c r="BD1963" s="14"/>
      <c r="BE1963" s="14"/>
      <c r="BF1963" s="14"/>
      <c r="CC1963" s="14"/>
    </row>
    <row r="1964" spans="37:81">
      <c r="AK1964" s="1"/>
      <c r="AX1964" s="17"/>
      <c r="AY1964" s="14"/>
      <c r="AZ1964" s="14"/>
      <c r="BA1964" s="15"/>
      <c r="BB1964" s="14"/>
      <c r="BC1964" s="17"/>
      <c r="BD1964" s="14"/>
      <c r="BE1964" s="14"/>
      <c r="BF1964" s="14"/>
      <c r="CC1964" s="14"/>
    </row>
    <row r="1965" spans="37:81">
      <c r="AK1965" s="1"/>
      <c r="AX1965" s="17"/>
      <c r="AY1965" s="14"/>
      <c r="AZ1965" s="14"/>
      <c r="BA1965" s="15"/>
      <c r="BB1965" s="14"/>
      <c r="BC1965" s="17"/>
      <c r="BD1965" s="14"/>
      <c r="BE1965" s="14"/>
      <c r="BF1965" s="14"/>
      <c r="CC1965" s="14"/>
    </row>
    <row r="1966" spans="37:81">
      <c r="AK1966" s="1"/>
      <c r="AX1966" s="17"/>
      <c r="AY1966" s="14"/>
      <c r="AZ1966" s="14"/>
      <c r="BA1966" s="15"/>
      <c r="BB1966" s="14"/>
      <c r="BC1966" s="17"/>
      <c r="BD1966" s="14"/>
      <c r="BE1966" s="14"/>
      <c r="BF1966" s="14"/>
      <c r="CC1966" s="14"/>
    </row>
    <row r="1967" spans="37:81">
      <c r="AK1967" s="1"/>
      <c r="AX1967" s="17"/>
      <c r="AY1967" s="14"/>
      <c r="AZ1967" s="14"/>
      <c r="BA1967" s="15"/>
      <c r="BB1967" s="14"/>
      <c r="BC1967" s="17"/>
      <c r="BD1967" s="14"/>
      <c r="BE1967" s="14"/>
      <c r="BF1967" s="14"/>
      <c r="CC1967" s="14"/>
    </row>
    <row r="1968" spans="37:81">
      <c r="AK1968" s="1"/>
      <c r="AX1968" s="17"/>
      <c r="AY1968" s="14"/>
      <c r="AZ1968" s="14"/>
      <c r="BA1968" s="15"/>
      <c r="BB1968" s="14"/>
      <c r="BC1968" s="17"/>
      <c r="BD1968" s="14"/>
      <c r="BE1968" s="14"/>
      <c r="BF1968" s="14"/>
      <c r="CC1968" s="14"/>
    </row>
    <row r="1969" spans="37:81">
      <c r="AK1969" s="1"/>
      <c r="AX1969" s="17"/>
      <c r="AY1969" s="14"/>
      <c r="AZ1969" s="14"/>
      <c r="BA1969" s="15"/>
      <c r="BB1969" s="14"/>
      <c r="BC1969" s="17"/>
      <c r="BD1969" s="14"/>
      <c r="BE1969" s="14"/>
      <c r="BF1969" s="14"/>
      <c r="CC1969" s="14"/>
    </row>
    <row r="1970" spans="37:81">
      <c r="AK1970" s="1"/>
      <c r="AX1970" s="17"/>
      <c r="AY1970" s="14"/>
      <c r="AZ1970" s="14"/>
      <c r="BA1970" s="15"/>
      <c r="BB1970" s="14"/>
      <c r="BC1970" s="17"/>
      <c r="BD1970" s="14"/>
      <c r="BE1970" s="14"/>
      <c r="BF1970" s="14"/>
      <c r="CC1970" s="14"/>
    </row>
    <row r="1971" spans="37:81">
      <c r="AK1971" s="1"/>
      <c r="AX1971" s="17"/>
      <c r="AY1971" s="14"/>
      <c r="AZ1971" s="14"/>
      <c r="BA1971" s="15"/>
      <c r="BB1971" s="14"/>
      <c r="BC1971" s="17"/>
      <c r="BD1971" s="14"/>
      <c r="BE1971" s="14"/>
      <c r="BF1971" s="14"/>
      <c r="CC1971" s="14"/>
    </row>
    <row r="1972" spans="37:81">
      <c r="AK1972" s="1"/>
      <c r="AX1972" s="17"/>
      <c r="AY1972" s="14"/>
      <c r="AZ1972" s="14"/>
      <c r="BA1972" s="15"/>
      <c r="BB1972" s="14"/>
      <c r="BC1972" s="17"/>
      <c r="BD1972" s="14"/>
      <c r="BE1972" s="14"/>
      <c r="BF1972" s="14"/>
      <c r="CC1972" s="14"/>
    </row>
    <row r="1973" spans="37:81">
      <c r="AK1973" s="1"/>
      <c r="AX1973" s="17"/>
      <c r="AY1973" s="14"/>
      <c r="AZ1973" s="14"/>
      <c r="BA1973" s="15"/>
      <c r="BB1973" s="14"/>
      <c r="BC1973" s="17"/>
      <c r="BD1973" s="14"/>
      <c r="BE1973" s="14"/>
      <c r="BF1973" s="14"/>
      <c r="CC1973" s="14"/>
    </row>
    <row r="1974" spans="37:81">
      <c r="AK1974" s="1"/>
      <c r="AX1974" s="17"/>
      <c r="AY1974" s="14"/>
      <c r="AZ1974" s="14"/>
      <c r="BA1974" s="15"/>
      <c r="BB1974" s="14"/>
      <c r="BC1974" s="17"/>
      <c r="BD1974" s="14"/>
      <c r="BE1974" s="14"/>
      <c r="BF1974" s="14"/>
      <c r="CC1974" s="14"/>
    </row>
    <row r="1975" spans="37:81">
      <c r="AK1975" s="1"/>
      <c r="AX1975" s="17"/>
      <c r="AY1975" s="14"/>
      <c r="AZ1975" s="14"/>
      <c r="BA1975" s="15"/>
      <c r="BB1975" s="14"/>
      <c r="BC1975" s="17"/>
      <c r="BD1975" s="14"/>
      <c r="BE1975" s="14"/>
      <c r="BF1975" s="14"/>
      <c r="CC1975" s="14"/>
    </row>
    <row r="1976" spans="37:81">
      <c r="AK1976" s="1"/>
      <c r="AX1976" s="17"/>
      <c r="AY1976" s="14"/>
      <c r="AZ1976" s="14"/>
      <c r="BA1976" s="15"/>
      <c r="BB1976" s="14"/>
      <c r="BC1976" s="17"/>
      <c r="BD1976" s="14"/>
      <c r="BE1976" s="14"/>
      <c r="BF1976" s="14"/>
      <c r="CC1976" s="14"/>
    </row>
    <row r="1977" spans="37:81">
      <c r="AK1977" s="1"/>
      <c r="AX1977" s="17"/>
      <c r="AY1977" s="14"/>
      <c r="AZ1977" s="14"/>
      <c r="BA1977" s="15"/>
      <c r="BB1977" s="14"/>
      <c r="BC1977" s="17"/>
      <c r="BD1977" s="14"/>
      <c r="BE1977" s="14"/>
      <c r="BF1977" s="14"/>
      <c r="CC1977" s="14"/>
    </row>
    <row r="1978" spans="37:81">
      <c r="AK1978" s="1"/>
      <c r="AX1978" s="17"/>
      <c r="AY1978" s="14"/>
      <c r="AZ1978" s="14"/>
      <c r="BA1978" s="15"/>
      <c r="BB1978" s="14"/>
      <c r="BC1978" s="17"/>
      <c r="BD1978" s="14"/>
      <c r="BE1978" s="14"/>
      <c r="BF1978" s="14"/>
      <c r="CC1978" s="14"/>
    </row>
    <row r="1979" spans="37:81">
      <c r="AK1979" s="1"/>
      <c r="AX1979" s="17"/>
      <c r="AY1979" s="14"/>
      <c r="AZ1979" s="14"/>
      <c r="BA1979" s="15"/>
      <c r="BB1979" s="14"/>
      <c r="BC1979" s="17"/>
      <c r="BD1979" s="14"/>
      <c r="BE1979" s="14"/>
      <c r="BF1979" s="14"/>
      <c r="CC1979" s="14"/>
    </row>
    <row r="1980" spans="37:81">
      <c r="AK1980" s="1"/>
      <c r="AX1980" s="17"/>
      <c r="AY1980" s="14"/>
      <c r="AZ1980" s="14"/>
      <c r="BA1980" s="15"/>
      <c r="BB1980" s="14"/>
      <c r="BC1980" s="17"/>
      <c r="BD1980" s="14"/>
      <c r="BE1980" s="14"/>
      <c r="BF1980" s="14"/>
      <c r="CC1980" s="14"/>
    </row>
    <row r="1981" spans="37:81">
      <c r="AK1981" s="1"/>
      <c r="AX1981" s="17"/>
      <c r="AY1981" s="14"/>
      <c r="AZ1981" s="14"/>
      <c r="BA1981" s="15"/>
      <c r="BB1981" s="14"/>
      <c r="BC1981" s="17"/>
      <c r="BD1981" s="14"/>
      <c r="BE1981" s="14"/>
      <c r="BF1981" s="14"/>
      <c r="CC1981" s="14"/>
    </row>
    <row r="1982" spans="37:81">
      <c r="AK1982" s="1"/>
      <c r="AX1982" s="17"/>
      <c r="AY1982" s="14"/>
      <c r="AZ1982" s="14"/>
      <c r="BA1982" s="15"/>
      <c r="BB1982" s="14"/>
      <c r="BC1982" s="17"/>
      <c r="BD1982" s="14"/>
      <c r="BE1982" s="14"/>
      <c r="BF1982" s="14"/>
      <c r="CC1982" s="14"/>
    </row>
    <row r="1983" spans="37:81">
      <c r="AK1983" s="1"/>
      <c r="AX1983" s="17"/>
      <c r="AY1983" s="14"/>
      <c r="AZ1983" s="14"/>
      <c r="BA1983" s="15"/>
      <c r="BB1983" s="14"/>
      <c r="BC1983" s="17"/>
      <c r="BD1983" s="14"/>
      <c r="BE1983" s="14"/>
      <c r="BF1983" s="14"/>
      <c r="CC1983" s="14"/>
    </row>
    <row r="1984" spans="37:81">
      <c r="AK1984" s="1"/>
      <c r="AX1984" s="17"/>
      <c r="AY1984" s="14"/>
      <c r="AZ1984" s="14"/>
      <c r="BA1984" s="15"/>
      <c r="BB1984" s="14"/>
      <c r="BC1984" s="17"/>
      <c r="BD1984" s="14"/>
      <c r="BE1984" s="14"/>
      <c r="BF1984" s="14"/>
      <c r="CC1984" s="14"/>
    </row>
    <row r="1985" spans="37:81">
      <c r="AK1985" s="1"/>
      <c r="AX1985" s="17"/>
      <c r="AY1985" s="14"/>
      <c r="AZ1985" s="14"/>
      <c r="BA1985" s="15"/>
      <c r="BB1985" s="14"/>
      <c r="BC1985" s="17"/>
      <c r="BD1985" s="14"/>
      <c r="BE1985" s="14"/>
      <c r="BF1985" s="14"/>
      <c r="CC1985" s="14"/>
    </row>
    <row r="1986" spans="37:81">
      <c r="AK1986" s="1"/>
      <c r="AX1986" s="17"/>
      <c r="AY1986" s="14"/>
      <c r="AZ1986" s="14"/>
      <c r="BA1986" s="15"/>
      <c r="BB1986" s="14"/>
      <c r="BC1986" s="17"/>
      <c r="BD1986" s="14"/>
      <c r="BE1986" s="14"/>
      <c r="BF1986" s="14"/>
      <c r="CC1986" s="14"/>
    </row>
    <row r="1987" spans="37:81">
      <c r="AK1987" s="1"/>
      <c r="AX1987" s="17"/>
      <c r="AY1987" s="14"/>
      <c r="AZ1987" s="14"/>
      <c r="BA1987" s="15"/>
      <c r="BB1987" s="14"/>
      <c r="BC1987" s="17"/>
      <c r="BD1987" s="14"/>
      <c r="BE1987" s="14"/>
      <c r="BF1987" s="14"/>
      <c r="CC1987" s="14"/>
    </row>
    <row r="1988" spans="37:81">
      <c r="AK1988" s="1"/>
      <c r="AX1988" s="17"/>
      <c r="AY1988" s="14"/>
      <c r="AZ1988" s="14"/>
      <c r="BA1988" s="15"/>
      <c r="BB1988" s="14"/>
      <c r="BC1988" s="17"/>
      <c r="BD1988" s="14"/>
      <c r="BE1988" s="14"/>
      <c r="BF1988" s="14"/>
      <c r="CC1988" s="14"/>
    </row>
    <row r="1989" spans="37:81">
      <c r="AK1989" s="1"/>
      <c r="AX1989" s="17"/>
      <c r="AY1989" s="14"/>
      <c r="AZ1989" s="14"/>
      <c r="BA1989" s="15"/>
      <c r="BB1989" s="14"/>
      <c r="BC1989" s="17"/>
      <c r="BD1989" s="14"/>
      <c r="BE1989" s="14"/>
      <c r="BF1989" s="14"/>
      <c r="CC1989" s="14"/>
    </row>
    <row r="1990" spans="37:81">
      <c r="AK1990" s="1"/>
      <c r="AX1990" s="17"/>
      <c r="AY1990" s="14"/>
      <c r="AZ1990" s="14"/>
      <c r="BA1990" s="15"/>
      <c r="BB1990" s="14"/>
      <c r="BC1990" s="17"/>
      <c r="BD1990" s="14"/>
      <c r="BE1990" s="14"/>
      <c r="BF1990" s="14"/>
      <c r="CC1990" s="14"/>
    </row>
    <row r="1991" spans="37:81">
      <c r="AK1991" s="1"/>
      <c r="AX1991" s="17"/>
      <c r="AY1991" s="14"/>
      <c r="AZ1991" s="14"/>
      <c r="BA1991" s="15"/>
      <c r="BB1991" s="14"/>
      <c r="BC1991" s="17"/>
      <c r="BD1991" s="14"/>
      <c r="BE1991" s="14"/>
      <c r="BF1991" s="14"/>
      <c r="CC1991" s="14"/>
    </row>
    <row r="1992" spans="37:81">
      <c r="AK1992" s="1"/>
      <c r="AX1992" s="17"/>
      <c r="AY1992" s="14"/>
      <c r="AZ1992" s="14"/>
      <c r="BA1992" s="15"/>
      <c r="BB1992" s="14"/>
      <c r="BC1992" s="17"/>
      <c r="BD1992" s="14"/>
      <c r="BE1992" s="14"/>
      <c r="BF1992" s="14"/>
      <c r="CC1992" s="14"/>
    </row>
    <row r="1993" spans="37:81">
      <c r="AK1993" s="1"/>
      <c r="AX1993" s="17"/>
      <c r="AY1993" s="14"/>
      <c r="AZ1993" s="14"/>
      <c r="BA1993" s="15"/>
      <c r="BB1993" s="14"/>
      <c r="BC1993" s="17"/>
      <c r="BD1993" s="14"/>
      <c r="BE1993" s="14"/>
      <c r="BF1993" s="14"/>
      <c r="CC1993" s="14"/>
    </row>
    <row r="1994" spans="37:81">
      <c r="AK1994" s="1"/>
      <c r="AX1994" s="17"/>
      <c r="AY1994" s="14"/>
      <c r="AZ1994" s="14"/>
      <c r="BA1994" s="15"/>
      <c r="BB1994" s="14"/>
      <c r="BC1994" s="17"/>
      <c r="BD1994" s="14"/>
      <c r="BE1994" s="14"/>
      <c r="BF1994" s="14"/>
      <c r="CC1994" s="14"/>
    </row>
    <row r="1995" spans="37:81">
      <c r="AK1995" s="1"/>
      <c r="AX1995" s="17"/>
      <c r="AY1995" s="14"/>
      <c r="AZ1995" s="14"/>
      <c r="BA1995" s="15"/>
      <c r="BB1995" s="14"/>
      <c r="BC1995" s="17"/>
      <c r="BD1995" s="14"/>
      <c r="BE1995" s="14"/>
      <c r="BF1995" s="14"/>
      <c r="CC1995" s="14"/>
    </row>
    <row r="1996" spans="37:81">
      <c r="AK1996" s="1"/>
      <c r="AX1996" s="17"/>
      <c r="AY1996" s="14"/>
      <c r="AZ1996" s="14"/>
      <c r="BA1996" s="15"/>
      <c r="BB1996" s="14"/>
      <c r="BC1996" s="17"/>
      <c r="BD1996" s="14"/>
      <c r="BE1996" s="14"/>
      <c r="BF1996" s="14"/>
      <c r="CC1996" s="14"/>
    </row>
    <row r="1997" spans="37:81">
      <c r="AK1997" s="1"/>
      <c r="AX1997" s="17"/>
      <c r="AY1997" s="14"/>
      <c r="AZ1997" s="14"/>
      <c r="BA1997" s="15"/>
      <c r="BB1997" s="14"/>
      <c r="BC1997" s="17"/>
      <c r="BD1997" s="14"/>
      <c r="BE1997" s="14"/>
      <c r="BF1997" s="14"/>
      <c r="CC1997" s="14"/>
    </row>
    <row r="1998" spans="37:81">
      <c r="AK1998" s="1"/>
      <c r="AX1998" s="17"/>
      <c r="AY1998" s="14"/>
      <c r="AZ1998" s="14"/>
      <c r="BA1998" s="15"/>
      <c r="BB1998" s="14"/>
      <c r="BC1998" s="17"/>
      <c r="BD1998" s="14"/>
      <c r="BE1998" s="14"/>
      <c r="BF1998" s="14"/>
      <c r="CC1998" s="14"/>
    </row>
    <row r="1999" spans="37:81">
      <c r="AK1999" s="1"/>
      <c r="AX1999" s="17"/>
      <c r="AY1999" s="14"/>
      <c r="AZ1999" s="14"/>
      <c r="BA1999" s="15"/>
      <c r="BB1999" s="14"/>
      <c r="BC1999" s="17"/>
      <c r="BD1999" s="14"/>
      <c r="BE1999" s="14"/>
      <c r="BF1999" s="14"/>
      <c r="CC1999" s="14"/>
    </row>
    <row r="2000" spans="37:81">
      <c r="AK2000" s="1"/>
      <c r="AX2000" s="17"/>
      <c r="AY2000" s="14"/>
      <c r="AZ2000" s="14"/>
      <c r="BA2000" s="15"/>
      <c r="BB2000" s="14"/>
      <c r="BC2000" s="17"/>
      <c r="BD2000" s="14"/>
      <c r="BE2000" s="14"/>
      <c r="BF2000" s="14"/>
      <c r="CC2000" s="14"/>
    </row>
    <row r="2001" spans="37:81">
      <c r="AK2001" s="1"/>
      <c r="AX2001" s="17"/>
      <c r="AY2001" s="14"/>
      <c r="AZ2001" s="14"/>
      <c r="BA2001" s="15"/>
      <c r="BB2001" s="14"/>
      <c r="BC2001" s="17"/>
      <c r="BD2001" s="14"/>
      <c r="BE2001" s="14"/>
      <c r="BF2001" s="14"/>
      <c r="CC2001" s="14"/>
    </row>
    <row r="2002" spans="37:81">
      <c r="AK2002" s="1"/>
      <c r="AX2002" s="17"/>
      <c r="AY2002" s="14"/>
      <c r="AZ2002" s="14"/>
      <c r="BA2002" s="15"/>
      <c r="BB2002" s="14"/>
      <c r="BC2002" s="17"/>
      <c r="BD2002" s="14"/>
      <c r="BE2002" s="14"/>
      <c r="BF2002" s="14"/>
      <c r="CC2002" s="14"/>
    </row>
    <row r="2003" spans="37:81">
      <c r="AK2003" s="1"/>
      <c r="AX2003" s="17"/>
      <c r="AY2003" s="14"/>
      <c r="AZ2003" s="14"/>
      <c r="BA2003" s="15"/>
      <c r="BB2003" s="14"/>
      <c r="BC2003" s="17"/>
      <c r="BD2003" s="14"/>
      <c r="BE2003" s="14"/>
      <c r="BF2003" s="14"/>
      <c r="CC2003" s="14"/>
    </row>
    <row r="2004" spans="37:81">
      <c r="AK2004" s="1"/>
      <c r="AX2004" s="17"/>
      <c r="AY2004" s="14"/>
      <c r="AZ2004" s="14"/>
      <c r="BA2004" s="15"/>
      <c r="BB2004" s="14"/>
      <c r="BC2004" s="17"/>
      <c r="BD2004" s="14"/>
      <c r="BE2004" s="14"/>
      <c r="BF2004" s="14"/>
      <c r="CC2004" s="14"/>
    </row>
    <row r="2005" spans="37:81">
      <c r="AK2005" s="1"/>
      <c r="AX2005" s="17"/>
      <c r="AY2005" s="14"/>
      <c r="AZ2005" s="14"/>
      <c r="BA2005" s="15"/>
      <c r="BB2005" s="14"/>
      <c r="BC2005" s="17"/>
      <c r="BD2005" s="14"/>
      <c r="BE2005" s="14"/>
      <c r="BF2005" s="14"/>
      <c r="CC2005" s="14"/>
    </row>
    <row r="2006" spans="37:81">
      <c r="AK2006" s="1"/>
      <c r="AX2006" s="17"/>
      <c r="AY2006" s="14"/>
      <c r="AZ2006" s="14"/>
      <c r="BA2006" s="15"/>
      <c r="BB2006" s="14"/>
      <c r="BC2006" s="17"/>
      <c r="BD2006" s="14"/>
      <c r="BE2006" s="14"/>
      <c r="BF2006" s="14"/>
      <c r="CC2006" s="14"/>
    </row>
    <row r="2007" spans="37:81">
      <c r="AK2007" s="1"/>
      <c r="AX2007" s="17"/>
      <c r="AY2007" s="14"/>
      <c r="AZ2007" s="14"/>
      <c r="BA2007" s="15"/>
      <c r="BB2007" s="14"/>
      <c r="BC2007" s="17"/>
      <c r="BD2007" s="14"/>
      <c r="BE2007" s="14"/>
      <c r="BF2007" s="14"/>
      <c r="CC2007" s="14"/>
    </row>
    <row r="2008" spans="37:81">
      <c r="AK2008" s="1"/>
      <c r="AX2008" s="17"/>
      <c r="AY2008" s="14"/>
      <c r="AZ2008" s="14"/>
      <c r="BA2008" s="15"/>
      <c r="BB2008" s="14"/>
      <c r="BC2008" s="17"/>
      <c r="BD2008" s="14"/>
      <c r="BE2008" s="14"/>
      <c r="BF2008" s="14"/>
      <c r="CC2008" s="14"/>
    </row>
    <row r="2009" spans="37:81">
      <c r="AK2009" s="1"/>
      <c r="AX2009" s="17"/>
      <c r="AY2009" s="14"/>
      <c r="AZ2009" s="14"/>
      <c r="BA2009" s="15"/>
      <c r="BB2009" s="14"/>
      <c r="BC2009" s="17"/>
      <c r="BD2009" s="14"/>
      <c r="BE2009" s="14"/>
      <c r="BF2009" s="14"/>
      <c r="CC2009" s="14"/>
    </row>
    <row r="2010" spans="37:81">
      <c r="AK2010" s="1"/>
      <c r="AX2010" s="17"/>
      <c r="AY2010" s="14"/>
      <c r="AZ2010" s="14"/>
      <c r="BA2010" s="15"/>
      <c r="BB2010" s="14"/>
      <c r="BC2010" s="17"/>
      <c r="BD2010" s="14"/>
      <c r="BE2010" s="14"/>
      <c r="BF2010" s="14"/>
      <c r="CC2010" s="14"/>
    </row>
    <row r="2011" spans="37:81">
      <c r="AK2011" s="1"/>
      <c r="AX2011" s="17"/>
      <c r="AY2011" s="14"/>
      <c r="AZ2011" s="14"/>
      <c r="BA2011" s="15"/>
      <c r="BB2011" s="14"/>
      <c r="BC2011" s="17"/>
      <c r="BD2011" s="14"/>
      <c r="BE2011" s="14"/>
      <c r="BF2011" s="14"/>
      <c r="CC2011" s="14"/>
    </row>
    <row r="2012" spans="37:81">
      <c r="AK2012" s="1"/>
      <c r="AX2012" s="17"/>
      <c r="AY2012" s="14"/>
      <c r="AZ2012" s="14"/>
      <c r="BA2012" s="15"/>
      <c r="BB2012" s="14"/>
      <c r="BC2012" s="17"/>
      <c r="BD2012" s="14"/>
      <c r="BE2012" s="14"/>
      <c r="BF2012" s="14"/>
      <c r="CC2012" s="14"/>
    </row>
    <row r="2013" spans="37:81">
      <c r="AK2013" s="1"/>
      <c r="AX2013" s="17"/>
      <c r="AY2013" s="14"/>
      <c r="AZ2013" s="14"/>
      <c r="BA2013" s="15"/>
      <c r="BB2013" s="14"/>
      <c r="BC2013" s="17"/>
      <c r="BD2013" s="14"/>
      <c r="BE2013" s="14"/>
      <c r="BF2013" s="14"/>
      <c r="CC2013" s="14"/>
    </row>
    <row r="2014" spans="37:81">
      <c r="AK2014" s="1"/>
      <c r="AX2014" s="17"/>
      <c r="AY2014" s="14"/>
      <c r="AZ2014" s="14"/>
      <c r="BA2014" s="15"/>
      <c r="BB2014" s="14"/>
      <c r="BC2014" s="17"/>
      <c r="BD2014" s="14"/>
      <c r="BE2014" s="14"/>
      <c r="BF2014" s="14"/>
      <c r="CC2014" s="14"/>
    </row>
    <row r="2015" spans="37:81">
      <c r="AK2015" s="1"/>
      <c r="AX2015" s="17"/>
      <c r="AY2015" s="14"/>
      <c r="AZ2015" s="14"/>
      <c r="BA2015" s="15"/>
      <c r="BB2015" s="14"/>
      <c r="BC2015" s="17"/>
      <c r="BD2015" s="14"/>
      <c r="BE2015" s="14"/>
      <c r="BF2015" s="14"/>
      <c r="CC2015" s="14"/>
    </row>
    <row r="2016" spans="37:81">
      <c r="AK2016" s="1"/>
      <c r="AX2016" s="17"/>
      <c r="AY2016" s="14"/>
      <c r="AZ2016" s="14"/>
      <c r="BA2016" s="15"/>
      <c r="BB2016" s="14"/>
      <c r="BC2016" s="17"/>
      <c r="BD2016" s="14"/>
      <c r="BE2016" s="14"/>
      <c r="BF2016" s="14"/>
      <c r="CC2016" s="14"/>
    </row>
    <row r="2017" spans="37:81">
      <c r="AK2017" s="1"/>
      <c r="AX2017" s="17"/>
      <c r="AY2017" s="14"/>
      <c r="AZ2017" s="14"/>
      <c r="BA2017" s="15"/>
      <c r="BB2017" s="14"/>
      <c r="BC2017" s="17"/>
      <c r="BD2017" s="14"/>
      <c r="BE2017" s="14"/>
      <c r="BF2017" s="14"/>
      <c r="CC2017" s="14"/>
    </row>
    <row r="2018" spans="37:81">
      <c r="AK2018" s="1"/>
      <c r="AX2018" s="17"/>
      <c r="AY2018" s="14"/>
      <c r="AZ2018" s="14"/>
      <c r="BA2018" s="15"/>
      <c r="BB2018" s="14"/>
      <c r="BC2018" s="17"/>
      <c r="BD2018" s="14"/>
      <c r="BE2018" s="14"/>
      <c r="BF2018" s="14"/>
      <c r="CC2018" s="14"/>
    </row>
    <row r="2019" spans="37:81">
      <c r="AK2019" s="1"/>
      <c r="AX2019" s="17"/>
      <c r="AY2019" s="14"/>
      <c r="AZ2019" s="14"/>
      <c r="BA2019" s="15"/>
      <c r="BB2019" s="14"/>
      <c r="BC2019" s="17"/>
      <c r="BD2019" s="14"/>
      <c r="BE2019" s="14"/>
      <c r="BF2019" s="14"/>
      <c r="CC2019" s="14"/>
    </row>
    <row r="2020" spans="37:81">
      <c r="AK2020" s="1"/>
      <c r="AX2020" s="17"/>
      <c r="AY2020" s="14"/>
      <c r="AZ2020" s="14"/>
      <c r="BA2020" s="15"/>
      <c r="BB2020" s="14"/>
      <c r="BC2020" s="17"/>
      <c r="BD2020" s="14"/>
      <c r="BE2020" s="14"/>
      <c r="BF2020" s="14"/>
      <c r="CC2020" s="14"/>
    </row>
    <row r="2021" spans="37:81">
      <c r="AK2021" s="1"/>
      <c r="AX2021" s="17"/>
      <c r="AY2021" s="14"/>
      <c r="AZ2021" s="14"/>
      <c r="BA2021" s="15"/>
      <c r="BB2021" s="14"/>
      <c r="BC2021" s="17"/>
      <c r="BD2021" s="14"/>
      <c r="BE2021" s="14"/>
      <c r="BF2021" s="14"/>
      <c r="CC2021" s="14"/>
    </row>
    <row r="2022" spans="37:81">
      <c r="AK2022" s="1"/>
      <c r="AX2022" s="17"/>
      <c r="AY2022" s="14"/>
      <c r="AZ2022" s="14"/>
      <c r="BA2022" s="15"/>
      <c r="BB2022" s="14"/>
      <c r="BC2022" s="17"/>
      <c r="BD2022" s="14"/>
      <c r="BE2022" s="14"/>
      <c r="BF2022" s="14"/>
      <c r="CC2022" s="14"/>
    </row>
    <row r="2023" spans="37:81">
      <c r="AK2023" s="1"/>
      <c r="AX2023" s="17"/>
      <c r="AY2023" s="14"/>
      <c r="AZ2023" s="14"/>
      <c r="BA2023" s="15"/>
      <c r="BB2023" s="14"/>
      <c r="BC2023" s="17"/>
      <c r="BD2023" s="14"/>
      <c r="BE2023" s="14"/>
      <c r="BF2023" s="14"/>
      <c r="CC2023" s="14"/>
    </row>
    <row r="2024" spans="37:81">
      <c r="AK2024" s="1"/>
      <c r="AX2024" s="17"/>
      <c r="AY2024" s="14"/>
      <c r="AZ2024" s="14"/>
      <c r="BA2024" s="15"/>
      <c r="BB2024" s="14"/>
      <c r="BC2024" s="17"/>
      <c r="BD2024" s="14"/>
      <c r="BE2024" s="14"/>
      <c r="BF2024" s="14"/>
      <c r="CC2024" s="14"/>
    </row>
    <row r="2025" spans="37:81">
      <c r="AK2025" s="1"/>
      <c r="AX2025" s="17"/>
      <c r="AY2025" s="14"/>
      <c r="AZ2025" s="14"/>
      <c r="BA2025" s="15"/>
      <c r="BB2025" s="14"/>
      <c r="BC2025" s="17"/>
      <c r="BD2025" s="14"/>
      <c r="BE2025" s="14"/>
      <c r="BF2025" s="14"/>
      <c r="CC2025" s="14"/>
    </row>
    <row r="2026" spans="37:81">
      <c r="AK2026" s="1"/>
      <c r="AX2026" s="17"/>
      <c r="AY2026" s="14"/>
      <c r="AZ2026" s="14"/>
      <c r="BA2026" s="15"/>
      <c r="BB2026" s="14"/>
      <c r="BC2026" s="17"/>
      <c r="BD2026" s="14"/>
      <c r="BE2026" s="14"/>
      <c r="BF2026" s="14"/>
      <c r="CC2026" s="14"/>
    </row>
    <row r="2027" spans="37:81">
      <c r="AK2027" s="1"/>
      <c r="AX2027" s="17"/>
      <c r="AY2027" s="14"/>
      <c r="AZ2027" s="14"/>
      <c r="BA2027" s="15"/>
      <c r="BB2027" s="14"/>
      <c r="BC2027" s="17"/>
      <c r="BD2027" s="14"/>
      <c r="BE2027" s="14"/>
      <c r="BF2027" s="14"/>
      <c r="CC2027" s="14"/>
    </row>
    <row r="2028" spans="37:81">
      <c r="AK2028" s="1"/>
      <c r="AX2028" s="17"/>
      <c r="AY2028" s="14"/>
      <c r="AZ2028" s="14"/>
      <c r="BA2028" s="15"/>
      <c r="BB2028" s="14"/>
      <c r="BC2028" s="17"/>
      <c r="BD2028" s="14"/>
      <c r="BE2028" s="14"/>
      <c r="BF2028" s="14"/>
      <c r="CC2028" s="14"/>
    </row>
    <row r="2029" spans="37:81">
      <c r="AK2029" s="1"/>
      <c r="AX2029" s="17"/>
      <c r="AY2029" s="14"/>
      <c r="AZ2029" s="14"/>
      <c r="BA2029" s="15"/>
      <c r="BB2029" s="14"/>
      <c r="BC2029" s="17"/>
      <c r="BD2029" s="14"/>
      <c r="BE2029" s="14"/>
      <c r="BF2029" s="14"/>
      <c r="CC2029" s="14"/>
    </row>
    <row r="2030" spans="37:81">
      <c r="AK2030" s="1"/>
      <c r="AX2030" s="17"/>
      <c r="AY2030" s="14"/>
      <c r="AZ2030" s="14"/>
      <c r="BA2030" s="15"/>
      <c r="BB2030" s="14"/>
      <c r="BC2030" s="17"/>
      <c r="BD2030" s="14"/>
      <c r="BE2030" s="14"/>
      <c r="BF2030" s="14"/>
      <c r="CC2030" s="14"/>
    </row>
    <row r="2031" spans="37:81">
      <c r="AK2031" s="1"/>
      <c r="AX2031" s="17"/>
      <c r="AY2031" s="14"/>
      <c r="AZ2031" s="14"/>
      <c r="BA2031" s="15"/>
      <c r="BB2031" s="14"/>
      <c r="BC2031" s="17"/>
      <c r="BD2031" s="14"/>
      <c r="BE2031" s="14"/>
      <c r="BF2031" s="14"/>
      <c r="CC2031" s="14"/>
    </row>
    <row r="2032" spans="37:81">
      <c r="AK2032" s="1"/>
      <c r="AX2032" s="17"/>
      <c r="AY2032" s="14"/>
      <c r="AZ2032" s="14"/>
      <c r="BA2032" s="15"/>
      <c r="BB2032" s="14"/>
      <c r="BC2032" s="17"/>
      <c r="BD2032" s="14"/>
      <c r="BE2032" s="14"/>
      <c r="BF2032" s="14"/>
      <c r="CC2032" s="14"/>
    </row>
    <row r="2033" spans="37:81">
      <c r="AK2033" s="1"/>
      <c r="AX2033" s="17"/>
      <c r="AY2033" s="14"/>
      <c r="AZ2033" s="14"/>
      <c r="BA2033" s="15"/>
      <c r="BB2033" s="14"/>
      <c r="BC2033" s="17"/>
      <c r="BD2033" s="14"/>
      <c r="BE2033" s="14"/>
      <c r="BF2033" s="14"/>
      <c r="CC2033" s="14"/>
    </row>
    <row r="2034" spans="37:81">
      <c r="AK2034" s="1"/>
      <c r="AX2034" s="17"/>
      <c r="AY2034" s="14"/>
      <c r="AZ2034" s="14"/>
      <c r="BA2034" s="15"/>
      <c r="BB2034" s="14"/>
      <c r="BC2034" s="17"/>
      <c r="BD2034" s="14"/>
      <c r="BE2034" s="14"/>
      <c r="BF2034" s="14"/>
      <c r="CC2034" s="14"/>
    </row>
    <row r="2035" spans="37:81">
      <c r="AK2035" s="1"/>
      <c r="AX2035" s="17"/>
      <c r="AY2035" s="14"/>
      <c r="AZ2035" s="14"/>
      <c r="BA2035" s="15"/>
      <c r="BB2035" s="14"/>
      <c r="BC2035" s="17"/>
      <c r="BD2035" s="14"/>
      <c r="BE2035" s="14"/>
      <c r="BF2035" s="14"/>
      <c r="CC2035" s="14"/>
    </row>
    <row r="2036" spans="37:81">
      <c r="AK2036" s="1"/>
      <c r="AX2036" s="17"/>
      <c r="AY2036" s="14"/>
      <c r="AZ2036" s="14"/>
      <c r="BA2036" s="15"/>
      <c r="BB2036" s="14"/>
      <c r="BC2036" s="17"/>
      <c r="BD2036" s="14"/>
      <c r="BE2036" s="14"/>
      <c r="BF2036" s="14"/>
      <c r="CC2036" s="14"/>
    </row>
    <row r="2037" spans="37:81">
      <c r="AK2037" s="1"/>
      <c r="AX2037" s="17"/>
      <c r="AY2037" s="14"/>
      <c r="AZ2037" s="14"/>
      <c r="BA2037" s="15"/>
      <c r="BB2037" s="14"/>
      <c r="BC2037" s="17"/>
      <c r="BD2037" s="14"/>
      <c r="BE2037" s="14"/>
      <c r="BF2037" s="14"/>
      <c r="CC2037" s="14"/>
    </row>
    <row r="2038" spans="37:81">
      <c r="AK2038" s="1"/>
      <c r="AX2038" s="17"/>
      <c r="AY2038" s="14"/>
      <c r="AZ2038" s="14"/>
      <c r="BA2038" s="15"/>
      <c r="BB2038" s="14"/>
      <c r="BC2038" s="17"/>
      <c r="BD2038" s="14"/>
      <c r="BE2038" s="14"/>
      <c r="BF2038" s="14"/>
      <c r="CC2038" s="14"/>
    </row>
    <row r="2039" spans="37:81">
      <c r="AK2039" s="1"/>
      <c r="AX2039" s="17"/>
      <c r="AY2039" s="14"/>
      <c r="AZ2039" s="14"/>
      <c r="BA2039" s="15"/>
      <c r="BB2039" s="14"/>
      <c r="BC2039" s="17"/>
      <c r="BD2039" s="14"/>
      <c r="BE2039" s="14"/>
      <c r="BF2039" s="14"/>
      <c r="CC2039" s="14"/>
    </row>
    <row r="2040" spans="37:81">
      <c r="AK2040" s="1"/>
      <c r="AX2040" s="17"/>
      <c r="AY2040" s="14"/>
      <c r="AZ2040" s="14"/>
      <c r="BA2040" s="15"/>
      <c r="BB2040" s="14"/>
      <c r="BC2040" s="17"/>
      <c r="BD2040" s="14"/>
      <c r="BE2040" s="14"/>
      <c r="BF2040" s="14"/>
      <c r="CC2040" s="14"/>
    </row>
    <row r="2041" spans="37:81">
      <c r="AK2041" s="1"/>
      <c r="AX2041" s="17"/>
      <c r="AY2041" s="14"/>
      <c r="AZ2041" s="14"/>
      <c r="BA2041" s="15"/>
      <c r="BB2041" s="14"/>
      <c r="BC2041" s="17"/>
      <c r="BD2041" s="14"/>
      <c r="BE2041" s="14"/>
      <c r="BF2041" s="14"/>
      <c r="CC2041" s="14"/>
    </row>
    <row r="2042" spans="37:81">
      <c r="AK2042" s="1"/>
      <c r="AX2042" s="17"/>
      <c r="AY2042" s="14"/>
      <c r="AZ2042" s="14"/>
      <c r="BA2042" s="15"/>
      <c r="BB2042" s="14"/>
      <c r="BC2042" s="17"/>
      <c r="BD2042" s="14"/>
      <c r="BE2042" s="14"/>
      <c r="BF2042" s="14"/>
      <c r="CC2042" s="14"/>
    </row>
    <row r="2043" spans="37:81">
      <c r="AK2043" s="1"/>
      <c r="AX2043" s="17"/>
      <c r="AY2043" s="14"/>
      <c r="AZ2043" s="14"/>
      <c r="BA2043" s="15"/>
      <c r="BB2043" s="14"/>
      <c r="BC2043" s="17"/>
      <c r="BD2043" s="14"/>
      <c r="BE2043" s="14"/>
      <c r="BF2043" s="14"/>
      <c r="CC2043" s="14"/>
    </row>
    <row r="2044" spans="37:81">
      <c r="AK2044" s="1"/>
      <c r="AX2044" s="17"/>
      <c r="AY2044" s="14"/>
      <c r="AZ2044" s="14"/>
      <c r="BA2044" s="15"/>
      <c r="BB2044" s="14"/>
      <c r="BC2044" s="17"/>
      <c r="BD2044" s="14"/>
      <c r="BE2044" s="14"/>
      <c r="BF2044" s="14"/>
      <c r="CC2044" s="14"/>
    </row>
    <row r="2045" spans="37:81">
      <c r="AK2045" s="1"/>
      <c r="AX2045" s="17"/>
      <c r="AY2045" s="14"/>
      <c r="AZ2045" s="14"/>
      <c r="BA2045" s="15"/>
      <c r="BB2045" s="14"/>
      <c r="BC2045" s="17"/>
      <c r="BD2045" s="14"/>
      <c r="BE2045" s="14"/>
      <c r="BF2045" s="14"/>
      <c r="CC2045" s="14"/>
    </row>
    <row r="2046" spans="37:81">
      <c r="AK2046" s="1"/>
      <c r="AX2046" s="17"/>
      <c r="AY2046" s="14"/>
      <c r="AZ2046" s="14"/>
      <c r="BA2046" s="15"/>
      <c r="BB2046" s="14"/>
      <c r="BC2046" s="17"/>
      <c r="BD2046" s="14"/>
      <c r="BE2046" s="14"/>
      <c r="BF2046" s="14"/>
      <c r="CC2046" s="14"/>
    </row>
    <row r="2047" spans="37:81">
      <c r="AK2047" s="1"/>
      <c r="AX2047" s="17"/>
      <c r="AY2047" s="14"/>
      <c r="AZ2047" s="14"/>
      <c r="BA2047" s="15"/>
      <c r="BB2047" s="14"/>
      <c r="BC2047" s="17"/>
      <c r="BD2047" s="14"/>
      <c r="BE2047" s="14"/>
      <c r="BF2047" s="14"/>
      <c r="CC2047" s="14"/>
    </row>
    <row r="2048" spans="37:81">
      <c r="AK2048" s="1"/>
      <c r="AX2048" s="17"/>
      <c r="AY2048" s="14"/>
      <c r="AZ2048" s="14"/>
      <c r="BA2048" s="15"/>
      <c r="BB2048" s="14"/>
      <c r="BC2048" s="17"/>
      <c r="BD2048" s="14"/>
      <c r="BE2048" s="14"/>
      <c r="BF2048" s="14"/>
      <c r="CC2048" s="14"/>
    </row>
    <row r="2049" spans="37:81">
      <c r="AK2049" s="1"/>
      <c r="AX2049" s="17"/>
      <c r="AY2049" s="14"/>
      <c r="AZ2049" s="14"/>
      <c r="BA2049" s="15"/>
      <c r="BB2049" s="14"/>
      <c r="BC2049" s="17"/>
      <c r="BD2049" s="14"/>
      <c r="BE2049" s="14"/>
      <c r="BF2049" s="14"/>
      <c r="CC2049" s="14"/>
    </row>
    <row r="2050" spans="37:81">
      <c r="AK2050" s="1"/>
      <c r="AX2050" s="17"/>
      <c r="AY2050" s="14"/>
      <c r="AZ2050" s="14"/>
      <c r="BA2050" s="15"/>
      <c r="BB2050" s="14"/>
      <c r="BC2050" s="17"/>
      <c r="BD2050" s="14"/>
      <c r="BE2050" s="14"/>
      <c r="BF2050" s="14"/>
      <c r="CC2050" s="14"/>
    </row>
    <row r="2051" spans="37:81">
      <c r="AK2051" s="1"/>
      <c r="AX2051" s="17"/>
      <c r="AY2051" s="14"/>
      <c r="AZ2051" s="14"/>
      <c r="BA2051" s="15"/>
      <c r="BB2051" s="14"/>
      <c r="BC2051" s="17"/>
      <c r="BD2051" s="14"/>
      <c r="BE2051" s="14"/>
      <c r="BF2051" s="14"/>
      <c r="CC2051" s="14"/>
    </row>
    <row r="2052" spans="37:81">
      <c r="AK2052" s="1"/>
      <c r="AX2052" s="17"/>
      <c r="AY2052" s="14"/>
      <c r="AZ2052" s="14"/>
      <c r="BA2052" s="15"/>
      <c r="BB2052" s="14"/>
      <c r="BC2052" s="17"/>
      <c r="BD2052" s="14"/>
      <c r="BE2052" s="14"/>
      <c r="BF2052" s="14"/>
      <c r="CC2052" s="14"/>
    </row>
    <row r="2053" spans="37:81">
      <c r="AK2053" s="1"/>
      <c r="AX2053" s="17"/>
      <c r="AY2053" s="14"/>
      <c r="AZ2053" s="14"/>
      <c r="BA2053" s="15"/>
      <c r="BB2053" s="14"/>
      <c r="BC2053" s="17"/>
      <c r="BD2053" s="14"/>
      <c r="BE2053" s="14"/>
      <c r="BF2053" s="14"/>
      <c r="CC2053" s="14"/>
    </row>
    <row r="2054" spans="37:81">
      <c r="AK2054" s="1"/>
      <c r="AX2054" s="17"/>
      <c r="AY2054" s="14"/>
      <c r="AZ2054" s="14"/>
      <c r="BA2054" s="15"/>
      <c r="BB2054" s="14"/>
      <c r="BC2054" s="17"/>
      <c r="BD2054" s="14"/>
      <c r="BE2054" s="14"/>
      <c r="BF2054" s="14"/>
      <c r="CC2054" s="14"/>
    </row>
    <row r="2055" spans="37:81">
      <c r="AK2055" s="1"/>
      <c r="AX2055" s="17"/>
      <c r="AY2055" s="14"/>
      <c r="AZ2055" s="14"/>
      <c r="BA2055" s="15"/>
      <c r="BB2055" s="14"/>
      <c r="BC2055" s="17"/>
      <c r="BD2055" s="14"/>
      <c r="BE2055" s="14"/>
      <c r="BF2055" s="14"/>
      <c r="CC2055" s="14"/>
    </row>
    <row r="2056" spans="37:81">
      <c r="AK2056" s="1"/>
      <c r="AX2056" s="17"/>
      <c r="AY2056" s="14"/>
      <c r="AZ2056" s="14"/>
      <c r="BA2056" s="15"/>
      <c r="BB2056" s="14"/>
      <c r="BC2056" s="17"/>
      <c r="BD2056" s="14"/>
      <c r="BE2056" s="14"/>
      <c r="BF2056" s="14"/>
      <c r="CC2056" s="14"/>
    </row>
    <row r="2057" spans="37:81">
      <c r="AK2057" s="1"/>
      <c r="AX2057" s="17"/>
      <c r="AY2057" s="14"/>
      <c r="AZ2057" s="14"/>
      <c r="BA2057" s="15"/>
      <c r="BB2057" s="14"/>
      <c r="BC2057" s="17"/>
      <c r="BD2057" s="14"/>
      <c r="BE2057" s="14"/>
      <c r="BF2057" s="14"/>
      <c r="CC2057" s="14"/>
    </row>
    <row r="2058" spans="37:81">
      <c r="AK2058" s="1"/>
      <c r="AX2058" s="17"/>
      <c r="AY2058" s="14"/>
      <c r="AZ2058" s="14"/>
      <c r="BA2058" s="15"/>
      <c r="BB2058" s="14"/>
      <c r="BC2058" s="17"/>
      <c r="BD2058" s="14"/>
      <c r="BE2058" s="14"/>
      <c r="BF2058" s="14"/>
      <c r="CC2058" s="14"/>
    </row>
    <row r="2059" spans="37:81">
      <c r="AK2059" s="1"/>
      <c r="AX2059" s="17"/>
      <c r="AY2059" s="14"/>
      <c r="AZ2059" s="14"/>
      <c r="BA2059" s="15"/>
      <c r="BB2059" s="14"/>
      <c r="BC2059" s="17"/>
      <c r="BD2059" s="14"/>
      <c r="BE2059" s="14"/>
      <c r="BF2059" s="14"/>
      <c r="CC2059" s="14"/>
    </row>
    <row r="2060" spans="37:81">
      <c r="AK2060" s="1"/>
      <c r="AX2060" s="17"/>
      <c r="AY2060" s="14"/>
      <c r="AZ2060" s="14"/>
      <c r="BA2060" s="15"/>
      <c r="BB2060" s="14"/>
      <c r="BC2060" s="17"/>
      <c r="BD2060" s="14"/>
      <c r="BE2060" s="14"/>
      <c r="BF2060" s="14"/>
      <c r="CC2060" s="14"/>
    </row>
    <row r="2061" spans="37:81">
      <c r="AK2061" s="1"/>
      <c r="AX2061" s="17"/>
      <c r="AY2061" s="14"/>
      <c r="AZ2061" s="14"/>
      <c r="BA2061" s="15"/>
      <c r="BB2061" s="14"/>
      <c r="BC2061" s="17"/>
      <c r="BD2061" s="14"/>
      <c r="BE2061" s="14"/>
      <c r="BF2061" s="14"/>
      <c r="CC2061" s="14"/>
    </row>
    <row r="2062" spans="37:81">
      <c r="AK2062" s="1"/>
      <c r="AX2062" s="17"/>
      <c r="AY2062" s="14"/>
      <c r="AZ2062" s="14"/>
      <c r="BA2062" s="15"/>
      <c r="BB2062" s="14"/>
      <c r="BC2062" s="17"/>
      <c r="BD2062" s="14"/>
      <c r="BE2062" s="14"/>
      <c r="BF2062" s="14"/>
      <c r="CC2062" s="14"/>
    </row>
    <row r="2063" spans="37:81">
      <c r="AK2063" s="1"/>
      <c r="AX2063" s="17"/>
      <c r="AY2063" s="14"/>
      <c r="AZ2063" s="14"/>
      <c r="BA2063" s="15"/>
      <c r="BB2063" s="14"/>
      <c r="BC2063" s="17"/>
      <c r="BD2063" s="14"/>
      <c r="BE2063" s="14"/>
      <c r="BF2063" s="14"/>
      <c r="CC2063" s="14"/>
    </row>
    <row r="2064" spans="37:81">
      <c r="AK2064" s="1"/>
      <c r="AX2064" s="17"/>
      <c r="AY2064" s="14"/>
      <c r="AZ2064" s="14"/>
      <c r="BA2064" s="15"/>
      <c r="BB2064" s="14"/>
      <c r="BC2064" s="17"/>
      <c r="BD2064" s="14"/>
      <c r="BE2064" s="14"/>
      <c r="BF2064" s="14"/>
      <c r="CC2064" s="14"/>
    </row>
    <row r="2065" spans="37:81">
      <c r="AK2065" s="1"/>
      <c r="AX2065" s="17"/>
      <c r="AY2065" s="14"/>
      <c r="AZ2065" s="14"/>
      <c r="BA2065" s="15"/>
      <c r="BB2065" s="14"/>
      <c r="BC2065" s="17"/>
      <c r="BD2065" s="14"/>
      <c r="BE2065" s="14"/>
      <c r="BF2065" s="14"/>
      <c r="CC2065" s="14"/>
    </row>
    <row r="2066" spans="37:81">
      <c r="AK2066" s="1"/>
      <c r="AX2066" s="17"/>
      <c r="AY2066" s="14"/>
      <c r="AZ2066" s="14"/>
      <c r="BA2066" s="15"/>
      <c r="BB2066" s="14"/>
      <c r="BC2066" s="17"/>
      <c r="BD2066" s="14"/>
      <c r="BE2066" s="14"/>
      <c r="BF2066" s="14"/>
      <c r="CC2066" s="14"/>
    </row>
    <row r="2067" spans="37:81">
      <c r="AK2067" s="1"/>
      <c r="AX2067" s="17"/>
      <c r="AY2067" s="14"/>
      <c r="AZ2067" s="14"/>
      <c r="BA2067" s="15"/>
      <c r="BB2067" s="14"/>
      <c r="BC2067" s="17"/>
      <c r="BD2067" s="14"/>
      <c r="BE2067" s="14"/>
      <c r="BF2067" s="14"/>
      <c r="CC2067" s="14"/>
    </row>
    <row r="2068" spans="37:81">
      <c r="AK2068" s="1"/>
      <c r="AX2068" s="17"/>
      <c r="AY2068" s="14"/>
      <c r="AZ2068" s="14"/>
      <c r="BA2068" s="15"/>
      <c r="BB2068" s="14"/>
      <c r="BC2068" s="17"/>
      <c r="BD2068" s="14"/>
      <c r="BE2068" s="14"/>
      <c r="BF2068" s="14"/>
      <c r="CC2068" s="14"/>
    </row>
    <row r="2069" spans="37:81">
      <c r="AK2069" s="1"/>
      <c r="AX2069" s="17"/>
      <c r="AY2069" s="14"/>
      <c r="AZ2069" s="14"/>
      <c r="BA2069" s="15"/>
      <c r="BB2069" s="14"/>
      <c r="BC2069" s="17"/>
      <c r="BD2069" s="14"/>
      <c r="BE2069" s="14"/>
      <c r="BF2069" s="14"/>
      <c r="CC2069" s="14"/>
    </row>
    <row r="2070" spans="37:81">
      <c r="AK2070" s="1"/>
      <c r="AX2070" s="17"/>
      <c r="AY2070" s="14"/>
      <c r="AZ2070" s="14"/>
      <c r="BA2070" s="15"/>
      <c r="BB2070" s="14"/>
      <c r="BC2070" s="17"/>
      <c r="BD2070" s="14"/>
      <c r="BE2070" s="14"/>
      <c r="BF2070" s="14"/>
      <c r="CC2070" s="14"/>
    </row>
    <row r="2071" spans="37:81">
      <c r="AK2071" s="1"/>
      <c r="AX2071" s="17"/>
      <c r="AY2071" s="14"/>
      <c r="AZ2071" s="14"/>
      <c r="BA2071" s="15"/>
      <c r="BB2071" s="14"/>
      <c r="BC2071" s="17"/>
      <c r="BD2071" s="14"/>
      <c r="BE2071" s="14"/>
      <c r="BF2071" s="14"/>
      <c r="CC2071" s="14"/>
    </row>
    <row r="2072" spans="37:81">
      <c r="AK2072" s="1"/>
      <c r="AX2072" s="17"/>
      <c r="AY2072" s="14"/>
      <c r="AZ2072" s="14"/>
      <c r="BA2072" s="15"/>
      <c r="BB2072" s="14"/>
      <c r="BC2072" s="17"/>
      <c r="BD2072" s="14"/>
      <c r="BE2072" s="14"/>
      <c r="BF2072" s="14"/>
      <c r="CC2072" s="14"/>
    </row>
    <row r="2073" spans="37:81">
      <c r="AK2073" s="1"/>
      <c r="AX2073" s="17"/>
      <c r="AY2073" s="14"/>
      <c r="AZ2073" s="14"/>
      <c r="BA2073" s="15"/>
      <c r="BB2073" s="14"/>
      <c r="BC2073" s="17"/>
      <c r="BD2073" s="14"/>
      <c r="BE2073" s="14"/>
      <c r="BF2073" s="14"/>
      <c r="CC2073" s="14"/>
    </row>
    <row r="2074" spans="37:81">
      <c r="AK2074" s="1"/>
      <c r="AX2074" s="17"/>
      <c r="AY2074" s="14"/>
      <c r="AZ2074" s="14"/>
      <c r="BA2074" s="15"/>
      <c r="BB2074" s="14"/>
      <c r="BC2074" s="17"/>
      <c r="BD2074" s="14"/>
      <c r="BE2074" s="14"/>
      <c r="BF2074" s="14"/>
      <c r="CC2074" s="14"/>
    </row>
    <row r="2075" spans="37:81">
      <c r="AK2075" s="1"/>
      <c r="AX2075" s="17"/>
      <c r="AY2075" s="14"/>
      <c r="AZ2075" s="14"/>
      <c r="BA2075" s="15"/>
      <c r="BB2075" s="14"/>
      <c r="BC2075" s="17"/>
      <c r="BD2075" s="14"/>
      <c r="BE2075" s="14"/>
      <c r="BF2075" s="14"/>
      <c r="CC2075" s="14"/>
    </row>
    <row r="2076" spans="37:81">
      <c r="AK2076" s="1"/>
      <c r="AX2076" s="17"/>
      <c r="AY2076" s="14"/>
      <c r="AZ2076" s="14"/>
      <c r="BA2076" s="15"/>
      <c r="BB2076" s="14"/>
      <c r="BC2076" s="17"/>
      <c r="BD2076" s="14"/>
      <c r="BE2076" s="14"/>
      <c r="BF2076" s="14"/>
      <c r="CC2076" s="14"/>
    </row>
    <row r="2077" spans="37:81">
      <c r="AK2077" s="1"/>
      <c r="AX2077" s="17"/>
      <c r="AY2077" s="14"/>
      <c r="AZ2077" s="14"/>
      <c r="BA2077" s="15"/>
      <c r="BB2077" s="14"/>
      <c r="BC2077" s="17"/>
      <c r="BD2077" s="14"/>
      <c r="BE2077" s="14"/>
      <c r="BF2077" s="14"/>
      <c r="CC2077" s="14"/>
    </row>
    <row r="2078" spans="37:81">
      <c r="AK2078" s="1"/>
      <c r="AX2078" s="17"/>
      <c r="AY2078" s="14"/>
      <c r="AZ2078" s="14"/>
      <c r="BA2078" s="15"/>
      <c r="BB2078" s="14"/>
      <c r="BC2078" s="17"/>
      <c r="BD2078" s="14"/>
      <c r="BE2078" s="14"/>
      <c r="BF2078" s="14"/>
      <c r="CC2078" s="14"/>
    </row>
    <row r="2079" spans="37:81">
      <c r="AK2079" s="1"/>
      <c r="AX2079" s="17"/>
      <c r="AY2079" s="14"/>
      <c r="AZ2079" s="14"/>
      <c r="BA2079" s="15"/>
      <c r="BB2079" s="14"/>
      <c r="BC2079" s="17"/>
      <c r="BD2079" s="14"/>
      <c r="BE2079" s="14"/>
      <c r="BF2079" s="14"/>
      <c r="CC2079" s="14"/>
    </row>
    <row r="2080" spans="37:81">
      <c r="AK2080" s="1"/>
      <c r="AX2080" s="17"/>
      <c r="AY2080" s="14"/>
      <c r="AZ2080" s="14"/>
      <c r="BA2080" s="15"/>
      <c r="BB2080" s="14"/>
      <c r="BC2080" s="17"/>
      <c r="BD2080" s="14"/>
      <c r="BE2080" s="14"/>
      <c r="BF2080" s="14"/>
      <c r="CC2080" s="14"/>
    </row>
    <row r="2081" spans="37:81">
      <c r="AK2081" s="1"/>
      <c r="AX2081" s="17"/>
      <c r="AY2081" s="14"/>
      <c r="AZ2081" s="14"/>
      <c r="BA2081" s="15"/>
      <c r="BB2081" s="14"/>
      <c r="BC2081" s="17"/>
      <c r="BD2081" s="14"/>
      <c r="BE2081" s="14"/>
      <c r="BF2081" s="14"/>
      <c r="CC2081" s="14"/>
    </row>
    <row r="2082" spans="37:81">
      <c r="AK2082" s="1"/>
      <c r="AX2082" s="17"/>
      <c r="AY2082" s="14"/>
      <c r="AZ2082" s="14"/>
      <c r="BA2082" s="15"/>
      <c r="BB2082" s="14"/>
      <c r="BC2082" s="17"/>
      <c r="BD2082" s="14"/>
      <c r="BE2082" s="14"/>
      <c r="BF2082" s="14"/>
      <c r="CC2082" s="14"/>
    </row>
    <row r="2083" spans="37:81">
      <c r="AK2083" s="1"/>
      <c r="AX2083" s="17"/>
      <c r="AY2083" s="14"/>
      <c r="AZ2083" s="14"/>
      <c r="BA2083" s="15"/>
      <c r="BB2083" s="14"/>
      <c r="BC2083" s="17"/>
      <c r="BD2083" s="14"/>
      <c r="BE2083" s="14"/>
      <c r="BF2083" s="14"/>
      <c r="CC2083" s="14"/>
    </row>
    <row r="2084" spans="37:81">
      <c r="AK2084" s="1"/>
      <c r="AX2084" s="17"/>
      <c r="AY2084" s="14"/>
      <c r="AZ2084" s="14"/>
      <c r="BA2084" s="15"/>
      <c r="BB2084" s="14"/>
      <c r="BC2084" s="17"/>
      <c r="BD2084" s="14"/>
      <c r="BE2084" s="14"/>
      <c r="BF2084" s="14"/>
      <c r="CC2084" s="14"/>
    </row>
    <row r="2085" spans="37:81">
      <c r="AK2085" s="1"/>
      <c r="AX2085" s="17"/>
      <c r="AY2085" s="14"/>
      <c r="AZ2085" s="14"/>
      <c r="BA2085" s="15"/>
      <c r="BB2085" s="14"/>
      <c r="BC2085" s="17"/>
      <c r="BD2085" s="14"/>
      <c r="BE2085" s="14"/>
      <c r="BF2085" s="14"/>
      <c r="CC2085" s="14"/>
    </row>
    <row r="2086" spans="37:81">
      <c r="AK2086" s="1"/>
      <c r="AX2086" s="17"/>
      <c r="AY2086" s="14"/>
      <c r="AZ2086" s="14"/>
      <c r="BA2086" s="15"/>
      <c r="BB2086" s="14"/>
      <c r="BC2086" s="17"/>
      <c r="BD2086" s="14"/>
      <c r="BE2086" s="14"/>
      <c r="BF2086" s="14"/>
      <c r="CC2086" s="14"/>
    </row>
    <row r="2087" spans="37:81">
      <c r="AK2087" s="1"/>
      <c r="AX2087" s="17"/>
      <c r="AY2087" s="14"/>
      <c r="AZ2087" s="14"/>
      <c r="BA2087" s="15"/>
      <c r="BB2087" s="14"/>
      <c r="BC2087" s="17"/>
      <c r="BD2087" s="14"/>
      <c r="BE2087" s="14"/>
      <c r="BF2087" s="14"/>
      <c r="CC2087" s="14"/>
    </row>
    <row r="2088" spans="37:81">
      <c r="AK2088" s="1"/>
      <c r="AX2088" s="17"/>
      <c r="AY2088" s="14"/>
      <c r="AZ2088" s="14"/>
      <c r="BA2088" s="15"/>
      <c r="BB2088" s="14"/>
      <c r="BC2088" s="17"/>
      <c r="BD2088" s="14"/>
      <c r="BE2088" s="14"/>
      <c r="BF2088" s="14"/>
      <c r="CC2088" s="14"/>
    </row>
    <row r="2089" spans="37:81">
      <c r="AK2089" s="1"/>
      <c r="AX2089" s="17"/>
      <c r="AY2089" s="14"/>
      <c r="AZ2089" s="14"/>
      <c r="BA2089" s="15"/>
      <c r="BB2089" s="14"/>
      <c r="BC2089" s="17"/>
      <c r="BD2089" s="14"/>
      <c r="BE2089" s="14"/>
      <c r="BF2089" s="14"/>
      <c r="CC2089" s="14"/>
    </row>
    <row r="2090" spans="37:81">
      <c r="AK2090" s="1"/>
      <c r="AX2090" s="17"/>
      <c r="AY2090" s="14"/>
      <c r="AZ2090" s="14"/>
      <c r="BA2090" s="15"/>
      <c r="BB2090" s="14"/>
      <c r="BC2090" s="17"/>
      <c r="BD2090" s="14"/>
      <c r="BE2090" s="14"/>
      <c r="BF2090" s="14"/>
      <c r="CC2090" s="14"/>
    </row>
    <row r="2091" spans="37:81">
      <c r="AK2091" s="1"/>
      <c r="AX2091" s="17"/>
      <c r="AY2091" s="14"/>
      <c r="AZ2091" s="14"/>
      <c r="BA2091" s="15"/>
      <c r="BB2091" s="14"/>
      <c r="BC2091" s="17"/>
      <c r="BD2091" s="14"/>
      <c r="BE2091" s="14"/>
      <c r="BF2091" s="14"/>
      <c r="CC2091" s="14"/>
    </row>
    <row r="2092" spans="37:81">
      <c r="AK2092" s="1"/>
      <c r="AX2092" s="17"/>
      <c r="AY2092" s="14"/>
      <c r="AZ2092" s="14"/>
      <c r="BA2092" s="15"/>
      <c r="BB2092" s="14"/>
      <c r="BC2092" s="17"/>
      <c r="BD2092" s="14"/>
      <c r="BE2092" s="14"/>
      <c r="BF2092" s="14"/>
      <c r="CC2092" s="14"/>
    </row>
    <row r="2093" spans="37:81">
      <c r="AK2093" s="1"/>
      <c r="AX2093" s="17"/>
      <c r="AY2093" s="14"/>
      <c r="AZ2093" s="14"/>
      <c r="BA2093" s="15"/>
      <c r="BB2093" s="14"/>
      <c r="BC2093" s="17"/>
      <c r="BD2093" s="14"/>
      <c r="BE2093" s="14"/>
      <c r="BF2093" s="14"/>
      <c r="CC2093" s="14"/>
    </row>
    <row r="2094" spans="37:81">
      <c r="AK2094" s="1"/>
      <c r="AX2094" s="17"/>
      <c r="AY2094" s="14"/>
      <c r="AZ2094" s="14"/>
      <c r="BA2094" s="15"/>
      <c r="BB2094" s="14"/>
      <c r="BC2094" s="17"/>
      <c r="BD2094" s="14"/>
      <c r="BE2094" s="14"/>
      <c r="BF2094" s="14"/>
      <c r="CC2094" s="14"/>
    </row>
    <row r="2095" spans="37:81">
      <c r="AK2095" s="1"/>
      <c r="AX2095" s="17"/>
      <c r="AY2095" s="14"/>
      <c r="AZ2095" s="14"/>
      <c r="BA2095" s="15"/>
      <c r="BB2095" s="14"/>
      <c r="BC2095" s="17"/>
      <c r="BD2095" s="14"/>
      <c r="BE2095" s="14"/>
      <c r="BF2095" s="14"/>
      <c r="CC2095" s="14"/>
    </row>
    <row r="2096" spans="37:81">
      <c r="AK2096" s="1"/>
      <c r="AX2096" s="17"/>
      <c r="AY2096" s="14"/>
      <c r="AZ2096" s="14"/>
      <c r="BA2096" s="15"/>
      <c r="BB2096" s="14"/>
      <c r="BC2096" s="17"/>
      <c r="BD2096" s="14"/>
      <c r="BE2096" s="14"/>
      <c r="BF2096" s="14"/>
      <c r="CC2096" s="14"/>
    </row>
    <row r="2097" spans="37:81">
      <c r="AK2097" s="1"/>
      <c r="AX2097" s="17"/>
      <c r="AY2097" s="14"/>
      <c r="AZ2097" s="14"/>
      <c r="BA2097" s="15"/>
      <c r="BB2097" s="14"/>
      <c r="BC2097" s="17"/>
      <c r="BD2097" s="14"/>
      <c r="BE2097" s="14"/>
      <c r="BF2097" s="14"/>
      <c r="CC2097" s="14"/>
    </row>
    <row r="2098" spans="37:81">
      <c r="AK2098" s="1"/>
      <c r="AX2098" s="17"/>
      <c r="AY2098" s="14"/>
      <c r="AZ2098" s="14"/>
      <c r="BA2098" s="15"/>
      <c r="BB2098" s="14"/>
      <c r="BC2098" s="17"/>
      <c r="BD2098" s="14"/>
      <c r="BE2098" s="14"/>
      <c r="BF2098" s="14"/>
      <c r="CC2098" s="14"/>
    </row>
    <row r="2099" spans="37:81">
      <c r="AK2099" s="1"/>
      <c r="AX2099" s="17"/>
      <c r="AY2099" s="14"/>
      <c r="AZ2099" s="14"/>
      <c r="BA2099" s="15"/>
      <c r="BB2099" s="14"/>
      <c r="BC2099" s="17"/>
      <c r="BD2099" s="14"/>
      <c r="BE2099" s="14"/>
      <c r="BF2099" s="14"/>
      <c r="CC2099" s="14"/>
    </row>
    <row r="2100" spans="37:81">
      <c r="AK2100" s="1"/>
      <c r="AX2100" s="17"/>
      <c r="AY2100" s="14"/>
      <c r="AZ2100" s="14"/>
      <c r="BA2100" s="15"/>
      <c r="BB2100" s="14"/>
      <c r="BC2100" s="17"/>
      <c r="BD2100" s="14"/>
      <c r="BE2100" s="14"/>
      <c r="BF2100" s="14"/>
      <c r="CC2100" s="14"/>
    </row>
    <row r="2101" spans="37:81">
      <c r="AK2101" s="1"/>
      <c r="AX2101" s="17"/>
      <c r="AY2101" s="14"/>
      <c r="AZ2101" s="14"/>
      <c r="BA2101" s="15"/>
      <c r="BB2101" s="14"/>
      <c r="BC2101" s="17"/>
      <c r="BD2101" s="14"/>
      <c r="BE2101" s="14"/>
      <c r="BF2101" s="14"/>
      <c r="CC2101" s="14"/>
    </row>
    <row r="2102" spans="37:81">
      <c r="AK2102" s="1"/>
      <c r="AX2102" s="17"/>
      <c r="AY2102" s="14"/>
      <c r="AZ2102" s="14"/>
      <c r="BA2102" s="15"/>
      <c r="BB2102" s="14"/>
      <c r="BC2102" s="17"/>
      <c r="BD2102" s="14"/>
      <c r="BE2102" s="14"/>
      <c r="BF2102" s="14"/>
      <c r="CC2102" s="14"/>
    </row>
    <row r="2103" spans="37:81">
      <c r="AK2103" s="1"/>
      <c r="AX2103" s="17"/>
      <c r="AY2103" s="14"/>
      <c r="AZ2103" s="14"/>
      <c r="BA2103" s="15"/>
      <c r="BB2103" s="14"/>
      <c r="BC2103" s="17"/>
      <c r="BD2103" s="14"/>
      <c r="BE2103" s="14"/>
      <c r="BF2103" s="14"/>
      <c r="CC2103" s="14"/>
    </row>
    <row r="2104" spans="37:81">
      <c r="AK2104" s="1"/>
      <c r="AX2104" s="17"/>
      <c r="AY2104" s="14"/>
      <c r="AZ2104" s="14"/>
      <c r="BA2104" s="15"/>
      <c r="BB2104" s="14"/>
      <c r="BC2104" s="17"/>
      <c r="BD2104" s="14"/>
      <c r="BE2104" s="14"/>
      <c r="BF2104" s="14"/>
      <c r="CC2104" s="14"/>
    </row>
    <row r="2105" spans="37:81">
      <c r="AK2105" s="1"/>
      <c r="AX2105" s="17"/>
      <c r="AY2105" s="14"/>
      <c r="AZ2105" s="14"/>
      <c r="BA2105" s="15"/>
      <c r="BB2105" s="14"/>
      <c r="BC2105" s="17"/>
      <c r="BD2105" s="14"/>
      <c r="BE2105" s="14"/>
      <c r="BF2105" s="14"/>
      <c r="CC2105" s="14"/>
    </row>
    <row r="2106" spans="37:81">
      <c r="AK2106" s="1"/>
      <c r="AX2106" s="17"/>
      <c r="AY2106" s="14"/>
      <c r="AZ2106" s="14"/>
      <c r="BA2106" s="15"/>
      <c r="BB2106" s="14"/>
      <c r="BC2106" s="17"/>
      <c r="BD2106" s="14"/>
      <c r="BE2106" s="14"/>
      <c r="BF2106" s="14"/>
      <c r="CC2106" s="14"/>
    </row>
    <row r="2107" spans="37:81">
      <c r="AK2107" s="1"/>
      <c r="AX2107" s="17"/>
      <c r="AY2107" s="14"/>
      <c r="AZ2107" s="14"/>
      <c r="BA2107" s="15"/>
      <c r="BB2107" s="14"/>
      <c r="BC2107" s="17"/>
      <c r="BD2107" s="14"/>
      <c r="BE2107" s="14"/>
      <c r="BF2107" s="14"/>
      <c r="CC2107" s="14"/>
    </row>
    <row r="2108" spans="37:81">
      <c r="AK2108" s="1"/>
      <c r="AX2108" s="17"/>
      <c r="AY2108" s="14"/>
      <c r="AZ2108" s="14"/>
      <c r="BA2108" s="15"/>
      <c r="BB2108" s="14"/>
      <c r="BC2108" s="17"/>
      <c r="BD2108" s="14"/>
      <c r="BE2108" s="14"/>
      <c r="BF2108" s="14"/>
      <c r="CC2108" s="14"/>
    </row>
    <row r="2109" spans="37:81">
      <c r="AK2109" s="1"/>
      <c r="AX2109" s="17"/>
      <c r="AY2109" s="14"/>
      <c r="AZ2109" s="14"/>
      <c r="BA2109" s="15"/>
      <c r="BB2109" s="14"/>
      <c r="BC2109" s="17"/>
      <c r="BD2109" s="14"/>
      <c r="BE2109" s="14"/>
      <c r="BF2109" s="14"/>
      <c r="CC2109" s="14"/>
    </row>
    <row r="2110" spans="37:81">
      <c r="AK2110" s="1"/>
      <c r="AX2110" s="17"/>
      <c r="AY2110" s="14"/>
      <c r="AZ2110" s="14"/>
      <c r="BA2110" s="15"/>
      <c r="BB2110" s="14"/>
      <c r="BC2110" s="17"/>
      <c r="BD2110" s="14"/>
      <c r="BE2110" s="14"/>
      <c r="BF2110" s="14"/>
      <c r="CC2110" s="14"/>
    </row>
    <row r="2111" spans="37:81">
      <c r="AK2111" s="1"/>
      <c r="AX2111" s="17"/>
      <c r="AY2111" s="14"/>
      <c r="AZ2111" s="14"/>
      <c r="BA2111" s="15"/>
      <c r="BB2111" s="14"/>
      <c r="BC2111" s="17"/>
      <c r="BD2111" s="14"/>
      <c r="BE2111" s="14"/>
      <c r="BF2111" s="14"/>
      <c r="CC2111" s="14"/>
    </row>
    <row r="2112" spans="37:81">
      <c r="AK2112" s="1"/>
      <c r="AX2112" s="17"/>
      <c r="AY2112" s="14"/>
      <c r="AZ2112" s="14"/>
      <c r="BA2112" s="15"/>
      <c r="BB2112" s="14"/>
      <c r="BC2112" s="17"/>
      <c r="BD2112" s="14"/>
      <c r="BE2112" s="14"/>
      <c r="BF2112" s="14"/>
      <c r="CC2112" s="14"/>
    </row>
    <row r="2113" spans="37:81">
      <c r="AK2113" s="1"/>
      <c r="AX2113" s="17"/>
      <c r="AY2113" s="14"/>
      <c r="AZ2113" s="14"/>
      <c r="BA2113" s="15"/>
      <c r="BB2113" s="14"/>
      <c r="BC2113" s="17"/>
      <c r="BD2113" s="14"/>
      <c r="BE2113" s="14"/>
      <c r="BF2113" s="14"/>
      <c r="CC2113" s="14"/>
    </row>
    <row r="2114" spans="37:81">
      <c r="AK2114" s="1"/>
      <c r="AX2114" s="17"/>
      <c r="AY2114" s="14"/>
      <c r="AZ2114" s="14"/>
      <c r="BA2114" s="15"/>
      <c r="BB2114" s="14"/>
      <c r="BC2114" s="17"/>
      <c r="BD2114" s="14"/>
      <c r="BE2114" s="14"/>
      <c r="BF2114" s="14"/>
      <c r="CC2114" s="14"/>
    </row>
    <row r="2115" spans="37:81">
      <c r="AK2115" s="1"/>
      <c r="AX2115" s="17"/>
      <c r="AY2115" s="14"/>
      <c r="AZ2115" s="14"/>
      <c r="BA2115" s="15"/>
      <c r="BB2115" s="14"/>
      <c r="BC2115" s="17"/>
      <c r="BD2115" s="14"/>
      <c r="BE2115" s="14"/>
      <c r="BF2115" s="14"/>
      <c r="CC2115" s="14"/>
    </row>
    <row r="2116" spans="37:81">
      <c r="AK2116" s="1"/>
      <c r="AX2116" s="17"/>
      <c r="AY2116" s="14"/>
      <c r="AZ2116" s="14"/>
      <c r="BA2116" s="15"/>
      <c r="BB2116" s="14"/>
      <c r="BC2116" s="17"/>
      <c r="BD2116" s="14"/>
      <c r="BE2116" s="14"/>
      <c r="BF2116" s="14"/>
      <c r="CC2116" s="14"/>
    </row>
    <row r="2117" spans="37:81">
      <c r="AK2117" s="1"/>
      <c r="AX2117" s="17"/>
      <c r="AY2117" s="14"/>
      <c r="AZ2117" s="14"/>
      <c r="BA2117" s="15"/>
      <c r="BB2117" s="14"/>
      <c r="BC2117" s="17"/>
      <c r="BD2117" s="14"/>
      <c r="BE2117" s="14"/>
      <c r="BF2117" s="14"/>
      <c r="CC2117" s="14"/>
    </row>
    <row r="2118" spans="37:81">
      <c r="AK2118" s="1"/>
      <c r="AX2118" s="17"/>
      <c r="AY2118" s="14"/>
      <c r="AZ2118" s="14"/>
      <c r="BA2118" s="15"/>
      <c r="BB2118" s="14"/>
      <c r="BC2118" s="17"/>
      <c r="BD2118" s="14"/>
      <c r="BE2118" s="14"/>
      <c r="BF2118" s="14"/>
      <c r="CC2118" s="14"/>
    </row>
    <row r="2119" spans="37:81">
      <c r="AK2119" s="1"/>
      <c r="AX2119" s="17"/>
      <c r="AY2119" s="14"/>
      <c r="AZ2119" s="14"/>
      <c r="BA2119" s="15"/>
      <c r="BB2119" s="14"/>
      <c r="BC2119" s="17"/>
      <c r="BD2119" s="14"/>
      <c r="BE2119" s="14"/>
      <c r="BF2119" s="14"/>
      <c r="CC2119" s="14"/>
    </row>
    <row r="2120" spans="37:81">
      <c r="AK2120" s="1"/>
      <c r="AX2120" s="17"/>
      <c r="AY2120" s="14"/>
      <c r="AZ2120" s="14"/>
      <c r="BA2120" s="15"/>
      <c r="BB2120" s="14"/>
      <c r="BC2120" s="17"/>
      <c r="BD2120" s="14"/>
      <c r="BE2120" s="14"/>
      <c r="BF2120" s="14"/>
      <c r="CC2120" s="14"/>
    </row>
    <row r="2121" spans="37:81">
      <c r="AK2121" s="1"/>
      <c r="AX2121" s="17"/>
      <c r="AY2121" s="14"/>
      <c r="AZ2121" s="14"/>
      <c r="BA2121" s="15"/>
      <c r="BB2121" s="14"/>
      <c r="BC2121" s="17"/>
      <c r="BD2121" s="14"/>
      <c r="BE2121" s="14"/>
      <c r="BF2121" s="14"/>
      <c r="CC2121" s="14"/>
    </row>
    <row r="2122" spans="37:81">
      <c r="AK2122" s="1"/>
      <c r="AX2122" s="17"/>
      <c r="AY2122" s="14"/>
      <c r="AZ2122" s="14"/>
      <c r="BA2122" s="15"/>
      <c r="BB2122" s="14"/>
      <c r="BC2122" s="17"/>
      <c r="BD2122" s="14"/>
      <c r="BE2122" s="14"/>
      <c r="BF2122" s="14"/>
      <c r="CC2122" s="14"/>
    </row>
    <row r="2123" spans="37:81">
      <c r="AK2123" s="1"/>
      <c r="AX2123" s="17"/>
      <c r="AY2123" s="14"/>
      <c r="AZ2123" s="14"/>
      <c r="BA2123" s="15"/>
      <c r="BB2123" s="14"/>
      <c r="BC2123" s="17"/>
      <c r="BD2123" s="14"/>
      <c r="BE2123" s="14"/>
      <c r="BF2123" s="14"/>
      <c r="CC2123" s="14"/>
    </row>
    <row r="2124" spans="37:81">
      <c r="AK2124" s="1"/>
      <c r="AX2124" s="17"/>
      <c r="AY2124" s="14"/>
      <c r="AZ2124" s="14"/>
      <c r="BA2124" s="15"/>
      <c r="BB2124" s="14"/>
      <c r="BC2124" s="17"/>
      <c r="BD2124" s="14"/>
      <c r="BE2124" s="14"/>
      <c r="BF2124" s="14"/>
      <c r="CC2124" s="14"/>
    </row>
    <row r="2125" spans="37:81">
      <c r="AK2125" s="1"/>
      <c r="AX2125" s="17"/>
      <c r="AY2125" s="14"/>
      <c r="AZ2125" s="14"/>
      <c r="BA2125" s="15"/>
      <c r="BB2125" s="14"/>
      <c r="BC2125" s="17"/>
      <c r="BD2125" s="14"/>
      <c r="BE2125" s="14"/>
      <c r="BF2125" s="14"/>
      <c r="CC2125" s="14"/>
    </row>
    <row r="2126" spans="37:81">
      <c r="AK2126" s="1"/>
      <c r="AX2126" s="17"/>
      <c r="AY2126" s="14"/>
      <c r="AZ2126" s="14"/>
      <c r="BA2126" s="15"/>
      <c r="BB2126" s="14"/>
      <c r="BC2126" s="17"/>
      <c r="BD2126" s="14"/>
      <c r="BE2126" s="14"/>
      <c r="BF2126" s="14"/>
      <c r="CC2126" s="14"/>
    </row>
    <row r="2127" spans="37:81">
      <c r="AK2127" s="1"/>
      <c r="AX2127" s="17"/>
      <c r="AY2127" s="14"/>
      <c r="AZ2127" s="14"/>
      <c r="BA2127" s="15"/>
      <c r="BB2127" s="14"/>
      <c r="BC2127" s="17"/>
      <c r="BD2127" s="14"/>
      <c r="BE2127" s="14"/>
      <c r="BF2127" s="14"/>
      <c r="CC2127" s="14"/>
    </row>
    <row r="2128" spans="37:81">
      <c r="AK2128" s="1"/>
      <c r="AX2128" s="17"/>
      <c r="AY2128" s="14"/>
      <c r="AZ2128" s="14"/>
      <c r="BA2128" s="15"/>
      <c r="BB2128" s="14"/>
      <c r="BC2128" s="17"/>
      <c r="BD2128" s="14"/>
      <c r="BE2128" s="14"/>
      <c r="BF2128" s="14"/>
      <c r="CC2128" s="14"/>
    </row>
    <row r="2129" spans="37:81">
      <c r="AK2129" s="1"/>
      <c r="AX2129" s="17"/>
      <c r="AY2129" s="14"/>
      <c r="AZ2129" s="14"/>
      <c r="BA2129" s="15"/>
      <c r="BB2129" s="14"/>
      <c r="BC2129" s="17"/>
      <c r="BD2129" s="14"/>
      <c r="BE2129" s="14"/>
      <c r="BF2129" s="14"/>
      <c r="CC2129" s="14"/>
    </row>
    <row r="2130" spans="37:81">
      <c r="AK2130" s="1"/>
      <c r="AX2130" s="17"/>
      <c r="AY2130" s="14"/>
      <c r="AZ2130" s="14"/>
      <c r="BA2130" s="15"/>
      <c r="BB2130" s="14"/>
      <c r="BC2130" s="17"/>
      <c r="BD2130" s="14"/>
      <c r="BE2130" s="14"/>
      <c r="BF2130" s="14"/>
      <c r="CC2130" s="14"/>
    </row>
    <row r="2131" spans="37:81">
      <c r="AK2131" s="1"/>
      <c r="AX2131" s="17"/>
      <c r="AY2131" s="14"/>
      <c r="AZ2131" s="14"/>
      <c r="BA2131" s="15"/>
      <c r="BB2131" s="14"/>
      <c r="BC2131" s="17"/>
      <c r="BD2131" s="14"/>
      <c r="BE2131" s="14"/>
      <c r="BF2131" s="14"/>
      <c r="CC2131" s="14"/>
    </row>
    <row r="2132" spans="37:81">
      <c r="AK2132" s="1"/>
      <c r="AX2132" s="17"/>
      <c r="AY2132" s="14"/>
      <c r="AZ2132" s="14"/>
      <c r="BA2132" s="15"/>
      <c r="BB2132" s="14"/>
      <c r="BC2132" s="17"/>
      <c r="BD2132" s="14"/>
      <c r="BE2132" s="14"/>
      <c r="BF2132" s="14"/>
      <c r="CC2132" s="14"/>
    </row>
    <row r="2133" spans="37:81">
      <c r="AK2133" s="1"/>
      <c r="AX2133" s="17"/>
      <c r="AY2133" s="14"/>
      <c r="AZ2133" s="14"/>
      <c r="BA2133" s="15"/>
      <c r="BB2133" s="14"/>
      <c r="BC2133" s="17"/>
      <c r="BD2133" s="14"/>
      <c r="BE2133" s="14"/>
      <c r="BF2133" s="14"/>
      <c r="CC2133" s="14"/>
    </row>
    <row r="2134" spans="37:81">
      <c r="AK2134" s="1"/>
      <c r="AX2134" s="17"/>
      <c r="AY2134" s="14"/>
      <c r="AZ2134" s="14"/>
      <c r="BA2134" s="15"/>
      <c r="BB2134" s="14"/>
      <c r="BC2134" s="17"/>
      <c r="BD2134" s="14"/>
      <c r="BE2134" s="14"/>
      <c r="BF2134" s="14"/>
      <c r="CC2134" s="14"/>
    </row>
    <row r="2135" spans="37:81">
      <c r="AK2135" s="1"/>
      <c r="AX2135" s="17"/>
      <c r="AY2135" s="14"/>
      <c r="AZ2135" s="14"/>
      <c r="BA2135" s="15"/>
      <c r="BB2135" s="14"/>
      <c r="BC2135" s="17"/>
      <c r="BD2135" s="14"/>
      <c r="BE2135" s="14"/>
      <c r="BF2135" s="14"/>
      <c r="CC2135" s="14"/>
    </row>
    <row r="2136" spans="37:81">
      <c r="AK2136" s="1"/>
      <c r="AX2136" s="17"/>
      <c r="AY2136" s="14"/>
      <c r="AZ2136" s="14"/>
      <c r="BA2136" s="15"/>
      <c r="BB2136" s="14"/>
      <c r="BC2136" s="17"/>
      <c r="BD2136" s="14"/>
      <c r="BE2136" s="14"/>
      <c r="BF2136" s="14"/>
      <c r="CC2136" s="14"/>
    </row>
    <row r="2137" spans="37:81">
      <c r="AK2137" s="1"/>
      <c r="AX2137" s="17"/>
      <c r="AY2137" s="14"/>
      <c r="AZ2137" s="14"/>
      <c r="BA2137" s="15"/>
      <c r="BB2137" s="14"/>
      <c r="BC2137" s="17"/>
      <c r="BD2137" s="14"/>
      <c r="BE2137" s="14"/>
      <c r="BF2137" s="14"/>
      <c r="CC2137" s="14"/>
    </row>
    <row r="2138" spans="37:81">
      <c r="AK2138" s="1"/>
      <c r="AX2138" s="17"/>
      <c r="AY2138" s="14"/>
      <c r="AZ2138" s="14"/>
      <c r="BA2138" s="15"/>
      <c r="BB2138" s="14"/>
      <c r="BC2138" s="17"/>
      <c r="BD2138" s="14"/>
      <c r="BE2138" s="14"/>
      <c r="BF2138" s="14"/>
      <c r="CC2138" s="14"/>
    </row>
    <row r="2139" spans="37:81">
      <c r="AK2139" s="1"/>
      <c r="AX2139" s="17"/>
      <c r="AY2139" s="14"/>
      <c r="AZ2139" s="14"/>
      <c r="BA2139" s="15"/>
      <c r="BB2139" s="14"/>
      <c r="BC2139" s="17"/>
      <c r="BD2139" s="14"/>
      <c r="BE2139" s="14"/>
      <c r="BF2139" s="14"/>
      <c r="CC2139" s="14"/>
    </row>
    <row r="2140" spans="37:81">
      <c r="AK2140" s="1"/>
      <c r="AX2140" s="17"/>
      <c r="AY2140" s="14"/>
      <c r="AZ2140" s="14"/>
      <c r="BA2140" s="15"/>
      <c r="BB2140" s="14"/>
      <c r="BC2140" s="17"/>
      <c r="BD2140" s="14"/>
      <c r="BE2140" s="14"/>
      <c r="BF2140" s="14"/>
      <c r="CC2140" s="14"/>
    </row>
    <row r="2141" spans="37:81">
      <c r="AK2141" s="1"/>
      <c r="AX2141" s="17"/>
      <c r="AY2141" s="14"/>
      <c r="AZ2141" s="14"/>
      <c r="BA2141" s="15"/>
      <c r="BB2141" s="14"/>
      <c r="BC2141" s="17"/>
      <c r="BD2141" s="14"/>
      <c r="BE2141" s="14"/>
      <c r="BF2141" s="14"/>
      <c r="CC2141" s="14"/>
    </row>
    <row r="2142" spans="37:81">
      <c r="AK2142" s="1"/>
      <c r="AX2142" s="17"/>
      <c r="AY2142" s="14"/>
      <c r="AZ2142" s="14"/>
      <c r="BA2142" s="15"/>
      <c r="BB2142" s="14"/>
      <c r="BC2142" s="17"/>
      <c r="BD2142" s="14"/>
      <c r="BE2142" s="14"/>
      <c r="BF2142" s="14"/>
      <c r="CC2142" s="14"/>
    </row>
    <row r="2143" spans="37:81">
      <c r="AK2143" s="1"/>
      <c r="AX2143" s="17"/>
      <c r="AY2143" s="14"/>
      <c r="AZ2143" s="14"/>
      <c r="BA2143" s="15"/>
      <c r="BB2143" s="14"/>
      <c r="BC2143" s="17"/>
      <c r="BD2143" s="14"/>
      <c r="BE2143" s="14"/>
      <c r="BF2143" s="14"/>
      <c r="CC2143" s="14"/>
    </row>
    <row r="2144" spans="37:81">
      <c r="AK2144" s="1"/>
      <c r="AX2144" s="17"/>
      <c r="AY2144" s="14"/>
      <c r="AZ2144" s="14"/>
      <c r="BA2144" s="15"/>
      <c r="BB2144" s="14"/>
      <c r="BC2144" s="17"/>
      <c r="BD2144" s="14"/>
      <c r="BE2144" s="14"/>
      <c r="BF2144" s="14"/>
      <c r="CC2144" s="14"/>
    </row>
    <row r="2145" spans="37:81">
      <c r="AK2145" s="1"/>
      <c r="AX2145" s="17"/>
      <c r="AY2145" s="14"/>
      <c r="AZ2145" s="14"/>
      <c r="BA2145" s="15"/>
      <c r="BB2145" s="14"/>
      <c r="BC2145" s="17"/>
      <c r="BD2145" s="14"/>
      <c r="BE2145" s="14"/>
      <c r="BF2145" s="14"/>
      <c r="CC2145" s="14"/>
    </row>
    <row r="2146" spans="37:81">
      <c r="AK2146" s="1"/>
      <c r="AX2146" s="17"/>
      <c r="AY2146" s="14"/>
      <c r="AZ2146" s="14"/>
      <c r="BA2146" s="15"/>
      <c r="BB2146" s="14"/>
      <c r="BC2146" s="17"/>
      <c r="BD2146" s="14"/>
      <c r="BE2146" s="14"/>
      <c r="BF2146" s="14"/>
      <c r="CC2146" s="14"/>
    </row>
    <row r="2147" spans="37:81">
      <c r="AK2147" s="1"/>
      <c r="AX2147" s="17"/>
      <c r="AY2147" s="14"/>
      <c r="AZ2147" s="14"/>
      <c r="BA2147" s="15"/>
      <c r="BB2147" s="14"/>
      <c r="BC2147" s="17"/>
      <c r="BD2147" s="14"/>
      <c r="BE2147" s="14"/>
      <c r="BF2147" s="14"/>
      <c r="CC2147" s="14"/>
    </row>
    <row r="2148" spans="37:81">
      <c r="AK2148" s="1"/>
      <c r="AX2148" s="17"/>
      <c r="AY2148" s="14"/>
      <c r="AZ2148" s="14"/>
      <c r="BA2148" s="15"/>
      <c r="BB2148" s="14"/>
      <c r="BC2148" s="17"/>
      <c r="BD2148" s="14"/>
      <c r="BE2148" s="14"/>
      <c r="BF2148" s="14"/>
      <c r="CC2148" s="14"/>
    </row>
    <row r="2149" spans="37:81">
      <c r="AK2149" s="1"/>
      <c r="AX2149" s="17"/>
      <c r="AY2149" s="14"/>
      <c r="AZ2149" s="14"/>
      <c r="BA2149" s="15"/>
      <c r="BB2149" s="14"/>
      <c r="BC2149" s="17"/>
      <c r="BD2149" s="14"/>
      <c r="BE2149" s="14"/>
      <c r="BF2149" s="14"/>
      <c r="CC2149" s="14"/>
    </row>
    <row r="2150" spans="37:81">
      <c r="AK2150" s="1"/>
      <c r="AX2150" s="17"/>
      <c r="AY2150" s="14"/>
      <c r="AZ2150" s="14"/>
      <c r="BA2150" s="15"/>
      <c r="BB2150" s="14"/>
      <c r="BC2150" s="17"/>
      <c r="BD2150" s="14"/>
      <c r="BE2150" s="14"/>
      <c r="BF2150" s="14"/>
      <c r="CC2150" s="14"/>
    </row>
    <row r="2151" spans="37:81">
      <c r="AK2151" s="1"/>
      <c r="AX2151" s="17"/>
      <c r="AY2151" s="14"/>
      <c r="AZ2151" s="14"/>
      <c r="BA2151" s="15"/>
      <c r="BB2151" s="14"/>
      <c r="BC2151" s="17"/>
      <c r="BD2151" s="14"/>
      <c r="BE2151" s="14"/>
      <c r="BF2151" s="14"/>
      <c r="CC2151" s="14"/>
    </row>
    <row r="2152" spans="37:81">
      <c r="AK2152" s="1"/>
      <c r="AX2152" s="17"/>
      <c r="AY2152" s="14"/>
      <c r="AZ2152" s="14"/>
      <c r="BA2152" s="15"/>
      <c r="BB2152" s="14"/>
      <c r="BC2152" s="17"/>
      <c r="BD2152" s="14"/>
      <c r="BE2152" s="14"/>
      <c r="BF2152" s="14"/>
      <c r="CC2152" s="14"/>
    </row>
    <row r="2153" spans="37:81">
      <c r="AK2153" s="1"/>
      <c r="AX2153" s="17"/>
      <c r="AY2153" s="14"/>
      <c r="AZ2153" s="14"/>
      <c r="BA2153" s="15"/>
      <c r="BB2153" s="14"/>
      <c r="BC2153" s="17"/>
      <c r="BD2153" s="14"/>
      <c r="BE2153" s="14"/>
      <c r="BF2153" s="14"/>
      <c r="CC2153" s="14"/>
    </row>
    <row r="2154" spans="37:81">
      <c r="AK2154" s="1"/>
      <c r="AX2154" s="17"/>
      <c r="AY2154" s="14"/>
      <c r="AZ2154" s="14"/>
      <c r="BA2154" s="15"/>
      <c r="BB2154" s="14"/>
      <c r="BC2154" s="17"/>
      <c r="BD2154" s="14"/>
      <c r="BE2154" s="14"/>
      <c r="BF2154" s="14"/>
      <c r="CC2154" s="14"/>
    </row>
    <row r="2155" spans="37:81">
      <c r="AK2155" s="1"/>
      <c r="AX2155" s="17"/>
      <c r="AY2155" s="14"/>
      <c r="AZ2155" s="14"/>
      <c r="BA2155" s="15"/>
      <c r="BB2155" s="14"/>
      <c r="BC2155" s="17"/>
      <c r="BD2155" s="14"/>
      <c r="BE2155" s="14"/>
      <c r="BF2155" s="14"/>
      <c r="CC2155" s="14"/>
    </row>
    <row r="2156" spans="37:81">
      <c r="AK2156" s="1"/>
      <c r="AX2156" s="17"/>
      <c r="AY2156" s="14"/>
      <c r="AZ2156" s="14"/>
      <c r="BA2156" s="15"/>
      <c r="BB2156" s="14"/>
      <c r="BC2156" s="17"/>
      <c r="BD2156" s="14"/>
      <c r="BE2156" s="14"/>
      <c r="BF2156" s="14"/>
      <c r="CC2156" s="14"/>
    </row>
    <row r="2157" spans="37:81">
      <c r="AK2157" s="1"/>
      <c r="AX2157" s="17"/>
      <c r="AY2157" s="14"/>
      <c r="AZ2157" s="14"/>
      <c r="BA2157" s="15"/>
      <c r="BB2157" s="14"/>
      <c r="BC2157" s="17"/>
      <c r="BD2157" s="14"/>
      <c r="BE2157" s="14"/>
      <c r="BF2157" s="14"/>
      <c r="CC2157" s="14"/>
    </row>
    <row r="2158" spans="37:81">
      <c r="AK2158" s="1"/>
      <c r="AX2158" s="17"/>
      <c r="AY2158" s="14"/>
      <c r="AZ2158" s="14"/>
      <c r="BA2158" s="15"/>
      <c r="BB2158" s="14"/>
      <c r="BC2158" s="17"/>
      <c r="BD2158" s="14"/>
      <c r="BE2158" s="14"/>
      <c r="BF2158" s="14"/>
      <c r="CC2158" s="14"/>
    </row>
    <row r="2159" spans="37:81">
      <c r="AK2159" s="1"/>
      <c r="AX2159" s="17"/>
      <c r="AY2159" s="14"/>
      <c r="AZ2159" s="14"/>
      <c r="BA2159" s="15"/>
      <c r="BB2159" s="14"/>
      <c r="BC2159" s="17"/>
      <c r="BD2159" s="14"/>
      <c r="BE2159" s="14"/>
      <c r="BF2159" s="14"/>
      <c r="CC2159" s="14"/>
    </row>
    <row r="2160" spans="37:81">
      <c r="AK2160" s="1"/>
      <c r="AX2160" s="17"/>
      <c r="AY2160" s="14"/>
      <c r="AZ2160" s="14"/>
      <c r="BA2160" s="15"/>
      <c r="BB2160" s="14"/>
      <c r="BC2160" s="17"/>
      <c r="BD2160" s="14"/>
      <c r="BE2160" s="14"/>
      <c r="BF2160" s="14"/>
      <c r="CC2160" s="14"/>
    </row>
    <row r="2161" spans="37:81">
      <c r="AK2161" s="1"/>
      <c r="AX2161" s="17"/>
      <c r="AY2161" s="14"/>
      <c r="AZ2161" s="14"/>
      <c r="BA2161" s="15"/>
      <c r="BB2161" s="14"/>
      <c r="BC2161" s="17"/>
      <c r="BD2161" s="14"/>
      <c r="BE2161" s="14"/>
      <c r="BF2161" s="14"/>
      <c r="CC2161" s="14"/>
    </row>
    <row r="2162" spans="37:81">
      <c r="AK2162" s="1"/>
      <c r="AX2162" s="17"/>
      <c r="AY2162" s="14"/>
      <c r="AZ2162" s="14"/>
      <c r="BA2162" s="15"/>
      <c r="BB2162" s="14"/>
      <c r="BC2162" s="17"/>
      <c r="BD2162" s="14"/>
      <c r="BE2162" s="14"/>
      <c r="BF2162" s="14"/>
      <c r="CC2162" s="14"/>
    </row>
    <row r="2163" spans="37:81">
      <c r="AK2163" s="1"/>
      <c r="AX2163" s="17"/>
      <c r="AY2163" s="14"/>
      <c r="AZ2163" s="14"/>
      <c r="BA2163" s="15"/>
      <c r="BB2163" s="14"/>
      <c r="BC2163" s="17"/>
      <c r="BD2163" s="14"/>
      <c r="BE2163" s="14"/>
      <c r="BF2163" s="14"/>
      <c r="CC2163" s="14"/>
    </row>
    <row r="2164" spans="37:81">
      <c r="AK2164" s="1"/>
      <c r="AX2164" s="17"/>
      <c r="AY2164" s="14"/>
      <c r="AZ2164" s="14"/>
      <c r="BA2164" s="15"/>
      <c r="BB2164" s="14"/>
      <c r="BC2164" s="17"/>
      <c r="BD2164" s="14"/>
      <c r="BE2164" s="14"/>
      <c r="BF2164" s="14"/>
      <c r="CC2164" s="14"/>
    </row>
    <row r="2165" spans="37:81">
      <c r="AK2165" s="1"/>
      <c r="AX2165" s="17"/>
      <c r="AY2165" s="14"/>
      <c r="AZ2165" s="14"/>
      <c r="BA2165" s="15"/>
      <c r="BB2165" s="14"/>
      <c r="BC2165" s="17"/>
      <c r="BD2165" s="14"/>
      <c r="BE2165" s="14"/>
      <c r="BF2165" s="14"/>
      <c r="CC2165" s="14"/>
    </row>
    <row r="2166" spans="37:81">
      <c r="AK2166" s="1"/>
      <c r="AX2166" s="17"/>
      <c r="AY2166" s="14"/>
      <c r="AZ2166" s="14"/>
      <c r="BA2166" s="15"/>
      <c r="BB2166" s="14"/>
      <c r="BC2166" s="17"/>
      <c r="BD2166" s="14"/>
      <c r="BE2166" s="14"/>
      <c r="BF2166" s="14"/>
      <c r="CC2166" s="14"/>
    </row>
    <row r="2167" spans="37:81">
      <c r="AK2167" s="1"/>
      <c r="AX2167" s="17"/>
      <c r="AY2167" s="14"/>
      <c r="AZ2167" s="14"/>
      <c r="BA2167" s="15"/>
      <c r="BB2167" s="14"/>
      <c r="BC2167" s="17"/>
      <c r="BD2167" s="14"/>
      <c r="BE2167" s="14"/>
      <c r="BF2167" s="14"/>
      <c r="CC2167" s="14"/>
    </row>
    <row r="2168" spans="37:81">
      <c r="AK2168" s="1"/>
      <c r="AX2168" s="17"/>
      <c r="AY2168" s="14"/>
      <c r="AZ2168" s="14"/>
      <c r="BA2168" s="15"/>
      <c r="BB2168" s="14"/>
      <c r="BC2168" s="17"/>
      <c r="BD2168" s="14"/>
      <c r="BE2168" s="14"/>
      <c r="BF2168" s="14"/>
      <c r="CC2168" s="14"/>
    </row>
    <row r="2169" spans="37:81">
      <c r="AK2169" s="1"/>
      <c r="AX2169" s="17"/>
      <c r="AY2169" s="14"/>
      <c r="AZ2169" s="14"/>
      <c r="BA2169" s="15"/>
      <c r="BB2169" s="14"/>
      <c r="BC2169" s="17"/>
      <c r="BD2169" s="14"/>
      <c r="BE2169" s="14"/>
      <c r="BF2169" s="14"/>
      <c r="CC2169" s="14"/>
    </row>
    <row r="2170" spans="37:81">
      <c r="AK2170" s="1"/>
      <c r="AX2170" s="17"/>
      <c r="AY2170" s="14"/>
      <c r="AZ2170" s="14"/>
      <c r="BA2170" s="15"/>
      <c r="BB2170" s="14"/>
      <c r="BC2170" s="17"/>
      <c r="BD2170" s="14"/>
      <c r="BE2170" s="14"/>
      <c r="BF2170" s="14"/>
      <c r="CC2170" s="14"/>
    </row>
    <row r="2171" spans="37:81">
      <c r="AK2171" s="1"/>
      <c r="AX2171" s="17"/>
      <c r="AY2171" s="14"/>
      <c r="AZ2171" s="14"/>
      <c r="BA2171" s="15"/>
      <c r="BB2171" s="14"/>
      <c r="BC2171" s="17"/>
      <c r="BD2171" s="14"/>
      <c r="BE2171" s="14"/>
      <c r="BF2171" s="14"/>
      <c r="CC2171" s="14"/>
    </row>
    <row r="2172" spans="37:81">
      <c r="AK2172" s="1"/>
      <c r="AX2172" s="17"/>
      <c r="AY2172" s="14"/>
      <c r="AZ2172" s="14"/>
      <c r="BA2172" s="15"/>
      <c r="BB2172" s="14"/>
      <c r="BC2172" s="17"/>
      <c r="BD2172" s="14"/>
      <c r="BE2172" s="14"/>
      <c r="BF2172" s="14"/>
      <c r="CC2172" s="14"/>
    </row>
    <row r="2173" spans="37:81">
      <c r="AK2173" s="1"/>
      <c r="AX2173" s="17"/>
      <c r="AY2173" s="14"/>
      <c r="AZ2173" s="14"/>
      <c r="BA2173" s="15"/>
      <c r="BB2173" s="14"/>
      <c r="BC2173" s="17"/>
      <c r="BD2173" s="14"/>
      <c r="BE2173" s="14"/>
      <c r="BF2173" s="14"/>
      <c r="CC2173" s="14"/>
    </row>
    <row r="2174" spans="37:81">
      <c r="AK2174" s="1"/>
      <c r="AX2174" s="17"/>
      <c r="AY2174" s="14"/>
      <c r="AZ2174" s="14"/>
      <c r="BA2174" s="15"/>
      <c r="BB2174" s="14"/>
      <c r="BC2174" s="17"/>
      <c r="BD2174" s="14"/>
      <c r="BE2174" s="14"/>
      <c r="BF2174" s="14"/>
      <c r="CC2174" s="14"/>
    </row>
    <row r="2175" spans="37:81">
      <c r="AK2175" s="1"/>
      <c r="AX2175" s="17"/>
      <c r="AY2175" s="14"/>
      <c r="AZ2175" s="14"/>
      <c r="BA2175" s="15"/>
      <c r="BB2175" s="14"/>
      <c r="BC2175" s="17"/>
      <c r="BD2175" s="14"/>
      <c r="BE2175" s="14"/>
      <c r="BF2175" s="14"/>
      <c r="CC2175" s="14"/>
    </row>
    <row r="2176" spans="37:81">
      <c r="AK2176" s="1"/>
      <c r="AX2176" s="17"/>
      <c r="AY2176" s="14"/>
      <c r="AZ2176" s="14"/>
      <c r="BA2176" s="15"/>
      <c r="BB2176" s="14"/>
      <c r="BC2176" s="17"/>
      <c r="BD2176" s="14"/>
      <c r="BE2176" s="14"/>
      <c r="BF2176" s="14"/>
      <c r="CC2176" s="14"/>
    </row>
    <row r="2177" spans="37:81">
      <c r="AK2177" s="1"/>
      <c r="AX2177" s="17"/>
      <c r="AY2177" s="14"/>
      <c r="AZ2177" s="14"/>
      <c r="BA2177" s="15"/>
      <c r="BB2177" s="14"/>
      <c r="BC2177" s="17"/>
      <c r="BD2177" s="14"/>
      <c r="BE2177" s="14"/>
      <c r="BF2177" s="14"/>
      <c r="CC2177" s="14"/>
    </row>
    <row r="2178" spans="37:81">
      <c r="AK2178" s="1"/>
      <c r="AX2178" s="17"/>
      <c r="AY2178" s="14"/>
      <c r="AZ2178" s="14"/>
      <c r="BA2178" s="15"/>
      <c r="BB2178" s="14"/>
      <c r="BC2178" s="17"/>
      <c r="BD2178" s="14"/>
      <c r="BE2178" s="14"/>
      <c r="BF2178" s="14"/>
      <c r="CC2178" s="14"/>
    </row>
    <row r="2179" spans="37:81">
      <c r="AK2179" s="1"/>
      <c r="AX2179" s="17"/>
      <c r="AY2179" s="14"/>
      <c r="AZ2179" s="14"/>
      <c r="BA2179" s="15"/>
      <c r="BB2179" s="14"/>
      <c r="BC2179" s="17"/>
      <c r="BD2179" s="14"/>
      <c r="BE2179" s="14"/>
      <c r="BF2179" s="14"/>
      <c r="CC2179" s="14"/>
    </row>
    <row r="2180" spans="37:81">
      <c r="AK2180" s="1"/>
      <c r="AX2180" s="17"/>
      <c r="AY2180" s="14"/>
      <c r="AZ2180" s="14"/>
      <c r="BA2180" s="15"/>
      <c r="BB2180" s="14"/>
      <c r="BC2180" s="17"/>
      <c r="BD2180" s="14"/>
      <c r="BE2180" s="14"/>
      <c r="BF2180" s="14"/>
      <c r="CC2180" s="14"/>
    </row>
    <row r="2181" spans="37:81">
      <c r="AK2181" s="1"/>
      <c r="AX2181" s="17"/>
      <c r="AY2181" s="14"/>
      <c r="AZ2181" s="14"/>
      <c r="BA2181" s="15"/>
      <c r="BB2181" s="14"/>
      <c r="BC2181" s="17"/>
      <c r="BD2181" s="14"/>
      <c r="BE2181" s="14"/>
      <c r="BF2181" s="14"/>
      <c r="CC2181" s="14"/>
    </row>
    <row r="2182" spans="37:81">
      <c r="AK2182" s="1"/>
      <c r="AX2182" s="17"/>
      <c r="AY2182" s="14"/>
      <c r="AZ2182" s="14"/>
      <c r="BA2182" s="15"/>
      <c r="BB2182" s="14"/>
      <c r="BC2182" s="17"/>
      <c r="BD2182" s="14"/>
      <c r="BE2182" s="14"/>
      <c r="BF2182" s="14"/>
      <c r="CC2182" s="14"/>
    </row>
    <row r="2183" spans="37:81">
      <c r="AK2183" s="1"/>
      <c r="AX2183" s="17"/>
      <c r="AY2183" s="14"/>
      <c r="AZ2183" s="14"/>
      <c r="BA2183" s="15"/>
      <c r="BB2183" s="14"/>
      <c r="BC2183" s="17"/>
      <c r="BD2183" s="14"/>
      <c r="BE2183" s="14"/>
      <c r="BF2183" s="14"/>
      <c r="CC2183" s="14"/>
    </row>
    <row r="2184" spans="37:81">
      <c r="AK2184" s="1"/>
      <c r="AX2184" s="17"/>
      <c r="AY2184" s="14"/>
      <c r="AZ2184" s="14"/>
      <c r="BA2184" s="15"/>
      <c r="BB2184" s="14"/>
      <c r="BC2184" s="17"/>
      <c r="BD2184" s="14"/>
      <c r="BE2184" s="14"/>
      <c r="BF2184" s="14"/>
      <c r="CC2184" s="14"/>
    </row>
    <row r="2185" spans="37:81">
      <c r="AK2185" s="1"/>
      <c r="AX2185" s="17"/>
      <c r="AY2185" s="14"/>
      <c r="AZ2185" s="14"/>
      <c r="BA2185" s="15"/>
      <c r="BB2185" s="14"/>
      <c r="BC2185" s="17"/>
      <c r="BD2185" s="14"/>
      <c r="BE2185" s="14"/>
      <c r="BF2185" s="14"/>
      <c r="CC2185" s="14"/>
    </row>
    <row r="2186" spans="37:81">
      <c r="AK2186" s="1"/>
      <c r="AX2186" s="17"/>
      <c r="AY2186" s="14"/>
      <c r="AZ2186" s="14"/>
      <c r="BA2186" s="15"/>
      <c r="BB2186" s="14"/>
      <c r="BC2186" s="17"/>
      <c r="BD2186" s="14"/>
      <c r="BE2186" s="14"/>
      <c r="BF2186" s="14"/>
      <c r="CC2186" s="14"/>
    </row>
    <row r="2187" spans="37:81">
      <c r="AK2187" s="1"/>
      <c r="AX2187" s="17"/>
      <c r="AY2187" s="14"/>
      <c r="AZ2187" s="14"/>
      <c r="BA2187" s="15"/>
      <c r="BB2187" s="14"/>
      <c r="BC2187" s="17"/>
      <c r="BD2187" s="14"/>
      <c r="BE2187" s="14"/>
      <c r="BF2187" s="14"/>
      <c r="CC2187" s="14"/>
    </row>
    <row r="2188" spans="37:81">
      <c r="AK2188" s="1"/>
      <c r="AX2188" s="17"/>
      <c r="AY2188" s="14"/>
      <c r="AZ2188" s="14"/>
      <c r="BA2188" s="15"/>
      <c r="BB2188" s="14"/>
      <c r="BC2188" s="17"/>
      <c r="BD2188" s="14"/>
      <c r="BE2188" s="14"/>
      <c r="BF2188" s="14"/>
      <c r="CC2188" s="14"/>
    </row>
    <row r="2189" spans="37:81">
      <c r="AK2189" s="1"/>
      <c r="AX2189" s="17"/>
      <c r="AY2189" s="14"/>
      <c r="AZ2189" s="14"/>
      <c r="BA2189" s="15"/>
      <c r="BB2189" s="14"/>
      <c r="BC2189" s="17"/>
      <c r="BD2189" s="14"/>
      <c r="BE2189" s="14"/>
      <c r="BF2189" s="14"/>
      <c r="CC2189" s="14"/>
    </row>
    <row r="2190" spans="37:81">
      <c r="AK2190" s="1"/>
      <c r="AX2190" s="17"/>
      <c r="AY2190" s="14"/>
      <c r="AZ2190" s="14"/>
      <c r="BA2190" s="15"/>
      <c r="BB2190" s="14"/>
      <c r="BC2190" s="17"/>
      <c r="BD2190" s="14"/>
      <c r="BE2190" s="14"/>
      <c r="BF2190" s="14"/>
      <c r="CC2190" s="14"/>
    </row>
    <row r="2191" spans="37:81">
      <c r="AK2191" s="1"/>
      <c r="AX2191" s="17"/>
      <c r="AY2191" s="14"/>
      <c r="AZ2191" s="14"/>
      <c r="BA2191" s="15"/>
      <c r="BB2191" s="14"/>
      <c r="BC2191" s="17"/>
      <c r="BD2191" s="14"/>
      <c r="BE2191" s="14"/>
      <c r="BF2191" s="14"/>
      <c r="CC2191" s="14"/>
    </row>
    <row r="2192" spans="37:81">
      <c r="AK2192" s="1"/>
      <c r="AX2192" s="17"/>
      <c r="AY2192" s="14"/>
      <c r="AZ2192" s="14"/>
      <c r="BA2192" s="15"/>
      <c r="BB2192" s="14"/>
      <c r="BC2192" s="17"/>
      <c r="BD2192" s="14"/>
      <c r="BE2192" s="14"/>
      <c r="BF2192" s="14"/>
      <c r="CC2192" s="14"/>
    </row>
    <row r="2193" spans="37:81">
      <c r="AK2193" s="1"/>
      <c r="AX2193" s="17"/>
      <c r="AY2193" s="14"/>
      <c r="AZ2193" s="14"/>
      <c r="BA2193" s="15"/>
      <c r="BB2193" s="14"/>
      <c r="BC2193" s="17"/>
      <c r="BD2193" s="14"/>
      <c r="BE2193" s="14"/>
      <c r="BF2193" s="14"/>
      <c r="CC2193" s="14"/>
    </row>
    <row r="2194" spans="37:81">
      <c r="AK2194" s="1"/>
      <c r="AX2194" s="17"/>
      <c r="AY2194" s="14"/>
      <c r="AZ2194" s="14"/>
      <c r="BA2194" s="15"/>
      <c r="BB2194" s="14"/>
      <c r="BC2194" s="17"/>
      <c r="BD2194" s="14"/>
      <c r="BE2194" s="14"/>
      <c r="BF2194" s="14"/>
      <c r="CC2194" s="14"/>
    </row>
    <row r="2195" spans="37:81">
      <c r="AK2195" s="1"/>
      <c r="AX2195" s="17"/>
      <c r="AY2195" s="14"/>
      <c r="AZ2195" s="14"/>
      <c r="BA2195" s="15"/>
      <c r="BB2195" s="14"/>
      <c r="BC2195" s="17"/>
      <c r="BD2195" s="14"/>
      <c r="BE2195" s="14"/>
      <c r="BF2195" s="14"/>
      <c r="CC2195" s="14"/>
    </row>
    <row r="2196" spans="37:81">
      <c r="AK2196" s="1"/>
      <c r="AX2196" s="17"/>
      <c r="AY2196" s="14"/>
      <c r="AZ2196" s="14"/>
      <c r="BA2196" s="15"/>
      <c r="BB2196" s="14"/>
      <c r="BC2196" s="17"/>
      <c r="BD2196" s="14"/>
      <c r="BE2196" s="14"/>
      <c r="BF2196" s="14"/>
      <c r="CC2196" s="14"/>
    </row>
    <row r="2197" spans="37:81">
      <c r="AK2197" s="1"/>
      <c r="AX2197" s="17"/>
      <c r="AY2197" s="14"/>
      <c r="AZ2197" s="14"/>
      <c r="BA2197" s="15"/>
      <c r="BB2197" s="14"/>
      <c r="BC2197" s="17"/>
      <c r="BD2197" s="14"/>
      <c r="BE2197" s="14"/>
      <c r="BF2197" s="14"/>
      <c r="CC2197" s="14"/>
    </row>
    <row r="2198" spans="37:81">
      <c r="AK2198" s="1"/>
      <c r="AX2198" s="17"/>
      <c r="AY2198" s="14"/>
      <c r="AZ2198" s="14"/>
      <c r="BA2198" s="15"/>
      <c r="BB2198" s="14"/>
      <c r="BC2198" s="17"/>
      <c r="BD2198" s="14"/>
      <c r="BE2198" s="14"/>
      <c r="BF2198" s="14"/>
      <c r="CC2198" s="14"/>
    </row>
    <row r="2199" spans="37:81">
      <c r="AK2199" s="1"/>
      <c r="AX2199" s="17"/>
      <c r="AY2199" s="14"/>
      <c r="AZ2199" s="14"/>
      <c r="BA2199" s="15"/>
      <c r="BB2199" s="14"/>
      <c r="BC2199" s="17"/>
      <c r="BD2199" s="14"/>
      <c r="BE2199" s="14"/>
      <c r="BF2199" s="14"/>
      <c r="CC2199" s="14"/>
    </row>
    <row r="2200" spans="37:81">
      <c r="AK2200" s="1"/>
      <c r="AX2200" s="17"/>
      <c r="AY2200" s="14"/>
      <c r="AZ2200" s="14"/>
      <c r="BA2200" s="15"/>
      <c r="BB2200" s="14"/>
      <c r="BC2200" s="17"/>
      <c r="BD2200" s="14"/>
      <c r="BE2200" s="14"/>
      <c r="BF2200" s="14"/>
      <c r="CC2200" s="14"/>
    </row>
    <row r="2201" spans="37:81">
      <c r="AK2201" s="1"/>
      <c r="AX2201" s="17"/>
      <c r="AY2201" s="14"/>
      <c r="AZ2201" s="14"/>
      <c r="BA2201" s="15"/>
      <c r="BB2201" s="14"/>
      <c r="BC2201" s="17"/>
      <c r="BD2201" s="14"/>
      <c r="BE2201" s="14"/>
      <c r="BF2201" s="14"/>
      <c r="CC2201" s="14"/>
    </row>
    <row r="2202" spans="37:81">
      <c r="AK2202" s="1"/>
      <c r="AX2202" s="17"/>
      <c r="AY2202" s="14"/>
      <c r="AZ2202" s="14"/>
      <c r="BA2202" s="15"/>
      <c r="BB2202" s="14"/>
      <c r="BC2202" s="17"/>
      <c r="BD2202" s="14"/>
      <c r="BE2202" s="14"/>
      <c r="BF2202" s="14"/>
      <c r="CC2202" s="14"/>
    </row>
    <row r="2203" spans="37:81">
      <c r="AK2203" s="1"/>
      <c r="AX2203" s="17"/>
      <c r="AY2203" s="14"/>
      <c r="AZ2203" s="14"/>
      <c r="BA2203" s="15"/>
      <c r="BB2203" s="14"/>
      <c r="BC2203" s="17"/>
      <c r="BD2203" s="14"/>
      <c r="BE2203" s="14"/>
      <c r="BF2203" s="14"/>
      <c r="CC2203" s="14"/>
    </row>
    <row r="2204" spans="37:81">
      <c r="AK2204" s="1"/>
      <c r="AX2204" s="17"/>
      <c r="AY2204" s="14"/>
      <c r="AZ2204" s="14"/>
      <c r="BA2204" s="15"/>
      <c r="BB2204" s="14"/>
      <c r="BC2204" s="17"/>
      <c r="BD2204" s="14"/>
      <c r="BE2204" s="14"/>
      <c r="BF2204" s="14"/>
      <c r="CC2204" s="14"/>
    </row>
    <row r="2205" spans="37:81">
      <c r="AK2205" s="1"/>
      <c r="AX2205" s="17"/>
      <c r="AY2205" s="14"/>
      <c r="AZ2205" s="14"/>
      <c r="BA2205" s="15"/>
      <c r="BB2205" s="14"/>
      <c r="BC2205" s="17"/>
      <c r="BD2205" s="14"/>
      <c r="BE2205" s="14"/>
      <c r="BF2205" s="14"/>
      <c r="CC2205" s="14"/>
    </row>
    <row r="2206" spans="37:81">
      <c r="AK2206" s="1"/>
      <c r="AX2206" s="17"/>
      <c r="AY2206" s="14"/>
      <c r="AZ2206" s="14"/>
      <c r="BA2206" s="15"/>
      <c r="BB2206" s="14"/>
      <c r="BC2206" s="17"/>
      <c r="BD2206" s="14"/>
      <c r="BE2206" s="14"/>
      <c r="BF2206" s="14"/>
      <c r="CC2206" s="14"/>
    </row>
    <row r="2207" spans="37:81">
      <c r="AK2207" s="1"/>
      <c r="AX2207" s="17"/>
      <c r="AY2207" s="14"/>
      <c r="AZ2207" s="14"/>
      <c r="BA2207" s="15"/>
      <c r="BB2207" s="14"/>
      <c r="BC2207" s="17"/>
      <c r="BD2207" s="14"/>
      <c r="BE2207" s="14"/>
      <c r="BF2207" s="14"/>
      <c r="CC2207" s="14"/>
    </row>
    <row r="2208" spans="37:81">
      <c r="AK2208" s="1"/>
      <c r="AX2208" s="17"/>
      <c r="AY2208" s="14"/>
      <c r="AZ2208" s="14"/>
      <c r="BA2208" s="15"/>
      <c r="BB2208" s="14"/>
      <c r="BC2208" s="17"/>
      <c r="BD2208" s="14"/>
      <c r="BE2208" s="14"/>
      <c r="BF2208" s="14"/>
      <c r="CC2208" s="14"/>
    </row>
    <row r="2209" spans="37:81">
      <c r="AK2209" s="1"/>
      <c r="AX2209" s="17"/>
      <c r="AY2209" s="14"/>
      <c r="AZ2209" s="14"/>
      <c r="BA2209" s="15"/>
      <c r="BB2209" s="14"/>
      <c r="BC2209" s="17"/>
      <c r="BD2209" s="14"/>
      <c r="BE2209" s="14"/>
      <c r="BF2209" s="14"/>
      <c r="CC2209" s="14"/>
    </row>
    <row r="2210" spans="37:81">
      <c r="AK2210" s="1"/>
      <c r="AX2210" s="17"/>
      <c r="AY2210" s="14"/>
      <c r="AZ2210" s="14"/>
      <c r="BA2210" s="15"/>
      <c r="BB2210" s="14"/>
      <c r="BC2210" s="17"/>
      <c r="BD2210" s="14"/>
      <c r="BE2210" s="14"/>
      <c r="BF2210" s="14"/>
      <c r="CC2210" s="14"/>
    </row>
    <row r="2211" spans="37:81">
      <c r="AK2211" s="1"/>
      <c r="AX2211" s="17"/>
      <c r="AY2211" s="14"/>
      <c r="AZ2211" s="14"/>
      <c r="BA2211" s="15"/>
      <c r="BB2211" s="14"/>
      <c r="BC2211" s="17"/>
      <c r="BD2211" s="14"/>
      <c r="BE2211" s="14"/>
      <c r="BF2211" s="14"/>
      <c r="CC2211" s="14"/>
    </row>
    <row r="2212" spans="37:81">
      <c r="AK2212" s="1"/>
      <c r="AX2212" s="17"/>
      <c r="AY2212" s="14"/>
      <c r="AZ2212" s="14"/>
      <c r="BA2212" s="15"/>
      <c r="BB2212" s="14"/>
      <c r="BC2212" s="17"/>
      <c r="BD2212" s="14"/>
      <c r="BE2212" s="14"/>
      <c r="BF2212" s="14"/>
      <c r="CC2212" s="14"/>
    </row>
    <row r="2213" spans="37:81">
      <c r="AK2213" s="1"/>
      <c r="AX2213" s="17"/>
      <c r="AY2213" s="14"/>
      <c r="AZ2213" s="14"/>
      <c r="BA2213" s="15"/>
      <c r="BB2213" s="14"/>
      <c r="BC2213" s="17"/>
      <c r="BD2213" s="14"/>
      <c r="BE2213" s="14"/>
      <c r="BF2213" s="14"/>
      <c r="CC2213" s="14"/>
    </row>
    <row r="2214" spans="37:81">
      <c r="AK2214" s="1"/>
      <c r="AX2214" s="17"/>
      <c r="AY2214" s="14"/>
      <c r="AZ2214" s="14"/>
      <c r="BA2214" s="15"/>
      <c r="BB2214" s="14"/>
      <c r="BC2214" s="17"/>
      <c r="BD2214" s="14"/>
      <c r="BE2214" s="14"/>
      <c r="BF2214" s="14"/>
      <c r="CC2214" s="14"/>
    </row>
    <row r="2215" spans="37:81">
      <c r="AK2215" s="1"/>
      <c r="AX2215" s="17"/>
      <c r="AY2215" s="14"/>
      <c r="AZ2215" s="14"/>
      <c r="BA2215" s="15"/>
      <c r="BB2215" s="14"/>
      <c r="BC2215" s="17"/>
      <c r="BD2215" s="14"/>
      <c r="BE2215" s="14"/>
      <c r="BF2215" s="14"/>
      <c r="CC2215" s="14"/>
    </row>
    <row r="2216" spans="37:81">
      <c r="AK2216" s="1"/>
      <c r="AX2216" s="17"/>
      <c r="AY2216" s="14"/>
      <c r="AZ2216" s="14"/>
      <c r="BA2216" s="15"/>
      <c r="BB2216" s="14"/>
      <c r="BC2216" s="17"/>
      <c r="BD2216" s="14"/>
      <c r="BE2216" s="14"/>
      <c r="BF2216" s="14"/>
      <c r="CC2216" s="14"/>
    </row>
    <row r="2217" spans="37:81">
      <c r="AK2217" s="1"/>
      <c r="AX2217" s="17"/>
      <c r="AY2217" s="14"/>
      <c r="AZ2217" s="14"/>
      <c r="BA2217" s="15"/>
      <c r="BB2217" s="14"/>
      <c r="BC2217" s="17"/>
      <c r="BD2217" s="14"/>
      <c r="BE2217" s="14"/>
      <c r="BF2217" s="14"/>
      <c r="CC2217" s="14"/>
    </row>
    <row r="2218" spans="37:81">
      <c r="AK2218" s="1"/>
      <c r="AX2218" s="17"/>
      <c r="AY2218" s="14"/>
      <c r="AZ2218" s="14"/>
      <c r="BA2218" s="15"/>
      <c r="BB2218" s="14"/>
      <c r="BC2218" s="17"/>
      <c r="BD2218" s="14"/>
      <c r="BE2218" s="14"/>
      <c r="BF2218" s="14"/>
      <c r="CC2218" s="14"/>
    </row>
    <row r="2219" spans="37:81">
      <c r="AK2219" s="1"/>
      <c r="AX2219" s="17"/>
      <c r="AY2219" s="14"/>
      <c r="AZ2219" s="14"/>
      <c r="BA2219" s="15"/>
      <c r="BB2219" s="14"/>
      <c r="BC2219" s="17"/>
      <c r="BD2219" s="14"/>
      <c r="BE2219" s="14"/>
      <c r="BF2219" s="14"/>
      <c r="CC2219" s="14"/>
    </row>
    <row r="2220" spans="37:81">
      <c r="AK2220" s="1"/>
      <c r="AX2220" s="17"/>
      <c r="AY2220" s="14"/>
      <c r="AZ2220" s="14"/>
      <c r="BA2220" s="15"/>
      <c r="BB2220" s="14"/>
      <c r="BC2220" s="17"/>
      <c r="BD2220" s="14"/>
      <c r="BE2220" s="14"/>
      <c r="BF2220" s="14"/>
      <c r="CC2220" s="14"/>
    </row>
    <row r="2221" spans="37:81">
      <c r="AK2221" s="1"/>
      <c r="AX2221" s="17"/>
      <c r="AY2221" s="14"/>
      <c r="AZ2221" s="14"/>
      <c r="BA2221" s="15"/>
      <c r="BB2221" s="14"/>
      <c r="BC2221" s="17"/>
      <c r="BD2221" s="14"/>
      <c r="BE2221" s="14"/>
      <c r="BF2221" s="14"/>
      <c r="CC2221" s="14"/>
    </row>
    <row r="2222" spans="37:81">
      <c r="AK2222" s="1"/>
      <c r="AX2222" s="17"/>
      <c r="AY2222" s="14"/>
      <c r="AZ2222" s="14"/>
      <c r="BA2222" s="15"/>
      <c r="BB2222" s="14"/>
      <c r="BC2222" s="17"/>
      <c r="BD2222" s="14"/>
      <c r="BE2222" s="14"/>
      <c r="BF2222" s="14"/>
      <c r="CC2222" s="14"/>
    </row>
    <row r="2223" spans="37:81">
      <c r="AK2223" s="1"/>
      <c r="AX2223" s="17"/>
      <c r="AY2223" s="14"/>
      <c r="AZ2223" s="14"/>
      <c r="BA2223" s="15"/>
      <c r="BB2223" s="14"/>
      <c r="BC2223" s="17"/>
      <c r="BD2223" s="14"/>
      <c r="BE2223" s="14"/>
      <c r="BF2223" s="14"/>
      <c r="CC2223" s="14"/>
    </row>
    <row r="2224" spans="37:81">
      <c r="AK2224" s="1"/>
      <c r="AX2224" s="17"/>
      <c r="AY2224" s="14"/>
      <c r="AZ2224" s="14"/>
      <c r="BA2224" s="15"/>
      <c r="BB2224" s="14"/>
      <c r="BC2224" s="17"/>
      <c r="BD2224" s="14"/>
      <c r="BE2224" s="14"/>
      <c r="BF2224" s="14"/>
      <c r="CC2224" s="14"/>
    </row>
    <row r="2225" spans="37:81">
      <c r="AK2225" s="1"/>
      <c r="AX2225" s="17"/>
      <c r="AY2225" s="14"/>
      <c r="AZ2225" s="14"/>
      <c r="BA2225" s="15"/>
      <c r="BB2225" s="14"/>
      <c r="BC2225" s="17"/>
      <c r="BD2225" s="14"/>
      <c r="BE2225" s="14"/>
      <c r="BF2225" s="14"/>
      <c r="CC2225" s="14"/>
    </row>
    <row r="2226" spans="37:81">
      <c r="AK2226" s="1"/>
      <c r="AX2226" s="17"/>
      <c r="AY2226" s="14"/>
      <c r="AZ2226" s="14"/>
      <c r="BA2226" s="15"/>
      <c r="BB2226" s="14"/>
      <c r="BC2226" s="17"/>
      <c r="BD2226" s="14"/>
      <c r="BE2226" s="14"/>
      <c r="BF2226" s="14"/>
      <c r="CC2226" s="14"/>
    </row>
    <row r="2227" spans="37:81">
      <c r="AK2227" s="1"/>
      <c r="AX2227" s="17"/>
      <c r="AY2227" s="14"/>
      <c r="AZ2227" s="14"/>
      <c r="BA2227" s="15"/>
      <c r="BB2227" s="14"/>
      <c r="BC2227" s="17"/>
      <c r="BD2227" s="14"/>
      <c r="BE2227" s="14"/>
      <c r="BF2227" s="14"/>
      <c r="CC2227" s="14"/>
    </row>
    <row r="2228" spans="37:81">
      <c r="AK2228" s="1"/>
      <c r="AX2228" s="17"/>
      <c r="AY2228" s="14"/>
      <c r="AZ2228" s="14"/>
      <c r="BA2228" s="15"/>
      <c r="BB2228" s="14"/>
      <c r="BC2228" s="17"/>
      <c r="BD2228" s="14"/>
      <c r="BE2228" s="14"/>
      <c r="BF2228" s="14"/>
      <c r="CC2228" s="14"/>
    </row>
    <row r="2229" spans="37:81">
      <c r="AK2229" s="1"/>
      <c r="AX2229" s="17"/>
      <c r="AY2229" s="14"/>
      <c r="AZ2229" s="14"/>
      <c r="BA2229" s="15"/>
      <c r="BB2229" s="14"/>
      <c r="BC2229" s="17"/>
      <c r="BD2229" s="14"/>
      <c r="BE2229" s="14"/>
      <c r="BF2229" s="14"/>
      <c r="CC2229" s="14"/>
    </row>
    <row r="2230" spans="37:81">
      <c r="AK2230" s="1"/>
      <c r="AX2230" s="17"/>
      <c r="AY2230" s="14"/>
      <c r="AZ2230" s="14"/>
      <c r="BA2230" s="15"/>
      <c r="BB2230" s="14"/>
      <c r="BC2230" s="17"/>
      <c r="BD2230" s="14"/>
      <c r="BE2230" s="14"/>
      <c r="BF2230" s="14"/>
      <c r="CC2230" s="14"/>
    </row>
    <row r="2231" spans="37:81">
      <c r="AK2231" s="1"/>
      <c r="AX2231" s="17"/>
      <c r="AY2231" s="14"/>
      <c r="AZ2231" s="14"/>
      <c r="BA2231" s="15"/>
      <c r="BB2231" s="14"/>
      <c r="BC2231" s="17"/>
      <c r="BD2231" s="14"/>
      <c r="BE2231" s="14"/>
      <c r="BF2231" s="14"/>
      <c r="CC2231" s="14"/>
    </row>
    <row r="2232" spans="37:81">
      <c r="AK2232" s="1"/>
      <c r="AX2232" s="17"/>
      <c r="AY2232" s="14"/>
      <c r="AZ2232" s="14"/>
      <c r="BA2232" s="15"/>
      <c r="BB2232" s="14"/>
      <c r="BC2232" s="17"/>
      <c r="BD2232" s="14"/>
      <c r="BE2232" s="14"/>
      <c r="BF2232" s="14"/>
      <c r="CC2232" s="14"/>
    </row>
    <row r="2233" spans="37:81">
      <c r="AK2233" s="1"/>
      <c r="AX2233" s="17"/>
      <c r="AY2233" s="14"/>
      <c r="AZ2233" s="14"/>
      <c r="BA2233" s="15"/>
      <c r="BB2233" s="14"/>
      <c r="BC2233" s="17"/>
      <c r="BD2233" s="14"/>
      <c r="BE2233" s="14"/>
      <c r="BF2233" s="14"/>
      <c r="CC2233" s="14"/>
    </row>
    <row r="2234" spans="37:81">
      <c r="AK2234" s="1"/>
      <c r="AX2234" s="17"/>
      <c r="AY2234" s="14"/>
      <c r="AZ2234" s="14"/>
      <c r="BA2234" s="15"/>
      <c r="BB2234" s="14"/>
      <c r="BC2234" s="17"/>
      <c r="BD2234" s="14"/>
      <c r="BE2234" s="14"/>
      <c r="BF2234" s="14"/>
      <c r="CC2234" s="14"/>
    </row>
    <row r="2235" spans="37:81">
      <c r="AK2235" s="1"/>
      <c r="AX2235" s="17"/>
      <c r="AY2235" s="14"/>
      <c r="AZ2235" s="14"/>
      <c r="BA2235" s="15"/>
      <c r="BB2235" s="14"/>
      <c r="BC2235" s="17"/>
      <c r="BD2235" s="14"/>
      <c r="BE2235" s="14"/>
      <c r="BF2235" s="14"/>
      <c r="CC2235" s="14"/>
    </row>
    <row r="2236" spans="37:81">
      <c r="AK2236" s="1"/>
      <c r="AX2236" s="17"/>
      <c r="AY2236" s="14"/>
      <c r="AZ2236" s="14"/>
      <c r="BA2236" s="15"/>
      <c r="BB2236" s="14"/>
      <c r="BC2236" s="17"/>
      <c r="BD2236" s="14"/>
      <c r="BE2236" s="14"/>
      <c r="BF2236" s="14"/>
      <c r="CC2236" s="14"/>
    </row>
    <row r="2237" spans="37:81">
      <c r="AK2237" s="1"/>
      <c r="AX2237" s="17"/>
      <c r="AY2237" s="14"/>
      <c r="AZ2237" s="14"/>
      <c r="BA2237" s="15"/>
      <c r="BB2237" s="14"/>
      <c r="BC2237" s="17"/>
      <c r="BD2237" s="14"/>
      <c r="BE2237" s="14"/>
      <c r="BF2237" s="14"/>
      <c r="CC2237" s="14"/>
    </row>
    <row r="2238" spans="37:81">
      <c r="AK2238" s="1"/>
      <c r="AX2238" s="17"/>
      <c r="AY2238" s="14"/>
      <c r="AZ2238" s="14"/>
      <c r="BA2238" s="15"/>
      <c r="BB2238" s="14"/>
      <c r="BC2238" s="17"/>
      <c r="BD2238" s="14"/>
      <c r="BE2238" s="14"/>
      <c r="BF2238" s="14"/>
      <c r="CC2238" s="14"/>
    </row>
    <row r="2239" spans="37:81">
      <c r="AK2239" s="1"/>
      <c r="AX2239" s="17"/>
      <c r="AY2239" s="14"/>
      <c r="AZ2239" s="14"/>
      <c r="BA2239" s="15"/>
      <c r="BB2239" s="14"/>
      <c r="BC2239" s="17"/>
      <c r="BD2239" s="14"/>
      <c r="BE2239" s="14"/>
      <c r="BF2239" s="14"/>
      <c r="CC2239" s="14"/>
    </row>
    <row r="2240" spans="37:81">
      <c r="AK2240" s="1"/>
      <c r="AX2240" s="17"/>
      <c r="AY2240" s="14"/>
      <c r="AZ2240" s="14"/>
      <c r="BA2240" s="15"/>
      <c r="BB2240" s="14"/>
      <c r="BC2240" s="17"/>
      <c r="BD2240" s="14"/>
      <c r="BE2240" s="14"/>
      <c r="BF2240" s="14"/>
      <c r="CC2240" s="14"/>
    </row>
    <row r="2241" spans="37:81">
      <c r="AK2241" s="1"/>
      <c r="AX2241" s="17"/>
      <c r="AY2241" s="14"/>
      <c r="AZ2241" s="14"/>
      <c r="BA2241" s="15"/>
      <c r="BB2241" s="14"/>
      <c r="BC2241" s="17"/>
      <c r="BD2241" s="14"/>
      <c r="BE2241" s="14"/>
      <c r="BF2241" s="14"/>
      <c r="CC2241" s="14"/>
    </row>
    <row r="2242" spans="37:81">
      <c r="AK2242" s="1"/>
      <c r="AX2242" s="17"/>
      <c r="AY2242" s="14"/>
      <c r="AZ2242" s="14"/>
      <c r="BA2242" s="15"/>
      <c r="BB2242" s="14"/>
      <c r="BC2242" s="17"/>
      <c r="BD2242" s="14"/>
      <c r="BE2242" s="14"/>
      <c r="BF2242" s="14"/>
      <c r="CC2242" s="14"/>
    </row>
    <row r="2243" spans="37:81">
      <c r="AK2243" s="1"/>
      <c r="AX2243" s="17"/>
      <c r="AY2243" s="14"/>
      <c r="AZ2243" s="14"/>
      <c r="BA2243" s="15"/>
      <c r="BB2243" s="14"/>
      <c r="BC2243" s="17"/>
      <c r="BD2243" s="14"/>
      <c r="BE2243" s="14"/>
      <c r="BF2243" s="14"/>
      <c r="CC2243" s="14"/>
    </row>
    <row r="2244" spans="37:81">
      <c r="AK2244" s="1"/>
      <c r="AX2244" s="17"/>
      <c r="AY2244" s="14"/>
      <c r="AZ2244" s="14"/>
      <c r="BA2244" s="15"/>
      <c r="BB2244" s="14"/>
      <c r="BC2244" s="17"/>
      <c r="BD2244" s="14"/>
      <c r="BE2244" s="14"/>
      <c r="BF2244" s="14"/>
      <c r="CC2244" s="14"/>
    </row>
    <row r="2245" spans="37:81">
      <c r="AK2245" s="1"/>
      <c r="AX2245" s="17"/>
      <c r="AY2245" s="14"/>
      <c r="AZ2245" s="14"/>
      <c r="BA2245" s="15"/>
      <c r="BB2245" s="14"/>
      <c r="BC2245" s="17"/>
      <c r="BD2245" s="14"/>
      <c r="BE2245" s="14"/>
      <c r="BF2245" s="14"/>
      <c r="CC2245" s="14"/>
    </row>
    <row r="2246" spans="37:81">
      <c r="AK2246" s="1"/>
      <c r="AX2246" s="17"/>
      <c r="AY2246" s="14"/>
      <c r="AZ2246" s="14"/>
      <c r="BA2246" s="15"/>
      <c r="BB2246" s="14"/>
      <c r="BC2246" s="17"/>
      <c r="BD2246" s="14"/>
      <c r="BE2246" s="14"/>
      <c r="BF2246" s="14"/>
      <c r="CC2246" s="14"/>
    </row>
    <row r="2247" spans="37:81">
      <c r="AK2247" s="1"/>
      <c r="AX2247" s="17"/>
      <c r="AY2247" s="14"/>
      <c r="AZ2247" s="14"/>
      <c r="BA2247" s="15"/>
      <c r="BB2247" s="14"/>
      <c r="BC2247" s="17"/>
      <c r="BD2247" s="14"/>
      <c r="BE2247" s="14"/>
      <c r="BF2247" s="14"/>
      <c r="CC2247" s="14"/>
    </row>
    <row r="2248" spans="37:81">
      <c r="AK2248" s="1"/>
      <c r="AX2248" s="17"/>
      <c r="AY2248" s="14"/>
      <c r="AZ2248" s="14"/>
      <c r="BA2248" s="15"/>
      <c r="BB2248" s="14"/>
      <c r="BC2248" s="17"/>
      <c r="BD2248" s="14"/>
      <c r="BE2248" s="14"/>
      <c r="BF2248" s="14"/>
      <c r="CC2248" s="14"/>
    </row>
    <row r="2249" spans="37:81">
      <c r="AK2249" s="1"/>
      <c r="AX2249" s="17"/>
      <c r="AY2249" s="14"/>
      <c r="AZ2249" s="14"/>
      <c r="BA2249" s="15"/>
      <c r="BB2249" s="14"/>
      <c r="BC2249" s="17"/>
      <c r="BD2249" s="14"/>
      <c r="BE2249" s="14"/>
      <c r="BF2249" s="14"/>
      <c r="CC2249" s="14"/>
    </row>
    <row r="2250" spans="37:81">
      <c r="AK2250" s="1"/>
      <c r="AX2250" s="17"/>
      <c r="AY2250" s="14"/>
      <c r="AZ2250" s="14"/>
      <c r="BA2250" s="15"/>
      <c r="BB2250" s="14"/>
      <c r="BC2250" s="17"/>
      <c r="BD2250" s="14"/>
      <c r="BE2250" s="14"/>
      <c r="BF2250" s="14"/>
      <c r="CC2250" s="14"/>
    </row>
    <row r="2251" spans="37:81">
      <c r="AK2251" s="1"/>
      <c r="AX2251" s="17"/>
      <c r="AY2251" s="14"/>
      <c r="AZ2251" s="14"/>
      <c r="BA2251" s="15"/>
      <c r="BB2251" s="14"/>
      <c r="BC2251" s="17"/>
      <c r="BD2251" s="14"/>
      <c r="BE2251" s="14"/>
      <c r="BF2251" s="14"/>
      <c r="CC2251" s="14"/>
    </row>
    <row r="2252" spans="37:81">
      <c r="AK2252" s="1"/>
      <c r="AX2252" s="17"/>
      <c r="AY2252" s="14"/>
      <c r="AZ2252" s="14"/>
      <c r="BA2252" s="15"/>
      <c r="BB2252" s="14"/>
      <c r="BC2252" s="17"/>
      <c r="BD2252" s="14"/>
      <c r="BE2252" s="14"/>
      <c r="BF2252" s="14"/>
      <c r="CC2252" s="14"/>
    </row>
    <row r="2253" spans="37:81">
      <c r="AK2253" s="1"/>
      <c r="AX2253" s="17"/>
      <c r="AY2253" s="14"/>
      <c r="AZ2253" s="14"/>
      <c r="BA2253" s="15"/>
      <c r="BB2253" s="14"/>
      <c r="BC2253" s="17"/>
      <c r="BD2253" s="14"/>
      <c r="BE2253" s="14"/>
      <c r="BF2253" s="14"/>
      <c r="CC2253" s="14"/>
    </row>
    <row r="2254" spans="37:81">
      <c r="AK2254" s="1"/>
      <c r="AX2254" s="17"/>
      <c r="AY2254" s="14"/>
      <c r="AZ2254" s="14"/>
      <c r="BA2254" s="15"/>
      <c r="BB2254" s="14"/>
      <c r="BC2254" s="17"/>
      <c r="BD2254" s="14"/>
      <c r="BE2254" s="14"/>
      <c r="BF2254" s="14"/>
      <c r="CC2254" s="14"/>
    </row>
    <row r="2255" spans="37:81">
      <c r="AK2255" s="1"/>
      <c r="AX2255" s="17"/>
      <c r="AY2255" s="14"/>
      <c r="AZ2255" s="14"/>
      <c r="BA2255" s="15"/>
      <c r="BB2255" s="14"/>
      <c r="BC2255" s="17"/>
      <c r="BD2255" s="14"/>
      <c r="BE2255" s="14"/>
      <c r="BF2255" s="14"/>
      <c r="CC2255" s="14"/>
    </row>
    <row r="2256" spans="37:81">
      <c r="AK2256" s="1"/>
      <c r="AX2256" s="17"/>
      <c r="AY2256" s="14"/>
      <c r="AZ2256" s="14"/>
      <c r="BA2256" s="15"/>
      <c r="BB2256" s="14"/>
      <c r="BC2256" s="17"/>
      <c r="BD2256" s="14"/>
      <c r="BE2256" s="14"/>
      <c r="BF2256" s="14"/>
      <c r="CC2256" s="14"/>
    </row>
    <row r="2257" spans="37:81">
      <c r="AK2257" s="1"/>
      <c r="AX2257" s="17"/>
      <c r="AY2257" s="14"/>
      <c r="AZ2257" s="14"/>
      <c r="BA2257" s="15"/>
      <c r="BB2257" s="14"/>
      <c r="BC2257" s="17"/>
      <c r="BD2257" s="14"/>
      <c r="BE2257" s="14"/>
      <c r="BF2257" s="14"/>
      <c r="CC2257" s="14"/>
    </row>
    <row r="2258" spans="37:81">
      <c r="AK2258" s="1"/>
      <c r="AX2258" s="17"/>
      <c r="AY2258" s="14"/>
      <c r="AZ2258" s="14"/>
      <c r="BA2258" s="15"/>
      <c r="BB2258" s="14"/>
      <c r="BC2258" s="17"/>
      <c r="BD2258" s="14"/>
      <c r="BE2258" s="14"/>
      <c r="BF2258" s="14"/>
      <c r="CC2258" s="14"/>
    </row>
    <row r="2259" spans="37:81">
      <c r="AK2259" s="1"/>
      <c r="AX2259" s="17"/>
      <c r="AY2259" s="14"/>
      <c r="AZ2259" s="14"/>
      <c r="BA2259" s="15"/>
      <c r="BB2259" s="14"/>
      <c r="BC2259" s="17"/>
      <c r="BD2259" s="14"/>
      <c r="BE2259" s="14"/>
      <c r="BF2259" s="14"/>
      <c r="CC2259" s="14"/>
    </row>
    <row r="2260" spans="37:81">
      <c r="AK2260" s="1"/>
      <c r="AX2260" s="17"/>
      <c r="AY2260" s="14"/>
      <c r="AZ2260" s="14"/>
      <c r="BA2260" s="15"/>
      <c r="BB2260" s="14"/>
      <c r="BC2260" s="17"/>
      <c r="BD2260" s="14"/>
      <c r="BE2260" s="14"/>
      <c r="BF2260" s="14"/>
      <c r="CC2260" s="14"/>
    </row>
    <row r="2261" spans="37:81">
      <c r="AK2261" s="1"/>
      <c r="AX2261" s="17"/>
      <c r="AY2261" s="14"/>
      <c r="AZ2261" s="14"/>
      <c r="BA2261" s="15"/>
      <c r="BB2261" s="14"/>
      <c r="BC2261" s="17"/>
      <c r="BD2261" s="14"/>
      <c r="BE2261" s="14"/>
      <c r="BF2261" s="14"/>
      <c r="CC2261" s="14"/>
    </row>
    <row r="2262" spans="37:81">
      <c r="AK2262" s="1"/>
      <c r="AX2262" s="17"/>
      <c r="AY2262" s="14"/>
      <c r="AZ2262" s="14"/>
      <c r="BA2262" s="15"/>
      <c r="BB2262" s="14"/>
      <c r="BC2262" s="17"/>
      <c r="BD2262" s="14"/>
      <c r="BE2262" s="14"/>
      <c r="BF2262" s="14"/>
      <c r="CC2262" s="14"/>
    </row>
    <row r="2263" spans="37:81">
      <c r="AK2263" s="1"/>
      <c r="AX2263" s="17"/>
      <c r="AY2263" s="14"/>
      <c r="AZ2263" s="14"/>
      <c r="BA2263" s="15"/>
      <c r="BB2263" s="14"/>
      <c r="BC2263" s="17"/>
      <c r="BD2263" s="14"/>
      <c r="BE2263" s="14"/>
      <c r="BF2263" s="14"/>
      <c r="CC2263" s="14"/>
    </row>
    <row r="2264" spans="37:81">
      <c r="AK2264" s="1"/>
      <c r="AX2264" s="17"/>
      <c r="AY2264" s="14"/>
      <c r="AZ2264" s="14"/>
      <c r="BA2264" s="15"/>
      <c r="BB2264" s="14"/>
      <c r="BC2264" s="17"/>
      <c r="BD2264" s="14"/>
      <c r="BE2264" s="14"/>
      <c r="BF2264" s="14"/>
      <c r="CC2264" s="14"/>
    </row>
    <row r="2265" spans="37:81">
      <c r="AK2265" s="1"/>
      <c r="AX2265" s="17"/>
      <c r="AY2265" s="14"/>
      <c r="AZ2265" s="14"/>
      <c r="BA2265" s="15"/>
      <c r="BB2265" s="14"/>
      <c r="BC2265" s="17"/>
      <c r="BD2265" s="14"/>
      <c r="BE2265" s="14"/>
      <c r="BF2265" s="14"/>
      <c r="CC2265" s="14"/>
    </row>
    <row r="2266" spans="37:81">
      <c r="AK2266" s="1"/>
      <c r="AX2266" s="17"/>
      <c r="AY2266" s="14"/>
      <c r="AZ2266" s="14"/>
      <c r="BA2266" s="15"/>
      <c r="BB2266" s="14"/>
      <c r="BC2266" s="17"/>
      <c r="BD2266" s="14"/>
      <c r="BE2266" s="14"/>
      <c r="BF2266" s="14"/>
      <c r="CC2266" s="14"/>
    </row>
    <row r="2267" spans="37:81">
      <c r="AK2267" s="1"/>
      <c r="AX2267" s="17"/>
      <c r="AY2267" s="14"/>
      <c r="AZ2267" s="14"/>
      <c r="BA2267" s="15"/>
      <c r="BB2267" s="14"/>
      <c r="BC2267" s="17"/>
      <c r="BD2267" s="14"/>
      <c r="BE2267" s="14"/>
      <c r="BF2267" s="14"/>
      <c r="CC2267" s="14"/>
    </row>
    <row r="2268" spans="37:81">
      <c r="AK2268" s="1"/>
      <c r="AX2268" s="17"/>
      <c r="AY2268" s="14"/>
      <c r="AZ2268" s="14"/>
      <c r="BA2268" s="15"/>
      <c r="BB2268" s="14"/>
      <c r="BC2268" s="17"/>
      <c r="BD2268" s="14"/>
      <c r="BE2268" s="14"/>
      <c r="BF2268" s="14"/>
      <c r="CC2268" s="14"/>
    </row>
    <row r="2269" spans="37:81">
      <c r="AK2269" s="1"/>
      <c r="AX2269" s="17"/>
      <c r="AY2269" s="14"/>
      <c r="AZ2269" s="14"/>
      <c r="BA2269" s="15"/>
      <c r="BB2269" s="14"/>
      <c r="BC2269" s="17"/>
      <c r="BD2269" s="14"/>
      <c r="BE2269" s="14"/>
      <c r="BF2269" s="14"/>
      <c r="CC2269" s="14"/>
    </row>
    <row r="2270" spans="37:81">
      <c r="AK2270" s="1"/>
      <c r="AX2270" s="17"/>
      <c r="AY2270" s="14"/>
      <c r="AZ2270" s="14"/>
      <c r="BA2270" s="15"/>
      <c r="BB2270" s="14"/>
      <c r="BC2270" s="17"/>
      <c r="BD2270" s="14"/>
      <c r="BE2270" s="14"/>
      <c r="BF2270" s="14"/>
      <c r="CC2270" s="14"/>
    </row>
    <row r="2271" spans="37:81">
      <c r="AK2271" s="1"/>
      <c r="AX2271" s="17"/>
      <c r="AY2271" s="14"/>
      <c r="AZ2271" s="14"/>
      <c r="BA2271" s="15"/>
      <c r="BB2271" s="14"/>
      <c r="BC2271" s="17"/>
      <c r="BD2271" s="14"/>
      <c r="BE2271" s="14"/>
      <c r="BF2271" s="14"/>
      <c r="CC2271" s="14"/>
    </row>
    <row r="2272" spans="37:81">
      <c r="AK2272" s="1"/>
      <c r="AX2272" s="17"/>
      <c r="AY2272" s="14"/>
      <c r="AZ2272" s="14"/>
      <c r="BA2272" s="15"/>
      <c r="BB2272" s="14"/>
      <c r="BC2272" s="17"/>
      <c r="BD2272" s="14"/>
      <c r="BE2272" s="14"/>
      <c r="BF2272" s="14"/>
      <c r="CC2272" s="14"/>
    </row>
    <row r="2273" spans="37:81">
      <c r="AK2273" s="1"/>
      <c r="AX2273" s="17"/>
      <c r="AY2273" s="14"/>
      <c r="AZ2273" s="14"/>
      <c r="BA2273" s="15"/>
      <c r="BB2273" s="14"/>
      <c r="BC2273" s="17"/>
      <c r="BD2273" s="14"/>
      <c r="BE2273" s="14"/>
      <c r="BF2273" s="14"/>
      <c r="CC2273" s="14"/>
    </row>
    <row r="2274" spans="37:81">
      <c r="AK2274" s="1"/>
      <c r="AX2274" s="17"/>
      <c r="AY2274" s="14"/>
      <c r="AZ2274" s="14"/>
      <c r="BA2274" s="15"/>
      <c r="BB2274" s="14"/>
      <c r="BC2274" s="17"/>
      <c r="BD2274" s="14"/>
      <c r="BE2274" s="14"/>
      <c r="BF2274" s="14"/>
      <c r="CC2274" s="14"/>
    </row>
    <row r="2275" spans="37:81">
      <c r="AK2275" s="1"/>
      <c r="AX2275" s="17"/>
      <c r="AY2275" s="14"/>
      <c r="AZ2275" s="14"/>
      <c r="BA2275" s="15"/>
      <c r="BB2275" s="14"/>
      <c r="BC2275" s="17"/>
      <c r="BD2275" s="14"/>
      <c r="BE2275" s="14"/>
      <c r="BF2275" s="14"/>
      <c r="CC2275" s="14"/>
    </row>
    <row r="2276" spans="37:81">
      <c r="AK2276" s="1"/>
      <c r="AX2276" s="17"/>
      <c r="AY2276" s="14"/>
      <c r="AZ2276" s="14"/>
      <c r="BA2276" s="15"/>
      <c r="BB2276" s="14"/>
      <c r="BC2276" s="17"/>
      <c r="BD2276" s="14"/>
      <c r="BE2276" s="14"/>
      <c r="BF2276" s="14"/>
      <c r="CC2276" s="14"/>
    </row>
    <row r="2277" spans="37:81">
      <c r="AK2277" s="1"/>
      <c r="AX2277" s="17"/>
      <c r="AY2277" s="14"/>
      <c r="AZ2277" s="14"/>
      <c r="BA2277" s="15"/>
      <c r="BB2277" s="14"/>
      <c r="BC2277" s="17"/>
      <c r="BD2277" s="14"/>
      <c r="BE2277" s="14"/>
      <c r="BF2277" s="14"/>
      <c r="CC2277" s="14"/>
    </row>
    <row r="2278" spans="37:81">
      <c r="AK2278" s="1"/>
      <c r="AX2278" s="17"/>
      <c r="AY2278" s="14"/>
      <c r="AZ2278" s="14"/>
      <c r="BA2278" s="15"/>
      <c r="BB2278" s="14"/>
      <c r="BC2278" s="17"/>
      <c r="BD2278" s="14"/>
      <c r="BE2278" s="14"/>
      <c r="BF2278" s="14"/>
      <c r="CC2278" s="14"/>
    </row>
    <row r="2279" spans="37:81">
      <c r="AK2279" s="1"/>
      <c r="AX2279" s="17"/>
      <c r="AY2279" s="14"/>
      <c r="AZ2279" s="14"/>
      <c r="BA2279" s="15"/>
      <c r="BB2279" s="14"/>
      <c r="BC2279" s="17"/>
      <c r="BD2279" s="14"/>
      <c r="BE2279" s="14"/>
      <c r="BF2279" s="14"/>
      <c r="CC2279" s="14"/>
    </row>
    <row r="2280" spans="37:81">
      <c r="AK2280" s="1"/>
      <c r="AX2280" s="17"/>
      <c r="AY2280" s="14"/>
      <c r="AZ2280" s="14"/>
      <c r="BA2280" s="15"/>
      <c r="BB2280" s="14"/>
      <c r="BC2280" s="17"/>
      <c r="BD2280" s="14"/>
      <c r="BE2280" s="14"/>
      <c r="BF2280" s="14"/>
      <c r="CC2280" s="14"/>
    </row>
    <row r="2281" spans="37:81">
      <c r="AK2281" s="1"/>
      <c r="AX2281" s="17"/>
      <c r="AY2281" s="14"/>
      <c r="AZ2281" s="14"/>
      <c r="BA2281" s="15"/>
      <c r="BB2281" s="14"/>
      <c r="BC2281" s="17"/>
      <c r="BD2281" s="14"/>
      <c r="BE2281" s="14"/>
      <c r="BF2281" s="14"/>
      <c r="CC2281" s="14"/>
    </row>
    <row r="2282" spans="37:81">
      <c r="AK2282" s="1"/>
      <c r="AX2282" s="17"/>
      <c r="AY2282" s="14"/>
      <c r="AZ2282" s="14"/>
      <c r="BA2282" s="15"/>
      <c r="BB2282" s="14"/>
      <c r="BC2282" s="17"/>
      <c r="BD2282" s="14"/>
      <c r="BE2282" s="14"/>
      <c r="BF2282" s="14"/>
      <c r="CC2282" s="14"/>
    </row>
    <row r="2283" spans="37:81">
      <c r="AK2283" s="1"/>
      <c r="AX2283" s="17"/>
      <c r="AY2283" s="14"/>
      <c r="AZ2283" s="14"/>
      <c r="BA2283" s="15"/>
      <c r="BB2283" s="14"/>
      <c r="BC2283" s="17"/>
      <c r="BD2283" s="14"/>
      <c r="BE2283" s="14"/>
      <c r="BF2283" s="14"/>
      <c r="CC2283" s="14"/>
    </row>
    <row r="2284" spans="37:81">
      <c r="AK2284" s="1"/>
      <c r="AX2284" s="17"/>
      <c r="AY2284" s="14"/>
      <c r="AZ2284" s="14"/>
      <c r="BA2284" s="15"/>
      <c r="BB2284" s="14"/>
      <c r="BC2284" s="17"/>
      <c r="BD2284" s="14"/>
      <c r="BE2284" s="14"/>
      <c r="BF2284" s="14"/>
      <c r="CC2284" s="14"/>
    </row>
    <row r="2285" spans="37:81">
      <c r="AK2285" s="1"/>
      <c r="AX2285" s="17"/>
      <c r="AY2285" s="14"/>
      <c r="AZ2285" s="14"/>
      <c r="BA2285" s="15"/>
      <c r="BB2285" s="14"/>
      <c r="BC2285" s="17"/>
      <c r="BD2285" s="14"/>
      <c r="BE2285" s="14"/>
      <c r="BF2285" s="14"/>
      <c r="CC2285" s="14"/>
    </row>
    <row r="2286" spans="37:81">
      <c r="AK2286" s="1"/>
      <c r="AX2286" s="17"/>
      <c r="AY2286" s="14"/>
      <c r="AZ2286" s="14"/>
      <c r="BA2286" s="15"/>
      <c r="BB2286" s="14"/>
      <c r="BC2286" s="17"/>
      <c r="BD2286" s="14"/>
      <c r="BE2286" s="14"/>
      <c r="BF2286" s="14"/>
      <c r="CC2286" s="14"/>
    </row>
    <row r="2287" spans="37:81">
      <c r="AK2287" s="1"/>
      <c r="AX2287" s="17"/>
      <c r="AY2287" s="14"/>
      <c r="AZ2287" s="14"/>
      <c r="BA2287" s="15"/>
      <c r="BB2287" s="14"/>
      <c r="BC2287" s="17"/>
      <c r="BD2287" s="14"/>
      <c r="BE2287" s="14"/>
      <c r="BF2287" s="14"/>
      <c r="CC2287" s="14"/>
    </row>
    <row r="2288" spans="37:81">
      <c r="AK2288" s="1"/>
      <c r="AX2288" s="17"/>
      <c r="AY2288" s="14"/>
      <c r="AZ2288" s="14"/>
      <c r="BA2288" s="15"/>
      <c r="BB2288" s="14"/>
      <c r="BC2288" s="17"/>
      <c r="BD2288" s="14"/>
      <c r="BE2288" s="14"/>
      <c r="BF2288" s="14"/>
      <c r="CC2288" s="14"/>
    </row>
    <row r="2289" spans="37:81">
      <c r="AK2289" s="1"/>
      <c r="AX2289" s="17"/>
      <c r="AY2289" s="14"/>
      <c r="AZ2289" s="14"/>
      <c r="BA2289" s="15"/>
      <c r="BB2289" s="14"/>
      <c r="BC2289" s="17"/>
      <c r="BD2289" s="14"/>
      <c r="BE2289" s="14"/>
      <c r="BF2289" s="14"/>
      <c r="CC2289" s="14"/>
    </row>
    <row r="2290" spans="37:81">
      <c r="AK2290" s="1"/>
      <c r="AX2290" s="17"/>
      <c r="AY2290" s="14"/>
      <c r="AZ2290" s="14"/>
      <c r="BA2290" s="15"/>
      <c r="BB2290" s="14"/>
      <c r="BC2290" s="17"/>
      <c r="BD2290" s="14"/>
      <c r="BE2290" s="14"/>
      <c r="BF2290" s="14"/>
      <c r="CC2290" s="14"/>
    </row>
    <row r="2291" spans="37:81">
      <c r="AK2291" s="1"/>
      <c r="AX2291" s="17"/>
      <c r="AY2291" s="14"/>
      <c r="AZ2291" s="14"/>
      <c r="BA2291" s="15"/>
      <c r="BB2291" s="14"/>
      <c r="BC2291" s="17"/>
      <c r="BD2291" s="14"/>
      <c r="BE2291" s="14"/>
      <c r="BF2291" s="14"/>
      <c r="CC2291" s="14"/>
    </row>
    <row r="2292" spans="37:81">
      <c r="AK2292" s="1"/>
      <c r="AX2292" s="17"/>
      <c r="AY2292" s="14"/>
      <c r="AZ2292" s="14"/>
      <c r="BA2292" s="15"/>
      <c r="BB2292" s="14"/>
      <c r="BC2292" s="17"/>
      <c r="BD2292" s="14"/>
      <c r="BE2292" s="14"/>
      <c r="BF2292" s="14"/>
      <c r="CC2292" s="14"/>
    </row>
    <row r="2293" spans="37:81">
      <c r="AK2293" s="1"/>
      <c r="AX2293" s="17"/>
      <c r="AY2293" s="14"/>
      <c r="AZ2293" s="14"/>
      <c r="BA2293" s="15"/>
      <c r="BB2293" s="14"/>
      <c r="BC2293" s="17"/>
      <c r="BD2293" s="14"/>
      <c r="BE2293" s="14"/>
      <c r="BF2293" s="14"/>
      <c r="CC2293" s="14"/>
    </row>
    <row r="2294" spans="37:81">
      <c r="AK2294" s="1"/>
      <c r="AX2294" s="17"/>
      <c r="AY2294" s="14"/>
      <c r="AZ2294" s="14"/>
      <c r="BA2294" s="15"/>
      <c r="BB2294" s="14"/>
      <c r="BC2294" s="17"/>
      <c r="BD2294" s="14"/>
      <c r="BE2294" s="14"/>
      <c r="BF2294" s="14"/>
      <c r="CC2294" s="14"/>
    </row>
    <row r="2295" spans="37:81">
      <c r="AK2295" s="1"/>
      <c r="AX2295" s="17"/>
      <c r="AY2295" s="14"/>
      <c r="AZ2295" s="14"/>
      <c r="BA2295" s="15"/>
      <c r="BB2295" s="14"/>
      <c r="BC2295" s="17"/>
      <c r="BD2295" s="14"/>
      <c r="BE2295" s="14"/>
      <c r="BF2295" s="14"/>
      <c r="CC2295" s="14"/>
    </row>
    <row r="2296" spans="37:81">
      <c r="AK2296" s="1"/>
      <c r="AX2296" s="17"/>
      <c r="AY2296" s="14"/>
      <c r="AZ2296" s="14"/>
      <c r="BA2296" s="15"/>
      <c r="BB2296" s="14"/>
      <c r="BC2296" s="17"/>
      <c r="BD2296" s="14"/>
      <c r="BE2296" s="14"/>
      <c r="BF2296" s="14"/>
      <c r="CC2296" s="14"/>
    </row>
    <row r="2297" spans="37:81">
      <c r="AK2297" s="1"/>
      <c r="AX2297" s="17"/>
      <c r="AY2297" s="14"/>
      <c r="AZ2297" s="14"/>
      <c r="BA2297" s="15"/>
      <c r="BB2297" s="14"/>
      <c r="BC2297" s="17"/>
      <c r="BD2297" s="14"/>
      <c r="BE2297" s="14"/>
      <c r="BF2297" s="14"/>
      <c r="CC2297" s="14"/>
    </row>
    <row r="2298" spans="37:81">
      <c r="AK2298" s="1"/>
      <c r="AX2298" s="17"/>
      <c r="AY2298" s="14"/>
      <c r="AZ2298" s="14"/>
      <c r="BA2298" s="15"/>
      <c r="BB2298" s="14"/>
      <c r="BC2298" s="17"/>
      <c r="BD2298" s="14"/>
      <c r="BE2298" s="14"/>
      <c r="BF2298" s="14"/>
      <c r="CC2298" s="14"/>
    </row>
    <row r="2299" spans="37:81">
      <c r="AK2299" s="1"/>
      <c r="AX2299" s="17"/>
      <c r="AY2299" s="14"/>
      <c r="AZ2299" s="14"/>
      <c r="BA2299" s="15"/>
      <c r="BB2299" s="14"/>
      <c r="BC2299" s="17"/>
      <c r="BD2299" s="14"/>
      <c r="BE2299" s="14"/>
      <c r="BF2299" s="14"/>
      <c r="CC2299" s="14"/>
    </row>
    <row r="2300" spans="37:81">
      <c r="AK2300" s="1"/>
      <c r="AX2300" s="17"/>
      <c r="AY2300" s="14"/>
      <c r="AZ2300" s="14"/>
      <c r="BA2300" s="15"/>
      <c r="BB2300" s="14"/>
      <c r="BC2300" s="17"/>
      <c r="BD2300" s="14"/>
      <c r="BE2300" s="14"/>
      <c r="BF2300" s="14"/>
      <c r="CC2300" s="14"/>
    </row>
    <row r="2301" spans="37:81">
      <c r="AK2301" s="1"/>
      <c r="AX2301" s="17"/>
      <c r="AY2301" s="14"/>
      <c r="AZ2301" s="14"/>
      <c r="BA2301" s="15"/>
      <c r="BB2301" s="14"/>
      <c r="BC2301" s="17"/>
      <c r="BD2301" s="14"/>
      <c r="BE2301" s="14"/>
      <c r="BF2301" s="14"/>
      <c r="CC2301" s="14"/>
    </row>
    <row r="2302" spans="37:81">
      <c r="AK2302" s="1"/>
      <c r="AX2302" s="17"/>
      <c r="AY2302" s="14"/>
      <c r="AZ2302" s="14"/>
      <c r="BA2302" s="15"/>
      <c r="BB2302" s="14"/>
      <c r="BC2302" s="17"/>
      <c r="BD2302" s="14"/>
      <c r="BE2302" s="14"/>
      <c r="BF2302" s="14"/>
      <c r="CC2302" s="14"/>
    </row>
    <row r="2303" spans="37:81">
      <c r="AK2303" s="1"/>
      <c r="AX2303" s="17"/>
      <c r="AY2303" s="14"/>
      <c r="AZ2303" s="14"/>
      <c r="BA2303" s="15"/>
      <c r="BB2303" s="14"/>
      <c r="BC2303" s="17"/>
      <c r="BD2303" s="14"/>
      <c r="BE2303" s="14"/>
      <c r="BF2303" s="14"/>
      <c r="CC2303" s="14"/>
    </row>
    <row r="2304" spans="37:81">
      <c r="AK2304" s="1"/>
      <c r="AX2304" s="17"/>
      <c r="AY2304" s="14"/>
      <c r="AZ2304" s="14"/>
      <c r="BA2304" s="15"/>
      <c r="BB2304" s="14"/>
      <c r="BC2304" s="17"/>
      <c r="BD2304" s="14"/>
      <c r="BE2304" s="14"/>
      <c r="BF2304" s="14"/>
      <c r="CC2304" s="14"/>
    </row>
    <row r="2305" spans="37:81">
      <c r="AK2305" s="1"/>
      <c r="AX2305" s="17"/>
      <c r="AY2305" s="14"/>
      <c r="AZ2305" s="14"/>
      <c r="BA2305" s="15"/>
      <c r="BB2305" s="14"/>
      <c r="BC2305" s="17"/>
      <c r="BD2305" s="14"/>
      <c r="BE2305" s="14"/>
      <c r="BF2305" s="14"/>
      <c r="CC2305" s="14"/>
    </row>
    <row r="2306" spans="37:81">
      <c r="AK2306" s="1"/>
      <c r="AX2306" s="17"/>
      <c r="AY2306" s="14"/>
      <c r="AZ2306" s="14"/>
      <c r="BA2306" s="15"/>
      <c r="BB2306" s="14"/>
      <c r="BC2306" s="17"/>
      <c r="BD2306" s="14"/>
      <c r="BE2306" s="14"/>
      <c r="BF2306" s="14"/>
      <c r="CC2306" s="14"/>
    </row>
    <row r="2307" spans="37:81">
      <c r="AK2307" s="1"/>
      <c r="AX2307" s="17"/>
      <c r="AY2307" s="14"/>
      <c r="AZ2307" s="14"/>
      <c r="BA2307" s="15"/>
      <c r="BB2307" s="14"/>
      <c r="BC2307" s="17"/>
      <c r="BD2307" s="14"/>
      <c r="BE2307" s="14"/>
      <c r="BF2307" s="14"/>
      <c r="CC2307" s="14"/>
    </row>
    <row r="2308" spans="37:81">
      <c r="AK2308" s="1"/>
      <c r="AX2308" s="17"/>
      <c r="AY2308" s="14"/>
      <c r="AZ2308" s="14"/>
      <c r="BA2308" s="15"/>
      <c r="BB2308" s="14"/>
      <c r="BC2308" s="17"/>
      <c r="BD2308" s="14"/>
      <c r="BE2308" s="14"/>
      <c r="BF2308" s="14"/>
      <c r="CC2308" s="14"/>
    </row>
    <row r="2309" spans="37:81">
      <c r="AK2309" s="1"/>
      <c r="AX2309" s="17"/>
      <c r="AY2309" s="14"/>
      <c r="AZ2309" s="14"/>
      <c r="BA2309" s="15"/>
      <c r="BB2309" s="14"/>
      <c r="BC2309" s="17"/>
      <c r="BD2309" s="14"/>
      <c r="BE2309" s="14"/>
      <c r="BF2309" s="14"/>
      <c r="CC2309" s="14"/>
    </row>
    <row r="2310" spans="37:81">
      <c r="AK2310" s="1"/>
      <c r="AX2310" s="17"/>
      <c r="AY2310" s="14"/>
      <c r="AZ2310" s="14"/>
      <c r="BA2310" s="15"/>
      <c r="BB2310" s="14"/>
      <c r="BC2310" s="17"/>
      <c r="BD2310" s="14"/>
      <c r="BE2310" s="14"/>
      <c r="BF2310" s="14"/>
      <c r="CC2310" s="14"/>
    </row>
    <row r="2311" spans="37:81">
      <c r="AK2311" s="1"/>
      <c r="AX2311" s="17"/>
      <c r="AY2311" s="14"/>
      <c r="AZ2311" s="14"/>
      <c r="BA2311" s="15"/>
      <c r="BB2311" s="14"/>
      <c r="BC2311" s="17"/>
      <c r="BD2311" s="14"/>
      <c r="BE2311" s="14"/>
      <c r="BF2311" s="14"/>
      <c r="CC2311" s="14"/>
    </row>
    <row r="2312" spans="37:81">
      <c r="AK2312" s="1"/>
      <c r="AX2312" s="17"/>
      <c r="AY2312" s="14"/>
      <c r="AZ2312" s="14"/>
      <c r="BA2312" s="15"/>
      <c r="BB2312" s="14"/>
      <c r="BC2312" s="17"/>
      <c r="BD2312" s="14"/>
      <c r="BE2312" s="14"/>
      <c r="BF2312" s="14"/>
      <c r="CC2312" s="14"/>
    </row>
    <row r="2313" spans="37:81">
      <c r="AK2313" s="1"/>
      <c r="AX2313" s="17"/>
      <c r="AY2313" s="14"/>
      <c r="AZ2313" s="14"/>
      <c r="BA2313" s="15"/>
      <c r="BB2313" s="14"/>
      <c r="BC2313" s="17"/>
      <c r="BD2313" s="14"/>
      <c r="BE2313" s="14"/>
      <c r="BF2313" s="14"/>
      <c r="CC2313" s="14"/>
    </row>
    <row r="2314" spans="37:81">
      <c r="AK2314" s="1"/>
      <c r="AX2314" s="17"/>
      <c r="AY2314" s="14"/>
      <c r="AZ2314" s="14"/>
      <c r="BA2314" s="15"/>
      <c r="BB2314" s="14"/>
      <c r="BC2314" s="17"/>
      <c r="BD2314" s="14"/>
      <c r="BE2314" s="14"/>
      <c r="BF2314" s="14"/>
      <c r="CC2314" s="14"/>
    </row>
    <row r="2315" spans="37:81">
      <c r="AK2315" s="1"/>
      <c r="AX2315" s="17"/>
      <c r="AY2315" s="14"/>
      <c r="AZ2315" s="14"/>
      <c r="BA2315" s="15"/>
      <c r="BB2315" s="14"/>
      <c r="BC2315" s="17"/>
      <c r="BD2315" s="14"/>
      <c r="BE2315" s="14"/>
      <c r="BF2315" s="14"/>
      <c r="CC2315" s="14"/>
    </row>
    <row r="2316" spans="37:81">
      <c r="AK2316" s="1"/>
      <c r="AX2316" s="17"/>
      <c r="AY2316" s="14"/>
      <c r="AZ2316" s="14"/>
      <c r="BA2316" s="15"/>
      <c r="BB2316" s="14"/>
      <c r="BC2316" s="17"/>
      <c r="BD2316" s="14"/>
      <c r="BE2316" s="14"/>
      <c r="BF2316" s="14"/>
      <c r="CC2316" s="14"/>
    </row>
    <row r="2317" spans="37:81">
      <c r="AK2317" s="1"/>
      <c r="AX2317" s="17"/>
      <c r="AY2317" s="14"/>
      <c r="AZ2317" s="14"/>
      <c r="BA2317" s="15"/>
      <c r="BB2317" s="14"/>
      <c r="BC2317" s="17"/>
      <c r="BD2317" s="14"/>
      <c r="BE2317" s="14"/>
      <c r="BF2317" s="14"/>
      <c r="CC2317" s="14"/>
    </row>
    <row r="2318" spans="37:81">
      <c r="AK2318" s="1"/>
      <c r="AX2318" s="17"/>
      <c r="AY2318" s="14"/>
      <c r="AZ2318" s="14"/>
      <c r="BA2318" s="15"/>
      <c r="BB2318" s="14"/>
      <c r="BC2318" s="17"/>
      <c r="BD2318" s="14"/>
      <c r="BE2318" s="14"/>
      <c r="BF2318" s="14"/>
      <c r="CC2318" s="14"/>
    </row>
    <row r="2319" spans="37:81">
      <c r="AK2319" s="1"/>
      <c r="AX2319" s="17"/>
      <c r="AY2319" s="14"/>
      <c r="AZ2319" s="14"/>
      <c r="BA2319" s="15"/>
      <c r="BB2319" s="14"/>
      <c r="BC2319" s="17"/>
      <c r="BD2319" s="14"/>
      <c r="BE2319" s="14"/>
      <c r="BF2319" s="14"/>
      <c r="CC2319" s="14"/>
    </row>
    <row r="2320" spans="37:81">
      <c r="AK2320" s="1"/>
      <c r="AX2320" s="17"/>
      <c r="AY2320" s="14"/>
      <c r="AZ2320" s="14"/>
      <c r="BA2320" s="15"/>
      <c r="BB2320" s="14"/>
      <c r="BC2320" s="17"/>
      <c r="BD2320" s="14"/>
      <c r="BE2320" s="14"/>
      <c r="BF2320" s="14"/>
      <c r="CC2320" s="14"/>
    </row>
    <row r="2321" spans="37:81">
      <c r="AK2321" s="1"/>
      <c r="AX2321" s="17"/>
      <c r="AY2321" s="14"/>
      <c r="AZ2321" s="14"/>
      <c r="BA2321" s="15"/>
      <c r="BB2321" s="14"/>
      <c r="BC2321" s="17"/>
      <c r="BD2321" s="14"/>
      <c r="BE2321" s="14"/>
      <c r="BF2321" s="14"/>
      <c r="CC2321" s="14"/>
    </row>
    <row r="2322" spans="37:81">
      <c r="AK2322" s="1"/>
      <c r="AX2322" s="17"/>
      <c r="AY2322" s="14"/>
      <c r="AZ2322" s="14"/>
      <c r="BA2322" s="15"/>
      <c r="BB2322" s="14"/>
      <c r="BC2322" s="17"/>
      <c r="BD2322" s="14"/>
      <c r="BE2322" s="14"/>
      <c r="BF2322" s="14"/>
      <c r="CC2322" s="14"/>
    </row>
    <row r="2323" spans="37:81">
      <c r="AK2323" s="1"/>
      <c r="AX2323" s="17"/>
      <c r="AY2323" s="14"/>
      <c r="AZ2323" s="14"/>
      <c r="BA2323" s="15"/>
      <c r="BB2323" s="14"/>
      <c r="BC2323" s="17"/>
      <c r="BD2323" s="14"/>
      <c r="BE2323" s="14"/>
      <c r="BF2323" s="14"/>
      <c r="CC2323" s="14"/>
    </row>
    <row r="2324" spans="37:81">
      <c r="AK2324" s="1"/>
      <c r="AX2324" s="17"/>
      <c r="AY2324" s="14"/>
      <c r="AZ2324" s="14"/>
      <c r="BA2324" s="15"/>
      <c r="BB2324" s="14"/>
      <c r="BC2324" s="17"/>
      <c r="BD2324" s="14"/>
      <c r="BE2324" s="14"/>
      <c r="BF2324" s="14"/>
      <c r="CC2324" s="14"/>
    </row>
    <row r="2325" spans="37:81">
      <c r="AK2325" s="1"/>
      <c r="AX2325" s="17"/>
      <c r="AY2325" s="14"/>
      <c r="AZ2325" s="14"/>
      <c r="BA2325" s="15"/>
      <c r="BB2325" s="14"/>
      <c r="BC2325" s="17"/>
      <c r="BD2325" s="14"/>
      <c r="BE2325" s="14"/>
      <c r="BF2325" s="14"/>
      <c r="CC2325" s="14"/>
    </row>
    <row r="2326" spans="37:81">
      <c r="AK2326" s="1"/>
      <c r="AX2326" s="17"/>
      <c r="AY2326" s="14"/>
      <c r="AZ2326" s="14"/>
      <c r="BA2326" s="15"/>
      <c r="BB2326" s="14"/>
      <c r="BC2326" s="17"/>
      <c r="BD2326" s="14"/>
      <c r="BE2326" s="14"/>
      <c r="BF2326" s="14"/>
      <c r="CC2326" s="14"/>
    </row>
    <row r="2327" spans="37:81">
      <c r="AK2327" s="1"/>
      <c r="AX2327" s="17"/>
      <c r="AY2327" s="14"/>
      <c r="AZ2327" s="14"/>
      <c r="BA2327" s="15"/>
      <c r="BB2327" s="14"/>
      <c r="BC2327" s="17"/>
      <c r="BD2327" s="14"/>
      <c r="BE2327" s="14"/>
      <c r="BF2327" s="14"/>
      <c r="CC2327" s="14"/>
    </row>
    <row r="2328" spans="37:81">
      <c r="AK2328" s="1"/>
      <c r="AX2328" s="17"/>
      <c r="AY2328" s="14"/>
      <c r="AZ2328" s="14"/>
      <c r="BA2328" s="15"/>
      <c r="BB2328" s="14"/>
      <c r="BC2328" s="17"/>
      <c r="BD2328" s="14"/>
      <c r="BE2328" s="14"/>
      <c r="BF2328" s="14"/>
      <c r="CC2328" s="14"/>
    </row>
    <row r="2329" spans="37:81">
      <c r="AK2329" s="1"/>
      <c r="AX2329" s="17"/>
      <c r="AY2329" s="14"/>
      <c r="AZ2329" s="14"/>
      <c r="BA2329" s="15"/>
      <c r="BB2329" s="14"/>
      <c r="BC2329" s="17"/>
      <c r="BD2329" s="14"/>
      <c r="BE2329" s="14"/>
      <c r="BF2329" s="14"/>
      <c r="CC2329" s="14"/>
    </row>
    <row r="2330" spans="37:81">
      <c r="AK2330" s="1"/>
      <c r="AX2330" s="17"/>
      <c r="AY2330" s="14"/>
      <c r="AZ2330" s="14"/>
      <c r="BA2330" s="15"/>
      <c r="BB2330" s="14"/>
      <c r="BC2330" s="17"/>
      <c r="BD2330" s="14"/>
      <c r="BE2330" s="14"/>
      <c r="BF2330" s="14"/>
      <c r="CC2330" s="14"/>
    </row>
    <row r="2331" spans="37:81">
      <c r="AK2331" s="1"/>
      <c r="AX2331" s="17"/>
      <c r="AY2331" s="14"/>
      <c r="AZ2331" s="14"/>
      <c r="BA2331" s="15"/>
      <c r="BB2331" s="14"/>
      <c r="BC2331" s="17"/>
      <c r="BD2331" s="14"/>
      <c r="BE2331" s="14"/>
      <c r="BF2331" s="14"/>
      <c r="CC2331" s="14"/>
    </row>
    <row r="2332" spans="37:81">
      <c r="AK2332" s="1"/>
      <c r="AX2332" s="17"/>
      <c r="AY2332" s="14"/>
      <c r="AZ2332" s="14"/>
      <c r="BA2332" s="15"/>
      <c r="BB2332" s="14"/>
      <c r="BC2332" s="17"/>
      <c r="BD2332" s="14"/>
      <c r="BE2332" s="14"/>
      <c r="BF2332" s="14"/>
      <c r="CC2332" s="14"/>
    </row>
    <row r="2333" spans="37:81">
      <c r="AK2333" s="1"/>
      <c r="AX2333" s="17"/>
      <c r="AY2333" s="14"/>
      <c r="AZ2333" s="14"/>
      <c r="BA2333" s="15"/>
      <c r="BB2333" s="14"/>
      <c r="BC2333" s="17"/>
      <c r="BD2333" s="14"/>
      <c r="BE2333" s="14"/>
      <c r="BF2333" s="14"/>
      <c r="CC2333" s="14"/>
    </row>
    <row r="2334" spans="37:81">
      <c r="AK2334" s="1"/>
      <c r="AX2334" s="17"/>
      <c r="AY2334" s="14"/>
      <c r="AZ2334" s="14"/>
      <c r="BA2334" s="15"/>
      <c r="BB2334" s="14"/>
      <c r="BC2334" s="17"/>
      <c r="BD2334" s="14"/>
      <c r="BE2334" s="14"/>
      <c r="BF2334" s="14"/>
      <c r="CC2334" s="14"/>
    </row>
    <row r="2335" spans="37:81">
      <c r="AK2335" s="1"/>
      <c r="AX2335" s="17"/>
      <c r="AY2335" s="14"/>
      <c r="AZ2335" s="14"/>
      <c r="BA2335" s="15"/>
      <c r="BB2335" s="14"/>
      <c r="BC2335" s="17"/>
      <c r="BD2335" s="14"/>
      <c r="BE2335" s="14"/>
      <c r="BF2335" s="14"/>
      <c r="CC2335" s="14"/>
    </row>
    <row r="2336" spans="37:81">
      <c r="AK2336" s="1"/>
      <c r="AX2336" s="17"/>
      <c r="AY2336" s="14"/>
      <c r="AZ2336" s="14"/>
      <c r="BA2336" s="15"/>
      <c r="BB2336" s="14"/>
      <c r="BC2336" s="17"/>
      <c r="BD2336" s="14"/>
      <c r="BE2336" s="14"/>
      <c r="BF2336" s="14"/>
      <c r="CC2336" s="14"/>
    </row>
    <row r="2337" spans="37:81">
      <c r="AK2337" s="1"/>
      <c r="AX2337" s="17"/>
      <c r="AY2337" s="14"/>
      <c r="AZ2337" s="14"/>
      <c r="BA2337" s="15"/>
      <c r="BB2337" s="14"/>
      <c r="BC2337" s="17"/>
      <c r="BD2337" s="14"/>
      <c r="BE2337" s="14"/>
      <c r="BF2337" s="14"/>
      <c r="CC2337" s="14"/>
    </row>
    <row r="2338" spans="37:81">
      <c r="AK2338" s="1"/>
      <c r="AX2338" s="17"/>
      <c r="AY2338" s="14"/>
      <c r="AZ2338" s="14"/>
      <c r="BA2338" s="15"/>
      <c r="BB2338" s="14"/>
      <c r="BC2338" s="17"/>
      <c r="BD2338" s="14"/>
      <c r="BE2338" s="14"/>
      <c r="BF2338" s="14"/>
      <c r="CC2338" s="14"/>
    </row>
    <row r="2339" spans="37:81">
      <c r="AK2339" s="1"/>
      <c r="AX2339" s="17"/>
      <c r="AY2339" s="14"/>
      <c r="AZ2339" s="14"/>
      <c r="BA2339" s="15"/>
      <c r="BB2339" s="14"/>
      <c r="BC2339" s="17"/>
      <c r="BD2339" s="14"/>
      <c r="BE2339" s="14"/>
      <c r="BF2339" s="14"/>
      <c r="CC2339" s="14"/>
    </row>
    <row r="2340" spans="37:81">
      <c r="AK2340" s="1"/>
      <c r="AX2340" s="17"/>
      <c r="AY2340" s="14"/>
      <c r="AZ2340" s="14"/>
      <c r="BA2340" s="15"/>
      <c r="BB2340" s="14"/>
      <c r="BC2340" s="17"/>
      <c r="BD2340" s="14"/>
      <c r="BE2340" s="14"/>
      <c r="BF2340" s="14"/>
      <c r="CC2340" s="14"/>
    </row>
    <row r="2341" spans="37:81">
      <c r="AK2341" s="1"/>
      <c r="AX2341" s="17"/>
      <c r="AY2341" s="14"/>
      <c r="AZ2341" s="14"/>
      <c r="BA2341" s="15"/>
      <c r="BB2341" s="14"/>
      <c r="BC2341" s="17"/>
      <c r="BD2341" s="14"/>
      <c r="BE2341" s="14"/>
      <c r="BF2341" s="14"/>
      <c r="CC2341" s="14"/>
    </row>
    <row r="2342" spans="37:81">
      <c r="AK2342" s="1"/>
      <c r="AX2342" s="17"/>
      <c r="AY2342" s="14"/>
      <c r="AZ2342" s="14"/>
      <c r="BA2342" s="15"/>
      <c r="BB2342" s="14"/>
      <c r="BC2342" s="17"/>
      <c r="BD2342" s="14"/>
      <c r="BE2342" s="14"/>
      <c r="BF2342" s="14"/>
      <c r="CC2342" s="14"/>
    </row>
    <row r="2343" spans="37:81">
      <c r="AK2343" s="1"/>
      <c r="AX2343" s="17"/>
      <c r="AY2343" s="14"/>
      <c r="AZ2343" s="14"/>
      <c r="BA2343" s="15"/>
      <c r="BB2343" s="14"/>
      <c r="BC2343" s="17"/>
      <c r="BD2343" s="14"/>
      <c r="BE2343" s="14"/>
      <c r="BF2343" s="14"/>
      <c r="CC2343" s="14"/>
    </row>
    <row r="2344" spans="37:81">
      <c r="AK2344" s="1"/>
      <c r="AX2344" s="17"/>
      <c r="AY2344" s="14"/>
      <c r="AZ2344" s="14"/>
      <c r="BA2344" s="15"/>
      <c r="BB2344" s="14"/>
      <c r="BC2344" s="17"/>
      <c r="BD2344" s="14"/>
      <c r="BE2344" s="14"/>
      <c r="BF2344" s="14"/>
      <c r="CC2344" s="14"/>
    </row>
    <row r="2345" spans="37:81">
      <c r="AK2345" s="1"/>
      <c r="AX2345" s="17"/>
      <c r="AY2345" s="14"/>
      <c r="AZ2345" s="14"/>
      <c r="BA2345" s="15"/>
      <c r="BB2345" s="14"/>
      <c r="BC2345" s="17"/>
      <c r="BD2345" s="14"/>
      <c r="BE2345" s="14"/>
      <c r="BF2345" s="14"/>
      <c r="CC2345" s="14"/>
    </row>
    <row r="2346" spans="37:81">
      <c r="AK2346" s="1"/>
      <c r="AX2346" s="17"/>
      <c r="AY2346" s="14"/>
      <c r="AZ2346" s="14"/>
      <c r="BA2346" s="15"/>
      <c r="BB2346" s="14"/>
      <c r="BC2346" s="17"/>
      <c r="BD2346" s="14"/>
      <c r="BE2346" s="14"/>
      <c r="BF2346" s="14"/>
      <c r="CC2346" s="14"/>
    </row>
    <row r="2347" spans="37:81">
      <c r="AK2347" s="1"/>
      <c r="AX2347" s="17"/>
      <c r="AY2347" s="14"/>
      <c r="AZ2347" s="14"/>
      <c r="BA2347" s="15"/>
      <c r="BB2347" s="14"/>
      <c r="BC2347" s="17"/>
      <c r="BD2347" s="14"/>
      <c r="BE2347" s="14"/>
      <c r="BF2347" s="14"/>
      <c r="CC2347" s="14"/>
    </row>
    <row r="2348" spans="37:81">
      <c r="AK2348" s="1"/>
      <c r="AX2348" s="17"/>
      <c r="AY2348" s="14"/>
      <c r="AZ2348" s="14"/>
      <c r="BA2348" s="15"/>
      <c r="BB2348" s="14"/>
      <c r="BC2348" s="17"/>
      <c r="BD2348" s="14"/>
      <c r="BE2348" s="14"/>
      <c r="BF2348" s="14"/>
      <c r="CC2348" s="14"/>
    </row>
    <row r="2349" spans="37:81">
      <c r="AK2349" s="1"/>
      <c r="AX2349" s="17"/>
      <c r="AY2349" s="14"/>
      <c r="AZ2349" s="14"/>
      <c r="BA2349" s="15"/>
      <c r="BB2349" s="14"/>
      <c r="BC2349" s="17"/>
      <c r="BD2349" s="14"/>
      <c r="BE2349" s="14"/>
      <c r="BF2349" s="14"/>
      <c r="CC2349" s="14"/>
    </row>
    <row r="2350" spans="37:81">
      <c r="AK2350" s="1"/>
      <c r="AX2350" s="17"/>
      <c r="AY2350" s="14"/>
      <c r="AZ2350" s="14"/>
      <c r="BA2350" s="15"/>
      <c r="BB2350" s="14"/>
      <c r="BC2350" s="17"/>
      <c r="BD2350" s="14"/>
      <c r="BE2350" s="14"/>
      <c r="BF2350" s="14"/>
      <c r="CC2350" s="14"/>
    </row>
    <row r="2351" spans="37:81">
      <c r="AK2351" s="1"/>
      <c r="AX2351" s="17"/>
      <c r="AY2351" s="14"/>
      <c r="AZ2351" s="14"/>
      <c r="BA2351" s="15"/>
      <c r="BB2351" s="14"/>
      <c r="BC2351" s="17"/>
      <c r="BD2351" s="14"/>
      <c r="BE2351" s="14"/>
      <c r="BF2351" s="14"/>
      <c r="CC2351" s="14"/>
    </row>
    <row r="2352" spans="37:81">
      <c r="AK2352" s="1"/>
      <c r="AX2352" s="17"/>
      <c r="AY2352" s="14"/>
      <c r="AZ2352" s="14"/>
      <c r="BA2352" s="15"/>
      <c r="BB2352" s="14"/>
      <c r="BC2352" s="17"/>
      <c r="BD2352" s="14"/>
      <c r="BE2352" s="14"/>
      <c r="BF2352" s="14"/>
      <c r="CC2352" s="14"/>
    </row>
    <row r="2353" spans="37:81">
      <c r="AK2353" s="1"/>
      <c r="AX2353" s="17"/>
      <c r="AY2353" s="14"/>
      <c r="AZ2353" s="14"/>
      <c r="BA2353" s="15"/>
      <c r="BB2353" s="14"/>
      <c r="BC2353" s="17"/>
      <c r="BD2353" s="14"/>
      <c r="BE2353" s="14"/>
      <c r="BF2353" s="14"/>
      <c r="CC2353" s="14"/>
    </row>
    <row r="2354" spans="37:81">
      <c r="AK2354" s="1"/>
      <c r="AX2354" s="17"/>
      <c r="AY2354" s="14"/>
      <c r="AZ2354" s="14"/>
      <c r="BA2354" s="15"/>
      <c r="BB2354" s="14"/>
      <c r="BC2354" s="17"/>
      <c r="BD2354" s="14"/>
      <c r="BE2354" s="14"/>
      <c r="BF2354" s="14"/>
      <c r="CC2354" s="14"/>
    </row>
    <row r="2355" spans="37:81">
      <c r="AK2355" s="1"/>
      <c r="AX2355" s="17"/>
      <c r="AY2355" s="14"/>
      <c r="AZ2355" s="14"/>
      <c r="BA2355" s="15"/>
      <c r="BB2355" s="14"/>
      <c r="BC2355" s="17"/>
      <c r="BD2355" s="14"/>
      <c r="BE2355" s="14"/>
      <c r="BF2355" s="14"/>
      <c r="CC2355" s="14"/>
    </row>
    <row r="2356" spans="37:81">
      <c r="AK2356" s="1"/>
      <c r="AX2356" s="17"/>
      <c r="AY2356" s="14"/>
      <c r="AZ2356" s="14"/>
      <c r="BA2356" s="15"/>
      <c r="BB2356" s="14"/>
      <c r="BC2356" s="17"/>
      <c r="BD2356" s="14"/>
      <c r="BE2356" s="14"/>
      <c r="BF2356" s="14"/>
      <c r="CC2356" s="14"/>
    </row>
    <row r="2357" spans="37:81">
      <c r="AK2357" s="1"/>
      <c r="AX2357" s="17"/>
      <c r="AY2357" s="14"/>
      <c r="AZ2357" s="14"/>
      <c r="BA2357" s="15"/>
      <c r="BB2357" s="14"/>
      <c r="BC2357" s="17"/>
      <c r="BD2357" s="14"/>
      <c r="BE2357" s="14"/>
      <c r="BF2357" s="14"/>
      <c r="CC2357" s="14"/>
    </row>
    <row r="2358" spans="37:81">
      <c r="AK2358" s="1"/>
      <c r="AX2358" s="17"/>
      <c r="AY2358" s="14"/>
      <c r="AZ2358" s="14"/>
      <c r="BA2358" s="15"/>
      <c r="BB2358" s="14"/>
      <c r="BC2358" s="17"/>
      <c r="BD2358" s="14"/>
      <c r="BE2358" s="14"/>
      <c r="BF2358" s="14"/>
      <c r="CC2358" s="14"/>
    </row>
    <row r="2359" spans="37:81">
      <c r="AK2359" s="1"/>
      <c r="AX2359" s="17"/>
      <c r="AY2359" s="14"/>
      <c r="AZ2359" s="14"/>
      <c r="BA2359" s="15"/>
      <c r="BB2359" s="14"/>
      <c r="BC2359" s="17"/>
      <c r="BD2359" s="14"/>
      <c r="BE2359" s="14"/>
      <c r="BF2359" s="14"/>
      <c r="CC2359" s="14"/>
    </row>
    <row r="2360" spans="37:81">
      <c r="AK2360" s="1"/>
      <c r="AX2360" s="17"/>
      <c r="AY2360" s="14"/>
      <c r="AZ2360" s="14"/>
      <c r="BA2360" s="15"/>
      <c r="BB2360" s="14"/>
      <c r="BC2360" s="17"/>
      <c r="BD2360" s="14"/>
      <c r="BE2360" s="14"/>
      <c r="BF2360" s="14"/>
      <c r="CC2360" s="14"/>
    </row>
    <row r="2361" spans="37:81">
      <c r="AK2361" s="1"/>
      <c r="AX2361" s="17"/>
      <c r="AY2361" s="14"/>
      <c r="AZ2361" s="14"/>
      <c r="BA2361" s="15"/>
      <c r="BB2361" s="14"/>
      <c r="BC2361" s="17"/>
      <c r="BD2361" s="14"/>
      <c r="BE2361" s="14"/>
      <c r="BF2361" s="14"/>
      <c r="CC2361" s="14"/>
    </row>
    <row r="2362" spans="37:81">
      <c r="AK2362" s="1"/>
      <c r="AX2362" s="17"/>
      <c r="AY2362" s="14"/>
      <c r="AZ2362" s="14"/>
      <c r="BA2362" s="15"/>
      <c r="BB2362" s="14"/>
      <c r="BC2362" s="17"/>
      <c r="BD2362" s="14"/>
      <c r="BE2362" s="14"/>
      <c r="BF2362" s="14"/>
      <c r="CC2362" s="14"/>
    </row>
    <row r="2363" spans="37:81">
      <c r="AK2363" s="1"/>
      <c r="AX2363" s="17"/>
      <c r="AY2363" s="14"/>
      <c r="AZ2363" s="14"/>
      <c r="BA2363" s="15"/>
      <c r="BB2363" s="14"/>
      <c r="BC2363" s="17"/>
      <c r="BD2363" s="14"/>
      <c r="BE2363" s="14"/>
      <c r="BF2363" s="14"/>
      <c r="CC2363" s="14"/>
    </row>
    <row r="2364" spans="37:81">
      <c r="AK2364" s="1"/>
      <c r="AX2364" s="17"/>
      <c r="AY2364" s="14"/>
      <c r="AZ2364" s="14"/>
      <c r="BA2364" s="15"/>
      <c r="BB2364" s="14"/>
      <c r="BC2364" s="17"/>
      <c r="BD2364" s="14"/>
      <c r="BE2364" s="14"/>
      <c r="BF2364" s="14"/>
      <c r="CC2364" s="14"/>
    </row>
    <row r="2365" spans="37:81">
      <c r="AK2365" s="1"/>
      <c r="AX2365" s="17"/>
      <c r="AY2365" s="14"/>
      <c r="AZ2365" s="14"/>
      <c r="BA2365" s="15"/>
      <c r="BB2365" s="14"/>
      <c r="BC2365" s="17"/>
      <c r="BD2365" s="14"/>
      <c r="BE2365" s="14"/>
      <c r="BF2365" s="14"/>
      <c r="CC2365" s="14"/>
    </row>
    <row r="2366" spans="37:81">
      <c r="AK2366" s="1"/>
      <c r="AX2366" s="17"/>
      <c r="AY2366" s="14"/>
      <c r="AZ2366" s="14"/>
      <c r="BA2366" s="15"/>
      <c r="BB2366" s="14"/>
      <c r="BC2366" s="17"/>
      <c r="BD2366" s="14"/>
      <c r="BE2366" s="14"/>
      <c r="BF2366" s="14"/>
      <c r="CC2366" s="14"/>
    </row>
    <row r="2367" spans="37:81">
      <c r="AK2367" s="1"/>
      <c r="AX2367" s="17"/>
      <c r="AY2367" s="14"/>
      <c r="AZ2367" s="14"/>
      <c r="BA2367" s="15"/>
      <c r="BB2367" s="14"/>
      <c r="BC2367" s="17"/>
      <c r="BD2367" s="14"/>
      <c r="BE2367" s="14"/>
      <c r="BF2367" s="14"/>
      <c r="CC2367" s="14"/>
    </row>
    <row r="2368" spans="37:81">
      <c r="AK2368" s="1"/>
      <c r="AX2368" s="17"/>
      <c r="AY2368" s="14"/>
      <c r="AZ2368" s="14"/>
      <c r="BA2368" s="15"/>
      <c r="BB2368" s="14"/>
      <c r="BC2368" s="17"/>
      <c r="BD2368" s="14"/>
      <c r="BE2368" s="14"/>
      <c r="BF2368" s="14"/>
      <c r="CC2368" s="14"/>
    </row>
    <row r="2369" spans="37:81">
      <c r="AK2369" s="1"/>
      <c r="AX2369" s="17"/>
      <c r="AY2369" s="14"/>
      <c r="AZ2369" s="14"/>
      <c r="BA2369" s="15"/>
      <c r="BB2369" s="14"/>
      <c r="BC2369" s="17"/>
      <c r="BD2369" s="14"/>
      <c r="BE2369" s="14"/>
      <c r="BF2369" s="14"/>
      <c r="CC2369" s="14"/>
    </row>
    <row r="2370" spans="37:81">
      <c r="AK2370" s="1"/>
      <c r="AX2370" s="17"/>
      <c r="AY2370" s="14"/>
      <c r="AZ2370" s="14"/>
      <c r="BA2370" s="15"/>
      <c r="BB2370" s="14"/>
      <c r="BC2370" s="17"/>
      <c r="BD2370" s="14"/>
      <c r="BE2370" s="14"/>
      <c r="BF2370" s="14"/>
      <c r="CC2370" s="14"/>
    </row>
    <row r="2371" spans="37:81">
      <c r="AK2371" s="1"/>
      <c r="AX2371" s="17"/>
      <c r="AY2371" s="14"/>
      <c r="AZ2371" s="14"/>
      <c r="BA2371" s="15"/>
      <c r="BB2371" s="14"/>
      <c r="BC2371" s="17"/>
      <c r="BD2371" s="14"/>
      <c r="BE2371" s="14"/>
      <c r="BF2371" s="14"/>
      <c r="CC2371" s="14"/>
    </row>
    <row r="2372" spans="37:81">
      <c r="AK2372" s="1"/>
      <c r="AX2372" s="17"/>
      <c r="AY2372" s="14"/>
      <c r="AZ2372" s="14"/>
      <c r="BA2372" s="15"/>
      <c r="BB2372" s="14"/>
      <c r="BC2372" s="17"/>
      <c r="BD2372" s="14"/>
      <c r="BE2372" s="14"/>
      <c r="BF2372" s="14"/>
      <c r="CC2372" s="14"/>
    </row>
    <row r="2373" spans="37:81">
      <c r="AK2373" s="1"/>
      <c r="AX2373" s="17"/>
      <c r="AY2373" s="14"/>
      <c r="AZ2373" s="14"/>
      <c r="BA2373" s="15"/>
      <c r="BB2373" s="14"/>
      <c r="BC2373" s="17"/>
      <c r="BD2373" s="14"/>
      <c r="BE2373" s="14"/>
      <c r="BF2373" s="14"/>
      <c r="CC2373" s="14"/>
    </row>
    <row r="2374" spans="37:81">
      <c r="AK2374" s="1"/>
      <c r="AX2374" s="17"/>
      <c r="AY2374" s="14"/>
      <c r="AZ2374" s="14"/>
      <c r="BA2374" s="15"/>
      <c r="BB2374" s="14"/>
      <c r="BC2374" s="17"/>
      <c r="BD2374" s="14"/>
      <c r="BE2374" s="14"/>
      <c r="BF2374" s="14"/>
      <c r="CC2374" s="14"/>
    </row>
    <row r="2375" spans="37:81">
      <c r="AK2375" s="1"/>
      <c r="AX2375" s="17"/>
      <c r="AY2375" s="14"/>
      <c r="AZ2375" s="14"/>
      <c r="BA2375" s="15"/>
      <c r="BB2375" s="14"/>
      <c r="BC2375" s="17"/>
      <c r="BD2375" s="14"/>
      <c r="BE2375" s="14"/>
      <c r="BF2375" s="14"/>
      <c r="CC2375" s="14"/>
    </row>
    <row r="2376" spans="37:81">
      <c r="AK2376" s="1"/>
      <c r="AX2376" s="17"/>
      <c r="AY2376" s="14"/>
      <c r="AZ2376" s="14"/>
      <c r="BA2376" s="15"/>
      <c r="BB2376" s="14"/>
      <c r="BC2376" s="17"/>
      <c r="BD2376" s="14"/>
      <c r="BE2376" s="14"/>
      <c r="BF2376" s="14"/>
      <c r="CC2376" s="14"/>
    </row>
    <row r="2377" spans="37:81">
      <c r="AK2377" s="1"/>
      <c r="AX2377" s="17"/>
      <c r="AY2377" s="14"/>
      <c r="AZ2377" s="14"/>
      <c r="BA2377" s="15"/>
      <c r="BB2377" s="14"/>
      <c r="BC2377" s="17"/>
      <c r="BD2377" s="14"/>
      <c r="BE2377" s="14"/>
      <c r="BF2377" s="14"/>
      <c r="CC2377" s="14"/>
    </row>
    <row r="2378" spans="37:81">
      <c r="AK2378" s="1"/>
      <c r="AX2378" s="17"/>
      <c r="AY2378" s="14"/>
      <c r="AZ2378" s="14"/>
      <c r="BA2378" s="15"/>
      <c r="BB2378" s="14"/>
      <c r="BC2378" s="17"/>
      <c r="BD2378" s="14"/>
      <c r="BE2378" s="14"/>
      <c r="BF2378" s="14"/>
      <c r="CC2378" s="14"/>
    </row>
    <row r="2379" spans="37:81">
      <c r="AK2379" s="1"/>
      <c r="AX2379" s="17"/>
      <c r="AY2379" s="14"/>
      <c r="AZ2379" s="14"/>
      <c r="BA2379" s="15"/>
      <c r="BB2379" s="14"/>
      <c r="BC2379" s="17"/>
      <c r="BD2379" s="14"/>
      <c r="BE2379" s="14"/>
      <c r="BF2379" s="14"/>
      <c r="CC2379" s="14"/>
    </row>
    <row r="2380" spans="37:81">
      <c r="AK2380" s="1"/>
      <c r="AX2380" s="17"/>
      <c r="AY2380" s="14"/>
      <c r="AZ2380" s="14"/>
      <c r="BA2380" s="15"/>
      <c r="BB2380" s="14"/>
      <c r="BC2380" s="17"/>
      <c r="BD2380" s="14"/>
      <c r="BE2380" s="14"/>
      <c r="BF2380" s="14"/>
      <c r="CC2380" s="14"/>
    </row>
    <row r="2381" spans="37:81">
      <c r="AK2381" s="1"/>
      <c r="AX2381" s="17"/>
      <c r="AY2381" s="14"/>
      <c r="AZ2381" s="14"/>
      <c r="BA2381" s="15"/>
      <c r="BB2381" s="14"/>
      <c r="BC2381" s="17"/>
      <c r="BD2381" s="14"/>
      <c r="BE2381" s="14"/>
      <c r="BF2381" s="14"/>
      <c r="CC2381" s="14"/>
    </row>
    <row r="2382" spans="37:81">
      <c r="AK2382" s="1"/>
      <c r="AX2382" s="17"/>
      <c r="AY2382" s="14"/>
      <c r="AZ2382" s="14"/>
      <c r="BA2382" s="15"/>
      <c r="BB2382" s="14"/>
      <c r="BC2382" s="17"/>
      <c r="BD2382" s="14"/>
      <c r="BE2382" s="14"/>
      <c r="BF2382" s="14"/>
      <c r="CC2382" s="14"/>
    </row>
    <row r="2383" spans="37:81">
      <c r="AK2383" s="1"/>
      <c r="AX2383" s="17"/>
      <c r="AY2383" s="14"/>
      <c r="AZ2383" s="14"/>
      <c r="BA2383" s="15"/>
      <c r="BB2383" s="14"/>
      <c r="BC2383" s="17"/>
      <c r="BD2383" s="14"/>
      <c r="BE2383" s="14"/>
      <c r="BF2383" s="14"/>
      <c r="CC2383" s="14"/>
    </row>
    <row r="2384" spans="37:81">
      <c r="AK2384" s="1"/>
      <c r="AX2384" s="17"/>
      <c r="AY2384" s="14"/>
      <c r="AZ2384" s="14"/>
      <c r="BA2384" s="15"/>
      <c r="BB2384" s="14"/>
      <c r="BC2384" s="17"/>
      <c r="BD2384" s="14"/>
      <c r="BE2384" s="14"/>
      <c r="BF2384" s="14"/>
      <c r="CC2384" s="14"/>
    </row>
    <row r="2385" spans="37:81">
      <c r="AK2385" s="1"/>
      <c r="AX2385" s="17"/>
      <c r="AY2385" s="14"/>
      <c r="AZ2385" s="14"/>
      <c r="BA2385" s="15"/>
      <c r="BB2385" s="14"/>
      <c r="BC2385" s="17"/>
      <c r="BD2385" s="14"/>
      <c r="BE2385" s="14"/>
      <c r="BF2385" s="14"/>
      <c r="CC2385" s="14"/>
    </row>
    <row r="2386" spans="37:81">
      <c r="AK2386" s="1"/>
      <c r="AX2386" s="17"/>
      <c r="AY2386" s="14"/>
      <c r="AZ2386" s="14"/>
      <c r="BA2386" s="15"/>
      <c r="BB2386" s="14"/>
      <c r="BC2386" s="17"/>
      <c r="BD2386" s="14"/>
      <c r="BE2386" s="14"/>
      <c r="BF2386" s="14"/>
      <c r="CC2386" s="14"/>
    </row>
    <row r="2387" spans="37:81">
      <c r="AK2387" s="1"/>
      <c r="AX2387" s="17"/>
      <c r="AY2387" s="14"/>
      <c r="AZ2387" s="14"/>
      <c r="BA2387" s="15"/>
      <c r="BB2387" s="14"/>
      <c r="BC2387" s="17"/>
      <c r="BD2387" s="14"/>
      <c r="BE2387" s="14"/>
      <c r="BF2387" s="14"/>
      <c r="CC2387" s="14"/>
    </row>
    <row r="2388" spans="37:81">
      <c r="AK2388" s="1"/>
      <c r="AX2388" s="17"/>
      <c r="AY2388" s="14"/>
      <c r="AZ2388" s="14"/>
      <c r="BA2388" s="15"/>
      <c r="BB2388" s="14"/>
      <c r="BC2388" s="17"/>
      <c r="BD2388" s="14"/>
      <c r="BE2388" s="14"/>
      <c r="BF2388" s="14"/>
      <c r="CC2388" s="14"/>
    </row>
    <row r="2389" spans="37:81">
      <c r="AK2389" s="1"/>
      <c r="AX2389" s="17"/>
      <c r="AY2389" s="14"/>
      <c r="AZ2389" s="14"/>
      <c r="BA2389" s="15"/>
      <c r="BB2389" s="14"/>
      <c r="BC2389" s="17"/>
      <c r="BD2389" s="14"/>
      <c r="BE2389" s="14"/>
      <c r="BF2389" s="14"/>
      <c r="CC2389" s="14"/>
    </row>
    <row r="2390" spans="37:81">
      <c r="AK2390" s="1"/>
      <c r="AX2390" s="17"/>
      <c r="AY2390" s="14"/>
      <c r="AZ2390" s="14"/>
      <c r="BA2390" s="15"/>
      <c r="BB2390" s="14"/>
      <c r="BC2390" s="17"/>
      <c r="BD2390" s="14"/>
      <c r="BE2390" s="14"/>
      <c r="BF2390" s="14"/>
      <c r="CC2390" s="14"/>
    </row>
    <row r="2391" spans="37:81">
      <c r="AK2391" s="1"/>
      <c r="AX2391" s="17"/>
      <c r="AY2391" s="14"/>
      <c r="AZ2391" s="14"/>
      <c r="BA2391" s="15"/>
      <c r="BB2391" s="14"/>
      <c r="BC2391" s="17"/>
      <c r="BD2391" s="14"/>
      <c r="BE2391" s="14"/>
      <c r="BF2391" s="14"/>
      <c r="CC2391" s="14"/>
    </row>
    <row r="2392" spans="37:81">
      <c r="AK2392" s="1"/>
      <c r="AX2392" s="17"/>
      <c r="AY2392" s="14"/>
      <c r="AZ2392" s="14"/>
      <c r="BA2392" s="15"/>
      <c r="BB2392" s="14"/>
      <c r="BC2392" s="17"/>
      <c r="BD2392" s="14"/>
      <c r="BE2392" s="14"/>
      <c r="BF2392" s="14"/>
      <c r="CC2392" s="14"/>
    </row>
    <row r="2393" spans="37:81">
      <c r="AK2393" s="1"/>
      <c r="AX2393" s="17"/>
      <c r="AY2393" s="14"/>
      <c r="AZ2393" s="14"/>
      <c r="BA2393" s="15"/>
      <c r="BB2393" s="14"/>
      <c r="BC2393" s="17"/>
      <c r="BD2393" s="14"/>
      <c r="BE2393" s="14"/>
      <c r="BF2393" s="14"/>
      <c r="CC2393" s="14"/>
    </row>
    <row r="2394" spans="37:81">
      <c r="AK2394" s="1"/>
      <c r="AX2394" s="17"/>
      <c r="AY2394" s="14"/>
      <c r="AZ2394" s="14"/>
      <c r="BA2394" s="15"/>
      <c r="BB2394" s="14"/>
      <c r="BC2394" s="17"/>
      <c r="BD2394" s="14"/>
      <c r="BE2394" s="14"/>
      <c r="BF2394" s="14"/>
      <c r="CC2394" s="14"/>
    </row>
    <row r="2395" spans="37:81">
      <c r="AK2395" s="1"/>
      <c r="AX2395" s="17"/>
      <c r="AY2395" s="14"/>
      <c r="AZ2395" s="14"/>
      <c r="BA2395" s="15"/>
      <c r="BB2395" s="14"/>
      <c r="BC2395" s="17"/>
      <c r="BD2395" s="14"/>
      <c r="BE2395" s="14"/>
      <c r="BF2395" s="14"/>
      <c r="CC2395" s="14"/>
    </row>
    <row r="2396" spans="37:81">
      <c r="AK2396" s="1"/>
      <c r="AX2396" s="17"/>
      <c r="AY2396" s="14"/>
      <c r="AZ2396" s="14"/>
      <c r="BA2396" s="15"/>
      <c r="BB2396" s="14"/>
      <c r="BC2396" s="17"/>
      <c r="BD2396" s="14"/>
      <c r="BE2396" s="14"/>
      <c r="BF2396" s="14"/>
      <c r="CC2396" s="14"/>
    </row>
    <row r="2397" spans="37:81">
      <c r="AK2397" s="1"/>
      <c r="AX2397" s="17"/>
      <c r="AY2397" s="14"/>
      <c r="AZ2397" s="14"/>
      <c r="BA2397" s="15"/>
      <c r="BB2397" s="14"/>
      <c r="BC2397" s="17"/>
      <c r="BD2397" s="14"/>
      <c r="BE2397" s="14"/>
      <c r="BF2397" s="14"/>
      <c r="CC2397" s="14"/>
    </row>
    <row r="2398" spans="37:81">
      <c r="AK2398" s="1"/>
      <c r="AX2398" s="17"/>
      <c r="AY2398" s="14"/>
      <c r="AZ2398" s="14"/>
      <c r="BA2398" s="15"/>
      <c r="BB2398" s="14"/>
      <c r="BC2398" s="17"/>
      <c r="BD2398" s="14"/>
      <c r="BE2398" s="14"/>
      <c r="BF2398" s="14"/>
      <c r="CC2398" s="14"/>
    </row>
    <row r="2399" spans="37:81">
      <c r="AK2399" s="1"/>
      <c r="AX2399" s="17"/>
      <c r="AY2399" s="14"/>
      <c r="AZ2399" s="14"/>
      <c r="BA2399" s="15"/>
      <c r="BB2399" s="14"/>
      <c r="BC2399" s="17"/>
      <c r="BD2399" s="14"/>
      <c r="BE2399" s="14"/>
      <c r="BF2399" s="14"/>
      <c r="CC2399" s="14"/>
    </row>
    <row r="2400" spans="37:81">
      <c r="AK2400" s="1"/>
      <c r="AX2400" s="17"/>
      <c r="AY2400" s="14"/>
      <c r="AZ2400" s="14"/>
      <c r="BA2400" s="15"/>
      <c r="BB2400" s="14"/>
      <c r="BC2400" s="17"/>
      <c r="BD2400" s="14"/>
      <c r="BE2400" s="14"/>
      <c r="BF2400" s="14"/>
      <c r="CC2400" s="14"/>
    </row>
    <row r="2401" spans="37:81">
      <c r="AK2401" s="1"/>
      <c r="AX2401" s="17"/>
      <c r="AY2401" s="14"/>
      <c r="AZ2401" s="14"/>
      <c r="BA2401" s="15"/>
      <c r="BB2401" s="14"/>
      <c r="BC2401" s="17"/>
      <c r="BD2401" s="14"/>
      <c r="BE2401" s="14"/>
      <c r="BF2401" s="14"/>
      <c r="CC2401" s="14"/>
    </row>
    <row r="2402" spans="37:81">
      <c r="AK2402" s="1"/>
      <c r="AX2402" s="17"/>
      <c r="AY2402" s="14"/>
      <c r="AZ2402" s="14"/>
      <c r="BA2402" s="15"/>
      <c r="BB2402" s="14"/>
      <c r="BC2402" s="17"/>
      <c r="BD2402" s="14"/>
      <c r="BE2402" s="14"/>
      <c r="BF2402" s="14"/>
      <c r="CC2402" s="14"/>
    </row>
    <row r="2403" spans="37:81">
      <c r="AK2403" s="1"/>
      <c r="AX2403" s="17"/>
      <c r="AY2403" s="14"/>
      <c r="AZ2403" s="14"/>
      <c r="BA2403" s="15"/>
      <c r="BB2403" s="14"/>
      <c r="BC2403" s="17"/>
      <c r="BD2403" s="14"/>
      <c r="BE2403" s="14"/>
      <c r="BF2403" s="14"/>
      <c r="CC2403" s="14"/>
    </row>
    <row r="2404" spans="37:81">
      <c r="AK2404" s="1"/>
      <c r="AX2404" s="17"/>
      <c r="AY2404" s="14"/>
      <c r="AZ2404" s="14"/>
      <c r="BA2404" s="15"/>
      <c r="BB2404" s="14"/>
      <c r="BC2404" s="17"/>
      <c r="BD2404" s="14"/>
      <c r="BE2404" s="14"/>
      <c r="BF2404" s="14"/>
      <c r="CC2404" s="14"/>
    </row>
    <row r="2405" spans="37:81">
      <c r="AK2405" s="1"/>
      <c r="AX2405" s="17"/>
      <c r="AY2405" s="14"/>
      <c r="AZ2405" s="14"/>
      <c r="BA2405" s="15"/>
      <c r="BB2405" s="14"/>
      <c r="BC2405" s="17"/>
      <c r="BD2405" s="14"/>
      <c r="BE2405" s="14"/>
      <c r="BF2405" s="14"/>
      <c r="CC2405" s="14"/>
    </row>
    <row r="2406" spans="37:81">
      <c r="AK2406" s="1"/>
      <c r="AX2406" s="17"/>
      <c r="AY2406" s="14"/>
      <c r="AZ2406" s="14"/>
      <c r="BA2406" s="15"/>
      <c r="BB2406" s="14"/>
      <c r="BC2406" s="17"/>
      <c r="BD2406" s="14"/>
      <c r="BE2406" s="14"/>
      <c r="BF2406" s="14"/>
      <c r="CC2406" s="14"/>
    </row>
    <row r="2407" spans="37:81">
      <c r="AK2407" s="1"/>
      <c r="AX2407" s="17"/>
      <c r="AY2407" s="14"/>
      <c r="AZ2407" s="14"/>
      <c r="BA2407" s="15"/>
      <c r="BB2407" s="14"/>
      <c r="BC2407" s="17"/>
      <c r="BD2407" s="14"/>
      <c r="BE2407" s="14"/>
      <c r="BF2407" s="14"/>
      <c r="CC2407" s="14"/>
    </row>
    <row r="2408" spans="37:81">
      <c r="AK2408" s="1"/>
      <c r="AX2408" s="17"/>
      <c r="AY2408" s="14"/>
      <c r="AZ2408" s="14"/>
      <c r="BA2408" s="15"/>
      <c r="BB2408" s="14"/>
      <c r="BC2408" s="17"/>
      <c r="BD2408" s="14"/>
      <c r="BE2408" s="14"/>
      <c r="BF2408" s="14"/>
      <c r="CC2408" s="14"/>
    </row>
    <row r="2409" spans="37:81">
      <c r="AK2409" s="1"/>
      <c r="AX2409" s="17"/>
      <c r="AY2409" s="14"/>
      <c r="AZ2409" s="14"/>
      <c r="BA2409" s="15"/>
      <c r="BB2409" s="14"/>
      <c r="BC2409" s="17"/>
      <c r="BD2409" s="14"/>
      <c r="BE2409" s="14"/>
      <c r="BF2409" s="14"/>
      <c r="CC2409" s="14"/>
    </row>
    <row r="2410" spans="37:81">
      <c r="AK2410" s="1"/>
      <c r="AX2410" s="17"/>
      <c r="AY2410" s="14"/>
      <c r="AZ2410" s="14"/>
      <c r="BA2410" s="15"/>
      <c r="BB2410" s="14"/>
      <c r="BC2410" s="17"/>
      <c r="BD2410" s="14"/>
      <c r="BE2410" s="14"/>
      <c r="BF2410" s="14"/>
      <c r="CC2410" s="14"/>
    </row>
    <row r="2411" spans="37:81">
      <c r="AK2411" s="1"/>
      <c r="AX2411" s="17"/>
      <c r="AY2411" s="14"/>
      <c r="AZ2411" s="14"/>
      <c r="BA2411" s="15"/>
      <c r="BB2411" s="14"/>
      <c r="BC2411" s="17"/>
      <c r="BD2411" s="14"/>
      <c r="BE2411" s="14"/>
      <c r="BF2411" s="14"/>
      <c r="CC2411" s="14"/>
    </row>
    <row r="2412" spans="37:81">
      <c r="AK2412" s="1"/>
      <c r="AX2412" s="17"/>
      <c r="AY2412" s="14"/>
      <c r="AZ2412" s="14"/>
      <c r="BA2412" s="15"/>
      <c r="BB2412" s="14"/>
      <c r="BC2412" s="17"/>
      <c r="BD2412" s="14"/>
      <c r="BE2412" s="14"/>
      <c r="BF2412" s="14"/>
      <c r="CC2412" s="14"/>
    </row>
    <row r="2413" spans="37:81">
      <c r="AK2413" s="1"/>
      <c r="AX2413" s="17"/>
      <c r="AY2413" s="14"/>
      <c r="AZ2413" s="14"/>
      <c r="BA2413" s="15"/>
      <c r="BB2413" s="14"/>
      <c r="BC2413" s="17"/>
      <c r="BD2413" s="14"/>
      <c r="BE2413" s="14"/>
      <c r="BF2413" s="14"/>
      <c r="CC2413" s="14"/>
    </row>
    <row r="2414" spans="37:81">
      <c r="AK2414" s="1"/>
      <c r="AX2414" s="17"/>
      <c r="AY2414" s="14"/>
      <c r="AZ2414" s="14"/>
      <c r="BA2414" s="15"/>
      <c r="BB2414" s="14"/>
      <c r="BC2414" s="17"/>
      <c r="BD2414" s="14"/>
      <c r="BE2414" s="14"/>
      <c r="BF2414" s="14"/>
      <c r="CC2414" s="14"/>
    </row>
    <row r="2415" spans="37:81">
      <c r="AK2415" s="1"/>
      <c r="AX2415" s="17"/>
      <c r="AY2415" s="14"/>
      <c r="AZ2415" s="14"/>
      <c r="BA2415" s="15"/>
      <c r="BB2415" s="14"/>
      <c r="BC2415" s="17"/>
      <c r="BD2415" s="14"/>
      <c r="BE2415" s="14"/>
      <c r="BF2415" s="14"/>
      <c r="CC2415" s="14"/>
    </row>
    <row r="2416" spans="37:81">
      <c r="AK2416" s="1"/>
      <c r="AX2416" s="17"/>
      <c r="AY2416" s="14"/>
      <c r="AZ2416" s="14"/>
      <c r="BA2416" s="15"/>
      <c r="BB2416" s="14"/>
      <c r="BC2416" s="17"/>
      <c r="BD2416" s="14"/>
      <c r="BE2416" s="14"/>
      <c r="BF2416" s="14"/>
      <c r="CC2416" s="14"/>
    </row>
    <row r="2417" spans="37:81">
      <c r="AK2417" s="1"/>
      <c r="AX2417" s="17"/>
      <c r="AY2417" s="14"/>
      <c r="AZ2417" s="14"/>
      <c r="BA2417" s="15"/>
      <c r="BB2417" s="14"/>
      <c r="BC2417" s="17"/>
      <c r="BD2417" s="14"/>
      <c r="BE2417" s="14"/>
      <c r="BF2417" s="14"/>
      <c r="CC2417" s="14"/>
    </row>
    <row r="2418" spans="37:81">
      <c r="AK2418" s="1"/>
      <c r="AX2418" s="17"/>
      <c r="AY2418" s="14"/>
      <c r="AZ2418" s="14"/>
      <c r="BA2418" s="15"/>
      <c r="BB2418" s="14"/>
      <c r="BC2418" s="17"/>
      <c r="BD2418" s="14"/>
      <c r="BE2418" s="14"/>
      <c r="BF2418" s="14"/>
      <c r="CC2418" s="14"/>
    </row>
    <row r="2419" spans="37:81">
      <c r="AK2419" s="1"/>
      <c r="AX2419" s="17"/>
      <c r="AY2419" s="14"/>
      <c r="AZ2419" s="14"/>
      <c r="BA2419" s="15"/>
      <c r="BB2419" s="14"/>
      <c r="BC2419" s="17"/>
      <c r="BD2419" s="14"/>
      <c r="BE2419" s="14"/>
      <c r="BF2419" s="14"/>
      <c r="CC2419" s="14"/>
    </row>
    <row r="2420" spans="37:81">
      <c r="AK2420" s="1"/>
      <c r="AX2420" s="17"/>
      <c r="AY2420" s="14"/>
      <c r="AZ2420" s="14"/>
      <c r="BA2420" s="15"/>
      <c r="BB2420" s="14"/>
      <c r="BC2420" s="17"/>
      <c r="BD2420" s="14"/>
      <c r="BE2420" s="14"/>
      <c r="BF2420" s="14"/>
      <c r="CC2420" s="14"/>
    </row>
    <row r="2421" spans="37:81">
      <c r="AK2421" s="1"/>
      <c r="AX2421" s="17"/>
      <c r="AY2421" s="14"/>
      <c r="AZ2421" s="14"/>
      <c r="BA2421" s="15"/>
      <c r="BB2421" s="14"/>
      <c r="BC2421" s="17"/>
      <c r="BD2421" s="14"/>
      <c r="BE2421" s="14"/>
      <c r="BF2421" s="14"/>
      <c r="CC2421" s="14"/>
    </row>
    <row r="2422" spans="37:81">
      <c r="AK2422" s="1"/>
      <c r="AX2422" s="17"/>
      <c r="AY2422" s="14"/>
      <c r="AZ2422" s="14"/>
      <c r="BA2422" s="15"/>
      <c r="BB2422" s="14"/>
      <c r="BC2422" s="17"/>
      <c r="BD2422" s="14"/>
      <c r="BE2422" s="14"/>
      <c r="BF2422" s="14"/>
      <c r="CC2422" s="14"/>
    </row>
    <row r="2423" spans="37:81">
      <c r="AK2423" s="1"/>
      <c r="AX2423" s="17"/>
      <c r="AY2423" s="14"/>
      <c r="AZ2423" s="14"/>
      <c r="BA2423" s="15"/>
      <c r="BB2423" s="14"/>
      <c r="BC2423" s="17"/>
      <c r="BD2423" s="14"/>
      <c r="BE2423" s="14"/>
      <c r="BF2423" s="14"/>
      <c r="CC2423" s="14"/>
    </row>
    <row r="2424" spans="37:81">
      <c r="AK2424" s="1"/>
      <c r="AX2424" s="17"/>
      <c r="AY2424" s="14"/>
      <c r="AZ2424" s="14"/>
      <c r="BA2424" s="15"/>
      <c r="BB2424" s="14"/>
      <c r="BC2424" s="17"/>
      <c r="BD2424" s="14"/>
      <c r="BE2424" s="14"/>
      <c r="BF2424" s="14"/>
      <c r="CC2424" s="14"/>
    </row>
    <row r="2425" spans="37:81">
      <c r="AK2425" s="1"/>
      <c r="AX2425" s="17"/>
      <c r="AY2425" s="14"/>
      <c r="AZ2425" s="14"/>
      <c r="BA2425" s="15"/>
      <c r="BB2425" s="14"/>
      <c r="BC2425" s="17"/>
      <c r="BD2425" s="14"/>
      <c r="BE2425" s="14"/>
      <c r="BF2425" s="14"/>
      <c r="CC2425" s="14"/>
    </row>
    <row r="2426" spans="37:81">
      <c r="AK2426" s="1"/>
      <c r="AX2426" s="17"/>
      <c r="AY2426" s="14"/>
      <c r="AZ2426" s="14"/>
      <c r="BA2426" s="15"/>
      <c r="BB2426" s="14"/>
      <c r="BC2426" s="17"/>
      <c r="BD2426" s="14"/>
      <c r="BE2426" s="14"/>
      <c r="BF2426" s="14"/>
      <c r="CC2426" s="14"/>
    </row>
    <row r="2427" spans="37:81">
      <c r="AK2427" s="1"/>
      <c r="AX2427" s="17"/>
      <c r="AY2427" s="14"/>
      <c r="AZ2427" s="14"/>
      <c r="BA2427" s="15"/>
      <c r="BB2427" s="14"/>
      <c r="BC2427" s="17"/>
      <c r="BD2427" s="14"/>
      <c r="BE2427" s="14"/>
      <c r="BF2427" s="14"/>
      <c r="CC2427" s="14"/>
    </row>
    <row r="2428" spans="37:81">
      <c r="AK2428" s="1"/>
      <c r="AX2428" s="17"/>
      <c r="AY2428" s="14"/>
      <c r="AZ2428" s="14"/>
      <c r="BA2428" s="15"/>
      <c r="BB2428" s="14"/>
      <c r="BC2428" s="17"/>
      <c r="BD2428" s="14"/>
      <c r="BE2428" s="14"/>
      <c r="BF2428" s="14"/>
      <c r="CC2428" s="14"/>
    </row>
    <row r="2429" spans="37:81">
      <c r="AK2429" s="1"/>
      <c r="AX2429" s="17"/>
      <c r="AY2429" s="14"/>
      <c r="AZ2429" s="14"/>
      <c r="BA2429" s="15"/>
      <c r="BB2429" s="14"/>
      <c r="BC2429" s="17"/>
      <c r="BD2429" s="14"/>
      <c r="BE2429" s="14"/>
      <c r="BF2429" s="14"/>
      <c r="CC2429" s="14"/>
    </row>
    <row r="2430" spans="37:81">
      <c r="AK2430" s="1"/>
      <c r="AX2430" s="17"/>
      <c r="AY2430" s="14"/>
      <c r="AZ2430" s="14"/>
      <c r="BA2430" s="15"/>
      <c r="BB2430" s="14"/>
      <c r="BC2430" s="17"/>
      <c r="BD2430" s="14"/>
      <c r="BE2430" s="14"/>
      <c r="BF2430" s="14"/>
      <c r="CC2430" s="14"/>
    </row>
    <row r="2431" spans="37:81">
      <c r="AK2431" s="1"/>
      <c r="AX2431" s="17"/>
      <c r="AY2431" s="14"/>
      <c r="AZ2431" s="14"/>
      <c r="BA2431" s="15"/>
      <c r="BB2431" s="14"/>
      <c r="BC2431" s="17"/>
      <c r="BD2431" s="14"/>
      <c r="BE2431" s="14"/>
      <c r="BF2431" s="14"/>
      <c r="CC2431" s="14"/>
    </row>
    <row r="2432" spans="37:81">
      <c r="AK2432" s="1"/>
      <c r="AX2432" s="17"/>
      <c r="AY2432" s="14"/>
      <c r="AZ2432" s="14"/>
      <c r="BA2432" s="15"/>
      <c r="BB2432" s="14"/>
      <c r="BC2432" s="17"/>
      <c r="BD2432" s="14"/>
      <c r="BE2432" s="14"/>
      <c r="BF2432" s="14"/>
      <c r="CC2432" s="14"/>
    </row>
    <row r="2433" spans="37:81">
      <c r="AK2433" s="1"/>
      <c r="AX2433" s="17"/>
      <c r="AY2433" s="14"/>
      <c r="AZ2433" s="14"/>
      <c r="BA2433" s="15"/>
      <c r="BB2433" s="14"/>
      <c r="BC2433" s="17"/>
      <c r="BD2433" s="14"/>
      <c r="BE2433" s="14"/>
      <c r="BF2433" s="14"/>
      <c r="CC2433" s="14"/>
    </row>
    <row r="2434" spans="37:81">
      <c r="AK2434" s="1"/>
      <c r="AX2434" s="17"/>
      <c r="AY2434" s="14"/>
      <c r="AZ2434" s="14"/>
      <c r="BA2434" s="15"/>
      <c r="BB2434" s="14"/>
      <c r="BC2434" s="17"/>
      <c r="BD2434" s="14"/>
      <c r="BE2434" s="14"/>
      <c r="BF2434" s="14"/>
      <c r="CC2434" s="14"/>
    </row>
    <row r="2435" spans="37:81">
      <c r="AK2435" s="1"/>
      <c r="AX2435" s="17"/>
      <c r="AY2435" s="14"/>
      <c r="AZ2435" s="14"/>
      <c r="BA2435" s="15"/>
      <c r="BB2435" s="14"/>
      <c r="BC2435" s="17"/>
      <c r="BD2435" s="14"/>
      <c r="BE2435" s="14"/>
      <c r="BF2435" s="14"/>
      <c r="CC2435" s="14"/>
    </row>
    <row r="2436" spans="37:81">
      <c r="AK2436" s="1"/>
      <c r="AX2436" s="17"/>
      <c r="AY2436" s="14"/>
      <c r="AZ2436" s="14"/>
      <c r="BA2436" s="15"/>
      <c r="BB2436" s="14"/>
      <c r="BC2436" s="17"/>
      <c r="BD2436" s="14"/>
      <c r="BE2436" s="14"/>
      <c r="BF2436" s="14"/>
      <c r="CC2436" s="14"/>
    </row>
    <row r="2437" spans="37:81">
      <c r="AK2437" s="1"/>
      <c r="AX2437" s="17"/>
      <c r="AY2437" s="14"/>
      <c r="AZ2437" s="14"/>
      <c r="BA2437" s="15"/>
      <c r="BB2437" s="14"/>
      <c r="BC2437" s="17"/>
      <c r="BD2437" s="14"/>
      <c r="BE2437" s="14"/>
      <c r="BF2437" s="14"/>
      <c r="CC2437" s="14"/>
    </row>
    <row r="2438" spans="37:81">
      <c r="AK2438" s="1"/>
      <c r="AX2438" s="17"/>
      <c r="AY2438" s="14"/>
      <c r="AZ2438" s="14"/>
      <c r="BA2438" s="15"/>
      <c r="BB2438" s="14"/>
      <c r="BC2438" s="17"/>
      <c r="BD2438" s="14"/>
      <c r="BE2438" s="14"/>
      <c r="BF2438" s="14"/>
      <c r="CC2438" s="14"/>
    </row>
    <row r="2439" spans="37:81">
      <c r="AK2439" s="1"/>
      <c r="AX2439" s="17"/>
      <c r="AY2439" s="14"/>
      <c r="AZ2439" s="14"/>
      <c r="BA2439" s="15"/>
      <c r="BB2439" s="14"/>
      <c r="BC2439" s="17"/>
      <c r="BD2439" s="14"/>
      <c r="BE2439" s="14"/>
      <c r="BF2439" s="14"/>
      <c r="CC2439" s="14"/>
    </row>
    <row r="2440" spans="37:81">
      <c r="AK2440" s="1"/>
      <c r="AX2440" s="17"/>
      <c r="AY2440" s="14"/>
      <c r="AZ2440" s="14"/>
      <c r="BA2440" s="15"/>
      <c r="BB2440" s="14"/>
      <c r="BC2440" s="17"/>
      <c r="BD2440" s="14"/>
      <c r="BE2440" s="14"/>
      <c r="BF2440" s="14"/>
      <c r="CC2440" s="14"/>
    </row>
    <row r="2441" spans="37:81">
      <c r="AK2441" s="1"/>
      <c r="AX2441" s="17"/>
      <c r="AY2441" s="14"/>
      <c r="AZ2441" s="14"/>
      <c r="BA2441" s="15"/>
      <c r="BB2441" s="14"/>
      <c r="BC2441" s="17"/>
      <c r="BD2441" s="14"/>
      <c r="BE2441" s="14"/>
      <c r="BF2441" s="14"/>
      <c r="CC2441" s="14"/>
    </row>
    <row r="2442" spans="37:81">
      <c r="AK2442" s="1"/>
      <c r="AX2442" s="17"/>
      <c r="AY2442" s="14"/>
      <c r="AZ2442" s="14"/>
      <c r="BA2442" s="15"/>
      <c r="BB2442" s="14"/>
      <c r="BC2442" s="17"/>
      <c r="BD2442" s="14"/>
      <c r="BE2442" s="14"/>
      <c r="BF2442" s="14"/>
      <c r="CC2442" s="14"/>
    </row>
    <row r="2443" spans="37:81">
      <c r="AK2443" s="1"/>
      <c r="AX2443" s="17"/>
      <c r="AY2443" s="14"/>
      <c r="AZ2443" s="14"/>
      <c r="BA2443" s="15"/>
      <c r="BB2443" s="14"/>
      <c r="BC2443" s="17"/>
      <c r="BD2443" s="14"/>
      <c r="BE2443" s="14"/>
      <c r="BF2443" s="14"/>
      <c r="CC2443" s="14"/>
    </row>
    <row r="2444" spans="37:81">
      <c r="AK2444" s="1"/>
      <c r="AX2444" s="17"/>
      <c r="AY2444" s="14"/>
      <c r="AZ2444" s="14"/>
      <c r="BA2444" s="15"/>
      <c r="BB2444" s="14"/>
      <c r="BC2444" s="17"/>
      <c r="BD2444" s="14"/>
      <c r="BE2444" s="14"/>
      <c r="BF2444" s="14"/>
      <c r="CC2444" s="14"/>
    </row>
    <row r="2445" spans="37:81">
      <c r="AK2445" s="1"/>
      <c r="AX2445" s="17"/>
      <c r="AY2445" s="14"/>
      <c r="AZ2445" s="14"/>
      <c r="BA2445" s="15"/>
      <c r="BB2445" s="14"/>
      <c r="BC2445" s="17"/>
      <c r="BD2445" s="14"/>
      <c r="BE2445" s="14"/>
      <c r="BF2445" s="14"/>
      <c r="CC2445" s="14"/>
    </row>
    <row r="2446" spans="37:81">
      <c r="AK2446" s="1"/>
      <c r="AX2446" s="17"/>
      <c r="AY2446" s="14"/>
      <c r="AZ2446" s="14"/>
      <c r="BA2446" s="15"/>
      <c r="BB2446" s="14"/>
      <c r="BC2446" s="17"/>
      <c r="BD2446" s="14"/>
      <c r="BE2446" s="14"/>
      <c r="BF2446" s="14"/>
      <c r="CC2446" s="14"/>
    </row>
    <row r="2447" spans="37:81">
      <c r="AK2447" s="1"/>
      <c r="AX2447" s="17"/>
      <c r="AY2447" s="14"/>
      <c r="AZ2447" s="14"/>
      <c r="BA2447" s="15"/>
      <c r="BB2447" s="14"/>
      <c r="BC2447" s="17"/>
      <c r="BD2447" s="14"/>
      <c r="BE2447" s="14"/>
      <c r="BF2447" s="14"/>
      <c r="CC2447" s="14"/>
    </row>
    <row r="2448" spans="37:81">
      <c r="AK2448" s="1"/>
      <c r="AX2448" s="17"/>
      <c r="AY2448" s="14"/>
      <c r="AZ2448" s="14"/>
      <c r="BA2448" s="15"/>
      <c r="BB2448" s="14"/>
      <c r="BC2448" s="17"/>
      <c r="BD2448" s="14"/>
      <c r="BE2448" s="14"/>
      <c r="BF2448" s="14"/>
      <c r="CC2448" s="14"/>
    </row>
    <row r="2449" spans="37:81">
      <c r="AK2449" s="1"/>
      <c r="AX2449" s="17"/>
      <c r="AY2449" s="14"/>
      <c r="AZ2449" s="14"/>
      <c r="BA2449" s="15"/>
      <c r="BB2449" s="14"/>
      <c r="BC2449" s="17"/>
      <c r="BD2449" s="14"/>
      <c r="BE2449" s="14"/>
      <c r="BF2449" s="14"/>
      <c r="CC2449" s="14"/>
    </row>
    <row r="2450" spans="37:81">
      <c r="AK2450" s="1"/>
      <c r="AX2450" s="17"/>
      <c r="AY2450" s="14"/>
      <c r="AZ2450" s="14"/>
      <c r="BA2450" s="15"/>
      <c r="BB2450" s="14"/>
      <c r="BC2450" s="17"/>
      <c r="BD2450" s="14"/>
      <c r="BE2450" s="14"/>
      <c r="BF2450" s="14"/>
      <c r="CC2450" s="14"/>
    </row>
    <row r="2451" spans="37:81">
      <c r="AK2451" s="1"/>
      <c r="AX2451" s="17"/>
      <c r="AY2451" s="14"/>
      <c r="AZ2451" s="14"/>
      <c r="BA2451" s="15"/>
      <c r="BB2451" s="14"/>
      <c r="BC2451" s="17"/>
      <c r="BD2451" s="14"/>
      <c r="BE2451" s="14"/>
      <c r="BF2451" s="14"/>
      <c r="CC2451" s="14"/>
    </row>
    <row r="2452" spans="37:81">
      <c r="AK2452" s="1"/>
      <c r="AX2452" s="17"/>
      <c r="AY2452" s="14"/>
      <c r="AZ2452" s="14"/>
      <c r="BA2452" s="15"/>
      <c r="BB2452" s="14"/>
      <c r="BC2452" s="17"/>
      <c r="BD2452" s="14"/>
      <c r="BE2452" s="14"/>
      <c r="BF2452" s="14"/>
      <c r="CC2452" s="14"/>
    </row>
    <row r="2453" spans="37:81">
      <c r="AK2453" s="1"/>
      <c r="AX2453" s="17"/>
      <c r="AY2453" s="14"/>
      <c r="AZ2453" s="14"/>
      <c r="BA2453" s="15"/>
      <c r="BB2453" s="14"/>
      <c r="BC2453" s="17"/>
      <c r="BD2453" s="14"/>
      <c r="BE2453" s="14"/>
      <c r="BF2453" s="14"/>
      <c r="CC2453" s="14"/>
    </row>
    <row r="2454" spans="37:81">
      <c r="AK2454" s="1"/>
      <c r="AX2454" s="17"/>
      <c r="AY2454" s="14"/>
      <c r="AZ2454" s="14"/>
      <c r="BA2454" s="15"/>
      <c r="BB2454" s="14"/>
      <c r="BC2454" s="17"/>
      <c r="BD2454" s="14"/>
      <c r="BE2454" s="14"/>
      <c r="BF2454" s="14"/>
      <c r="CC2454" s="14"/>
    </row>
    <row r="2455" spans="37:81">
      <c r="AK2455" s="1"/>
      <c r="AX2455" s="17"/>
      <c r="AY2455" s="14"/>
      <c r="AZ2455" s="14"/>
      <c r="BA2455" s="15"/>
      <c r="BB2455" s="14"/>
      <c r="BC2455" s="17"/>
      <c r="BD2455" s="14"/>
      <c r="BE2455" s="14"/>
      <c r="BF2455" s="14"/>
      <c r="CC2455" s="14"/>
    </row>
    <row r="2456" spans="37:81">
      <c r="AK2456" s="1"/>
      <c r="AX2456" s="17"/>
      <c r="AY2456" s="14"/>
      <c r="AZ2456" s="14"/>
      <c r="BA2456" s="15"/>
      <c r="BB2456" s="14"/>
      <c r="BC2456" s="17"/>
      <c r="BD2456" s="14"/>
      <c r="BE2456" s="14"/>
      <c r="BF2456" s="14"/>
      <c r="CC2456" s="14"/>
    </row>
    <row r="2457" spans="37:81">
      <c r="AK2457" s="1"/>
      <c r="AX2457" s="17"/>
      <c r="AY2457" s="14"/>
      <c r="AZ2457" s="14"/>
      <c r="BA2457" s="15"/>
      <c r="BB2457" s="14"/>
      <c r="BC2457" s="17"/>
      <c r="BD2457" s="14"/>
      <c r="BE2457" s="14"/>
      <c r="BF2457" s="14"/>
      <c r="CC2457" s="14"/>
    </row>
    <row r="2458" spans="37:81">
      <c r="AK2458" s="1"/>
      <c r="AX2458" s="17"/>
      <c r="AY2458" s="14"/>
      <c r="AZ2458" s="14"/>
      <c r="BA2458" s="15"/>
      <c r="BB2458" s="14"/>
      <c r="BC2458" s="17"/>
      <c r="BD2458" s="14"/>
      <c r="BE2458" s="14"/>
      <c r="BF2458" s="14"/>
      <c r="CC2458" s="14"/>
    </row>
    <row r="2459" spans="37:81">
      <c r="AK2459" s="1"/>
      <c r="AX2459" s="17"/>
      <c r="AY2459" s="14"/>
      <c r="AZ2459" s="14"/>
      <c r="BA2459" s="15"/>
      <c r="BB2459" s="14"/>
      <c r="BC2459" s="17"/>
      <c r="BD2459" s="14"/>
      <c r="BE2459" s="14"/>
      <c r="BF2459" s="14"/>
      <c r="CC2459" s="14"/>
    </row>
    <row r="2460" spans="37:81">
      <c r="AK2460" s="1"/>
      <c r="AX2460" s="17"/>
      <c r="AY2460" s="14"/>
      <c r="AZ2460" s="14"/>
      <c r="BA2460" s="15"/>
      <c r="BB2460" s="14"/>
      <c r="BC2460" s="17"/>
      <c r="BD2460" s="14"/>
      <c r="BE2460" s="14"/>
      <c r="BF2460" s="14"/>
      <c r="CC2460" s="14"/>
    </row>
    <row r="2461" spans="37:81">
      <c r="AK2461" s="1"/>
      <c r="AX2461" s="17"/>
      <c r="AY2461" s="14"/>
      <c r="AZ2461" s="14"/>
      <c r="BA2461" s="15"/>
      <c r="BB2461" s="14"/>
      <c r="BC2461" s="17"/>
      <c r="BD2461" s="14"/>
      <c r="BE2461" s="14"/>
      <c r="BF2461" s="14"/>
      <c r="CC2461" s="14"/>
    </row>
    <row r="2462" spans="37:81">
      <c r="AK2462" s="1"/>
      <c r="AX2462" s="17"/>
      <c r="AY2462" s="14"/>
      <c r="AZ2462" s="14"/>
      <c r="BA2462" s="15"/>
      <c r="BB2462" s="14"/>
      <c r="BC2462" s="17"/>
      <c r="BD2462" s="14"/>
      <c r="BE2462" s="14"/>
      <c r="BF2462" s="14"/>
      <c r="CC2462" s="14"/>
    </row>
    <row r="2463" spans="37:81">
      <c r="AK2463" s="1"/>
      <c r="AX2463" s="17"/>
      <c r="AY2463" s="14"/>
      <c r="AZ2463" s="14"/>
      <c r="BA2463" s="15"/>
      <c r="BB2463" s="14"/>
      <c r="BC2463" s="17"/>
      <c r="BD2463" s="14"/>
      <c r="BE2463" s="14"/>
      <c r="BF2463" s="14"/>
      <c r="CC2463" s="14"/>
    </row>
    <row r="2464" spans="37:81">
      <c r="AK2464" s="1"/>
      <c r="AX2464" s="17"/>
      <c r="AY2464" s="14"/>
      <c r="AZ2464" s="14"/>
      <c r="BA2464" s="15"/>
      <c r="BB2464" s="14"/>
      <c r="BC2464" s="17"/>
      <c r="BD2464" s="14"/>
      <c r="BE2464" s="14"/>
      <c r="BF2464" s="14"/>
      <c r="CC2464" s="14"/>
    </row>
    <row r="2465" spans="37:81">
      <c r="AK2465" s="1"/>
      <c r="AX2465" s="17"/>
      <c r="AY2465" s="14"/>
      <c r="AZ2465" s="14"/>
      <c r="BA2465" s="15"/>
      <c r="BB2465" s="14"/>
      <c r="BC2465" s="17"/>
      <c r="BD2465" s="14"/>
      <c r="BE2465" s="14"/>
      <c r="BF2465" s="14"/>
      <c r="CC2465" s="14"/>
    </row>
    <row r="2466" spans="37:81">
      <c r="AK2466" s="1"/>
      <c r="AX2466" s="17"/>
      <c r="AY2466" s="14"/>
      <c r="AZ2466" s="14"/>
      <c r="BA2466" s="15"/>
      <c r="BB2466" s="14"/>
      <c r="BC2466" s="17"/>
      <c r="BD2466" s="14"/>
      <c r="BE2466" s="14"/>
      <c r="BF2466" s="14"/>
      <c r="CC2466" s="14"/>
    </row>
    <row r="2467" spans="37:81">
      <c r="AK2467" s="1"/>
      <c r="AX2467" s="17"/>
      <c r="AY2467" s="14"/>
      <c r="AZ2467" s="14"/>
      <c r="BA2467" s="15"/>
      <c r="BB2467" s="14"/>
      <c r="BC2467" s="17"/>
      <c r="BD2467" s="14"/>
      <c r="BE2467" s="14"/>
      <c r="BF2467" s="14"/>
      <c r="CC2467" s="14"/>
    </row>
    <row r="2468" spans="37:81">
      <c r="AK2468" s="1"/>
      <c r="AX2468" s="17"/>
      <c r="AY2468" s="14"/>
      <c r="AZ2468" s="14"/>
      <c r="BA2468" s="15"/>
      <c r="BB2468" s="14"/>
      <c r="BC2468" s="17"/>
      <c r="BD2468" s="14"/>
      <c r="BE2468" s="14"/>
      <c r="BF2468" s="14"/>
      <c r="CC2468" s="14"/>
    </row>
    <row r="2469" spans="37:81">
      <c r="AK2469" s="1"/>
      <c r="AX2469" s="17"/>
      <c r="AY2469" s="14"/>
      <c r="AZ2469" s="14"/>
      <c r="BA2469" s="15"/>
      <c r="BB2469" s="14"/>
      <c r="BC2469" s="17"/>
      <c r="BD2469" s="14"/>
      <c r="BE2469" s="14"/>
      <c r="BF2469" s="14"/>
      <c r="CC2469" s="14"/>
    </row>
    <row r="2470" spans="37:81">
      <c r="AK2470" s="1"/>
      <c r="AX2470" s="17"/>
      <c r="AY2470" s="14"/>
      <c r="AZ2470" s="14"/>
      <c r="BA2470" s="15"/>
      <c r="BB2470" s="14"/>
      <c r="BC2470" s="17"/>
      <c r="BD2470" s="14"/>
      <c r="BE2470" s="14"/>
      <c r="BF2470" s="14"/>
      <c r="CC2470" s="14"/>
    </row>
    <row r="2471" spans="37:81">
      <c r="AK2471" s="1"/>
      <c r="AX2471" s="17"/>
      <c r="AY2471" s="14"/>
      <c r="AZ2471" s="14"/>
      <c r="BA2471" s="15"/>
      <c r="BB2471" s="14"/>
      <c r="BC2471" s="17"/>
      <c r="BD2471" s="14"/>
      <c r="BE2471" s="14"/>
      <c r="BF2471" s="14"/>
      <c r="CC2471" s="14"/>
    </row>
    <row r="2472" spans="37:81">
      <c r="AK2472" s="1"/>
      <c r="AX2472" s="17"/>
      <c r="AY2472" s="14"/>
      <c r="AZ2472" s="14"/>
      <c r="BA2472" s="15"/>
      <c r="BB2472" s="14"/>
      <c r="BC2472" s="17"/>
      <c r="BD2472" s="14"/>
      <c r="BE2472" s="14"/>
      <c r="BF2472" s="14"/>
      <c r="CC2472" s="14"/>
    </row>
    <row r="2473" spans="37:81">
      <c r="AK2473" s="1"/>
      <c r="AX2473" s="17"/>
      <c r="AY2473" s="14"/>
      <c r="AZ2473" s="14"/>
      <c r="BA2473" s="15"/>
      <c r="BB2473" s="14"/>
      <c r="BC2473" s="17"/>
      <c r="BD2473" s="14"/>
      <c r="BE2473" s="14"/>
      <c r="BF2473" s="14"/>
      <c r="CC2473" s="14"/>
    </row>
    <row r="2474" spans="37:81">
      <c r="AK2474" s="1"/>
      <c r="AX2474" s="17"/>
      <c r="AY2474" s="14"/>
      <c r="AZ2474" s="14"/>
      <c r="BA2474" s="15"/>
      <c r="BB2474" s="14"/>
      <c r="BC2474" s="17"/>
      <c r="BD2474" s="14"/>
      <c r="BE2474" s="14"/>
      <c r="BF2474" s="14"/>
      <c r="CC2474" s="14"/>
    </row>
    <row r="2475" spans="37:81">
      <c r="AK2475" s="1"/>
      <c r="AX2475" s="17"/>
      <c r="AY2475" s="14"/>
      <c r="AZ2475" s="14"/>
      <c r="BA2475" s="15"/>
      <c r="BB2475" s="14"/>
      <c r="BC2475" s="17"/>
      <c r="BD2475" s="14"/>
      <c r="BE2475" s="14"/>
      <c r="BF2475" s="14"/>
      <c r="CC2475" s="14"/>
    </row>
    <row r="2476" spans="37:81">
      <c r="AK2476" s="1"/>
      <c r="AX2476" s="17"/>
      <c r="AY2476" s="14"/>
      <c r="AZ2476" s="14"/>
      <c r="BA2476" s="15"/>
      <c r="BB2476" s="14"/>
      <c r="BC2476" s="17"/>
      <c r="BD2476" s="14"/>
      <c r="BE2476" s="14"/>
      <c r="BF2476" s="14"/>
      <c r="CC2476" s="14"/>
    </row>
    <row r="2477" spans="37:81">
      <c r="AK2477" s="1"/>
      <c r="AX2477" s="17"/>
      <c r="AY2477" s="14"/>
      <c r="AZ2477" s="14"/>
      <c r="BA2477" s="15"/>
      <c r="BB2477" s="14"/>
      <c r="BC2477" s="17"/>
      <c r="BD2477" s="14"/>
      <c r="BE2477" s="14"/>
      <c r="BF2477" s="14"/>
      <c r="CC2477" s="14"/>
    </row>
    <row r="2478" spans="37:81">
      <c r="AK2478" s="1"/>
      <c r="AX2478" s="17"/>
      <c r="AY2478" s="14"/>
      <c r="AZ2478" s="14"/>
      <c r="BA2478" s="15"/>
      <c r="BB2478" s="14"/>
      <c r="BC2478" s="17"/>
      <c r="BD2478" s="14"/>
      <c r="BE2478" s="14"/>
      <c r="BF2478" s="14"/>
      <c r="CC2478" s="14"/>
    </row>
    <row r="2479" spans="37:81">
      <c r="AK2479" s="1"/>
      <c r="AX2479" s="17"/>
      <c r="AY2479" s="14"/>
      <c r="AZ2479" s="14"/>
      <c r="BA2479" s="15"/>
      <c r="BB2479" s="14"/>
      <c r="BC2479" s="17"/>
      <c r="BD2479" s="14"/>
      <c r="BE2479" s="14"/>
      <c r="BF2479" s="14"/>
      <c r="CC2479" s="14"/>
    </row>
    <row r="2480" spans="37:81">
      <c r="AK2480" s="1"/>
      <c r="AX2480" s="17"/>
      <c r="AY2480" s="14"/>
      <c r="AZ2480" s="14"/>
      <c r="BA2480" s="15"/>
      <c r="BB2480" s="14"/>
      <c r="BC2480" s="17"/>
      <c r="BD2480" s="14"/>
      <c r="BE2480" s="14"/>
      <c r="BF2480" s="14"/>
      <c r="CC2480" s="14"/>
    </row>
    <row r="2481" spans="37:81">
      <c r="AK2481" s="1"/>
      <c r="AX2481" s="17"/>
      <c r="AY2481" s="14"/>
      <c r="AZ2481" s="14"/>
      <c r="BA2481" s="15"/>
      <c r="BB2481" s="14"/>
      <c r="BC2481" s="17"/>
      <c r="BD2481" s="14"/>
      <c r="BE2481" s="14"/>
      <c r="BF2481" s="14"/>
      <c r="CC2481" s="14"/>
    </row>
    <row r="2482" spans="37:81">
      <c r="AK2482" s="1"/>
      <c r="AX2482" s="17"/>
      <c r="AY2482" s="14"/>
      <c r="AZ2482" s="14"/>
      <c r="BA2482" s="15"/>
      <c r="BB2482" s="14"/>
      <c r="BC2482" s="17"/>
      <c r="BD2482" s="14"/>
      <c r="BE2482" s="14"/>
      <c r="BF2482" s="14"/>
      <c r="CC2482" s="14"/>
    </row>
    <row r="2483" spans="37:81">
      <c r="AK2483" s="1"/>
      <c r="AX2483" s="17"/>
      <c r="AY2483" s="14"/>
      <c r="AZ2483" s="14"/>
      <c r="BA2483" s="15"/>
      <c r="BB2483" s="14"/>
      <c r="BC2483" s="17"/>
      <c r="BD2483" s="14"/>
      <c r="BE2483" s="14"/>
      <c r="BF2483" s="14"/>
      <c r="CC2483" s="14"/>
    </row>
    <row r="2484" spans="37:81">
      <c r="AK2484" s="1"/>
      <c r="AX2484" s="17"/>
      <c r="AY2484" s="14"/>
      <c r="AZ2484" s="14"/>
      <c r="BA2484" s="15"/>
      <c r="BB2484" s="14"/>
      <c r="BC2484" s="17"/>
      <c r="BD2484" s="14"/>
      <c r="BE2484" s="14"/>
      <c r="BF2484" s="14"/>
      <c r="CC2484" s="14"/>
    </row>
    <row r="2485" spans="37:81">
      <c r="AK2485" s="1"/>
      <c r="AX2485" s="17"/>
      <c r="AY2485" s="14"/>
      <c r="AZ2485" s="14"/>
      <c r="BA2485" s="15"/>
      <c r="BB2485" s="14"/>
      <c r="BC2485" s="17"/>
      <c r="BD2485" s="14"/>
      <c r="BE2485" s="14"/>
      <c r="BF2485" s="14"/>
      <c r="CC2485" s="14"/>
    </row>
    <row r="2486" spans="37:81">
      <c r="AK2486" s="1"/>
      <c r="AX2486" s="17"/>
      <c r="AY2486" s="14"/>
      <c r="AZ2486" s="14"/>
      <c r="BA2486" s="15"/>
      <c r="BB2486" s="14"/>
      <c r="BC2486" s="17"/>
      <c r="BD2486" s="14"/>
      <c r="BE2486" s="14"/>
      <c r="BF2486" s="14"/>
      <c r="CC2486" s="14"/>
    </row>
    <row r="2487" spans="37:81">
      <c r="AK2487" s="1"/>
      <c r="AX2487" s="17"/>
      <c r="AY2487" s="14"/>
      <c r="AZ2487" s="14"/>
      <c r="BA2487" s="15"/>
      <c r="BB2487" s="14"/>
      <c r="BC2487" s="17"/>
      <c r="BD2487" s="14"/>
      <c r="BE2487" s="14"/>
      <c r="BF2487" s="14"/>
      <c r="CC2487" s="14"/>
    </row>
    <row r="2488" spans="37:81">
      <c r="AK2488" s="1"/>
      <c r="AX2488" s="17"/>
      <c r="AY2488" s="14"/>
      <c r="AZ2488" s="14"/>
      <c r="BA2488" s="15"/>
      <c r="BB2488" s="14"/>
      <c r="BC2488" s="17"/>
      <c r="BD2488" s="14"/>
      <c r="BE2488" s="14"/>
      <c r="BF2488" s="14"/>
      <c r="CC2488" s="14"/>
    </row>
    <row r="2489" spans="37:81">
      <c r="AK2489" s="1"/>
      <c r="AX2489" s="17"/>
      <c r="AY2489" s="14"/>
      <c r="AZ2489" s="14"/>
      <c r="BA2489" s="15"/>
      <c r="BB2489" s="14"/>
      <c r="BC2489" s="17"/>
      <c r="BD2489" s="14"/>
      <c r="BE2489" s="14"/>
      <c r="BF2489" s="14"/>
      <c r="CC2489" s="14"/>
    </row>
    <row r="2490" spans="37:81">
      <c r="AK2490" s="1"/>
      <c r="AX2490" s="17"/>
      <c r="AY2490" s="14"/>
      <c r="AZ2490" s="14"/>
      <c r="BA2490" s="15"/>
      <c r="BB2490" s="14"/>
      <c r="BC2490" s="17"/>
      <c r="BD2490" s="14"/>
      <c r="BE2490" s="14"/>
      <c r="BF2490" s="14"/>
      <c r="CC2490" s="14"/>
    </row>
    <row r="2491" spans="37:81">
      <c r="AK2491" s="1"/>
      <c r="AX2491" s="17"/>
      <c r="AY2491" s="14"/>
      <c r="AZ2491" s="14"/>
      <c r="BA2491" s="15"/>
      <c r="BB2491" s="14"/>
      <c r="BC2491" s="17"/>
      <c r="BD2491" s="14"/>
      <c r="BE2491" s="14"/>
      <c r="BF2491" s="14"/>
      <c r="CC2491" s="14"/>
    </row>
    <row r="2492" spans="37:81">
      <c r="AK2492" s="1"/>
      <c r="AX2492" s="17"/>
      <c r="AY2492" s="14"/>
      <c r="AZ2492" s="14"/>
      <c r="BA2492" s="15"/>
      <c r="BB2492" s="14"/>
      <c r="BC2492" s="17"/>
      <c r="BD2492" s="14"/>
      <c r="BE2492" s="14"/>
      <c r="BF2492" s="14"/>
      <c r="CC2492" s="14"/>
    </row>
    <row r="2493" spans="37:81">
      <c r="AK2493" s="1"/>
      <c r="AX2493" s="17"/>
      <c r="AY2493" s="14"/>
      <c r="AZ2493" s="14"/>
      <c r="BA2493" s="15"/>
      <c r="BB2493" s="14"/>
      <c r="BC2493" s="17"/>
      <c r="BD2493" s="14"/>
      <c r="BE2493" s="14"/>
      <c r="BF2493" s="14"/>
      <c r="CC2493" s="14"/>
    </row>
    <row r="2494" spans="37:81">
      <c r="AK2494" s="1"/>
      <c r="AX2494" s="17"/>
      <c r="AY2494" s="14"/>
      <c r="AZ2494" s="14"/>
      <c r="BA2494" s="15"/>
      <c r="BB2494" s="14"/>
      <c r="BC2494" s="17"/>
      <c r="BD2494" s="14"/>
      <c r="BE2494" s="14"/>
      <c r="BF2494" s="14"/>
      <c r="CC2494" s="14"/>
    </row>
    <row r="2495" spans="37:81">
      <c r="AK2495" s="1"/>
      <c r="AX2495" s="17"/>
      <c r="AY2495" s="14"/>
      <c r="AZ2495" s="14"/>
      <c r="BA2495" s="15"/>
      <c r="BB2495" s="14"/>
      <c r="BC2495" s="17"/>
      <c r="BD2495" s="14"/>
      <c r="BE2495" s="14"/>
      <c r="BF2495" s="14"/>
      <c r="CC2495" s="14"/>
    </row>
    <row r="2496" spans="37:81">
      <c r="AK2496" s="1"/>
      <c r="AX2496" s="17"/>
      <c r="AY2496" s="14"/>
      <c r="AZ2496" s="14"/>
      <c r="BA2496" s="15"/>
      <c r="BB2496" s="14"/>
      <c r="BC2496" s="17"/>
      <c r="BD2496" s="14"/>
      <c r="BE2496" s="14"/>
      <c r="BF2496" s="14"/>
      <c r="CC2496" s="14"/>
    </row>
    <row r="2497" spans="37:81">
      <c r="AK2497" s="1"/>
      <c r="AX2497" s="17"/>
      <c r="AY2497" s="14"/>
      <c r="AZ2497" s="14"/>
      <c r="BA2497" s="15"/>
      <c r="BB2497" s="14"/>
      <c r="BC2497" s="17"/>
      <c r="BD2497" s="14"/>
      <c r="BE2497" s="14"/>
      <c r="BF2497" s="14"/>
      <c r="CC2497" s="14"/>
    </row>
    <row r="2498" spans="37:81">
      <c r="AK2498" s="1"/>
      <c r="AX2498" s="17"/>
      <c r="AY2498" s="14"/>
      <c r="AZ2498" s="14"/>
      <c r="BA2498" s="15"/>
      <c r="BB2498" s="14"/>
      <c r="BC2498" s="17"/>
      <c r="BD2498" s="14"/>
      <c r="BE2498" s="14"/>
      <c r="BF2498" s="14"/>
      <c r="CC2498" s="14"/>
    </row>
    <row r="2499" spans="37:81">
      <c r="AK2499" s="1"/>
      <c r="AX2499" s="17"/>
      <c r="AY2499" s="14"/>
      <c r="AZ2499" s="14"/>
      <c r="BA2499" s="15"/>
      <c r="BB2499" s="14"/>
      <c r="BC2499" s="17"/>
      <c r="BD2499" s="14"/>
      <c r="BE2499" s="14"/>
      <c r="BF2499" s="14"/>
      <c r="CC2499" s="14"/>
    </row>
    <row r="2500" spans="37:81">
      <c r="AK2500" s="1"/>
      <c r="AX2500" s="17"/>
      <c r="AY2500" s="14"/>
      <c r="AZ2500" s="14"/>
      <c r="BA2500" s="15"/>
      <c r="BB2500" s="14"/>
      <c r="BC2500" s="17"/>
      <c r="BD2500" s="14"/>
      <c r="BE2500" s="14"/>
      <c r="BF2500" s="14"/>
      <c r="CC2500" s="14"/>
    </row>
    <row r="2501" spans="37:81">
      <c r="AK2501" s="1"/>
      <c r="AX2501" s="17"/>
      <c r="AY2501" s="14"/>
      <c r="AZ2501" s="14"/>
      <c r="BA2501" s="15"/>
      <c r="BB2501" s="14"/>
      <c r="BC2501" s="17"/>
      <c r="BD2501" s="14"/>
      <c r="BE2501" s="14"/>
      <c r="BF2501" s="14"/>
      <c r="CC2501" s="14"/>
    </row>
    <row r="2502" spans="37:81">
      <c r="AK2502" s="1"/>
      <c r="AX2502" s="17"/>
      <c r="AY2502" s="14"/>
      <c r="AZ2502" s="14"/>
      <c r="BA2502" s="15"/>
      <c r="BB2502" s="14"/>
      <c r="BC2502" s="17"/>
      <c r="BD2502" s="14"/>
      <c r="BE2502" s="14"/>
      <c r="BF2502" s="14"/>
      <c r="CC2502" s="14"/>
    </row>
    <row r="2503" spans="37:81">
      <c r="AK2503" s="1"/>
      <c r="AX2503" s="17"/>
      <c r="AY2503" s="14"/>
      <c r="AZ2503" s="14"/>
      <c r="BA2503" s="15"/>
      <c r="BB2503" s="14"/>
      <c r="BC2503" s="17"/>
      <c r="BD2503" s="14"/>
      <c r="BE2503" s="14"/>
      <c r="BF2503" s="14"/>
      <c r="CC2503" s="14"/>
    </row>
    <row r="2504" spans="37:81">
      <c r="AK2504" s="1"/>
      <c r="AX2504" s="17"/>
      <c r="AY2504" s="14"/>
      <c r="AZ2504" s="14"/>
      <c r="BA2504" s="15"/>
      <c r="BB2504" s="14"/>
      <c r="BC2504" s="17"/>
      <c r="BD2504" s="14"/>
      <c r="BE2504" s="14"/>
      <c r="BF2504" s="14"/>
      <c r="CC2504" s="14"/>
    </row>
    <row r="2505" spans="37:81">
      <c r="AK2505" s="1"/>
      <c r="AX2505" s="17"/>
      <c r="AY2505" s="14"/>
      <c r="AZ2505" s="14"/>
      <c r="BA2505" s="15"/>
      <c r="BB2505" s="14"/>
      <c r="BC2505" s="17"/>
      <c r="BD2505" s="14"/>
      <c r="BE2505" s="14"/>
      <c r="BF2505" s="14"/>
      <c r="CC2505" s="14"/>
    </row>
    <row r="2506" spans="37:81">
      <c r="AK2506" s="1"/>
      <c r="AX2506" s="17"/>
      <c r="AY2506" s="14"/>
      <c r="AZ2506" s="14"/>
      <c r="BA2506" s="15"/>
      <c r="BB2506" s="14"/>
      <c r="BC2506" s="17"/>
      <c r="BD2506" s="14"/>
      <c r="BE2506" s="14"/>
      <c r="BF2506" s="14"/>
      <c r="CC2506" s="14"/>
    </row>
    <row r="2507" spans="37:81">
      <c r="AK2507" s="1"/>
      <c r="AX2507" s="17"/>
      <c r="AY2507" s="14"/>
      <c r="AZ2507" s="14"/>
      <c r="BA2507" s="15"/>
      <c r="BB2507" s="14"/>
      <c r="BC2507" s="17"/>
      <c r="BD2507" s="14"/>
      <c r="BE2507" s="14"/>
      <c r="BF2507" s="14"/>
      <c r="CC2507" s="14"/>
    </row>
    <row r="2508" spans="37:81">
      <c r="AK2508" s="1"/>
      <c r="AX2508" s="17"/>
      <c r="AY2508" s="14"/>
      <c r="AZ2508" s="14"/>
      <c r="BA2508" s="15"/>
      <c r="BB2508" s="14"/>
      <c r="BC2508" s="17"/>
      <c r="BD2508" s="14"/>
      <c r="BE2508" s="14"/>
      <c r="BF2508" s="14"/>
      <c r="CC2508" s="14"/>
    </row>
    <row r="2509" spans="37:81">
      <c r="AK2509" s="1"/>
      <c r="AX2509" s="17"/>
      <c r="AY2509" s="14"/>
      <c r="AZ2509" s="14"/>
      <c r="BA2509" s="15"/>
      <c r="BB2509" s="14"/>
      <c r="BC2509" s="17"/>
      <c r="BD2509" s="14"/>
      <c r="BE2509" s="14"/>
      <c r="BF2509" s="14"/>
      <c r="CC2509" s="14"/>
    </row>
    <row r="2510" spans="37:81">
      <c r="AK2510" s="1"/>
      <c r="AX2510" s="17"/>
      <c r="AY2510" s="14"/>
      <c r="AZ2510" s="14"/>
      <c r="BA2510" s="15"/>
      <c r="BB2510" s="14"/>
      <c r="BC2510" s="17"/>
      <c r="BD2510" s="14"/>
      <c r="BE2510" s="14"/>
      <c r="BF2510" s="14"/>
      <c r="CC2510" s="14"/>
    </row>
    <row r="2511" spans="37:81">
      <c r="AK2511" s="1"/>
      <c r="AX2511" s="17"/>
      <c r="AY2511" s="14"/>
      <c r="AZ2511" s="14"/>
      <c r="BA2511" s="15"/>
      <c r="BB2511" s="14"/>
      <c r="BC2511" s="17"/>
      <c r="BD2511" s="14"/>
      <c r="BE2511" s="14"/>
      <c r="BF2511" s="14"/>
      <c r="CC2511" s="14"/>
    </row>
    <row r="2512" spans="37:81">
      <c r="AK2512" s="1"/>
      <c r="AX2512" s="17"/>
      <c r="AY2512" s="14"/>
      <c r="AZ2512" s="14"/>
      <c r="BA2512" s="15"/>
      <c r="BB2512" s="14"/>
      <c r="BC2512" s="17"/>
      <c r="BD2512" s="14"/>
      <c r="BE2512" s="14"/>
      <c r="BF2512" s="14"/>
      <c r="CC2512" s="14"/>
    </row>
    <row r="2513" spans="37:81">
      <c r="AK2513" s="1"/>
      <c r="AX2513" s="17"/>
      <c r="AY2513" s="14"/>
      <c r="AZ2513" s="14"/>
      <c r="BA2513" s="15"/>
      <c r="BB2513" s="14"/>
      <c r="BC2513" s="17"/>
      <c r="BD2513" s="14"/>
      <c r="BE2513" s="14"/>
      <c r="BF2513" s="14"/>
      <c r="CC2513" s="14"/>
    </row>
    <row r="2514" spans="37:81">
      <c r="AK2514" s="1"/>
      <c r="AX2514" s="17"/>
      <c r="AY2514" s="14"/>
      <c r="AZ2514" s="14"/>
      <c r="BA2514" s="15"/>
      <c r="BB2514" s="14"/>
      <c r="BC2514" s="17"/>
      <c r="BD2514" s="14"/>
      <c r="BE2514" s="14"/>
      <c r="BF2514" s="14"/>
      <c r="CC2514" s="14"/>
    </row>
    <row r="2515" spans="37:81">
      <c r="AK2515" s="1"/>
      <c r="AX2515" s="17"/>
      <c r="AY2515" s="14"/>
      <c r="AZ2515" s="14"/>
      <c r="BA2515" s="15"/>
      <c r="BB2515" s="14"/>
      <c r="BC2515" s="17"/>
      <c r="BD2515" s="14"/>
      <c r="BE2515" s="14"/>
      <c r="BF2515" s="14"/>
      <c r="CC2515" s="14"/>
    </row>
    <row r="2516" spans="37:81">
      <c r="AK2516" s="1"/>
      <c r="AX2516" s="17"/>
      <c r="AY2516" s="14"/>
      <c r="AZ2516" s="14"/>
      <c r="BA2516" s="15"/>
      <c r="BB2516" s="14"/>
      <c r="BC2516" s="17"/>
      <c r="BD2516" s="14"/>
      <c r="BE2516" s="14"/>
      <c r="BF2516" s="14"/>
      <c r="CC2516" s="14"/>
    </row>
    <row r="2517" spans="37:81">
      <c r="AK2517" s="1"/>
      <c r="AX2517" s="17"/>
      <c r="AY2517" s="14"/>
      <c r="AZ2517" s="14"/>
      <c r="BA2517" s="15"/>
      <c r="BB2517" s="14"/>
      <c r="BC2517" s="17"/>
      <c r="BD2517" s="14"/>
      <c r="BE2517" s="14"/>
      <c r="BF2517" s="14"/>
      <c r="CC2517" s="14"/>
    </row>
    <row r="2518" spans="37:81">
      <c r="AK2518" s="1"/>
      <c r="AX2518" s="17"/>
      <c r="AY2518" s="14"/>
      <c r="AZ2518" s="14"/>
      <c r="BA2518" s="15"/>
      <c r="BB2518" s="14"/>
      <c r="BC2518" s="17"/>
      <c r="BD2518" s="14"/>
      <c r="BE2518" s="14"/>
      <c r="BF2518" s="14"/>
      <c r="CC2518" s="14"/>
    </row>
    <row r="2519" spans="37:81">
      <c r="AK2519" s="1"/>
      <c r="AX2519" s="17"/>
      <c r="AY2519" s="14"/>
      <c r="AZ2519" s="14"/>
      <c r="BA2519" s="15"/>
      <c r="BB2519" s="14"/>
      <c r="BC2519" s="17"/>
      <c r="BD2519" s="14"/>
      <c r="BE2519" s="14"/>
      <c r="BF2519" s="14"/>
      <c r="CC2519" s="14"/>
    </row>
    <row r="2520" spans="37:81">
      <c r="AK2520" s="1"/>
      <c r="AX2520" s="17"/>
      <c r="AY2520" s="14"/>
      <c r="AZ2520" s="14"/>
      <c r="BA2520" s="15"/>
      <c r="BB2520" s="14"/>
      <c r="BC2520" s="17"/>
      <c r="BD2520" s="14"/>
      <c r="BE2520" s="14"/>
      <c r="BF2520" s="14"/>
      <c r="CC2520" s="14"/>
    </row>
    <row r="2521" spans="37:81">
      <c r="AK2521" s="1"/>
      <c r="AX2521" s="17"/>
      <c r="AY2521" s="14"/>
      <c r="AZ2521" s="14"/>
      <c r="BA2521" s="15"/>
      <c r="BB2521" s="14"/>
      <c r="BC2521" s="17"/>
      <c r="BD2521" s="14"/>
      <c r="BE2521" s="14"/>
      <c r="BF2521" s="14"/>
      <c r="CC2521" s="14"/>
    </row>
    <row r="2522" spans="37:81">
      <c r="AK2522" s="1"/>
      <c r="AX2522" s="17"/>
      <c r="AY2522" s="14"/>
      <c r="AZ2522" s="14"/>
      <c r="BA2522" s="15"/>
      <c r="BB2522" s="14"/>
      <c r="BC2522" s="17"/>
      <c r="BD2522" s="14"/>
      <c r="BE2522" s="14"/>
      <c r="BF2522" s="14"/>
      <c r="CC2522" s="14"/>
    </row>
    <row r="2523" spans="37:81">
      <c r="AK2523" s="1"/>
      <c r="AX2523" s="17"/>
      <c r="AY2523" s="14"/>
      <c r="AZ2523" s="14"/>
      <c r="BA2523" s="15"/>
      <c r="BB2523" s="14"/>
      <c r="BC2523" s="17"/>
      <c r="BD2523" s="14"/>
      <c r="BE2523" s="14"/>
      <c r="BF2523" s="14"/>
      <c r="CC2523" s="14"/>
    </row>
    <row r="2524" spans="37:81">
      <c r="AK2524" s="1"/>
      <c r="AX2524" s="17"/>
      <c r="AY2524" s="14"/>
      <c r="AZ2524" s="14"/>
      <c r="BA2524" s="15"/>
      <c r="BB2524" s="14"/>
      <c r="BC2524" s="17"/>
      <c r="BD2524" s="14"/>
      <c r="BE2524" s="14"/>
      <c r="BF2524" s="14"/>
      <c r="CC2524" s="14"/>
    </row>
    <row r="2525" spans="37:81">
      <c r="AK2525" s="1"/>
      <c r="AX2525" s="17"/>
      <c r="AY2525" s="14"/>
      <c r="AZ2525" s="14"/>
      <c r="BA2525" s="15"/>
      <c r="BB2525" s="14"/>
      <c r="BC2525" s="17"/>
      <c r="BD2525" s="14"/>
      <c r="BE2525" s="14"/>
      <c r="BF2525" s="14"/>
      <c r="CC2525" s="14"/>
    </row>
    <row r="2526" spans="37:81">
      <c r="AK2526" s="1"/>
      <c r="AX2526" s="17"/>
      <c r="AY2526" s="14"/>
      <c r="AZ2526" s="14"/>
      <c r="BA2526" s="15"/>
      <c r="BB2526" s="14"/>
      <c r="BC2526" s="17"/>
      <c r="BD2526" s="14"/>
      <c r="BE2526" s="14"/>
      <c r="BF2526" s="14"/>
      <c r="CC2526" s="14"/>
    </row>
    <row r="2527" spans="37:81">
      <c r="AK2527" s="1"/>
      <c r="AX2527" s="17"/>
      <c r="AY2527" s="14"/>
      <c r="AZ2527" s="14"/>
      <c r="BA2527" s="15"/>
      <c r="BB2527" s="14"/>
      <c r="BC2527" s="17"/>
      <c r="BD2527" s="14"/>
      <c r="BE2527" s="14"/>
      <c r="BF2527" s="14"/>
      <c r="CC2527" s="14"/>
    </row>
    <row r="2528" spans="37:81">
      <c r="AK2528" s="1"/>
      <c r="AX2528" s="17"/>
      <c r="AY2528" s="14"/>
      <c r="AZ2528" s="14"/>
      <c r="BA2528" s="15"/>
      <c r="BB2528" s="14"/>
      <c r="BC2528" s="17"/>
      <c r="BD2528" s="14"/>
      <c r="BE2528" s="14"/>
      <c r="BF2528" s="14"/>
      <c r="CC2528" s="14"/>
    </row>
    <row r="2529" spans="37:81">
      <c r="AK2529" s="1"/>
      <c r="AX2529" s="17"/>
      <c r="AY2529" s="14"/>
      <c r="AZ2529" s="14"/>
      <c r="BA2529" s="15"/>
      <c r="BB2529" s="14"/>
      <c r="BC2529" s="17"/>
      <c r="BD2529" s="14"/>
      <c r="BE2529" s="14"/>
      <c r="BF2529" s="14"/>
      <c r="CC2529" s="14"/>
    </row>
    <row r="2530" spans="37:81">
      <c r="AK2530" s="1"/>
      <c r="AX2530" s="17"/>
      <c r="AY2530" s="14"/>
      <c r="AZ2530" s="14"/>
      <c r="BA2530" s="15"/>
      <c r="BB2530" s="14"/>
      <c r="BC2530" s="17"/>
      <c r="BD2530" s="14"/>
      <c r="BE2530" s="14"/>
      <c r="BF2530" s="14"/>
      <c r="CC2530" s="14"/>
    </row>
    <row r="2531" spans="37:81">
      <c r="AK2531" s="1"/>
      <c r="AX2531" s="17"/>
      <c r="AY2531" s="14"/>
      <c r="AZ2531" s="14"/>
      <c r="BA2531" s="15"/>
      <c r="BB2531" s="14"/>
      <c r="BC2531" s="17"/>
      <c r="BD2531" s="14"/>
      <c r="BE2531" s="14"/>
      <c r="BF2531" s="14"/>
      <c r="CC2531" s="14"/>
    </row>
    <row r="2532" spans="37:81">
      <c r="AK2532" s="1"/>
      <c r="AX2532" s="17"/>
      <c r="AY2532" s="14"/>
      <c r="AZ2532" s="14"/>
      <c r="BA2532" s="15"/>
      <c r="BB2532" s="14"/>
      <c r="BC2532" s="17"/>
      <c r="BD2532" s="14"/>
      <c r="BE2532" s="14"/>
      <c r="BF2532" s="14"/>
      <c r="CC2532" s="14"/>
    </row>
    <row r="2533" spans="37:81">
      <c r="AK2533" s="1"/>
      <c r="AX2533" s="17"/>
      <c r="AY2533" s="14"/>
      <c r="AZ2533" s="14"/>
      <c r="BA2533" s="15"/>
      <c r="BB2533" s="14"/>
      <c r="BC2533" s="17"/>
      <c r="BD2533" s="14"/>
      <c r="BE2533" s="14"/>
      <c r="BF2533" s="14"/>
      <c r="CC2533" s="14"/>
    </row>
    <row r="2534" spans="37:81">
      <c r="AK2534" s="1"/>
      <c r="AX2534" s="17"/>
      <c r="AY2534" s="14"/>
      <c r="AZ2534" s="14"/>
      <c r="BA2534" s="15"/>
      <c r="BB2534" s="14"/>
      <c r="BC2534" s="17"/>
      <c r="BD2534" s="14"/>
      <c r="BE2534" s="14"/>
      <c r="BF2534" s="14"/>
      <c r="CC2534" s="14"/>
    </row>
    <row r="2535" spans="37:81">
      <c r="AK2535" s="1"/>
      <c r="AX2535" s="17"/>
      <c r="AY2535" s="14"/>
      <c r="AZ2535" s="14"/>
      <c r="BA2535" s="15"/>
      <c r="BB2535" s="14"/>
      <c r="BC2535" s="17"/>
      <c r="BD2535" s="14"/>
      <c r="BE2535" s="14"/>
      <c r="BF2535" s="14"/>
      <c r="CC2535" s="14"/>
    </row>
    <row r="2536" spans="37:81">
      <c r="AK2536" s="1"/>
      <c r="AX2536" s="17"/>
      <c r="AY2536" s="14"/>
      <c r="AZ2536" s="14"/>
      <c r="BA2536" s="15"/>
      <c r="BB2536" s="14"/>
      <c r="BC2536" s="17"/>
      <c r="BD2536" s="14"/>
      <c r="BE2536" s="14"/>
      <c r="BF2536" s="14"/>
      <c r="CC2536" s="14"/>
    </row>
    <row r="2537" spans="37:81">
      <c r="AK2537" s="1"/>
      <c r="AX2537" s="17"/>
      <c r="AY2537" s="14"/>
      <c r="AZ2537" s="14"/>
      <c r="BA2537" s="15"/>
      <c r="BB2537" s="14"/>
      <c r="BC2537" s="17"/>
      <c r="BD2537" s="14"/>
      <c r="BE2537" s="14"/>
      <c r="BF2537" s="14"/>
      <c r="CC2537" s="14"/>
    </row>
    <row r="2538" spans="37:81">
      <c r="AK2538" s="1"/>
      <c r="AX2538" s="17"/>
      <c r="AY2538" s="14"/>
      <c r="AZ2538" s="14"/>
      <c r="BA2538" s="15"/>
      <c r="BB2538" s="14"/>
      <c r="BC2538" s="17"/>
      <c r="BD2538" s="14"/>
      <c r="BE2538" s="14"/>
      <c r="BF2538" s="14"/>
      <c r="CC2538" s="14"/>
    </row>
    <row r="2539" spans="37:81">
      <c r="AK2539" s="1"/>
      <c r="AX2539" s="17"/>
      <c r="AY2539" s="14"/>
      <c r="AZ2539" s="14"/>
      <c r="BA2539" s="15"/>
      <c r="BB2539" s="14"/>
      <c r="BC2539" s="17"/>
      <c r="BD2539" s="14"/>
      <c r="BE2539" s="14"/>
      <c r="BF2539" s="14"/>
      <c r="CC2539" s="14"/>
    </row>
    <row r="2540" spans="37:81">
      <c r="AK2540" s="1"/>
      <c r="AX2540" s="17"/>
      <c r="AY2540" s="14"/>
      <c r="AZ2540" s="14"/>
      <c r="BA2540" s="15"/>
      <c r="BB2540" s="14"/>
      <c r="BC2540" s="17"/>
      <c r="BD2540" s="14"/>
      <c r="BE2540" s="14"/>
      <c r="BF2540" s="14"/>
      <c r="CC2540" s="14"/>
    </row>
    <row r="2541" spans="37:81">
      <c r="AK2541" s="1"/>
      <c r="AX2541" s="17"/>
      <c r="AY2541" s="14"/>
      <c r="AZ2541" s="14"/>
      <c r="BA2541" s="15"/>
      <c r="BB2541" s="14"/>
      <c r="BC2541" s="17"/>
      <c r="BD2541" s="14"/>
      <c r="BE2541" s="14"/>
      <c r="BF2541" s="14"/>
      <c r="CC2541" s="14"/>
    </row>
    <row r="2542" spans="37:81">
      <c r="AK2542" s="1"/>
      <c r="AX2542" s="17"/>
      <c r="AY2542" s="14"/>
      <c r="AZ2542" s="14"/>
      <c r="BA2542" s="15"/>
      <c r="BB2542" s="14"/>
      <c r="BC2542" s="17"/>
      <c r="BD2542" s="14"/>
      <c r="BE2542" s="14"/>
      <c r="BF2542" s="14"/>
      <c r="CC2542" s="14"/>
    </row>
    <row r="2543" spans="37:81">
      <c r="AK2543" s="1"/>
      <c r="AX2543" s="17"/>
      <c r="AY2543" s="14"/>
      <c r="AZ2543" s="14"/>
      <c r="BA2543" s="15"/>
      <c r="BB2543" s="14"/>
      <c r="BC2543" s="17"/>
      <c r="BD2543" s="14"/>
      <c r="BE2543" s="14"/>
      <c r="BF2543" s="14"/>
      <c r="CC2543" s="14"/>
    </row>
    <row r="2544" spans="37:81">
      <c r="AK2544" s="1"/>
      <c r="AX2544" s="17"/>
      <c r="AY2544" s="14"/>
      <c r="AZ2544" s="14"/>
      <c r="BA2544" s="15"/>
      <c r="BB2544" s="14"/>
      <c r="BC2544" s="17"/>
      <c r="BD2544" s="14"/>
      <c r="BE2544" s="14"/>
      <c r="BF2544" s="14"/>
      <c r="CC2544" s="14"/>
    </row>
    <row r="2545" spans="37:81">
      <c r="AK2545" s="1"/>
      <c r="AX2545" s="17"/>
      <c r="AY2545" s="14"/>
      <c r="AZ2545" s="14"/>
      <c r="BA2545" s="15"/>
      <c r="BB2545" s="14"/>
      <c r="BC2545" s="17"/>
      <c r="BD2545" s="14"/>
      <c r="BE2545" s="14"/>
      <c r="BF2545" s="14"/>
      <c r="CC2545" s="14"/>
    </row>
    <row r="2546" spans="37:81">
      <c r="AK2546" s="1"/>
      <c r="AX2546" s="17"/>
      <c r="AY2546" s="14"/>
      <c r="AZ2546" s="14"/>
      <c r="BA2546" s="15"/>
      <c r="BB2546" s="14"/>
      <c r="BC2546" s="17"/>
      <c r="BD2546" s="14"/>
      <c r="BE2546" s="14"/>
      <c r="BF2546" s="14"/>
      <c r="CC2546" s="14"/>
    </row>
    <row r="2547" spans="37:81">
      <c r="AK2547" s="1"/>
      <c r="AX2547" s="17"/>
      <c r="AY2547" s="14"/>
      <c r="AZ2547" s="14"/>
      <c r="BA2547" s="15"/>
      <c r="BB2547" s="14"/>
      <c r="BC2547" s="17"/>
      <c r="BD2547" s="14"/>
      <c r="BE2547" s="14"/>
      <c r="BF2547" s="14"/>
      <c r="CC2547" s="14"/>
    </row>
    <row r="2548" spans="37:81">
      <c r="AK2548" s="1"/>
      <c r="AX2548" s="17"/>
      <c r="AY2548" s="14"/>
      <c r="AZ2548" s="14"/>
      <c r="BA2548" s="15"/>
      <c r="BB2548" s="14"/>
      <c r="BC2548" s="17"/>
      <c r="BD2548" s="14"/>
      <c r="BE2548" s="14"/>
      <c r="BF2548" s="14"/>
      <c r="CC2548" s="14"/>
    </row>
    <row r="2549" spans="37:81">
      <c r="AK2549" s="1"/>
      <c r="AX2549" s="17"/>
      <c r="AY2549" s="14"/>
      <c r="AZ2549" s="14"/>
      <c r="BA2549" s="15"/>
      <c r="BB2549" s="14"/>
      <c r="BC2549" s="17"/>
      <c r="BD2549" s="14"/>
      <c r="BE2549" s="14"/>
      <c r="BF2549" s="14"/>
      <c r="CC2549" s="14"/>
    </row>
    <row r="2550" spans="37:81">
      <c r="AK2550" s="1"/>
      <c r="AX2550" s="17"/>
      <c r="AY2550" s="14"/>
      <c r="AZ2550" s="14"/>
      <c r="BA2550" s="15"/>
      <c r="BB2550" s="14"/>
      <c r="BC2550" s="17"/>
      <c r="BD2550" s="14"/>
      <c r="BE2550" s="14"/>
      <c r="BF2550" s="14"/>
      <c r="CC2550" s="14"/>
    </row>
    <row r="2551" spans="37:81">
      <c r="AK2551" s="1"/>
      <c r="AX2551" s="17"/>
      <c r="AY2551" s="14"/>
      <c r="AZ2551" s="14"/>
      <c r="BA2551" s="15"/>
      <c r="BB2551" s="14"/>
      <c r="BC2551" s="17"/>
      <c r="BD2551" s="14"/>
      <c r="BE2551" s="14"/>
      <c r="BF2551" s="14"/>
      <c r="CC2551" s="14"/>
    </row>
    <row r="2552" spans="37:81">
      <c r="AK2552" s="1"/>
      <c r="AX2552" s="17"/>
      <c r="AY2552" s="14"/>
      <c r="AZ2552" s="14"/>
      <c r="BA2552" s="15"/>
      <c r="BB2552" s="14"/>
      <c r="BC2552" s="17"/>
      <c r="BD2552" s="14"/>
      <c r="BE2552" s="14"/>
      <c r="BF2552" s="14"/>
      <c r="CC2552" s="14"/>
    </row>
    <row r="2553" spans="37:81">
      <c r="AK2553" s="1"/>
      <c r="AX2553" s="17"/>
      <c r="AY2553" s="14"/>
      <c r="AZ2553" s="14"/>
      <c r="BA2553" s="15"/>
      <c r="BB2553" s="14"/>
      <c r="BC2553" s="17"/>
      <c r="BD2553" s="14"/>
      <c r="BE2553" s="14"/>
      <c r="BF2553" s="14"/>
      <c r="CC2553" s="14"/>
    </row>
    <row r="2554" spans="37:81">
      <c r="AK2554" s="1"/>
      <c r="AX2554" s="17"/>
      <c r="AY2554" s="14"/>
      <c r="AZ2554" s="14"/>
      <c r="BA2554" s="15"/>
      <c r="BB2554" s="14"/>
      <c r="BC2554" s="17"/>
      <c r="BD2554" s="14"/>
      <c r="BE2554" s="14"/>
      <c r="BF2554" s="14"/>
      <c r="CC2554" s="14"/>
    </row>
    <row r="2555" spans="37:81">
      <c r="AK2555" s="1"/>
      <c r="AX2555" s="17"/>
      <c r="AY2555" s="14"/>
      <c r="AZ2555" s="14"/>
      <c r="BA2555" s="15"/>
      <c r="BB2555" s="14"/>
      <c r="BC2555" s="17"/>
      <c r="BD2555" s="14"/>
      <c r="BE2555" s="14"/>
      <c r="BF2555" s="14"/>
      <c r="CC2555" s="14"/>
    </row>
    <row r="2556" spans="37:81">
      <c r="AK2556" s="1"/>
      <c r="AX2556" s="17"/>
      <c r="AY2556" s="14"/>
      <c r="AZ2556" s="14"/>
      <c r="BA2556" s="15"/>
      <c r="BB2556" s="14"/>
      <c r="BC2556" s="17"/>
      <c r="BD2556" s="14"/>
      <c r="BE2556" s="14"/>
      <c r="BF2556" s="14"/>
      <c r="CC2556" s="14"/>
    </row>
    <row r="2557" spans="37:81">
      <c r="AK2557" s="1"/>
      <c r="AX2557" s="17"/>
      <c r="AY2557" s="14"/>
      <c r="AZ2557" s="14"/>
      <c r="BA2557" s="15"/>
      <c r="BB2557" s="14"/>
      <c r="BC2557" s="17"/>
      <c r="BD2557" s="14"/>
      <c r="BE2557" s="14"/>
      <c r="BF2557" s="14"/>
      <c r="CC2557" s="14"/>
    </row>
    <row r="2558" spans="37:81">
      <c r="AK2558" s="1"/>
      <c r="AX2558" s="17"/>
      <c r="AY2558" s="14"/>
      <c r="AZ2558" s="14"/>
      <c r="BA2558" s="15"/>
      <c r="BB2558" s="14"/>
      <c r="BC2558" s="17"/>
      <c r="BD2558" s="14"/>
      <c r="BE2558" s="14"/>
      <c r="BF2558" s="14"/>
      <c r="CC2558" s="14"/>
    </row>
    <row r="2559" spans="37:81">
      <c r="AK2559" s="1"/>
      <c r="AX2559" s="17"/>
      <c r="AY2559" s="14"/>
      <c r="AZ2559" s="14"/>
      <c r="BA2559" s="15"/>
      <c r="BB2559" s="14"/>
      <c r="BC2559" s="17"/>
      <c r="BD2559" s="14"/>
      <c r="BE2559" s="14"/>
      <c r="BF2559" s="14"/>
      <c r="CC2559" s="14"/>
    </row>
    <row r="2560" spans="37:81">
      <c r="AK2560" s="1"/>
      <c r="AX2560" s="17"/>
      <c r="AY2560" s="14"/>
      <c r="AZ2560" s="14"/>
      <c r="BA2560" s="15"/>
      <c r="BB2560" s="14"/>
      <c r="BC2560" s="17"/>
      <c r="BD2560" s="14"/>
      <c r="BE2560" s="14"/>
      <c r="BF2560" s="14"/>
      <c r="CC2560" s="14"/>
    </row>
    <row r="2561" spans="37:81">
      <c r="AK2561" s="1"/>
      <c r="AX2561" s="17"/>
      <c r="AY2561" s="14"/>
      <c r="AZ2561" s="14"/>
      <c r="BA2561" s="15"/>
      <c r="BB2561" s="14"/>
      <c r="BC2561" s="17"/>
      <c r="BD2561" s="14"/>
      <c r="BE2561" s="14"/>
      <c r="BF2561" s="14"/>
      <c r="CC2561" s="14"/>
    </row>
    <row r="2562" spans="37:81">
      <c r="AK2562" s="1"/>
      <c r="AX2562" s="17"/>
      <c r="AY2562" s="14"/>
      <c r="AZ2562" s="14"/>
      <c r="BA2562" s="15"/>
      <c r="BB2562" s="14"/>
      <c r="BC2562" s="17"/>
      <c r="BD2562" s="14"/>
      <c r="BE2562" s="14"/>
      <c r="BF2562" s="14"/>
      <c r="CC2562" s="14"/>
    </row>
    <row r="2563" spans="37:81">
      <c r="AK2563" s="1"/>
      <c r="AX2563" s="17"/>
      <c r="AY2563" s="14"/>
      <c r="AZ2563" s="14"/>
      <c r="BA2563" s="15"/>
      <c r="BB2563" s="14"/>
      <c r="BC2563" s="17"/>
      <c r="BD2563" s="14"/>
      <c r="BE2563" s="14"/>
      <c r="BF2563" s="14"/>
      <c r="CC2563" s="14"/>
    </row>
    <row r="2564" spans="37:81">
      <c r="AK2564" s="1"/>
      <c r="AX2564" s="17"/>
      <c r="AY2564" s="14"/>
      <c r="AZ2564" s="14"/>
      <c r="BA2564" s="15"/>
      <c r="BB2564" s="14"/>
      <c r="BC2564" s="17"/>
      <c r="BD2564" s="14"/>
      <c r="BE2564" s="14"/>
      <c r="BF2564" s="14"/>
      <c r="CC2564" s="14"/>
    </row>
    <row r="2565" spans="37:81">
      <c r="AK2565" s="1"/>
      <c r="AX2565" s="17"/>
      <c r="AY2565" s="14"/>
      <c r="AZ2565" s="14"/>
      <c r="BA2565" s="15"/>
      <c r="BB2565" s="14"/>
      <c r="BC2565" s="17"/>
      <c r="BD2565" s="14"/>
      <c r="BE2565" s="14"/>
      <c r="BF2565" s="14"/>
      <c r="CC2565" s="14"/>
    </row>
    <row r="2566" spans="37:81">
      <c r="AK2566" s="1"/>
      <c r="AX2566" s="17"/>
      <c r="AY2566" s="14"/>
      <c r="AZ2566" s="14"/>
      <c r="BA2566" s="15"/>
      <c r="BB2566" s="14"/>
      <c r="BC2566" s="17"/>
      <c r="BD2566" s="14"/>
      <c r="BE2566" s="14"/>
      <c r="BF2566" s="14"/>
      <c r="CC2566" s="14"/>
    </row>
    <row r="2567" spans="37:81">
      <c r="AK2567" s="1"/>
      <c r="AX2567" s="17"/>
      <c r="AY2567" s="14"/>
      <c r="AZ2567" s="14"/>
      <c r="BA2567" s="15"/>
      <c r="BB2567" s="14"/>
      <c r="BC2567" s="17"/>
      <c r="BD2567" s="14"/>
      <c r="BE2567" s="14"/>
      <c r="BF2567" s="14"/>
      <c r="CC2567" s="14"/>
    </row>
    <row r="2568" spans="37:81">
      <c r="AK2568" s="1"/>
      <c r="AX2568" s="17"/>
      <c r="AY2568" s="14"/>
      <c r="AZ2568" s="14"/>
      <c r="BA2568" s="15"/>
      <c r="BB2568" s="14"/>
      <c r="BC2568" s="17"/>
      <c r="BD2568" s="14"/>
      <c r="BE2568" s="14"/>
      <c r="BF2568" s="14"/>
      <c r="CC2568" s="14"/>
    </row>
    <row r="2569" spans="37:81">
      <c r="AK2569" s="1"/>
      <c r="AX2569" s="17"/>
      <c r="AY2569" s="14"/>
      <c r="AZ2569" s="14"/>
      <c r="BA2569" s="15"/>
      <c r="BB2569" s="14"/>
      <c r="BC2569" s="17"/>
      <c r="BD2569" s="14"/>
      <c r="BE2569" s="14"/>
      <c r="BF2569" s="14"/>
      <c r="CC2569" s="14"/>
    </row>
    <row r="2570" spans="37:81">
      <c r="AK2570" s="1"/>
      <c r="AX2570" s="17"/>
      <c r="AY2570" s="14"/>
      <c r="AZ2570" s="14"/>
      <c r="BA2570" s="15"/>
      <c r="BB2570" s="14"/>
      <c r="BC2570" s="17"/>
      <c r="BD2570" s="14"/>
      <c r="BE2570" s="14"/>
      <c r="BF2570" s="14"/>
      <c r="CC2570" s="14"/>
    </row>
    <row r="2571" spans="37:81">
      <c r="AK2571" s="1"/>
      <c r="AX2571" s="17"/>
      <c r="AY2571" s="14"/>
      <c r="AZ2571" s="14"/>
      <c r="BA2571" s="15"/>
      <c r="BB2571" s="14"/>
      <c r="BC2571" s="17"/>
      <c r="BD2571" s="14"/>
      <c r="BE2571" s="14"/>
      <c r="BF2571" s="14"/>
      <c r="CC2571" s="14"/>
    </row>
    <row r="2572" spans="37:81">
      <c r="AK2572" s="1"/>
      <c r="AX2572" s="17"/>
      <c r="AY2572" s="14"/>
      <c r="AZ2572" s="14"/>
      <c r="BA2572" s="15"/>
      <c r="BB2572" s="14"/>
      <c r="BC2572" s="17"/>
      <c r="BD2572" s="14"/>
      <c r="BE2572" s="14"/>
      <c r="BF2572" s="14"/>
      <c r="CC2572" s="14"/>
    </row>
    <row r="2573" spans="37:81">
      <c r="AK2573" s="1"/>
      <c r="AX2573" s="17"/>
      <c r="AY2573" s="14"/>
      <c r="AZ2573" s="14"/>
      <c r="BA2573" s="15"/>
      <c r="BB2573" s="14"/>
      <c r="BC2573" s="17"/>
      <c r="BD2573" s="14"/>
      <c r="BE2573" s="14"/>
      <c r="BF2573" s="14"/>
      <c r="CC2573" s="14"/>
    </row>
    <row r="2574" spans="37:81">
      <c r="AK2574" s="1"/>
      <c r="AX2574" s="17"/>
      <c r="AY2574" s="14"/>
      <c r="AZ2574" s="14"/>
      <c r="BA2574" s="15"/>
      <c r="BB2574" s="14"/>
      <c r="BC2574" s="17"/>
      <c r="BD2574" s="14"/>
      <c r="BE2574" s="14"/>
      <c r="BF2574" s="14"/>
      <c r="CC2574" s="14"/>
    </row>
    <row r="2575" spans="37:81">
      <c r="AK2575" s="1"/>
      <c r="AX2575" s="17"/>
      <c r="AY2575" s="14"/>
      <c r="AZ2575" s="14"/>
      <c r="BA2575" s="15"/>
      <c r="BB2575" s="14"/>
      <c r="BC2575" s="17"/>
      <c r="BD2575" s="14"/>
      <c r="BE2575" s="14"/>
      <c r="BF2575" s="14"/>
      <c r="CC2575" s="14"/>
    </row>
    <row r="2576" spans="37:81">
      <c r="AK2576" s="1"/>
      <c r="AX2576" s="17"/>
      <c r="AY2576" s="14"/>
      <c r="AZ2576" s="14"/>
      <c r="BA2576" s="15"/>
      <c r="BB2576" s="14"/>
      <c r="BC2576" s="17"/>
      <c r="BD2576" s="14"/>
      <c r="BE2576" s="14"/>
      <c r="BF2576" s="14"/>
      <c r="CC2576" s="14"/>
    </row>
    <row r="2577" spans="37:81">
      <c r="AK2577" s="1"/>
      <c r="AX2577" s="17"/>
      <c r="AY2577" s="14"/>
      <c r="AZ2577" s="14"/>
      <c r="BA2577" s="15"/>
      <c r="BB2577" s="14"/>
      <c r="BC2577" s="17"/>
      <c r="BD2577" s="14"/>
      <c r="BE2577" s="14"/>
      <c r="BF2577" s="14"/>
      <c r="CC2577" s="14"/>
    </row>
    <row r="2578" spans="37:81">
      <c r="AK2578" s="1"/>
      <c r="AX2578" s="17"/>
      <c r="AY2578" s="14"/>
      <c r="AZ2578" s="14"/>
      <c r="BA2578" s="15"/>
      <c r="BB2578" s="14"/>
      <c r="BC2578" s="17"/>
      <c r="BD2578" s="14"/>
      <c r="BE2578" s="14"/>
      <c r="BF2578" s="14"/>
      <c r="CC2578" s="14"/>
    </row>
    <row r="2579" spans="37:81">
      <c r="AK2579" s="1"/>
      <c r="AX2579" s="17"/>
      <c r="AY2579" s="14"/>
      <c r="AZ2579" s="14"/>
      <c r="BA2579" s="15"/>
      <c r="BB2579" s="14"/>
      <c r="BC2579" s="17"/>
      <c r="BD2579" s="14"/>
      <c r="BE2579" s="14"/>
      <c r="BF2579" s="14"/>
      <c r="CC2579" s="14"/>
    </row>
    <row r="2580" spans="37:81">
      <c r="AK2580" s="1"/>
      <c r="AX2580" s="17"/>
      <c r="AY2580" s="14"/>
      <c r="AZ2580" s="14"/>
      <c r="BA2580" s="15"/>
      <c r="BB2580" s="14"/>
      <c r="BC2580" s="17"/>
      <c r="BD2580" s="14"/>
      <c r="BE2580" s="14"/>
      <c r="BF2580" s="14"/>
      <c r="CC2580" s="14"/>
    </row>
    <row r="2581" spans="37:81">
      <c r="AK2581" s="1"/>
      <c r="AX2581" s="17"/>
      <c r="AY2581" s="14"/>
      <c r="AZ2581" s="14"/>
      <c r="BA2581" s="15"/>
      <c r="BB2581" s="14"/>
      <c r="BC2581" s="17"/>
      <c r="BD2581" s="14"/>
      <c r="BE2581" s="14"/>
      <c r="BF2581" s="14"/>
      <c r="CC2581" s="14"/>
    </row>
    <row r="2582" spans="37:81">
      <c r="AK2582" s="1"/>
      <c r="AX2582" s="17"/>
      <c r="AY2582" s="14"/>
      <c r="AZ2582" s="14"/>
      <c r="BA2582" s="15"/>
      <c r="BB2582" s="14"/>
      <c r="BC2582" s="17"/>
      <c r="BD2582" s="14"/>
      <c r="BE2582" s="14"/>
      <c r="BF2582" s="14"/>
      <c r="CC2582" s="14"/>
    </row>
    <row r="2583" spans="37:81">
      <c r="AK2583" s="1"/>
      <c r="AX2583" s="17"/>
      <c r="AY2583" s="14"/>
      <c r="AZ2583" s="14"/>
      <c r="BA2583" s="15"/>
      <c r="BB2583" s="14"/>
      <c r="BC2583" s="17"/>
      <c r="BD2583" s="14"/>
      <c r="BE2583" s="14"/>
      <c r="BF2583" s="14"/>
      <c r="CC2583" s="14"/>
    </row>
    <row r="2584" spans="37:81">
      <c r="AK2584" s="1"/>
      <c r="AX2584" s="17"/>
      <c r="AY2584" s="14"/>
      <c r="AZ2584" s="14"/>
      <c r="BA2584" s="15"/>
      <c r="BB2584" s="14"/>
      <c r="BC2584" s="17"/>
      <c r="BD2584" s="14"/>
      <c r="BE2584" s="14"/>
      <c r="BF2584" s="14"/>
      <c r="CC2584" s="14"/>
    </row>
    <row r="2585" spans="37:81">
      <c r="AK2585" s="1"/>
      <c r="AX2585" s="17"/>
      <c r="AY2585" s="14"/>
      <c r="AZ2585" s="14"/>
      <c r="BA2585" s="15"/>
      <c r="BB2585" s="14"/>
      <c r="BC2585" s="17"/>
      <c r="BD2585" s="14"/>
      <c r="BE2585" s="14"/>
      <c r="BF2585" s="14"/>
      <c r="CC2585" s="14"/>
    </row>
    <row r="2586" spans="37:81">
      <c r="AK2586" s="1"/>
      <c r="AX2586" s="17"/>
      <c r="AY2586" s="14"/>
      <c r="AZ2586" s="14"/>
      <c r="BA2586" s="15"/>
      <c r="BB2586" s="14"/>
      <c r="BC2586" s="17"/>
      <c r="BD2586" s="14"/>
      <c r="BE2586" s="14"/>
      <c r="BF2586" s="14"/>
      <c r="CC2586" s="14"/>
    </row>
    <row r="2587" spans="37:81">
      <c r="AK2587" s="1"/>
      <c r="AX2587" s="17"/>
      <c r="AY2587" s="14"/>
      <c r="AZ2587" s="14"/>
      <c r="BA2587" s="15"/>
      <c r="BB2587" s="14"/>
      <c r="BC2587" s="17"/>
      <c r="BD2587" s="14"/>
      <c r="BE2587" s="14"/>
      <c r="BF2587" s="14"/>
      <c r="CC2587" s="14"/>
    </row>
    <row r="2588" spans="37:81">
      <c r="AK2588" s="1"/>
      <c r="AX2588" s="17"/>
      <c r="AY2588" s="14"/>
      <c r="AZ2588" s="14"/>
      <c r="BA2588" s="15"/>
      <c r="BB2588" s="14"/>
      <c r="BC2588" s="17"/>
      <c r="BD2588" s="14"/>
      <c r="BE2588" s="14"/>
      <c r="BF2588" s="14"/>
      <c r="CC2588" s="14"/>
    </row>
    <row r="2589" spans="37:81">
      <c r="AK2589" s="1"/>
      <c r="AX2589" s="17"/>
      <c r="AY2589" s="14"/>
      <c r="AZ2589" s="14"/>
      <c r="BA2589" s="15"/>
      <c r="BB2589" s="14"/>
      <c r="BC2589" s="17"/>
      <c r="BD2589" s="14"/>
      <c r="BE2589" s="14"/>
      <c r="BF2589" s="14"/>
      <c r="CC2589" s="14"/>
    </row>
    <row r="2590" spans="37:81">
      <c r="AK2590" s="1"/>
      <c r="AX2590" s="17"/>
      <c r="AY2590" s="14"/>
      <c r="AZ2590" s="14"/>
      <c r="BA2590" s="15"/>
      <c r="BB2590" s="14"/>
      <c r="BC2590" s="17"/>
      <c r="BD2590" s="14"/>
      <c r="BE2590" s="14"/>
      <c r="BF2590" s="14"/>
      <c r="CC2590" s="14"/>
    </row>
    <row r="2591" spans="37:81">
      <c r="AK2591" s="1"/>
      <c r="AX2591" s="17"/>
      <c r="AY2591" s="14"/>
      <c r="AZ2591" s="14"/>
      <c r="BA2591" s="15"/>
      <c r="BB2591" s="14"/>
      <c r="BC2591" s="17"/>
      <c r="BD2591" s="14"/>
      <c r="BE2591" s="14"/>
      <c r="BF2591" s="14"/>
      <c r="CC2591" s="14"/>
    </row>
    <row r="2592" spans="37:81">
      <c r="AK2592" s="1"/>
      <c r="AX2592" s="17"/>
      <c r="AY2592" s="14"/>
      <c r="AZ2592" s="14"/>
      <c r="BA2592" s="15"/>
      <c r="BB2592" s="14"/>
      <c r="BC2592" s="17"/>
      <c r="BD2592" s="14"/>
      <c r="BE2592" s="14"/>
      <c r="BF2592" s="14"/>
      <c r="CC2592" s="14"/>
    </row>
    <row r="2593" spans="37:81">
      <c r="AK2593" s="1"/>
      <c r="AX2593" s="17"/>
      <c r="AY2593" s="14"/>
      <c r="AZ2593" s="14"/>
      <c r="BA2593" s="15"/>
      <c r="BB2593" s="14"/>
      <c r="BC2593" s="17"/>
      <c r="BD2593" s="14"/>
      <c r="BE2593" s="14"/>
      <c r="BF2593" s="14"/>
      <c r="CC2593" s="14"/>
    </row>
    <row r="2594" spans="37:81">
      <c r="AK2594" s="1"/>
      <c r="AX2594" s="17"/>
      <c r="AY2594" s="14"/>
      <c r="AZ2594" s="14"/>
      <c r="BA2594" s="15"/>
      <c r="BB2594" s="14"/>
      <c r="BC2594" s="17"/>
      <c r="BD2594" s="14"/>
      <c r="BE2594" s="14"/>
      <c r="BF2594" s="14"/>
      <c r="CC2594" s="14"/>
    </row>
    <row r="2595" spans="37:81">
      <c r="AK2595" s="1"/>
      <c r="AX2595" s="17"/>
      <c r="AY2595" s="14"/>
      <c r="AZ2595" s="14"/>
      <c r="BA2595" s="15"/>
      <c r="BB2595" s="14"/>
      <c r="BC2595" s="17"/>
      <c r="BD2595" s="14"/>
      <c r="BE2595" s="14"/>
      <c r="BF2595" s="14"/>
      <c r="CC2595" s="14"/>
    </row>
    <row r="2596" spans="37:81">
      <c r="AK2596" s="1"/>
      <c r="AX2596" s="17"/>
      <c r="AY2596" s="14"/>
      <c r="AZ2596" s="14"/>
      <c r="BA2596" s="15"/>
      <c r="BB2596" s="14"/>
      <c r="BC2596" s="17"/>
      <c r="BD2596" s="14"/>
      <c r="BE2596" s="14"/>
      <c r="BF2596" s="14"/>
      <c r="CC2596" s="14"/>
    </row>
    <row r="2597" spans="37:81">
      <c r="AK2597" s="1"/>
      <c r="AX2597" s="17"/>
      <c r="AY2597" s="14"/>
      <c r="AZ2597" s="14"/>
      <c r="BA2597" s="15"/>
      <c r="BB2597" s="14"/>
      <c r="BC2597" s="17"/>
      <c r="BD2597" s="14"/>
      <c r="BE2597" s="14"/>
      <c r="BF2597" s="14"/>
      <c r="CC2597" s="14"/>
    </row>
    <row r="2598" spans="37:81">
      <c r="AK2598" s="1"/>
      <c r="AX2598" s="17"/>
      <c r="AY2598" s="14"/>
      <c r="AZ2598" s="14"/>
      <c r="BA2598" s="15"/>
      <c r="BB2598" s="14"/>
      <c r="BC2598" s="17"/>
      <c r="BD2598" s="14"/>
      <c r="BE2598" s="14"/>
      <c r="BF2598" s="14"/>
      <c r="CC2598" s="14"/>
    </row>
    <row r="2599" spans="37:81">
      <c r="AK2599" s="1"/>
      <c r="AX2599" s="17"/>
      <c r="AY2599" s="14"/>
      <c r="AZ2599" s="14"/>
      <c r="BA2599" s="15"/>
      <c r="BB2599" s="14"/>
      <c r="BC2599" s="17"/>
      <c r="BD2599" s="14"/>
      <c r="BE2599" s="14"/>
      <c r="BF2599" s="14"/>
      <c r="CC2599" s="14"/>
    </row>
    <row r="2600" spans="37:81">
      <c r="AK2600" s="1"/>
      <c r="AX2600" s="17"/>
      <c r="AY2600" s="14"/>
      <c r="AZ2600" s="14"/>
      <c r="BA2600" s="15"/>
      <c r="BB2600" s="14"/>
      <c r="BC2600" s="17"/>
      <c r="BD2600" s="14"/>
      <c r="BE2600" s="14"/>
      <c r="BF2600" s="14"/>
      <c r="CC2600" s="14"/>
    </row>
    <row r="2601" spans="37:81">
      <c r="AK2601" s="1"/>
      <c r="AX2601" s="17"/>
      <c r="AY2601" s="14"/>
      <c r="AZ2601" s="14"/>
      <c r="BA2601" s="15"/>
      <c r="BB2601" s="14"/>
      <c r="BC2601" s="17"/>
      <c r="BD2601" s="14"/>
      <c r="BE2601" s="14"/>
      <c r="BF2601" s="14"/>
      <c r="CC2601" s="14"/>
    </row>
    <row r="2602" spans="37:81">
      <c r="AK2602" s="1"/>
      <c r="AX2602" s="17"/>
      <c r="AY2602" s="14"/>
      <c r="AZ2602" s="14"/>
      <c r="BA2602" s="15"/>
      <c r="BB2602" s="14"/>
      <c r="BC2602" s="17"/>
      <c r="BD2602" s="14"/>
      <c r="BE2602" s="14"/>
      <c r="BF2602" s="14"/>
      <c r="CC2602" s="14"/>
    </row>
    <row r="2603" spans="37:81">
      <c r="AK2603" s="1"/>
      <c r="AX2603" s="17"/>
      <c r="AY2603" s="14"/>
      <c r="AZ2603" s="14"/>
      <c r="BA2603" s="15"/>
      <c r="BB2603" s="14"/>
      <c r="BC2603" s="17"/>
      <c r="BD2603" s="14"/>
      <c r="BE2603" s="14"/>
      <c r="BF2603" s="14"/>
      <c r="CC2603" s="14"/>
    </row>
    <row r="2604" spans="37:81">
      <c r="AK2604" s="1"/>
      <c r="AX2604" s="17"/>
      <c r="AY2604" s="14"/>
      <c r="AZ2604" s="14"/>
      <c r="BA2604" s="15"/>
      <c r="BB2604" s="14"/>
      <c r="BC2604" s="17"/>
      <c r="BD2604" s="14"/>
      <c r="BE2604" s="14"/>
      <c r="BF2604" s="14"/>
      <c r="CC2604" s="14"/>
    </row>
    <row r="2605" spans="37:81">
      <c r="AK2605" s="1"/>
      <c r="AX2605" s="17"/>
      <c r="AY2605" s="14"/>
      <c r="AZ2605" s="14"/>
      <c r="BA2605" s="15"/>
      <c r="BB2605" s="14"/>
      <c r="BC2605" s="17"/>
      <c r="BD2605" s="14"/>
      <c r="BE2605" s="14"/>
      <c r="BF2605" s="14"/>
      <c r="CC2605" s="14"/>
    </row>
    <row r="2606" spans="37:81">
      <c r="AK2606" s="1"/>
      <c r="AX2606" s="17"/>
      <c r="AY2606" s="14"/>
      <c r="AZ2606" s="14"/>
      <c r="BA2606" s="15"/>
      <c r="BB2606" s="14"/>
      <c r="BC2606" s="17"/>
      <c r="BD2606" s="14"/>
      <c r="BE2606" s="14"/>
      <c r="BF2606" s="14"/>
      <c r="CC2606" s="14"/>
    </row>
    <row r="2607" spans="37:81">
      <c r="AK2607" s="1"/>
      <c r="AX2607" s="17"/>
      <c r="AY2607" s="14"/>
      <c r="AZ2607" s="14"/>
      <c r="BA2607" s="15"/>
      <c r="BB2607" s="14"/>
      <c r="BC2607" s="17"/>
      <c r="BD2607" s="14"/>
      <c r="BE2607" s="14"/>
      <c r="BF2607" s="14"/>
      <c r="CC2607" s="14"/>
    </row>
    <row r="2608" spans="37:81">
      <c r="AK2608" s="1"/>
      <c r="AX2608" s="17"/>
      <c r="AY2608" s="14"/>
      <c r="AZ2608" s="14"/>
      <c r="BA2608" s="15"/>
      <c r="BB2608" s="14"/>
      <c r="BC2608" s="17"/>
      <c r="BD2608" s="14"/>
      <c r="BE2608" s="14"/>
      <c r="BF2608" s="14"/>
      <c r="CC2608" s="14"/>
    </row>
    <row r="2609" spans="37:81">
      <c r="AK2609" s="1"/>
      <c r="AX2609" s="17"/>
      <c r="AY2609" s="14"/>
      <c r="AZ2609" s="14"/>
      <c r="BA2609" s="15"/>
      <c r="BB2609" s="14"/>
      <c r="BC2609" s="17"/>
      <c r="BD2609" s="14"/>
      <c r="BE2609" s="14"/>
      <c r="BF2609" s="14"/>
      <c r="CC2609" s="14"/>
    </row>
    <row r="2610" spans="37:81">
      <c r="AK2610" s="1"/>
      <c r="AX2610" s="17"/>
      <c r="AY2610" s="14"/>
      <c r="AZ2610" s="14"/>
      <c r="BA2610" s="15"/>
      <c r="BB2610" s="14"/>
      <c r="BC2610" s="17"/>
      <c r="BD2610" s="14"/>
      <c r="BE2610" s="14"/>
      <c r="BF2610" s="14"/>
      <c r="CC2610" s="14"/>
    </row>
    <row r="2611" spans="37:81">
      <c r="AK2611" s="1"/>
      <c r="AX2611" s="17"/>
      <c r="AY2611" s="14"/>
      <c r="AZ2611" s="14"/>
      <c r="BA2611" s="15"/>
      <c r="BB2611" s="14"/>
      <c r="BC2611" s="17"/>
      <c r="BD2611" s="14"/>
      <c r="BE2611" s="14"/>
      <c r="BF2611" s="14"/>
      <c r="CC2611" s="14"/>
    </row>
    <row r="2612" spans="37:81">
      <c r="AK2612" s="1"/>
      <c r="AX2612" s="17"/>
      <c r="AY2612" s="14"/>
      <c r="AZ2612" s="14"/>
      <c r="BA2612" s="15"/>
      <c r="BB2612" s="14"/>
      <c r="BC2612" s="17"/>
      <c r="BD2612" s="14"/>
      <c r="BE2612" s="14"/>
      <c r="BF2612" s="14"/>
      <c r="CC2612" s="14"/>
    </row>
    <row r="2613" spans="37:81">
      <c r="AK2613" s="1"/>
      <c r="AX2613" s="17"/>
      <c r="AY2613" s="14"/>
      <c r="AZ2613" s="14"/>
      <c r="BA2613" s="15"/>
      <c r="BB2613" s="14"/>
      <c r="BC2613" s="17"/>
      <c r="BD2613" s="14"/>
      <c r="BE2613" s="14"/>
      <c r="BF2613" s="14"/>
      <c r="CC2613" s="14"/>
    </row>
    <row r="2614" spans="37:81">
      <c r="AK2614" s="1"/>
      <c r="AX2614" s="17"/>
      <c r="AY2614" s="14"/>
      <c r="AZ2614" s="14"/>
      <c r="BA2614" s="15"/>
      <c r="BB2614" s="14"/>
      <c r="BC2614" s="17"/>
      <c r="BD2614" s="14"/>
      <c r="BE2614" s="14"/>
      <c r="BF2614" s="14"/>
      <c r="CC2614" s="14"/>
    </row>
    <row r="2615" spans="37:81">
      <c r="AK2615" s="1"/>
      <c r="AX2615" s="17"/>
      <c r="AY2615" s="14"/>
      <c r="AZ2615" s="14"/>
      <c r="BA2615" s="15"/>
      <c r="BB2615" s="14"/>
      <c r="BC2615" s="17"/>
      <c r="BD2615" s="14"/>
      <c r="BE2615" s="14"/>
      <c r="BF2615" s="14"/>
      <c r="CC2615" s="14"/>
    </row>
    <row r="2616" spans="37:81">
      <c r="AK2616" s="1"/>
      <c r="AX2616" s="17"/>
      <c r="AY2616" s="14"/>
      <c r="AZ2616" s="14"/>
      <c r="BA2616" s="15"/>
      <c r="BB2616" s="14"/>
      <c r="BC2616" s="17"/>
      <c r="BD2616" s="14"/>
      <c r="BE2616" s="14"/>
      <c r="BF2616" s="14"/>
      <c r="CC2616" s="14"/>
    </row>
    <row r="2617" spans="37:81">
      <c r="AK2617" s="1"/>
      <c r="AX2617" s="17"/>
      <c r="AY2617" s="14"/>
      <c r="AZ2617" s="14"/>
      <c r="BA2617" s="15"/>
      <c r="BB2617" s="14"/>
      <c r="BC2617" s="17"/>
      <c r="BD2617" s="14"/>
      <c r="BE2617" s="14"/>
      <c r="BF2617" s="14"/>
      <c r="CC2617" s="14"/>
    </row>
    <row r="2618" spans="37:81">
      <c r="AK2618" s="1"/>
      <c r="AX2618" s="17"/>
      <c r="AY2618" s="14"/>
      <c r="AZ2618" s="14"/>
      <c r="BA2618" s="15"/>
      <c r="BB2618" s="14"/>
      <c r="BC2618" s="17"/>
      <c r="BD2618" s="14"/>
      <c r="BE2618" s="14"/>
      <c r="BF2618" s="14"/>
      <c r="CC2618" s="14"/>
    </row>
    <row r="2619" spans="37:81">
      <c r="AK2619" s="1"/>
      <c r="AX2619" s="17"/>
      <c r="AY2619" s="14"/>
      <c r="AZ2619" s="14"/>
      <c r="BA2619" s="15"/>
      <c r="BB2619" s="14"/>
      <c r="BC2619" s="17"/>
      <c r="BD2619" s="14"/>
      <c r="BE2619" s="14"/>
      <c r="BF2619" s="14"/>
      <c r="CC2619" s="14"/>
    </row>
    <row r="2620" spans="37:81">
      <c r="AK2620" s="1"/>
      <c r="AX2620" s="17"/>
      <c r="AY2620" s="14"/>
      <c r="AZ2620" s="14"/>
      <c r="BA2620" s="15"/>
      <c r="BB2620" s="14"/>
      <c r="BC2620" s="17"/>
      <c r="BD2620" s="14"/>
      <c r="BE2620" s="14"/>
      <c r="BF2620" s="14"/>
      <c r="CC2620" s="14"/>
    </row>
    <row r="2621" spans="37:81">
      <c r="AK2621" s="1"/>
      <c r="AX2621" s="17"/>
      <c r="AY2621" s="14"/>
      <c r="AZ2621" s="14"/>
      <c r="BA2621" s="15"/>
      <c r="BB2621" s="14"/>
      <c r="BC2621" s="17"/>
      <c r="BD2621" s="14"/>
      <c r="BE2621" s="14"/>
      <c r="BF2621" s="14"/>
      <c r="CC2621" s="14"/>
    </row>
    <row r="2622" spans="37:81">
      <c r="AK2622" s="1"/>
      <c r="AX2622" s="17"/>
      <c r="AY2622" s="14"/>
      <c r="AZ2622" s="14"/>
      <c r="BA2622" s="15"/>
      <c r="BB2622" s="14"/>
      <c r="BC2622" s="17"/>
      <c r="BD2622" s="14"/>
      <c r="BE2622" s="14"/>
      <c r="BF2622" s="14"/>
      <c r="CC2622" s="14"/>
    </row>
    <row r="2623" spans="37:81">
      <c r="AK2623" s="1"/>
      <c r="AX2623" s="17"/>
      <c r="AY2623" s="14"/>
      <c r="AZ2623" s="14"/>
      <c r="BA2623" s="15"/>
      <c r="BB2623" s="14"/>
      <c r="BC2623" s="17"/>
      <c r="BD2623" s="14"/>
      <c r="BE2623" s="14"/>
      <c r="BF2623" s="14"/>
      <c r="CC2623" s="14"/>
    </row>
    <row r="2624" spans="37:81">
      <c r="AK2624" s="1"/>
      <c r="AX2624" s="17"/>
      <c r="AY2624" s="14"/>
      <c r="AZ2624" s="14"/>
      <c r="BA2624" s="15"/>
      <c r="BB2624" s="14"/>
      <c r="BC2624" s="17"/>
      <c r="BD2624" s="14"/>
      <c r="BE2624" s="14"/>
      <c r="BF2624" s="14"/>
      <c r="CC2624" s="14"/>
    </row>
    <row r="2625" spans="37:81">
      <c r="AK2625" s="1"/>
      <c r="AX2625" s="17"/>
      <c r="AY2625" s="14"/>
      <c r="AZ2625" s="14"/>
      <c r="BA2625" s="15"/>
      <c r="BB2625" s="14"/>
      <c r="BC2625" s="17"/>
      <c r="BD2625" s="14"/>
      <c r="BE2625" s="14"/>
      <c r="BF2625" s="14"/>
      <c r="CC2625" s="14"/>
    </row>
    <row r="2626" spans="37:81">
      <c r="AK2626" s="1"/>
      <c r="AX2626" s="17"/>
      <c r="AY2626" s="14"/>
      <c r="AZ2626" s="14"/>
      <c r="BA2626" s="15"/>
      <c r="BB2626" s="14"/>
      <c r="BC2626" s="17"/>
      <c r="BD2626" s="14"/>
      <c r="BE2626" s="14"/>
      <c r="BF2626" s="14"/>
      <c r="CC2626" s="14"/>
    </row>
    <row r="2627" spans="37:81">
      <c r="AK2627" s="1"/>
      <c r="AX2627" s="17"/>
      <c r="AY2627" s="14"/>
      <c r="AZ2627" s="14"/>
      <c r="BA2627" s="15"/>
      <c r="BB2627" s="14"/>
      <c r="BC2627" s="17"/>
      <c r="BD2627" s="14"/>
      <c r="BE2627" s="14"/>
      <c r="BF2627" s="14"/>
      <c r="CC2627" s="14"/>
    </row>
    <row r="2628" spans="37:81">
      <c r="AK2628" s="1"/>
      <c r="AX2628" s="17"/>
      <c r="AY2628" s="14"/>
      <c r="AZ2628" s="14"/>
      <c r="BA2628" s="15"/>
      <c r="BB2628" s="14"/>
      <c r="BC2628" s="17"/>
      <c r="BD2628" s="14"/>
      <c r="BE2628" s="14"/>
      <c r="BF2628" s="14"/>
      <c r="CC2628" s="14"/>
    </row>
    <row r="2629" spans="37:81">
      <c r="AK2629" s="1"/>
      <c r="AX2629" s="17"/>
      <c r="AY2629" s="14"/>
      <c r="AZ2629" s="14"/>
      <c r="BA2629" s="15"/>
      <c r="BB2629" s="14"/>
      <c r="BC2629" s="17"/>
      <c r="BD2629" s="14"/>
      <c r="BE2629" s="14"/>
      <c r="BF2629" s="14"/>
      <c r="CC2629" s="14"/>
    </row>
    <row r="2630" spans="37:81">
      <c r="AK2630" s="1"/>
      <c r="AX2630" s="17"/>
      <c r="AY2630" s="14"/>
      <c r="AZ2630" s="14"/>
      <c r="BA2630" s="15"/>
      <c r="BB2630" s="14"/>
      <c r="BC2630" s="17"/>
      <c r="BD2630" s="14"/>
      <c r="BE2630" s="14"/>
      <c r="BF2630" s="14"/>
      <c r="CC2630" s="14"/>
    </row>
    <row r="2631" spans="37:81">
      <c r="AK2631" s="1"/>
      <c r="AX2631" s="17"/>
      <c r="AY2631" s="14"/>
      <c r="AZ2631" s="14"/>
      <c r="BA2631" s="15"/>
      <c r="BB2631" s="14"/>
      <c r="BC2631" s="17"/>
      <c r="BD2631" s="14"/>
      <c r="BE2631" s="14"/>
      <c r="BF2631" s="14"/>
      <c r="CC2631" s="14"/>
    </row>
    <row r="2632" spans="37:81">
      <c r="AK2632" s="1"/>
      <c r="AX2632" s="17"/>
      <c r="AY2632" s="14"/>
      <c r="AZ2632" s="14"/>
      <c r="BA2632" s="15"/>
      <c r="BB2632" s="14"/>
      <c r="BC2632" s="17"/>
      <c r="BD2632" s="14"/>
      <c r="BE2632" s="14"/>
      <c r="BF2632" s="14"/>
      <c r="CC2632" s="14"/>
    </row>
    <row r="2633" spans="37:81">
      <c r="AK2633" s="1"/>
      <c r="AX2633" s="17"/>
      <c r="AY2633" s="14"/>
      <c r="AZ2633" s="14"/>
      <c r="BA2633" s="15"/>
      <c r="BB2633" s="14"/>
      <c r="BC2633" s="17"/>
      <c r="BD2633" s="14"/>
      <c r="BE2633" s="14"/>
      <c r="BF2633" s="14"/>
      <c r="CC2633" s="14"/>
    </row>
    <row r="2634" spans="37:81">
      <c r="AK2634" s="1"/>
      <c r="AX2634" s="17"/>
      <c r="AY2634" s="14"/>
      <c r="AZ2634" s="14"/>
      <c r="BA2634" s="15"/>
      <c r="BB2634" s="14"/>
      <c r="BC2634" s="17"/>
      <c r="BD2634" s="14"/>
      <c r="BE2634" s="14"/>
      <c r="BF2634" s="14"/>
      <c r="CC2634" s="14"/>
    </row>
    <row r="2635" spans="37:81">
      <c r="AK2635" s="1"/>
      <c r="AX2635" s="17"/>
      <c r="AY2635" s="14"/>
      <c r="AZ2635" s="14"/>
      <c r="BA2635" s="15"/>
      <c r="BB2635" s="14"/>
      <c r="BC2635" s="17"/>
      <c r="BD2635" s="14"/>
      <c r="BE2635" s="14"/>
      <c r="BF2635" s="14"/>
      <c r="CC2635" s="14"/>
    </row>
    <row r="2636" spans="37:81">
      <c r="AK2636" s="1"/>
      <c r="AX2636" s="17"/>
      <c r="AY2636" s="14"/>
      <c r="AZ2636" s="14"/>
      <c r="BA2636" s="15"/>
      <c r="BB2636" s="14"/>
      <c r="BC2636" s="17"/>
      <c r="BD2636" s="14"/>
      <c r="BE2636" s="14"/>
      <c r="BF2636" s="14"/>
      <c r="CC2636" s="14"/>
    </row>
    <row r="2637" spans="37:81">
      <c r="AK2637" s="1"/>
      <c r="AX2637" s="17"/>
      <c r="AY2637" s="14"/>
      <c r="AZ2637" s="14"/>
      <c r="BA2637" s="15"/>
      <c r="BB2637" s="14"/>
      <c r="BC2637" s="17"/>
      <c r="BD2637" s="14"/>
      <c r="BE2637" s="14"/>
      <c r="BF2637" s="14"/>
      <c r="CC2637" s="14"/>
    </row>
    <row r="2638" spans="37:81">
      <c r="AK2638" s="1"/>
      <c r="AX2638" s="17"/>
      <c r="AY2638" s="14"/>
      <c r="AZ2638" s="14"/>
      <c r="BA2638" s="15"/>
      <c r="BB2638" s="14"/>
      <c r="BC2638" s="17"/>
      <c r="BD2638" s="14"/>
      <c r="BE2638" s="14"/>
      <c r="BF2638" s="14"/>
      <c r="CC2638" s="14"/>
    </row>
    <row r="2639" spans="37:81">
      <c r="AK2639" s="1"/>
      <c r="AX2639" s="17"/>
      <c r="AY2639" s="14"/>
      <c r="AZ2639" s="14"/>
      <c r="BA2639" s="15"/>
      <c r="BB2639" s="14"/>
      <c r="BC2639" s="17"/>
      <c r="BD2639" s="14"/>
      <c r="BE2639" s="14"/>
      <c r="BF2639" s="14"/>
      <c r="CC2639" s="14"/>
    </row>
    <row r="2640" spans="37:81">
      <c r="AK2640" s="1"/>
      <c r="AX2640" s="17"/>
      <c r="AY2640" s="14"/>
      <c r="AZ2640" s="14"/>
      <c r="BA2640" s="15"/>
      <c r="BB2640" s="14"/>
      <c r="BC2640" s="17"/>
      <c r="BD2640" s="14"/>
      <c r="BE2640" s="14"/>
      <c r="BF2640" s="14"/>
      <c r="CC2640" s="14"/>
    </row>
    <row r="2641" spans="37:81">
      <c r="AK2641" s="1"/>
      <c r="AX2641" s="17"/>
      <c r="AY2641" s="14"/>
      <c r="AZ2641" s="14"/>
      <c r="BA2641" s="15"/>
      <c r="BB2641" s="14"/>
      <c r="BC2641" s="17"/>
      <c r="BD2641" s="14"/>
      <c r="BE2641" s="14"/>
      <c r="BF2641" s="14"/>
      <c r="CC2641" s="14"/>
    </row>
    <row r="2642" spans="37:81">
      <c r="AK2642" s="1"/>
      <c r="AX2642" s="17"/>
      <c r="AY2642" s="14"/>
      <c r="AZ2642" s="14"/>
      <c r="BA2642" s="15"/>
      <c r="BB2642" s="14"/>
      <c r="BC2642" s="17"/>
      <c r="BD2642" s="14"/>
      <c r="BE2642" s="14"/>
      <c r="BF2642" s="14"/>
      <c r="CC2642" s="14"/>
    </row>
    <row r="2643" spans="37:81">
      <c r="AK2643" s="1"/>
      <c r="AX2643" s="17"/>
      <c r="AY2643" s="14"/>
      <c r="AZ2643" s="14"/>
      <c r="BA2643" s="15"/>
      <c r="BB2643" s="14"/>
      <c r="BC2643" s="17"/>
      <c r="BD2643" s="14"/>
      <c r="BE2643" s="14"/>
      <c r="BF2643" s="14"/>
      <c r="CC2643" s="14"/>
    </row>
    <row r="2644" spans="37:81">
      <c r="AK2644" s="1"/>
      <c r="AX2644" s="17"/>
      <c r="AY2644" s="14"/>
      <c r="AZ2644" s="14"/>
      <c r="BA2644" s="15"/>
      <c r="BB2644" s="14"/>
      <c r="BC2644" s="17"/>
      <c r="BD2644" s="14"/>
      <c r="BE2644" s="14"/>
      <c r="BF2644" s="14"/>
      <c r="CC2644" s="14"/>
    </row>
    <row r="2645" spans="37:81">
      <c r="AK2645" s="1"/>
      <c r="AX2645" s="17"/>
      <c r="AY2645" s="14"/>
      <c r="AZ2645" s="14"/>
      <c r="BA2645" s="15"/>
      <c r="BB2645" s="14"/>
      <c r="BC2645" s="17"/>
      <c r="BD2645" s="14"/>
      <c r="BE2645" s="14"/>
      <c r="BF2645" s="14"/>
      <c r="CC2645" s="14"/>
    </row>
    <row r="2646" spans="37:81">
      <c r="AK2646" s="1"/>
      <c r="AX2646" s="17"/>
      <c r="AY2646" s="14"/>
      <c r="AZ2646" s="14"/>
      <c r="BA2646" s="15"/>
      <c r="BB2646" s="14"/>
      <c r="BC2646" s="17"/>
      <c r="BD2646" s="14"/>
      <c r="BE2646" s="14"/>
      <c r="BF2646" s="14"/>
      <c r="CC2646" s="14"/>
    </row>
    <row r="2647" spans="37:81">
      <c r="AK2647" s="1"/>
      <c r="AX2647" s="17"/>
      <c r="AY2647" s="14"/>
      <c r="AZ2647" s="14"/>
      <c r="BA2647" s="15"/>
      <c r="BB2647" s="14"/>
      <c r="BC2647" s="17"/>
      <c r="BD2647" s="14"/>
      <c r="BE2647" s="14"/>
      <c r="BF2647" s="14"/>
      <c r="CC2647" s="14"/>
    </row>
    <row r="2648" spans="37:81">
      <c r="AK2648" s="1"/>
      <c r="AX2648" s="17"/>
      <c r="AY2648" s="14"/>
      <c r="AZ2648" s="14"/>
      <c r="BA2648" s="15"/>
      <c r="BB2648" s="14"/>
      <c r="BC2648" s="17"/>
      <c r="BD2648" s="14"/>
      <c r="BE2648" s="14"/>
      <c r="BF2648" s="14"/>
      <c r="CC2648" s="14"/>
    </row>
    <row r="2649" spans="37:81">
      <c r="AK2649" s="1"/>
      <c r="AX2649" s="17"/>
      <c r="AY2649" s="14"/>
      <c r="AZ2649" s="14"/>
      <c r="BA2649" s="15"/>
      <c r="BB2649" s="14"/>
      <c r="BC2649" s="17"/>
      <c r="BD2649" s="14"/>
      <c r="BE2649" s="14"/>
      <c r="BF2649" s="14"/>
      <c r="CC2649" s="14"/>
    </row>
    <row r="2650" spans="37:81">
      <c r="AK2650" s="1"/>
      <c r="AX2650" s="17"/>
      <c r="AY2650" s="14"/>
      <c r="AZ2650" s="14"/>
      <c r="BA2650" s="15"/>
      <c r="BB2650" s="14"/>
      <c r="BC2650" s="17"/>
      <c r="BD2650" s="14"/>
      <c r="BE2650" s="14"/>
      <c r="BF2650" s="14"/>
      <c r="CC2650" s="14"/>
    </row>
    <row r="2651" spans="37:81">
      <c r="AK2651" s="1"/>
      <c r="AX2651" s="17"/>
      <c r="AY2651" s="14"/>
      <c r="AZ2651" s="14"/>
      <c r="BA2651" s="15"/>
      <c r="BB2651" s="14"/>
      <c r="BC2651" s="17"/>
      <c r="BD2651" s="14"/>
      <c r="BE2651" s="14"/>
      <c r="BF2651" s="14"/>
      <c r="CC2651" s="14"/>
    </row>
    <row r="2652" spans="37:81">
      <c r="AK2652" s="1"/>
      <c r="AX2652" s="17"/>
      <c r="AY2652" s="14"/>
      <c r="AZ2652" s="14"/>
      <c r="BA2652" s="15"/>
      <c r="BB2652" s="14"/>
      <c r="BC2652" s="17"/>
      <c r="BD2652" s="14"/>
      <c r="BE2652" s="14"/>
      <c r="BF2652" s="14"/>
      <c r="CC2652" s="14"/>
    </row>
    <row r="2653" spans="37:81">
      <c r="AK2653" s="1"/>
      <c r="AX2653" s="17"/>
      <c r="AY2653" s="14"/>
      <c r="AZ2653" s="14"/>
      <c r="BA2653" s="15"/>
      <c r="BB2653" s="14"/>
      <c r="BC2653" s="17"/>
      <c r="BD2653" s="14"/>
      <c r="BE2653" s="14"/>
      <c r="BF2653" s="14"/>
      <c r="CC2653" s="14"/>
    </row>
    <row r="2654" spans="37:81">
      <c r="AK2654" s="1"/>
      <c r="AX2654" s="17"/>
      <c r="AY2654" s="14"/>
      <c r="AZ2654" s="14"/>
      <c r="BA2654" s="15"/>
      <c r="BB2654" s="14"/>
      <c r="BC2654" s="17"/>
      <c r="BD2654" s="14"/>
      <c r="BE2654" s="14"/>
      <c r="BF2654" s="14"/>
      <c r="CC2654" s="14"/>
    </row>
    <row r="2655" spans="37:81">
      <c r="AK2655" s="1"/>
      <c r="AX2655" s="17"/>
      <c r="AY2655" s="14"/>
      <c r="AZ2655" s="14"/>
      <c r="BA2655" s="15"/>
      <c r="BB2655" s="14"/>
      <c r="BC2655" s="17"/>
      <c r="BD2655" s="14"/>
      <c r="BE2655" s="14"/>
      <c r="BF2655" s="14"/>
      <c r="CC2655" s="14"/>
    </row>
    <row r="2656" spans="37:81">
      <c r="AK2656" s="1"/>
      <c r="AX2656" s="17"/>
      <c r="AY2656" s="14"/>
      <c r="AZ2656" s="14"/>
      <c r="BA2656" s="15"/>
      <c r="BB2656" s="14"/>
      <c r="BC2656" s="17"/>
      <c r="BD2656" s="14"/>
      <c r="BE2656" s="14"/>
      <c r="BF2656" s="14"/>
      <c r="CC2656" s="14"/>
    </row>
    <row r="2657" spans="37:81">
      <c r="AK2657" s="1"/>
      <c r="AX2657" s="17"/>
      <c r="AY2657" s="14"/>
      <c r="AZ2657" s="14"/>
      <c r="BA2657" s="15"/>
      <c r="BB2657" s="14"/>
      <c r="BC2657" s="17"/>
      <c r="BD2657" s="14"/>
      <c r="BE2657" s="14"/>
      <c r="BF2657" s="14"/>
      <c r="CC2657" s="14"/>
    </row>
    <row r="2658" spans="37:81">
      <c r="AK2658" s="1"/>
      <c r="AX2658" s="17"/>
      <c r="AY2658" s="14"/>
      <c r="AZ2658" s="14"/>
      <c r="BA2658" s="15"/>
      <c r="BB2658" s="14"/>
      <c r="BC2658" s="17"/>
      <c r="BD2658" s="14"/>
      <c r="BE2658" s="14"/>
      <c r="BF2658" s="14"/>
      <c r="CC2658" s="14"/>
    </row>
    <row r="2659" spans="37:81">
      <c r="AK2659" s="1"/>
      <c r="AX2659" s="17"/>
      <c r="AY2659" s="14"/>
      <c r="AZ2659" s="14"/>
      <c r="BA2659" s="15"/>
      <c r="BB2659" s="14"/>
      <c r="BC2659" s="17"/>
      <c r="BD2659" s="14"/>
      <c r="BE2659" s="14"/>
      <c r="BF2659" s="14"/>
      <c r="CC2659" s="14"/>
    </row>
    <row r="2660" spans="37:81">
      <c r="AK2660" s="1"/>
      <c r="AX2660" s="17"/>
      <c r="AY2660" s="14"/>
      <c r="AZ2660" s="14"/>
      <c r="BA2660" s="15"/>
      <c r="BB2660" s="14"/>
      <c r="BC2660" s="17"/>
      <c r="BD2660" s="14"/>
      <c r="BE2660" s="14"/>
      <c r="BF2660" s="14"/>
      <c r="CC2660" s="14"/>
    </row>
    <row r="2661" spans="37:81">
      <c r="AK2661" s="1"/>
      <c r="AX2661" s="17"/>
      <c r="AY2661" s="14"/>
      <c r="AZ2661" s="14"/>
      <c r="BA2661" s="15"/>
      <c r="BB2661" s="14"/>
      <c r="BC2661" s="17"/>
      <c r="BD2661" s="14"/>
      <c r="BE2661" s="14"/>
      <c r="BF2661" s="14"/>
      <c r="CC2661" s="14"/>
    </row>
    <row r="2662" spans="37:81">
      <c r="AK2662" s="1"/>
      <c r="AX2662" s="17"/>
      <c r="AY2662" s="14"/>
      <c r="AZ2662" s="14"/>
      <c r="BA2662" s="15"/>
      <c r="BB2662" s="14"/>
      <c r="BC2662" s="17"/>
      <c r="BD2662" s="14"/>
      <c r="BE2662" s="14"/>
      <c r="BF2662" s="14"/>
      <c r="CC2662" s="14"/>
    </row>
    <row r="2663" spans="37:81">
      <c r="AK2663" s="1"/>
      <c r="AX2663" s="17"/>
      <c r="AY2663" s="14"/>
      <c r="AZ2663" s="14"/>
      <c r="BA2663" s="15"/>
      <c r="BB2663" s="14"/>
      <c r="BC2663" s="17"/>
      <c r="BD2663" s="14"/>
      <c r="BE2663" s="14"/>
      <c r="BF2663" s="14"/>
      <c r="CC2663" s="14"/>
    </row>
    <row r="2664" spans="37:81">
      <c r="AK2664" s="1"/>
      <c r="AX2664" s="17"/>
      <c r="AY2664" s="14"/>
      <c r="AZ2664" s="14"/>
      <c r="BA2664" s="15"/>
      <c r="BB2664" s="14"/>
      <c r="BC2664" s="17"/>
      <c r="BD2664" s="14"/>
      <c r="BE2664" s="14"/>
      <c r="BF2664" s="14"/>
      <c r="CC2664" s="14"/>
    </row>
    <row r="2665" spans="37:81">
      <c r="AK2665" s="1"/>
      <c r="AX2665" s="17"/>
      <c r="AY2665" s="14"/>
      <c r="AZ2665" s="14"/>
      <c r="BA2665" s="15"/>
      <c r="BB2665" s="14"/>
      <c r="BC2665" s="17"/>
      <c r="BD2665" s="14"/>
      <c r="BE2665" s="14"/>
      <c r="BF2665" s="14"/>
      <c r="CC2665" s="14"/>
    </row>
    <row r="2666" spans="37:81">
      <c r="AK2666" s="1"/>
      <c r="AX2666" s="17"/>
      <c r="AY2666" s="14"/>
      <c r="AZ2666" s="14"/>
      <c r="BA2666" s="15"/>
      <c r="BB2666" s="14"/>
      <c r="BC2666" s="17"/>
      <c r="BD2666" s="14"/>
      <c r="BE2666" s="14"/>
      <c r="BF2666" s="14"/>
      <c r="CC2666" s="14"/>
    </row>
    <row r="2667" spans="37:81">
      <c r="AK2667" s="1"/>
      <c r="AX2667" s="17"/>
      <c r="AY2667" s="14"/>
      <c r="AZ2667" s="14"/>
      <c r="BA2667" s="15"/>
      <c r="BB2667" s="14"/>
      <c r="BC2667" s="17"/>
      <c r="BD2667" s="14"/>
      <c r="BE2667" s="14"/>
      <c r="BF2667" s="14"/>
      <c r="CC2667" s="14"/>
    </row>
    <row r="2668" spans="37:81">
      <c r="AK2668" s="1"/>
      <c r="AX2668" s="17"/>
      <c r="AY2668" s="14"/>
      <c r="AZ2668" s="14"/>
      <c r="BA2668" s="15"/>
      <c r="BB2668" s="14"/>
      <c r="BC2668" s="17"/>
      <c r="BD2668" s="14"/>
      <c r="BE2668" s="14"/>
      <c r="BF2668" s="14"/>
      <c r="CC2668" s="14"/>
    </row>
    <row r="2669" spans="37:81">
      <c r="AK2669" s="1"/>
      <c r="AX2669" s="17"/>
      <c r="AY2669" s="14"/>
      <c r="AZ2669" s="14"/>
      <c r="BA2669" s="15"/>
      <c r="BB2669" s="14"/>
      <c r="BC2669" s="17"/>
      <c r="BD2669" s="14"/>
      <c r="BE2669" s="14"/>
      <c r="BF2669" s="14"/>
      <c r="CC2669" s="14"/>
    </row>
    <row r="2670" spans="37:81">
      <c r="AK2670" s="1"/>
      <c r="AX2670" s="17"/>
      <c r="AY2670" s="14"/>
      <c r="AZ2670" s="14"/>
      <c r="BA2670" s="15"/>
      <c r="BB2670" s="14"/>
      <c r="BC2670" s="17"/>
      <c r="BD2670" s="14"/>
      <c r="BE2670" s="14"/>
      <c r="BF2670" s="14"/>
      <c r="CC2670" s="14"/>
    </row>
    <row r="2671" spans="37:81">
      <c r="AK2671" s="1"/>
      <c r="AX2671" s="17"/>
      <c r="AY2671" s="14"/>
      <c r="AZ2671" s="14"/>
      <c r="BA2671" s="15"/>
      <c r="BB2671" s="14"/>
      <c r="BC2671" s="17"/>
      <c r="BD2671" s="14"/>
      <c r="BE2671" s="14"/>
      <c r="BF2671" s="14"/>
      <c r="CC2671" s="14"/>
    </row>
    <row r="2672" spans="37:81">
      <c r="AK2672" s="1"/>
      <c r="AX2672" s="17"/>
      <c r="AY2672" s="14"/>
      <c r="AZ2672" s="14"/>
      <c r="BA2672" s="15"/>
      <c r="BB2672" s="14"/>
      <c r="BC2672" s="17"/>
      <c r="BD2672" s="14"/>
      <c r="BE2672" s="14"/>
      <c r="BF2672" s="14"/>
      <c r="CC2672" s="14"/>
    </row>
    <row r="2673" spans="37:81">
      <c r="AK2673" s="1"/>
      <c r="AX2673" s="17"/>
      <c r="AY2673" s="14"/>
      <c r="AZ2673" s="14"/>
      <c r="BA2673" s="15"/>
      <c r="BB2673" s="14"/>
      <c r="BC2673" s="17"/>
      <c r="BD2673" s="14"/>
      <c r="BE2673" s="14"/>
      <c r="BF2673" s="14"/>
      <c r="CC2673" s="14"/>
    </row>
    <row r="2674" spans="37:81">
      <c r="AK2674" s="1"/>
      <c r="AX2674" s="17"/>
      <c r="AY2674" s="14"/>
      <c r="AZ2674" s="14"/>
      <c r="BA2674" s="15"/>
      <c r="BB2674" s="14"/>
      <c r="BC2674" s="17"/>
      <c r="BD2674" s="14"/>
      <c r="BE2674" s="14"/>
      <c r="BF2674" s="14"/>
      <c r="CC2674" s="14"/>
    </row>
    <row r="2675" spans="37:81">
      <c r="AK2675" s="1"/>
      <c r="AX2675" s="17"/>
      <c r="AY2675" s="14"/>
      <c r="AZ2675" s="14"/>
      <c r="BA2675" s="15"/>
      <c r="BB2675" s="14"/>
      <c r="BC2675" s="17"/>
      <c r="BD2675" s="14"/>
      <c r="BE2675" s="14"/>
      <c r="BF2675" s="14"/>
      <c r="CC2675" s="14"/>
    </row>
    <row r="2676" spans="37:81">
      <c r="AK2676" s="1"/>
      <c r="AX2676" s="17"/>
      <c r="AY2676" s="14"/>
      <c r="AZ2676" s="14"/>
      <c r="BA2676" s="15"/>
      <c r="BB2676" s="14"/>
      <c r="BC2676" s="17"/>
      <c r="BD2676" s="14"/>
      <c r="BE2676" s="14"/>
      <c r="BF2676" s="14"/>
      <c r="CC2676" s="14"/>
    </row>
    <row r="2677" spans="37:81">
      <c r="AK2677" s="1"/>
      <c r="AX2677" s="17"/>
      <c r="AY2677" s="14"/>
      <c r="AZ2677" s="14"/>
      <c r="BA2677" s="15"/>
      <c r="BB2677" s="14"/>
      <c r="BC2677" s="17"/>
      <c r="BD2677" s="14"/>
      <c r="BE2677" s="14"/>
      <c r="BF2677" s="14"/>
      <c r="CC2677" s="14"/>
    </row>
    <row r="2678" spans="37:81">
      <c r="AK2678" s="1"/>
      <c r="AX2678" s="17"/>
      <c r="AY2678" s="14"/>
      <c r="AZ2678" s="14"/>
      <c r="BA2678" s="15"/>
      <c r="BB2678" s="14"/>
      <c r="BC2678" s="17"/>
      <c r="BD2678" s="14"/>
      <c r="BE2678" s="14"/>
      <c r="BF2678" s="14"/>
      <c r="CC2678" s="14"/>
    </row>
    <row r="2679" spans="37:81">
      <c r="AK2679" s="1"/>
      <c r="AX2679" s="17"/>
      <c r="AY2679" s="14"/>
      <c r="AZ2679" s="14"/>
      <c r="BA2679" s="15"/>
      <c r="BB2679" s="14"/>
      <c r="BC2679" s="17"/>
      <c r="BD2679" s="14"/>
      <c r="BE2679" s="14"/>
      <c r="BF2679" s="14"/>
      <c r="CC2679" s="14"/>
    </row>
    <row r="2680" spans="37:81">
      <c r="AK2680" s="1"/>
      <c r="AX2680" s="17"/>
      <c r="AY2680" s="14"/>
      <c r="AZ2680" s="14"/>
      <c r="BA2680" s="15"/>
      <c r="BB2680" s="14"/>
      <c r="BC2680" s="17"/>
      <c r="BD2680" s="14"/>
      <c r="BE2680" s="14"/>
      <c r="BF2680" s="14"/>
      <c r="CC2680" s="14"/>
    </row>
    <row r="2681" spans="37:81">
      <c r="AK2681" s="1"/>
      <c r="AX2681" s="17"/>
      <c r="AY2681" s="14"/>
      <c r="AZ2681" s="14"/>
      <c r="BA2681" s="15"/>
      <c r="BB2681" s="14"/>
      <c r="BC2681" s="17"/>
      <c r="BD2681" s="14"/>
      <c r="BE2681" s="14"/>
      <c r="BF2681" s="14"/>
      <c r="CC2681" s="14"/>
    </row>
    <row r="2682" spans="37:81">
      <c r="AK2682" s="1"/>
      <c r="AX2682" s="17"/>
      <c r="AY2682" s="14"/>
      <c r="AZ2682" s="14"/>
      <c r="BA2682" s="15"/>
      <c r="BB2682" s="14"/>
      <c r="BC2682" s="17"/>
      <c r="BD2682" s="14"/>
      <c r="BE2682" s="14"/>
      <c r="BF2682" s="14"/>
      <c r="CC2682" s="14"/>
    </row>
    <row r="2683" spans="37:81">
      <c r="AK2683" s="1"/>
      <c r="AX2683" s="17"/>
      <c r="AY2683" s="14"/>
      <c r="AZ2683" s="14"/>
      <c r="BA2683" s="15"/>
      <c r="BB2683" s="14"/>
      <c r="BC2683" s="17"/>
      <c r="BD2683" s="14"/>
      <c r="BE2683" s="14"/>
      <c r="BF2683" s="14"/>
      <c r="CC2683" s="14"/>
    </row>
    <row r="2684" spans="37:81">
      <c r="AK2684" s="1"/>
      <c r="AX2684" s="17"/>
      <c r="AY2684" s="14"/>
      <c r="AZ2684" s="14"/>
      <c r="BA2684" s="15"/>
      <c r="BB2684" s="14"/>
      <c r="BC2684" s="17"/>
      <c r="BD2684" s="14"/>
      <c r="BE2684" s="14"/>
      <c r="BF2684" s="14"/>
      <c r="CC2684" s="14"/>
    </row>
    <row r="2685" spans="37:81">
      <c r="AK2685" s="1"/>
      <c r="AX2685" s="17"/>
      <c r="AY2685" s="14"/>
      <c r="AZ2685" s="14"/>
      <c r="BA2685" s="15"/>
      <c r="BB2685" s="14"/>
      <c r="BC2685" s="17"/>
      <c r="BD2685" s="14"/>
      <c r="BE2685" s="14"/>
      <c r="BF2685" s="14"/>
      <c r="CC2685" s="14"/>
    </row>
    <row r="2686" spans="37:81">
      <c r="AK2686" s="1"/>
      <c r="AX2686" s="17"/>
      <c r="AY2686" s="14"/>
      <c r="AZ2686" s="14"/>
      <c r="BA2686" s="15"/>
      <c r="BB2686" s="14"/>
      <c r="BC2686" s="17"/>
      <c r="BD2686" s="14"/>
      <c r="BE2686" s="14"/>
      <c r="BF2686" s="14"/>
      <c r="CC2686" s="14"/>
    </row>
    <row r="2687" spans="37:81">
      <c r="AK2687" s="1"/>
      <c r="AX2687" s="17"/>
      <c r="AY2687" s="14"/>
      <c r="AZ2687" s="14"/>
      <c r="BA2687" s="15"/>
      <c r="BB2687" s="14"/>
      <c r="BC2687" s="17"/>
      <c r="BD2687" s="14"/>
      <c r="BE2687" s="14"/>
      <c r="BF2687" s="14"/>
      <c r="CC2687" s="14"/>
    </row>
    <row r="2688" spans="37:81">
      <c r="AK2688" s="1"/>
      <c r="AX2688" s="17"/>
      <c r="AY2688" s="14"/>
      <c r="AZ2688" s="14"/>
      <c r="BA2688" s="15"/>
      <c r="BB2688" s="14"/>
      <c r="BC2688" s="17"/>
      <c r="BD2688" s="14"/>
      <c r="BE2688" s="14"/>
      <c r="BF2688" s="14"/>
      <c r="CC2688" s="14"/>
    </row>
    <row r="2689" spans="37:81">
      <c r="AK2689" s="1"/>
      <c r="AX2689" s="17"/>
      <c r="AY2689" s="14"/>
      <c r="AZ2689" s="14"/>
      <c r="BA2689" s="15"/>
      <c r="BB2689" s="14"/>
      <c r="BC2689" s="17"/>
      <c r="BD2689" s="14"/>
      <c r="BE2689" s="14"/>
      <c r="BF2689" s="14"/>
      <c r="CC2689" s="14"/>
    </row>
    <row r="2690" spans="37:81">
      <c r="AK2690" s="1"/>
      <c r="AX2690" s="17"/>
      <c r="AY2690" s="14"/>
      <c r="AZ2690" s="14"/>
      <c r="BA2690" s="15"/>
      <c r="BB2690" s="14"/>
      <c r="BC2690" s="17"/>
      <c r="BD2690" s="14"/>
      <c r="BE2690" s="14"/>
      <c r="BF2690" s="14"/>
      <c r="CC2690" s="14"/>
    </row>
    <row r="2691" spans="37:81">
      <c r="AK2691" s="1"/>
      <c r="AX2691" s="17"/>
      <c r="AY2691" s="14"/>
      <c r="AZ2691" s="14"/>
      <c r="BA2691" s="15"/>
      <c r="BB2691" s="14"/>
      <c r="BC2691" s="17"/>
      <c r="BD2691" s="14"/>
      <c r="BE2691" s="14"/>
      <c r="BF2691" s="14"/>
      <c r="CC2691" s="14"/>
    </row>
    <row r="2692" spans="37:81">
      <c r="AK2692" s="1"/>
      <c r="AX2692" s="17"/>
      <c r="AY2692" s="14"/>
      <c r="AZ2692" s="14"/>
      <c r="BA2692" s="15"/>
      <c r="BB2692" s="14"/>
      <c r="BC2692" s="17"/>
      <c r="BD2692" s="14"/>
      <c r="BE2692" s="14"/>
      <c r="BF2692" s="14"/>
      <c r="CC2692" s="14"/>
    </row>
    <row r="2693" spans="37:81">
      <c r="AK2693" s="1"/>
      <c r="AX2693" s="17"/>
      <c r="AY2693" s="14"/>
      <c r="AZ2693" s="14"/>
      <c r="BA2693" s="15"/>
      <c r="BB2693" s="14"/>
      <c r="BC2693" s="17"/>
      <c r="BD2693" s="14"/>
      <c r="BE2693" s="14"/>
      <c r="BF2693" s="14"/>
      <c r="CC2693" s="14"/>
    </row>
    <row r="2694" spans="37:81">
      <c r="AK2694" s="1"/>
      <c r="AX2694" s="17"/>
      <c r="AY2694" s="14"/>
      <c r="AZ2694" s="14"/>
      <c r="BA2694" s="15"/>
      <c r="BB2694" s="14"/>
      <c r="BC2694" s="17"/>
      <c r="BD2694" s="14"/>
      <c r="BE2694" s="14"/>
      <c r="BF2694" s="14"/>
      <c r="CC2694" s="14"/>
    </row>
    <row r="2695" spans="37:81">
      <c r="AK2695" s="1"/>
      <c r="AX2695" s="17"/>
      <c r="AY2695" s="14"/>
      <c r="AZ2695" s="14"/>
      <c r="BA2695" s="15"/>
      <c r="BB2695" s="14"/>
      <c r="BC2695" s="17"/>
      <c r="BD2695" s="14"/>
      <c r="BE2695" s="14"/>
      <c r="BF2695" s="14"/>
      <c r="CC2695" s="14"/>
    </row>
    <row r="2696" spans="37:81">
      <c r="AK2696" s="1"/>
      <c r="AX2696" s="17"/>
      <c r="AY2696" s="14"/>
      <c r="AZ2696" s="14"/>
      <c r="BA2696" s="15"/>
      <c r="BB2696" s="14"/>
      <c r="BC2696" s="17"/>
      <c r="BD2696" s="14"/>
      <c r="BE2696" s="14"/>
      <c r="BF2696" s="14"/>
      <c r="CC2696" s="14"/>
    </row>
    <row r="2697" spans="37:81">
      <c r="AK2697" s="1"/>
      <c r="AX2697" s="17"/>
      <c r="AY2697" s="14"/>
      <c r="AZ2697" s="14"/>
      <c r="BA2697" s="15"/>
      <c r="BB2697" s="14"/>
      <c r="BC2697" s="17"/>
      <c r="BD2697" s="14"/>
      <c r="BE2697" s="14"/>
      <c r="BF2697" s="14"/>
      <c r="CC2697" s="14"/>
    </row>
    <row r="2698" spans="37:81">
      <c r="AK2698" s="1"/>
      <c r="AX2698" s="17"/>
      <c r="AY2698" s="14"/>
      <c r="AZ2698" s="14"/>
      <c r="BA2698" s="15"/>
      <c r="BB2698" s="14"/>
      <c r="BC2698" s="17"/>
      <c r="BD2698" s="14"/>
      <c r="BE2698" s="14"/>
      <c r="BF2698" s="14"/>
      <c r="CC2698" s="14"/>
    </row>
    <row r="2699" spans="37:81">
      <c r="AK2699" s="1"/>
      <c r="AX2699" s="17"/>
      <c r="AY2699" s="14"/>
      <c r="AZ2699" s="14"/>
      <c r="BA2699" s="15"/>
      <c r="BB2699" s="14"/>
      <c r="BC2699" s="17"/>
      <c r="BD2699" s="14"/>
      <c r="BE2699" s="14"/>
      <c r="BF2699" s="14"/>
      <c r="CC2699" s="14"/>
    </row>
    <row r="2700" spans="37:81">
      <c r="AK2700" s="1"/>
      <c r="AX2700" s="17"/>
      <c r="AY2700" s="14"/>
      <c r="AZ2700" s="14"/>
      <c r="BA2700" s="15"/>
      <c r="BB2700" s="14"/>
      <c r="BC2700" s="17"/>
      <c r="BD2700" s="14"/>
      <c r="BE2700" s="14"/>
      <c r="BF2700" s="14"/>
      <c r="CC2700" s="14"/>
    </row>
    <row r="2701" spans="37:81">
      <c r="AK2701" s="1"/>
      <c r="AX2701" s="17"/>
      <c r="AY2701" s="14"/>
      <c r="AZ2701" s="14"/>
      <c r="BA2701" s="15"/>
      <c r="BB2701" s="14"/>
      <c r="BC2701" s="17"/>
      <c r="BD2701" s="14"/>
      <c r="BE2701" s="14"/>
      <c r="BF2701" s="14"/>
      <c r="CC2701" s="14"/>
    </row>
    <row r="2702" spans="37:81">
      <c r="AK2702" s="1"/>
      <c r="AX2702" s="17"/>
      <c r="AY2702" s="14"/>
      <c r="AZ2702" s="14"/>
      <c r="BA2702" s="15"/>
      <c r="BB2702" s="14"/>
      <c r="BC2702" s="17"/>
      <c r="BD2702" s="14"/>
      <c r="BE2702" s="14"/>
      <c r="BF2702" s="14"/>
      <c r="CC2702" s="14"/>
    </row>
    <row r="2703" spans="37:81">
      <c r="AK2703" s="1"/>
      <c r="AX2703" s="17"/>
      <c r="AY2703" s="14"/>
      <c r="AZ2703" s="14"/>
      <c r="BA2703" s="15"/>
      <c r="BB2703" s="14"/>
      <c r="BC2703" s="17"/>
      <c r="BD2703" s="14"/>
      <c r="BE2703" s="14"/>
      <c r="BF2703" s="14"/>
      <c r="CC2703" s="14"/>
    </row>
    <row r="2704" spans="37:81">
      <c r="AK2704" s="1"/>
      <c r="AX2704" s="17"/>
      <c r="AY2704" s="14"/>
      <c r="AZ2704" s="14"/>
      <c r="BA2704" s="15"/>
      <c r="BB2704" s="14"/>
      <c r="BC2704" s="17"/>
      <c r="BD2704" s="14"/>
      <c r="BE2704" s="14"/>
      <c r="BF2704" s="14"/>
      <c r="CC2704" s="14"/>
    </row>
    <row r="2705" spans="37:81">
      <c r="AK2705" s="1"/>
      <c r="AX2705" s="17"/>
      <c r="AY2705" s="14"/>
      <c r="AZ2705" s="14"/>
      <c r="BA2705" s="15"/>
      <c r="BB2705" s="14"/>
      <c r="BC2705" s="17"/>
      <c r="BD2705" s="14"/>
      <c r="BE2705" s="14"/>
      <c r="BF2705" s="14"/>
      <c r="CC2705" s="14"/>
    </row>
    <row r="2706" spans="37:81">
      <c r="AK2706" s="1"/>
      <c r="AX2706" s="17"/>
      <c r="AY2706" s="14"/>
      <c r="AZ2706" s="14"/>
      <c r="BA2706" s="15"/>
      <c r="BB2706" s="14"/>
      <c r="BC2706" s="17"/>
      <c r="BD2706" s="14"/>
      <c r="BE2706" s="14"/>
      <c r="BF2706" s="14"/>
      <c r="CC2706" s="14"/>
    </row>
    <row r="2707" spans="37:81">
      <c r="AK2707" s="1"/>
      <c r="AX2707" s="17"/>
      <c r="AY2707" s="14"/>
      <c r="AZ2707" s="14"/>
      <c r="BA2707" s="15"/>
      <c r="BB2707" s="14"/>
      <c r="BC2707" s="17"/>
      <c r="BD2707" s="14"/>
      <c r="BE2707" s="14"/>
      <c r="BF2707" s="14"/>
      <c r="CC2707" s="14"/>
    </row>
    <row r="2708" spans="37:81">
      <c r="AK2708" s="1"/>
      <c r="AX2708" s="17"/>
      <c r="AY2708" s="14"/>
      <c r="AZ2708" s="14"/>
      <c r="BA2708" s="15"/>
      <c r="BB2708" s="14"/>
      <c r="BC2708" s="17"/>
      <c r="BD2708" s="14"/>
      <c r="BE2708" s="14"/>
      <c r="BF2708" s="14"/>
      <c r="CC2708" s="14"/>
    </row>
    <row r="2709" spans="37:81">
      <c r="AK2709" s="1"/>
      <c r="AX2709" s="17"/>
      <c r="AY2709" s="14"/>
      <c r="AZ2709" s="14"/>
      <c r="BA2709" s="15"/>
      <c r="BB2709" s="14"/>
      <c r="BC2709" s="17"/>
      <c r="BD2709" s="14"/>
      <c r="BE2709" s="14"/>
      <c r="BF2709" s="14"/>
      <c r="CC2709" s="14"/>
    </row>
    <row r="2710" spans="37:81">
      <c r="AK2710" s="1"/>
      <c r="AX2710" s="17"/>
      <c r="AY2710" s="14"/>
      <c r="AZ2710" s="14"/>
      <c r="BA2710" s="15"/>
      <c r="BB2710" s="14"/>
      <c r="BC2710" s="17"/>
      <c r="BD2710" s="14"/>
      <c r="BE2710" s="14"/>
      <c r="BF2710" s="14"/>
      <c r="CC2710" s="14"/>
    </row>
    <row r="2711" spans="37:81">
      <c r="AK2711" s="1"/>
      <c r="AX2711" s="17"/>
      <c r="AY2711" s="14"/>
      <c r="AZ2711" s="14"/>
      <c r="BA2711" s="15"/>
      <c r="BB2711" s="14"/>
      <c r="BC2711" s="17"/>
      <c r="BD2711" s="14"/>
      <c r="BE2711" s="14"/>
      <c r="BF2711" s="14"/>
      <c r="CC2711" s="14"/>
    </row>
    <row r="2712" spans="37:81">
      <c r="AK2712" s="1"/>
      <c r="AX2712" s="17"/>
      <c r="AY2712" s="14"/>
      <c r="AZ2712" s="14"/>
      <c r="BA2712" s="15"/>
      <c r="BB2712" s="14"/>
      <c r="BC2712" s="17"/>
      <c r="BD2712" s="14"/>
      <c r="BE2712" s="14"/>
      <c r="BF2712" s="14"/>
      <c r="CC2712" s="14"/>
    </row>
    <row r="2713" spans="37:81">
      <c r="AK2713" s="1"/>
      <c r="AX2713" s="17"/>
      <c r="AY2713" s="14"/>
      <c r="AZ2713" s="14"/>
      <c r="BA2713" s="15"/>
      <c r="BB2713" s="14"/>
      <c r="BC2713" s="17"/>
      <c r="BD2713" s="14"/>
      <c r="BE2713" s="14"/>
      <c r="BF2713" s="14"/>
      <c r="CC2713" s="14"/>
    </row>
    <row r="2714" spans="37:81">
      <c r="AK2714" s="1"/>
      <c r="AX2714" s="17"/>
      <c r="AY2714" s="14"/>
      <c r="AZ2714" s="14"/>
      <c r="BA2714" s="15"/>
      <c r="BB2714" s="14"/>
      <c r="BC2714" s="17"/>
      <c r="BD2714" s="14"/>
      <c r="BE2714" s="14"/>
      <c r="BF2714" s="14"/>
      <c r="CC2714" s="14"/>
    </row>
    <row r="2715" spans="37:81">
      <c r="AK2715" s="1"/>
      <c r="AX2715" s="17"/>
      <c r="AY2715" s="14"/>
      <c r="AZ2715" s="14"/>
      <c r="BA2715" s="15"/>
      <c r="BB2715" s="14"/>
      <c r="BC2715" s="17"/>
      <c r="BD2715" s="14"/>
      <c r="BE2715" s="14"/>
      <c r="BF2715" s="14"/>
      <c r="CC2715" s="14"/>
    </row>
    <row r="2716" spans="37:81">
      <c r="AK2716" s="1"/>
      <c r="AX2716" s="17"/>
      <c r="AY2716" s="14"/>
      <c r="AZ2716" s="14"/>
      <c r="BA2716" s="15"/>
      <c r="BB2716" s="14"/>
      <c r="BC2716" s="17"/>
      <c r="BD2716" s="14"/>
      <c r="BE2716" s="14"/>
      <c r="BF2716" s="14"/>
      <c r="CC2716" s="14"/>
    </row>
    <row r="2717" spans="37:81">
      <c r="AK2717" s="1"/>
      <c r="AX2717" s="17"/>
      <c r="AY2717" s="14"/>
      <c r="AZ2717" s="14"/>
      <c r="BA2717" s="15"/>
      <c r="BB2717" s="14"/>
      <c r="BC2717" s="17"/>
      <c r="BD2717" s="14"/>
      <c r="BE2717" s="14"/>
      <c r="BF2717" s="14"/>
      <c r="CC2717" s="14"/>
    </row>
    <row r="2718" spans="37:81">
      <c r="AK2718" s="1"/>
      <c r="AX2718" s="17"/>
      <c r="AY2718" s="14"/>
      <c r="AZ2718" s="14"/>
      <c r="BA2718" s="15"/>
      <c r="BB2718" s="14"/>
      <c r="BC2718" s="17"/>
      <c r="BD2718" s="14"/>
      <c r="BE2718" s="14"/>
      <c r="BF2718" s="14"/>
      <c r="CC2718" s="14"/>
    </row>
    <row r="2719" spans="37:81">
      <c r="AK2719" s="1"/>
      <c r="AX2719" s="17"/>
      <c r="AY2719" s="14"/>
      <c r="AZ2719" s="14"/>
      <c r="BA2719" s="15"/>
      <c r="BB2719" s="14"/>
      <c r="BC2719" s="17"/>
      <c r="BD2719" s="14"/>
      <c r="BE2719" s="14"/>
      <c r="BF2719" s="14"/>
      <c r="CC2719" s="14"/>
    </row>
    <row r="2720" spans="37:81">
      <c r="AK2720" s="1"/>
      <c r="AX2720" s="17"/>
      <c r="AY2720" s="14"/>
      <c r="AZ2720" s="14"/>
      <c r="BA2720" s="15"/>
      <c r="BB2720" s="14"/>
      <c r="BC2720" s="17"/>
      <c r="BD2720" s="14"/>
      <c r="BE2720" s="14"/>
      <c r="BF2720" s="14"/>
      <c r="CC2720" s="14"/>
    </row>
    <row r="2721" spans="37:81">
      <c r="AK2721" s="1"/>
      <c r="AX2721" s="17"/>
      <c r="AY2721" s="14"/>
      <c r="AZ2721" s="14"/>
      <c r="BA2721" s="15"/>
      <c r="BB2721" s="14"/>
      <c r="BC2721" s="17"/>
      <c r="BD2721" s="14"/>
      <c r="BE2721" s="14"/>
      <c r="BF2721" s="14"/>
      <c r="CC2721" s="14"/>
    </row>
    <row r="2722" spans="37:81">
      <c r="AK2722" s="1"/>
      <c r="AX2722" s="17"/>
      <c r="AY2722" s="14"/>
      <c r="AZ2722" s="14"/>
      <c r="BA2722" s="15"/>
      <c r="BB2722" s="14"/>
      <c r="BC2722" s="17"/>
      <c r="BD2722" s="14"/>
      <c r="BE2722" s="14"/>
      <c r="BF2722" s="14"/>
      <c r="CC2722" s="14"/>
    </row>
    <row r="2723" spans="37:81">
      <c r="AK2723" s="1"/>
      <c r="AX2723" s="17"/>
      <c r="AY2723" s="14"/>
      <c r="AZ2723" s="14"/>
      <c r="BA2723" s="15"/>
      <c r="BB2723" s="14"/>
      <c r="BC2723" s="17"/>
      <c r="BD2723" s="14"/>
      <c r="BE2723" s="14"/>
      <c r="BF2723" s="14"/>
      <c r="CC2723" s="14"/>
    </row>
    <row r="2724" spans="37:81">
      <c r="AK2724" s="1"/>
      <c r="AX2724" s="17"/>
      <c r="AY2724" s="14"/>
      <c r="AZ2724" s="14"/>
      <c r="BA2724" s="15"/>
      <c r="BB2724" s="14"/>
      <c r="BC2724" s="17"/>
      <c r="BD2724" s="14"/>
      <c r="BE2724" s="14"/>
      <c r="BF2724" s="14"/>
      <c r="CC2724" s="14"/>
    </row>
    <row r="2725" spans="37:81">
      <c r="AK2725" s="1"/>
      <c r="AX2725" s="17"/>
      <c r="AY2725" s="14"/>
      <c r="AZ2725" s="14"/>
      <c r="BA2725" s="15"/>
      <c r="BB2725" s="14"/>
      <c r="BC2725" s="17"/>
      <c r="BD2725" s="14"/>
      <c r="BE2725" s="14"/>
      <c r="BF2725" s="14"/>
      <c r="CC2725" s="14"/>
    </row>
    <row r="2726" spans="37:81">
      <c r="AK2726" s="1"/>
      <c r="AX2726" s="17"/>
      <c r="AY2726" s="14"/>
      <c r="AZ2726" s="14"/>
      <c r="BA2726" s="15"/>
      <c r="BB2726" s="14"/>
      <c r="BC2726" s="17"/>
      <c r="BD2726" s="14"/>
      <c r="BE2726" s="14"/>
      <c r="BF2726" s="14"/>
      <c r="CC2726" s="14"/>
    </row>
    <row r="2727" spans="37:81">
      <c r="AK2727" s="1"/>
      <c r="AX2727" s="17"/>
      <c r="AY2727" s="14"/>
      <c r="AZ2727" s="14"/>
      <c r="BA2727" s="15"/>
      <c r="BB2727" s="14"/>
      <c r="BC2727" s="17"/>
      <c r="BD2727" s="14"/>
      <c r="BE2727" s="14"/>
      <c r="BF2727" s="14"/>
      <c r="CC2727" s="14"/>
    </row>
    <row r="2728" spans="37:81">
      <c r="AK2728" s="1"/>
      <c r="AX2728" s="17"/>
      <c r="AY2728" s="14"/>
      <c r="AZ2728" s="14"/>
      <c r="BA2728" s="15"/>
      <c r="BB2728" s="14"/>
      <c r="BC2728" s="17"/>
      <c r="BD2728" s="14"/>
      <c r="BE2728" s="14"/>
      <c r="BF2728" s="14"/>
      <c r="CC2728" s="14"/>
    </row>
    <row r="2729" spans="37:81">
      <c r="AK2729" s="1"/>
      <c r="AX2729" s="17"/>
      <c r="AY2729" s="14"/>
      <c r="AZ2729" s="14"/>
      <c r="BA2729" s="15"/>
      <c r="BB2729" s="14"/>
      <c r="BC2729" s="17"/>
      <c r="BD2729" s="14"/>
      <c r="BE2729" s="14"/>
      <c r="BF2729" s="14"/>
      <c r="CC2729" s="14"/>
    </row>
    <row r="2730" spans="37:81">
      <c r="AK2730" s="1"/>
      <c r="AX2730" s="17"/>
      <c r="AY2730" s="14"/>
      <c r="AZ2730" s="14"/>
      <c r="BA2730" s="15"/>
      <c r="BB2730" s="14"/>
      <c r="BC2730" s="17"/>
      <c r="BD2730" s="14"/>
      <c r="BE2730" s="14"/>
      <c r="BF2730" s="14"/>
      <c r="CC2730" s="14"/>
    </row>
    <row r="2731" spans="37:81">
      <c r="AK2731" s="1"/>
      <c r="AX2731" s="17"/>
      <c r="AY2731" s="14"/>
      <c r="AZ2731" s="14"/>
      <c r="BA2731" s="15"/>
      <c r="BB2731" s="14"/>
      <c r="BC2731" s="17"/>
      <c r="BD2731" s="14"/>
      <c r="BE2731" s="14"/>
      <c r="BF2731" s="14"/>
      <c r="CC2731" s="14"/>
    </row>
    <row r="2732" spans="37:81">
      <c r="AK2732" s="1"/>
      <c r="AX2732" s="17"/>
      <c r="AY2732" s="14"/>
      <c r="AZ2732" s="14"/>
      <c r="BA2732" s="15"/>
      <c r="BB2732" s="14"/>
      <c r="BC2732" s="17"/>
      <c r="BD2732" s="14"/>
      <c r="BE2732" s="14"/>
      <c r="BF2732" s="14"/>
      <c r="CC2732" s="14"/>
    </row>
    <row r="2733" spans="37:81">
      <c r="AK2733" s="1"/>
      <c r="AX2733" s="17"/>
      <c r="AY2733" s="14"/>
      <c r="AZ2733" s="14"/>
      <c r="BA2733" s="15"/>
      <c r="BB2733" s="14"/>
      <c r="BC2733" s="17"/>
      <c r="BD2733" s="14"/>
      <c r="BE2733" s="14"/>
      <c r="BF2733" s="14"/>
      <c r="CC2733" s="14"/>
    </row>
    <row r="2734" spans="37:81">
      <c r="AK2734" s="1"/>
      <c r="AX2734" s="17"/>
      <c r="AY2734" s="14"/>
      <c r="AZ2734" s="14"/>
      <c r="BA2734" s="15"/>
      <c r="BB2734" s="14"/>
      <c r="BC2734" s="17"/>
      <c r="BD2734" s="14"/>
      <c r="BE2734" s="14"/>
      <c r="BF2734" s="14"/>
      <c r="CC2734" s="14"/>
    </row>
    <row r="2735" spans="37:81">
      <c r="AK2735" s="1"/>
      <c r="AX2735" s="17"/>
      <c r="AY2735" s="14"/>
      <c r="AZ2735" s="14"/>
      <c r="BA2735" s="15"/>
      <c r="BB2735" s="14"/>
      <c r="BC2735" s="17"/>
      <c r="BD2735" s="14"/>
      <c r="BE2735" s="14"/>
      <c r="BF2735" s="14"/>
      <c r="CC2735" s="14"/>
    </row>
    <row r="2736" spans="37:81">
      <c r="AK2736" s="1"/>
      <c r="AX2736" s="17"/>
      <c r="AY2736" s="14"/>
      <c r="AZ2736" s="14"/>
      <c r="BA2736" s="15"/>
      <c r="BB2736" s="14"/>
      <c r="BC2736" s="17"/>
      <c r="BD2736" s="14"/>
      <c r="BE2736" s="14"/>
      <c r="BF2736" s="14"/>
      <c r="CC2736" s="14"/>
    </row>
    <row r="2737" spans="37:81">
      <c r="AK2737" s="1"/>
      <c r="AX2737" s="17"/>
      <c r="AY2737" s="14"/>
      <c r="AZ2737" s="14"/>
      <c r="BA2737" s="15"/>
      <c r="BB2737" s="14"/>
      <c r="BC2737" s="17"/>
      <c r="BD2737" s="14"/>
      <c r="BE2737" s="14"/>
      <c r="BF2737" s="14"/>
      <c r="CC2737" s="14"/>
    </row>
    <row r="2738" spans="37:81">
      <c r="AK2738" s="1"/>
      <c r="AX2738" s="17"/>
      <c r="AY2738" s="14"/>
      <c r="AZ2738" s="14"/>
      <c r="BA2738" s="15"/>
      <c r="BB2738" s="14"/>
      <c r="BC2738" s="17"/>
      <c r="BD2738" s="14"/>
      <c r="BE2738" s="14"/>
      <c r="BF2738" s="14"/>
      <c r="CC2738" s="14"/>
    </row>
    <row r="2739" spans="37:81">
      <c r="AK2739" s="1"/>
      <c r="AX2739" s="17"/>
      <c r="AY2739" s="14"/>
      <c r="AZ2739" s="14"/>
      <c r="BA2739" s="15"/>
      <c r="BB2739" s="14"/>
      <c r="BC2739" s="17"/>
      <c r="BD2739" s="14"/>
      <c r="BE2739" s="14"/>
      <c r="BF2739" s="14"/>
      <c r="CC2739" s="14"/>
    </row>
    <row r="2740" spans="37:81">
      <c r="AK2740" s="1"/>
      <c r="AX2740" s="17"/>
      <c r="AY2740" s="14"/>
      <c r="AZ2740" s="14"/>
      <c r="BA2740" s="15"/>
      <c r="BB2740" s="14"/>
      <c r="BC2740" s="17"/>
      <c r="BD2740" s="14"/>
      <c r="BE2740" s="14"/>
      <c r="BF2740" s="14"/>
      <c r="CC2740" s="14"/>
    </row>
    <row r="2741" spans="37:81">
      <c r="AK2741" s="1"/>
      <c r="AX2741" s="17"/>
      <c r="AY2741" s="14"/>
      <c r="AZ2741" s="14"/>
      <c r="BA2741" s="15"/>
      <c r="BB2741" s="14"/>
      <c r="BC2741" s="17"/>
      <c r="BD2741" s="14"/>
      <c r="BE2741" s="14"/>
      <c r="BF2741" s="14"/>
      <c r="CC2741" s="14"/>
    </row>
    <row r="2742" spans="37:81">
      <c r="AK2742" s="1"/>
      <c r="AX2742" s="17"/>
      <c r="AY2742" s="14"/>
      <c r="AZ2742" s="14"/>
      <c r="BA2742" s="15"/>
      <c r="BB2742" s="14"/>
      <c r="BC2742" s="17"/>
      <c r="BD2742" s="14"/>
      <c r="BE2742" s="14"/>
      <c r="BF2742" s="14"/>
      <c r="CC2742" s="14"/>
    </row>
    <row r="2743" spans="37:81">
      <c r="AK2743" s="1"/>
      <c r="AX2743" s="17"/>
      <c r="AY2743" s="14"/>
      <c r="AZ2743" s="14"/>
      <c r="BA2743" s="15"/>
      <c r="BB2743" s="14"/>
      <c r="BC2743" s="17"/>
      <c r="BD2743" s="14"/>
      <c r="BE2743" s="14"/>
      <c r="BF2743" s="14"/>
      <c r="CC2743" s="14"/>
    </row>
    <row r="2744" spans="37:81">
      <c r="AK2744" s="1"/>
      <c r="AX2744" s="17"/>
      <c r="AY2744" s="14"/>
      <c r="AZ2744" s="14"/>
      <c r="BA2744" s="15"/>
      <c r="BB2744" s="14"/>
      <c r="BC2744" s="17"/>
      <c r="BD2744" s="14"/>
      <c r="BE2744" s="14"/>
      <c r="BF2744" s="14"/>
      <c r="CC2744" s="14"/>
    </row>
    <row r="2745" spans="37:81">
      <c r="AK2745" s="1"/>
      <c r="AX2745" s="17"/>
      <c r="AY2745" s="14"/>
      <c r="AZ2745" s="14"/>
      <c r="BA2745" s="15"/>
      <c r="BB2745" s="14"/>
      <c r="BC2745" s="17"/>
      <c r="BD2745" s="14"/>
      <c r="BE2745" s="14"/>
      <c r="BF2745" s="14"/>
      <c r="CC2745" s="14"/>
    </row>
    <row r="2746" spans="37:81">
      <c r="AK2746" s="1"/>
      <c r="AX2746" s="17"/>
      <c r="AY2746" s="14"/>
      <c r="AZ2746" s="14"/>
      <c r="BA2746" s="15"/>
      <c r="BB2746" s="14"/>
      <c r="BC2746" s="17"/>
      <c r="BD2746" s="14"/>
      <c r="BE2746" s="14"/>
      <c r="BF2746" s="14"/>
      <c r="CC2746" s="14"/>
    </row>
    <row r="2747" spans="37:81">
      <c r="AK2747" s="1"/>
      <c r="AX2747" s="17"/>
      <c r="AY2747" s="14"/>
      <c r="AZ2747" s="14"/>
      <c r="BA2747" s="15"/>
      <c r="BB2747" s="14"/>
      <c r="BC2747" s="17"/>
      <c r="BD2747" s="14"/>
      <c r="BE2747" s="14"/>
      <c r="BF2747" s="14"/>
      <c r="CC2747" s="14"/>
    </row>
    <row r="2748" spans="37:81">
      <c r="AK2748" s="1"/>
      <c r="AX2748" s="17"/>
      <c r="AY2748" s="14"/>
      <c r="AZ2748" s="14"/>
      <c r="BA2748" s="15"/>
      <c r="BB2748" s="14"/>
      <c r="BC2748" s="17"/>
      <c r="BD2748" s="14"/>
      <c r="BE2748" s="14"/>
      <c r="BF2748" s="14"/>
      <c r="CC2748" s="14"/>
    </row>
    <row r="2749" spans="37:81">
      <c r="AK2749" s="1"/>
      <c r="AX2749" s="17"/>
      <c r="AY2749" s="14"/>
      <c r="AZ2749" s="14"/>
      <c r="BA2749" s="15"/>
      <c r="BB2749" s="14"/>
      <c r="BC2749" s="17"/>
      <c r="BD2749" s="14"/>
      <c r="BE2749" s="14"/>
      <c r="BF2749" s="14"/>
      <c r="CC2749" s="14"/>
    </row>
    <row r="2750" spans="37:81">
      <c r="AK2750" s="1"/>
      <c r="AX2750" s="17"/>
      <c r="AY2750" s="14"/>
      <c r="AZ2750" s="14"/>
      <c r="BA2750" s="15"/>
      <c r="BB2750" s="14"/>
      <c r="BC2750" s="17"/>
      <c r="BD2750" s="14"/>
      <c r="BE2750" s="14"/>
      <c r="BF2750" s="14"/>
      <c r="CC2750" s="14"/>
    </row>
    <row r="2751" spans="37:81">
      <c r="AK2751" s="1"/>
      <c r="AX2751" s="17"/>
      <c r="AY2751" s="14"/>
      <c r="AZ2751" s="14"/>
      <c r="BA2751" s="15"/>
      <c r="BB2751" s="14"/>
      <c r="BC2751" s="17"/>
      <c r="BD2751" s="14"/>
      <c r="BE2751" s="14"/>
      <c r="BF2751" s="14"/>
      <c r="CC2751" s="14"/>
    </row>
    <row r="2752" spans="37:81">
      <c r="AK2752" s="1"/>
      <c r="AX2752" s="17"/>
      <c r="AY2752" s="14"/>
      <c r="AZ2752" s="14"/>
      <c r="BA2752" s="15"/>
      <c r="BB2752" s="14"/>
      <c r="BC2752" s="17"/>
      <c r="BD2752" s="14"/>
      <c r="BE2752" s="14"/>
      <c r="BF2752" s="14"/>
      <c r="CC2752" s="14"/>
    </row>
    <row r="2753" spans="37:81">
      <c r="AK2753" s="1"/>
      <c r="AX2753" s="17"/>
      <c r="AY2753" s="14"/>
      <c r="AZ2753" s="14"/>
      <c r="BA2753" s="15"/>
      <c r="BB2753" s="14"/>
      <c r="BC2753" s="17"/>
      <c r="BD2753" s="14"/>
      <c r="BE2753" s="14"/>
      <c r="BF2753" s="14"/>
      <c r="CC2753" s="14"/>
    </row>
    <row r="2754" spans="37:81">
      <c r="AK2754" s="1"/>
      <c r="AX2754" s="17"/>
      <c r="AY2754" s="14"/>
      <c r="AZ2754" s="14"/>
      <c r="BA2754" s="15"/>
      <c r="BB2754" s="14"/>
      <c r="BC2754" s="17"/>
      <c r="BD2754" s="14"/>
      <c r="BE2754" s="14"/>
      <c r="BF2754" s="14"/>
      <c r="CC2754" s="14"/>
    </row>
    <row r="2755" spans="37:81">
      <c r="AK2755" s="1"/>
      <c r="AX2755" s="17"/>
      <c r="AY2755" s="14"/>
      <c r="AZ2755" s="14"/>
      <c r="BA2755" s="15"/>
      <c r="BB2755" s="14"/>
      <c r="BC2755" s="17"/>
      <c r="BD2755" s="14"/>
      <c r="BE2755" s="14"/>
      <c r="BF2755" s="14"/>
      <c r="CC2755" s="14"/>
    </row>
    <row r="2756" spans="37:81">
      <c r="AK2756" s="1"/>
      <c r="AX2756" s="17"/>
      <c r="AY2756" s="14"/>
      <c r="AZ2756" s="14"/>
      <c r="BA2756" s="15"/>
      <c r="BB2756" s="14"/>
      <c r="BC2756" s="17"/>
      <c r="BD2756" s="14"/>
      <c r="BE2756" s="14"/>
      <c r="BF2756" s="14"/>
      <c r="CC2756" s="14"/>
    </row>
    <row r="2757" spans="37:81">
      <c r="AK2757" s="1"/>
      <c r="AX2757" s="17"/>
      <c r="AY2757" s="14"/>
      <c r="AZ2757" s="14"/>
      <c r="BA2757" s="15"/>
      <c r="BB2757" s="14"/>
      <c r="BC2757" s="17"/>
      <c r="BD2757" s="14"/>
      <c r="BE2757" s="14"/>
      <c r="BF2757" s="14"/>
      <c r="CC2757" s="14"/>
    </row>
    <row r="2758" spans="37:81">
      <c r="AK2758" s="1"/>
      <c r="AX2758" s="17"/>
      <c r="AY2758" s="14"/>
      <c r="AZ2758" s="14"/>
      <c r="BA2758" s="15"/>
      <c r="BB2758" s="14"/>
      <c r="BC2758" s="17"/>
      <c r="BD2758" s="14"/>
      <c r="BE2758" s="14"/>
      <c r="BF2758" s="14"/>
      <c r="CC2758" s="14"/>
    </row>
    <row r="2759" spans="37:81">
      <c r="AK2759" s="1"/>
      <c r="AX2759" s="17"/>
      <c r="AY2759" s="14"/>
      <c r="AZ2759" s="14"/>
      <c r="BA2759" s="15"/>
      <c r="BB2759" s="14"/>
      <c r="BC2759" s="17"/>
      <c r="BD2759" s="14"/>
      <c r="BE2759" s="14"/>
      <c r="BF2759" s="14"/>
      <c r="CC2759" s="14"/>
    </row>
    <row r="2760" spans="37:81">
      <c r="AK2760" s="1"/>
      <c r="AX2760" s="17"/>
      <c r="AY2760" s="14"/>
      <c r="AZ2760" s="14"/>
      <c r="BA2760" s="15"/>
      <c r="BB2760" s="14"/>
      <c r="BC2760" s="17"/>
      <c r="BD2760" s="14"/>
      <c r="BE2760" s="14"/>
      <c r="BF2760" s="14"/>
      <c r="CC2760" s="14"/>
    </row>
    <row r="2761" spans="37:81">
      <c r="AK2761" s="1"/>
      <c r="AX2761" s="17"/>
      <c r="AY2761" s="14"/>
      <c r="AZ2761" s="14"/>
      <c r="BA2761" s="15"/>
      <c r="BB2761" s="14"/>
      <c r="BC2761" s="17"/>
      <c r="BD2761" s="14"/>
      <c r="BE2761" s="14"/>
      <c r="BF2761" s="14"/>
      <c r="CC2761" s="14"/>
    </row>
    <row r="2762" spans="37:81">
      <c r="AK2762" s="1"/>
      <c r="AX2762" s="17"/>
      <c r="AY2762" s="14"/>
      <c r="AZ2762" s="14"/>
      <c r="BA2762" s="15"/>
      <c r="BB2762" s="14"/>
      <c r="BC2762" s="17"/>
      <c r="BD2762" s="14"/>
      <c r="BE2762" s="14"/>
      <c r="BF2762" s="14"/>
      <c r="CC2762" s="14"/>
    </row>
    <row r="2763" spans="37:81">
      <c r="AK2763" s="1"/>
      <c r="AX2763" s="17"/>
      <c r="AY2763" s="14"/>
      <c r="AZ2763" s="14"/>
      <c r="BA2763" s="15"/>
      <c r="BB2763" s="14"/>
      <c r="BC2763" s="17"/>
      <c r="BD2763" s="14"/>
      <c r="BE2763" s="14"/>
      <c r="BF2763" s="14"/>
      <c r="CC2763" s="14"/>
    </row>
    <row r="2764" spans="37:81">
      <c r="AK2764" s="1"/>
      <c r="AX2764" s="17"/>
      <c r="AY2764" s="14"/>
      <c r="AZ2764" s="14"/>
      <c r="BA2764" s="15"/>
      <c r="BB2764" s="14"/>
      <c r="BC2764" s="17"/>
      <c r="BD2764" s="14"/>
      <c r="BE2764" s="14"/>
      <c r="BF2764" s="14"/>
      <c r="CC2764" s="14"/>
    </row>
    <row r="2765" spans="37:81">
      <c r="AK2765" s="1"/>
      <c r="AX2765" s="17"/>
      <c r="AY2765" s="14"/>
      <c r="AZ2765" s="14"/>
      <c r="BA2765" s="15"/>
      <c r="BB2765" s="14"/>
      <c r="BC2765" s="17"/>
      <c r="BD2765" s="14"/>
      <c r="BE2765" s="14"/>
      <c r="BF2765" s="14"/>
      <c r="CC2765" s="14"/>
    </row>
    <row r="2766" spans="37:81">
      <c r="AK2766" s="1"/>
      <c r="AX2766" s="17"/>
      <c r="AY2766" s="14"/>
      <c r="AZ2766" s="14"/>
      <c r="BA2766" s="15"/>
      <c r="BB2766" s="14"/>
      <c r="BC2766" s="17"/>
      <c r="BD2766" s="14"/>
      <c r="BE2766" s="14"/>
      <c r="BF2766" s="14"/>
      <c r="CC2766" s="14"/>
    </row>
    <row r="2767" spans="37:81">
      <c r="AK2767" s="1"/>
      <c r="AX2767" s="17"/>
      <c r="AY2767" s="14"/>
      <c r="AZ2767" s="14"/>
      <c r="BA2767" s="15"/>
      <c r="BB2767" s="14"/>
      <c r="BC2767" s="17"/>
      <c r="BD2767" s="14"/>
      <c r="BE2767" s="14"/>
      <c r="BF2767" s="14"/>
      <c r="CC2767" s="14"/>
    </row>
    <row r="2768" spans="37:81">
      <c r="AK2768" s="1"/>
      <c r="AX2768" s="17"/>
      <c r="AY2768" s="14"/>
      <c r="AZ2768" s="14"/>
      <c r="BA2768" s="15"/>
      <c r="BB2768" s="14"/>
      <c r="BC2768" s="17"/>
      <c r="BD2768" s="14"/>
      <c r="BE2768" s="14"/>
      <c r="BF2768" s="14"/>
      <c r="CC2768" s="14"/>
    </row>
    <row r="2769" spans="37:81">
      <c r="AK2769" s="1"/>
      <c r="AX2769" s="17"/>
      <c r="AY2769" s="14"/>
      <c r="AZ2769" s="14"/>
      <c r="BA2769" s="15"/>
      <c r="BB2769" s="14"/>
      <c r="BC2769" s="17"/>
      <c r="BD2769" s="14"/>
      <c r="BE2769" s="14"/>
      <c r="BF2769" s="14"/>
      <c r="CC2769" s="14"/>
    </row>
    <row r="2770" spans="37:81">
      <c r="AK2770" s="1"/>
      <c r="AX2770" s="17"/>
      <c r="AY2770" s="14"/>
      <c r="AZ2770" s="14"/>
      <c r="BA2770" s="15"/>
      <c r="BB2770" s="14"/>
      <c r="BC2770" s="17"/>
      <c r="BD2770" s="14"/>
      <c r="BE2770" s="14"/>
      <c r="BF2770" s="14"/>
      <c r="CC2770" s="14"/>
    </row>
    <row r="2771" spans="37:81">
      <c r="AK2771" s="1"/>
      <c r="AX2771" s="17"/>
      <c r="AY2771" s="14"/>
      <c r="AZ2771" s="14"/>
      <c r="BA2771" s="15"/>
      <c r="BB2771" s="14"/>
      <c r="BC2771" s="17"/>
      <c r="BD2771" s="14"/>
      <c r="BE2771" s="14"/>
      <c r="BF2771" s="14"/>
      <c r="CC2771" s="14"/>
    </row>
    <row r="2772" spans="37:81">
      <c r="AK2772" s="1"/>
      <c r="AX2772" s="17"/>
      <c r="AY2772" s="14"/>
      <c r="AZ2772" s="14"/>
      <c r="BA2772" s="15"/>
      <c r="BB2772" s="14"/>
      <c r="BC2772" s="17"/>
      <c r="BD2772" s="14"/>
      <c r="BE2772" s="14"/>
      <c r="BF2772" s="14"/>
      <c r="CC2772" s="14"/>
    </row>
    <row r="2773" spans="37:81">
      <c r="AK2773" s="1"/>
      <c r="AX2773" s="17"/>
      <c r="AY2773" s="14"/>
      <c r="AZ2773" s="14"/>
      <c r="BA2773" s="15"/>
      <c r="BB2773" s="14"/>
      <c r="BC2773" s="17"/>
      <c r="BD2773" s="14"/>
      <c r="BE2773" s="14"/>
      <c r="BF2773" s="14"/>
      <c r="CC2773" s="14"/>
    </row>
    <row r="2774" spans="37:81">
      <c r="AK2774" s="1"/>
      <c r="AX2774" s="17"/>
      <c r="AY2774" s="14"/>
      <c r="AZ2774" s="14"/>
      <c r="BA2774" s="15"/>
      <c r="BB2774" s="14"/>
      <c r="BC2774" s="17"/>
      <c r="BD2774" s="14"/>
      <c r="BE2774" s="14"/>
      <c r="BF2774" s="14"/>
      <c r="CC2774" s="14"/>
    </row>
    <row r="2775" spans="37:81">
      <c r="AK2775" s="1"/>
      <c r="AX2775" s="17"/>
      <c r="AY2775" s="14"/>
      <c r="AZ2775" s="14"/>
      <c r="BA2775" s="15"/>
      <c r="BB2775" s="14"/>
      <c r="BC2775" s="17"/>
      <c r="BD2775" s="14"/>
      <c r="BE2775" s="14"/>
      <c r="BF2775" s="14"/>
      <c r="CC2775" s="14"/>
    </row>
    <row r="2776" spans="37:81">
      <c r="AK2776" s="1"/>
      <c r="AX2776" s="17"/>
      <c r="AY2776" s="14"/>
      <c r="AZ2776" s="14"/>
      <c r="BA2776" s="15"/>
      <c r="BB2776" s="14"/>
      <c r="BC2776" s="17"/>
      <c r="BD2776" s="14"/>
      <c r="BE2776" s="14"/>
      <c r="BF2776" s="14"/>
      <c r="CC2776" s="14"/>
    </row>
    <row r="2777" spans="37:81">
      <c r="AK2777" s="1"/>
      <c r="AX2777" s="17"/>
      <c r="AY2777" s="14"/>
      <c r="AZ2777" s="14"/>
      <c r="BA2777" s="15"/>
      <c r="BB2777" s="14"/>
      <c r="BC2777" s="17"/>
      <c r="BD2777" s="14"/>
      <c r="BE2777" s="14"/>
      <c r="BF2777" s="14"/>
      <c r="CC2777" s="14"/>
    </row>
    <row r="2778" spans="37:81">
      <c r="AK2778" s="1"/>
      <c r="AX2778" s="17"/>
      <c r="AY2778" s="14"/>
      <c r="AZ2778" s="14"/>
      <c r="BA2778" s="15"/>
      <c r="BB2778" s="14"/>
      <c r="BC2778" s="17"/>
      <c r="BD2778" s="14"/>
      <c r="BE2778" s="14"/>
      <c r="BF2778" s="14"/>
      <c r="CC2778" s="14"/>
    </row>
    <row r="2779" spans="37:81">
      <c r="AK2779" s="1"/>
      <c r="AX2779" s="17"/>
      <c r="AY2779" s="14"/>
      <c r="AZ2779" s="14"/>
      <c r="BA2779" s="15"/>
      <c r="BB2779" s="14"/>
      <c r="BC2779" s="17"/>
      <c r="BD2779" s="14"/>
      <c r="BE2779" s="14"/>
      <c r="BF2779" s="14"/>
      <c r="CC2779" s="14"/>
    </row>
    <row r="2780" spans="37:81">
      <c r="AK2780" s="1"/>
      <c r="AX2780" s="17"/>
      <c r="AY2780" s="14"/>
      <c r="AZ2780" s="14"/>
      <c r="BA2780" s="15"/>
      <c r="BB2780" s="14"/>
      <c r="BC2780" s="17"/>
      <c r="BD2780" s="14"/>
      <c r="BE2780" s="14"/>
      <c r="BF2780" s="14"/>
      <c r="CC2780" s="14"/>
    </row>
    <row r="2781" spans="37:81">
      <c r="AK2781" s="1"/>
      <c r="AX2781" s="17"/>
      <c r="AY2781" s="14"/>
      <c r="AZ2781" s="14"/>
      <c r="BA2781" s="15"/>
      <c r="BB2781" s="14"/>
      <c r="BC2781" s="17"/>
      <c r="BD2781" s="14"/>
      <c r="BE2781" s="14"/>
      <c r="BF2781" s="14"/>
      <c r="CC2781" s="14"/>
    </row>
    <row r="2782" spans="37:81">
      <c r="AK2782" s="1"/>
      <c r="AX2782" s="17"/>
      <c r="AY2782" s="14"/>
      <c r="AZ2782" s="14"/>
      <c r="BA2782" s="15"/>
      <c r="BB2782" s="14"/>
      <c r="BC2782" s="17"/>
      <c r="BD2782" s="14"/>
      <c r="BE2782" s="14"/>
      <c r="BF2782" s="14"/>
      <c r="CC2782" s="14"/>
    </row>
    <row r="2783" spans="37:81">
      <c r="AK2783" s="1"/>
      <c r="AX2783" s="17"/>
      <c r="AY2783" s="14"/>
      <c r="AZ2783" s="14"/>
      <c r="BA2783" s="15"/>
      <c r="BB2783" s="14"/>
      <c r="BC2783" s="17"/>
      <c r="BD2783" s="14"/>
      <c r="BE2783" s="14"/>
      <c r="BF2783" s="14"/>
      <c r="CC2783" s="14"/>
    </row>
    <row r="2784" spans="37:81">
      <c r="AK2784" s="1"/>
      <c r="AX2784" s="17"/>
      <c r="AY2784" s="14"/>
      <c r="AZ2784" s="14"/>
      <c r="BA2784" s="15"/>
      <c r="BB2784" s="14"/>
      <c r="BC2784" s="17"/>
      <c r="BD2784" s="14"/>
      <c r="BE2784" s="14"/>
      <c r="BF2784" s="14"/>
      <c r="CC2784" s="14"/>
    </row>
    <row r="2785" spans="37:81">
      <c r="AK2785" s="1"/>
      <c r="AX2785" s="17"/>
      <c r="AY2785" s="14"/>
      <c r="AZ2785" s="14"/>
      <c r="BA2785" s="15"/>
      <c r="BB2785" s="14"/>
      <c r="BC2785" s="17"/>
      <c r="BD2785" s="14"/>
      <c r="BE2785" s="14"/>
      <c r="BF2785" s="14"/>
      <c r="CC2785" s="14"/>
    </row>
    <row r="2786" spans="37:81">
      <c r="AK2786" s="1"/>
      <c r="AX2786" s="17"/>
      <c r="AY2786" s="14"/>
      <c r="AZ2786" s="14"/>
      <c r="BA2786" s="15"/>
      <c r="BB2786" s="14"/>
      <c r="BC2786" s="17"/>
      <c r="BD2786" s="14"/>
      <c r="BE2786" s="14"/>
      <c r="BF2786" s="14"/>
      <c r="CC2786" s="14"/>
    </row>
    <row r="2787" spans="37:81">
      <c r="AK2787" s="1"/>
      <c r="AX2787" s="17"/>
      <c r="AY2787" s="14"/>
      <c r="AZ2787" s="14"/>
      <c r="BA2787" s="15"/>
      <c r="BB2787" s="14"/>
      <c r="BC2787" s="17"/>
      <c r="BD2787" s="14"/>
      <c r="BE2787" s="14"/>
      <c r="BF2787" s="14"/>
      <c r="CC2787" s="14"/>
    </row>
    <row r="2788" spans="37:81">
      <c r="AK2788" s="1"/>
      <c r="AX2788" s="17"/>
      <c r="AY2788" s="14"/>
      <c r="AZ2788" s="14"/>
      <c r="BA2788" s="15"/>
      <c r="BB2788" s="14"/>
      <c r="BC2788" s="17"/>
      <c r="BD2788" s="14"/>
      <c r="BE2788" s="14"/>
      <c r="BF2788" s="14"/>
      <c r="CC2788" s="14"/>
    </row>
    <row r="2789" spans="37:81">
      <c r="AK2789" s="1"/>
      <c r="AX2789" s="17"/>
      <c r="AY2789" s="14"/>
      <c r="AZ2789" s="14"/>
      <c r="BA2789" s="15"/>
      <c r="BB2789" s="14"/>
      <c r="BC2789" s="17"/>
      <c r="BD2789" s="14"/>
      <c r="BE2789" s="14"/>
      <c r="BF2789" s="14"/>
      <c r="CC2789" s="14"/>
    </row>
    <row r="2790" spans="37:81">
      <c r="AK2790" s="1"/>
      <c r="AX2790" s="17"/>
      <c r="AY2790" s="14"/>
      <c r="AZ2790" s="14"/>
      <c r="BA2790" s="15"/>
      <c r="BB2790" s="14"/>
      <c r="BC2790" s="17"/>
      <c r="BD2790" s="14"/>
      <c r="BE2790" s="14"/>
      <c r="BF2790" s="14"/>
      <c r="CC2790" s="14"/>
    </row>
    <row r="2791" spans="37:81">
      <c r="AK2791" s="1"/>
      <c r="AX2791" s="17"/>
      <c r="AY2791" s="14"/>
      <c r="AZ2791" s="14"/>
      <c r="BA2791" s="15"/>
      <c r="BB2791" s="14"/>
      <c r="BC2791" s="17"/>
      <c r="BD2791" s="14"/>
      <c r="BE2791" s="14"/>
      <c r="BF2791" s="14"/>
      <c r="CC2791" s="14"/>
    </row>
    <row r="2792" spans="37:81">
      <c r="AK2792" s="1"/>
      <c r="AX2792" s="17"/>
      <c r="AY2792" s="14"/>
      <c r="AZ2792" s="14"/>
      <c r="BA2792" s="15"/>
      <c r="BB2792" s="14"/>
      <c r="BC2792" s="17"/>
      <c r="BD2792" s="14"/>
      <c r="BE2792" s="14"/>
      <c r="BF2792" s="14"/>
      <c r="CC2792" s="14"/>
    </row>
    <row r="2793" spans="37:81">
      <c r="AK2793" s="1"/>
      <c r="AX2793" s="17"/>
      <c r="AY2793" s="14"/>
      <c r="AZ2793" s="14"/>
      <c r="BA2793" s="15"/>
      <c r="BB2793" s="14"/>
      <c r="BC2793" s="17"/>
      <c r="BD2793" s="14"/>
      <c r="BE2793" s="14"/>
      <c r="BF2793" s="14"/>
      <c r="CC2793" s="14"/>
    </row>
    <row r="2794" spans="37:81">
      <c r="AK2794" s="1"/>
      <c r="AX2794" s="17"/>
      <c r="AY2794" s="14"/>
      <c r="AZ2794" s="14"/>
      <c r="BA2794" s="15"/>
      <c r="BB2794" s="14"/>
      <c r="BC2794" s="17"/>
      <c r="BD2794" s="14"/>
      <c r="BE2794" s="14"/>
      <c r="BF2794" s="14"/>
      <c r="CC2794" s="14"/>
    </row>
    <row r="2795" spans="37:81">
      <c r="AK2795" s="1"/>
      <c r="AX2795" s="17"/>
      <c r="AY2795" s="14"/>
      <c r="AZ2795" s="14"/>
      <c r="BA2795" s="15"/>
      <c r="BB2795" s="14"/>
      <c r="BC2795" s="17"/>
      <c r="BD2795" s="14"/>
      <c r="BE2795" s="14"/>
      <c r="BF2795" s="14"/>
      <c r="CC2795" s="14"/>
    </row>
    <row r="2796" spans="37:81">
      <c r="AK2796" s="1"/>
      <c r="AX2796" s="17"/>
      <c r="AY2796" s="14"/>
      <c r="AZ2796" s="14"/>
      <c r="BA2796" s="15"/>
      <c r="BB2796" s="14"/>
      <c r="BC2796" s="17"/>
      <c r="BD2796" s="14"/>
      <c r="BE2796" s="14"/>
      <c r="BF2796" s="14"/>
      <c r="CC2796" s="14"/>
    </row>
    <row r="2797" spans="37:81">
      <c r="AK2797" s="1"/>
      <c r="AX2797" s="17"/>
      <c r="AY2797" s="14"/>
      <c r="AZ2797" s="14"/>
      <c r="BA2797" s="15"/>
      <c r="BB2797" s="14"/>
      <c r="BC2797" s="17"/>
      <c r="BD2797" s="14"/>
      <c r="BE2797" s="14"/>
      <c r="BF2797" s="14"/>
      <c r="CC2797" s="14"/>
    </row>
    <row r="2798" spans="37:81">
      <c r="AK2798" s="1"/>
      <c r="AX2798" s="17"/>
      <c r="AY2798" s="14"/>
      <c r="AZ2798" s="14"/>
      <c r="BA2798" s="15"/>
      <c r="BB2798" s="14"/>
      <c r="BC2798" s="17"/>
      <c r="BD2798" s="14"/>
      <c r="BE2798" s="14"/>
      <c r="BF2798" s="14"/>
      <c r="CC2798" s="14"/>
    </row>
    <row r="2799" spans="37:81">
      <c r="AK2799" s="1"/>
      <c r="AX2799" s="17"/>
      <c r="AY2799" s="14"/>
      <c r="AZ2799" s="14"/>
      <c r="BA2799" s="15"/>
      <c r="BB2799" s="14"/>
      <c r="BC2799" s="17"/>
      <c r="BD2799" s="14"/>
      <c r="BE2799" s="14"/>
      <c r="BF2799" s="14"/>
      <c r="CC2799" s="14"/>
    </row>
    <row r="2800" spans="37:81">
      <c r="AK2800" s="1"/>
      <c r="AX2800" s="17"/>
      <c r="AY2800" s="14"/>
      <c r="AZ2800" s="14"/>
      <c r="BA2800" s="15"/>
      <c r="BB2800" s="14"/>
      <c r="BC2800" s="17"/>
      <c r="BD2800" s="14"/>
      <c r="BE2800" s="14"/>
      <c r="BF2800" s="14"/>
      <c r="CC2800" s="14"/>
    </row>
    <row r="2801" spans="37:81">
      <c r="AK2801" s="1"/>
      <c r="AX2801" s="17"/>
      <c r="AY2801" s="14"/>
      <c r="AZ2801" s="14"/>
      <c r="BA2801" s="15"/>
      <c r="BB2801" s="14"/>
      <c r="BC2801" s="17"/>
      <c r="BD2801" s="14"/>
      <c r="BE2801" s="14"/>
      <c r="BF2801" s="14"/>
      <c r="CC2801" s="14"/>
    </row>
    <row r="2802" spans="37:81">
      <c r="AK2802" s="1"/>
      <c r="AX2802" s="17"/>
      <c r="AY2802" s="14"/>
      <c r="AZ2802" s="14"/>
      <c r="BA2802" s="15"/>
      <c r="BB2802" s="14"/>
      <c r="BC2802" s="17"/>
      <c r="BD2802" s="14"/>
      <c r="BE2802" s="14"/>
      <c r="BF2802" s="14"/>
      <c r="CC2802" s="14"/>
    </row>
    <row r="2803" spans="37:81">
      <c r="AK2803" s="1"/>
      <c r="AX2803" s="17"/>
      <c r="AY2803" s="14"/>
      <c r="AZ2803" s="14"/>
      <c r="BA2803" s="15"/>
      <c r="BB2803" s="14"/>
      <c r="BC2803" s="17"/>
      <c r="BD2803" s="14"/>
      <c r="BE2803" s="14"/>
      <c r="BF2803" s="14"/>
      <c r="CC2803" s="14"/>
    </row>
    <row r="2804" spans="37:81">
      <c r="AK2804" s="1"/>
      <c r="AX2804" s="17"/>
      <c r="AY2804" s="14"/>
      <c r="AZ2804" s="14"/>
      <c r="BA2804" s="15"/>
      <c r="BB2804" s="14"/>
      <c r="BC2804" s="17"/>
      <c r="BD2804" s="14"/>
      <c r="BE2804" s="14"/>
      <c r="BF2804" s="14"/>
      <c r="CC2804" s="14"/>
    </row>
    <row r="2805" spans="37:81">
      <c r="AK2805" s="1"/>
      <c r="AX2805" s="17"/>
      <c r="AY2805" s="14"/>
      <c r="AZ2805" s="14"/>
      <c r="BA2805" s="15"/>
      <c r="BB2805" s="14"/>
      <c r="BC2805" s="17"/>
      <c r="BD2805" s="14"/>
      <c r="BE2805" s="14"/>
      <c r="BF2805" s="14"/>
      <c r="CC2805" s="14"/>
    </row>
    <row r="2806" spans="37:81">
      <c r="AK2806" s="1"/>
      <c r="AX2806" s="17"/>
      <c r="AY2806" s="14"/>
      <c r="AZ2806" s="14"/>
      <c r="BA2806" s="15"/>
      <c r="BB2806" s="14"/>
      <c r="BC2806" s="17"/>
      <c r="BD2806" s="14"/>
      <c r="BE2806" s="14"/>
      <c r="BF2806" s="14"/>
      <c r="CC2806" s="14"/>
    </row>
    <row r="2807" spans="37:81">
      <c r="AK2807" s="1"/>
      <c r="AX2807" s="17"/>
      <c r="AY2807" s="14"/>
      <c r="AZ2807" s="14"/>
      <c r="BA2807" s="15"/>
      <c r="BB2807" s="14"/>
      <c r="BC2807" s="17"/>
      <c r="BD2807" s="14"/>
      <c r="BE2807" s="14"/>
      <c r="BF2807" s="14"/>
      <c r="CC2807" s="14"/>
    </row>
    <row r="2808" spans="37:81">
      <c r="AK2808" s="1"/>
      <c r="AX2808" s="17"/>
      <c r="AY2808" s="14"/>
      <c r="AZ2808" s="14"/>
      <c r="BA2808" s="15"/>
      <c r="BB2808" s="14"/>
      <c r="BC2808" s="17"/>
      <c r="BD2808" s="14"/>
      <c r="BE2808" s="14"/>
      <c r="BF2808" s="14"/>
      <c r="CC2808" s="14"/>
    </row>
    <row r="2809" spans="37:81">
      <c r="AK2809" s="1"/>
      <c r="AX2809" s="17"/>
      <c r="AY2809" s="14"/>
      <c r="AZ2809" s="14"/>
      <c r="BA2809" s="15"/>
      <c r="BB2809" s="14"/>
      <c r="BC2809" s="17"/>
      <c r="BD2809" s="14"/>
      <c r="BE2809" s="14"/>
      <c r="BF2809" s="14"/>
      <c r="CC2809" s="14"/>
    </row>
    <row r="2810" spans="37:81">
      <c r="AK2810" s="1"/>
      <c r="AX2810" s="17"/>
      <c r="AY2810" s="14"/>
      <c r="AZ2810" s="14"/>
      <c r="BA2810" s="15"/>
      <c r="BB2810" s="14"/>
      <c r="BC2810" s="17"/>
      <c r="BD2810" s="14"/>
      <c r="BE2810" s="14"/>
      <c r="BF2810" s="14"/>
      <c r="CC2810" s="14"/>
    </row>
    <row r="2811" spans="37:81">
      <c r="AK2811" s="1"/>
      <c r="AX2811" s="17"/>
      <c r="AY2811" s="14"/>
      <c r="AZ2811" s="14"/>
      <c r="BA2811" s="15"/>
      <c r="BB2811" s="14"/>
      <c r="BC2811" s="17"/>
      <c r="BD2811" s="14"/>
      <c r="BE2811" s="14"/>
      <c r="BF2811" s="14"/>
      <c r="CC2811" s="14"/>
    </row>
    <row r="2812" spans="37:81">
      <c r="AK2812" s="1"/>
      <c r="AX2812" s="17"/>
      <c r="AY2812" s="14"/>
      <c r="AZ2812" s="14"/>
      <c r="BA2812" s="15"/>
      <c r="BB2812" s="14"/>
      <c r="BC2812" s="17"/>
      <c r="BD2812" s="14"/>
      <c r="BE2812" s="14"/>
      <c r="BF2812" s="14"/>
      <c r="CC2812" s="14"/>
    </row>
    <row r="2813" spans="37:81">
      <c r="AK2813" s="1"/>
      <c r="AX2813" s="17"/>
      <c r="AY2813" s="14"/>
      <c r="AZ2813" s="14"/>
      <c r="BA2813" s="15"/>
      <c r="BB2813" s="14"/>
      <c r="BC2813" s="17"/>
      <c r="BD2813" s="14"/>
      <c r="BE2813" s="14"/>
      <c r="BF2813" s="14"/>
      <c r="CC2813" s="14"/>
    </row>
    <row r="2814" spans="37:81">
      <c r="AK2814" s="1"/>
      <c r="AX2814" s="17"/>
      <c r="AY2814" s="14"/>
      <c r="AZ2814" s="14"/>
      <c r="BA2814" s="15"/>
      <c r="BB2814" s="14"/>
      <c r="BC2814" s="17"/>
      <c r="BD2814" s="14"/>
      <c r="BE2814" s="14"/>
      <c r="BF2814" s="14"/>
      <c r="CC2814" s="14"/>
    </row>
    <row r="2815" spans="37:81">
      <c r="AK2815" s="1"/>
      <c r="AX2815" s="17"/>
      <c r="AY2815" s="14"/>
      <c r="AZ2815" s="14"/>
      <c r="BA2815" s="15"/>
      <c r="BB2815" s="14"/>
      <c r="BC2815" s="17"/>
      <c r="BD2815" s="14"/>
      <c r="BE2815" s="14"/>
      <c r="BF2815" s="14"/>
      <c r="CC2815" s="14"/>
    </row>
    <row r="2816" spans="37:81">
      <c r="AK2816" s="1"/>
      <c r="AX2816" s="17"/>
      <c r="AY2816" s="14"/>
      <c r="AZ2816" s="14"/>
      <c r="BA2816" s="15"/>
      <c r="BB2816" s="14"/>
      <c r="BC2816" s="17"/>
      <c r="BD2816" s="14"/>
      <c r="BE2816" s="14"/>
      <c r="BF2816" s="14"/>
      <c r="CC2816" s="14"/>
    </row>
    <row r="2817" spans="37:81">
      <c r="AK2817" s="1"/>
      <c r="AX2817" s="17"/>
      <c r="AY2817" s="14"/>
      <c r="AZ2817" s="14"/>
      <c r="BA2817" s="15"/>
      <c r="BB2817" s="14"/>
      <c r="BC2817" s="17"/>
      <c r="BD2817" s="14"/>
      <c r="BE2817" s="14"/>
      <c r="BF2817" s="14"/>
      <c r="CC2817" s="14"/>
    </row>
    <row r="2818" spans="37:81">
      <c r="AK2818" s="1"/>
      <c r="AX2818" s="17"/>
      <c r="AY2818" s="14"/>
      <c r="AZ2818" s="14"/>
      <c r="BA2818" s="15"/>
      <c r="BB2818" s="14"/>
      <c r="BC2818" s="17"/>
      <c r="BD2818" s="14"/>
      <c r="BE2818" s="14"/>
      <c r="BF2818" s="14"/>
      <c r="CC2818" s="14"/>
    </row>
    <row r="2819" spans="37:81">
      <c r="AK2819" s="1"/>
      <c r="AX2819" s="17"/>
      <c r="AY2819" s="14"/>
      <c r="AZ2819" s="14"/>
      <c r="BA2819" s="15"/>
      <c r="BB2819" s="14"/>
      <c r="BC2819" s="17"/>
      <c r="BD2819" s="14"/>
      <c r="BE2819" s="14"/>
      <c r="BF2819" s="14"/>
      <c r="CC2819" s="14"/>
    </row>
    <row r="2820" spans="37:81">
      <c r="AK2820" s="1"/>
      <c r="AX2820" s="17"/>
      <c r="AY2820" s="14"/>
      <c r="AZ2820" s="14"/>
      <c r="BA2820" s="15"/>
      <c r="BB2820" s="14"/>
      <c r="BC2820" s="17"/>
      <c r="BD2820" s="14"/>
      <c r="BE2820" s="14"/>
      <c r="BF2820" s="14"/>
      <c r="CC2820" s="14"/>
    </row>
    <row r="2821" spans="37:81">
      <c r="AK2821" s="1"/>
      <c r="AX2821" s="17"/>
      <c r="AY2821" s="14"/>
      <c r="AZ2821" s="14"/>
      <c r="BA2821" s="15"/>
      <c r="BB2821" s="14"/>
      <c r="BC2821" s="17"/>
      <c r="BD2821" s="14"/>
      <c r="BE2821" s="14"/>
      <c r="BF2821" s="14"/>
      <c r="CC2821" s="14"/>
    </row>
    <row r="2822" spans="37:81">
      <c r="AK2822" s="1"/>
      <c r="AX2822" s="17"/>
      <c r="AY2822" s="14"/>
      <c r="AZ2822" s="14"/>
      <c r="BA2822" s="15"/>
      <c r="BB2822" s="14"/>
      <c r="BC2822" s="17"/>
      <c r="BD2822" s="14"/>
      <c r="BE2822" s="14"/>
      <c r="BF2822" s="14"/>
      <c r="CC2822" s="14"/>
    </row>
    <row r="2823" spans="37:81">
      <c r="AK2823" s="1"/>
      <c r="AX2823" s="17"/>
      <c r="AY2823" s="14"/>
      <c r="AZ2823" s="14"/>
      <c r="BA2823" s="15"/>
      <c r="BB2823" s="14"/>
      <c r="BC2823" s="17"/>
      <c r="BD2823" s="14"/>
      <c r="BE2823" s="14"/>
      <c r="BF2823" s="14"/>
      <c r="CC2823" s="14"/>
    </row>
    <row r="2824" spans="37:81">
      <c r="AK2824" s="1"/>
      <c r="AX2824" s="17"/>
      <c r="AY2824" s="14"/>
      <c r="AZ2824" s="14"/>
      <c r="BA2824" s="15"/>
      <c r="BB2824" s="14"/>
      <c r="BC2824" s="17"/>
      <c r="BD2824" s="14"/>
      <c r="BE2824" s="14"/>
      <c r="BF2824" s="14"/>
      <c r="CC2824" s="14"/>
    </row>
    <row r="2825" spans="37:81">
      <c r="AK2825" s="1"/>
      <c r="AX2825" s="17"/>
      <c r="AY2825" s="14"/>
      <c r="AZ2825" s="14"/>
      <c r="BA2825" s="15"/>
      <c r="BB2825" s="14"/>
      <c r="BC2825" s="17"/>
      <c r="BD2825" s="14"/>
      <c r="BE2825" s="14"/>
      <c r="BF2825" s="14"/>
      <c r="CC2825" s="14"/>
    </row>
    <row r="2826" spans="37:81">
      <c r="AK2826" s="1"/>
      <c r="AX2826" s="17"/>
      <c r="AY2826" s="14"/>
      <c r="AZ2826" s="14"/>
      <c r="BA2826" s="15"/>
      <c r="BB2826" s="14"/>
      <c r="BC2826" s="17"/>
      <c r="BD2826" s="14"/>
      <c r="BE2826" s="14"/>
      <c r="BF2826" s="14"/>
      <c r="CC2826" s="14"/>
    </row>
    <row r="2827" spans="37:81">
      <c r="AK2827" s="1"/>
      <c r="AX2827" s="17"/>
      <c r="AY2827" s="14"/>
      <c r="AZ2827" s="14"/>
      <c r="BA2827" s="15"/>
      <c r="BB2827" s="14"/>
      <c r="BC2827" s="17"/>
      <c r="BD2827" s="14"/>
      <c r="BE2827" s="14"/>
      <c r="BF2827" s="14"/>
      <c r="CC2827" s="14"/>
    </row>
    <row r="2828" spans="37:81">
      <c r="AK2828" s="1"/>
      <c r="AX2828" s="17"/>
      <c r="AY2828" s="14"/>
      <c r="AZ2828" s="14"/>
      <c r="BA2828" s="15"/>
      <c r="BB2828" s="14"/>
      <c r="BC2828" s="17"/>
      <c r="BD2828" s="14"/>
      <c r="BE2828" s="14"/>
      <c r="BF2828" s="14"/>
      <c r="CC2828" s="14"/>
    </row>
    <row r="2829" spans="37:81">
      <c r="AK2829" s="1"/>
      <c r="AX2829" s="17"/>
      <c r="AY2829" s="14"/>
      <c r="AZ2829" s="14"/>
      <c r="BA2829" s="15"/>
      <c r="BB2829" s="14"/>
      <c r="BC2829" s="17"/>
      <c r="BD2829" s="14"/>
      <c r="BE2829" s="14"/>
      <c r="BF2829" s="14"/>
      <c r="CC2829" s="14"/>
    </row>
    <row r="2830" spans="37:81">
      <c r="AK2830" s="1"/>
      <c r="AX2830" s="17"/>
      <c r="AY2830" s="14"/>
      <c r="AZ2830" s="14"/>
      <c r="BA2830" s="15"/>
      <c r="BB2830" s="14"/>
      <c r="BC2830" s="17"/>
      <c r="BD2830" s="14"/>
      <c r="BE2830" s="14"/>
      <c r="BF2830" s="14"/>
      <c r="CC2830" s="14"/>
    </row>
    <row r="2831" spans="37:81">
      <c r="AK2831" s="1"/>
      <c r="AX2831" s="17"/>
      <c r="AY2831" s="14"/>
      <c r="AZ2831" s="14"/>
      <c r="BA2831" s="15"/>
      <c r="BB2831" s="14"/>
      <c r="BC2831" s="17"/>
      <c r="BD2831" s="14"/>
      <c r="BE2831" s="14"/>
      <c r="BF2831" s="14"/>
      <c r="CC2831" s="14"/>
    </row>
    <row r="2832" spans="37:81">
      <c r="AK2832" s="1"/>
      <c r="AX2832" s="17"/>
      <c r="AY2832" s="14"/>
      <c r="AZ2832" s="14"/>
      <c r="BA2832" s="15"/>
      <c r="BB2832" s="14"/>
      <c r="BC2832" s="17"/>
      <c r="BD2832" s="14"/>
      <c r="BE2832" s="14"/>
      <c r="BF2832" s="14"/>
      <c r="CC2832" s="14"/>
    </row>
    <row r="2833" spans="37:81">
      <c r="AK2833" s="1"/>
      <c r="AX2833" s="17"/>
      <c r="AY2833" s="14"/>
      <c r="AZ2833" s="14"/>
      <c r="BA2833" s="15"/>
      <c r="BB2833" s="14"/>
      <c r="BC2833" s="17"/>
      <c r="BD2833" s="14"/>
      <c r="BE2833" s="14"/>
      <c r="BF2833" s="14"/>
      <c r="CC2833" s="14"/>
    </row>
    <row r="2834" spans="37:81">
      <c r="AK2834" s="1"/>
      <c r="AX2834" s="17"/>
      <c r="AY2834" s="14"/>
      <c r="AZ2834" s="14"/>
      <c r="BA2834" s="15"/>
      <c r="BB2834" s="14"/>
      <c r="BC2834" s="17"/>
      <c r="BD2834" s="14"/>
      <c r="BE2834" s="14"/>
      <c r="BF2834" s="14"/>
      <c r="CC2834" s="14"/>
    </row>
    <row r="2835" spans="37:81">
      <c r="AK2835" s="1"/>
      <c r="AX2835" s="17"/>
      <c r="AY2835" s="14"/>
      <c r="AZ2835" s="14"/>
      <c r="BA2835" s="15"/>
      <c r="BB2835" s="14"/>
      <c r="BC2835" s="17"/>
      <c r="BD2835" s="14"/>
      <c r="BE2835" s="14"/>
      <c r="BF2835" s="14"/>
      <c r="CC2835" s="14"/>
    </row>
    <row r="2836" spans="37:81">
      <c r="AK2836" s="1"/>
      <c r="AX2836" s="17"/>
      <c r="AY2836" s="14"/>
      <c r="AZ2836" s="14"/>
      <c r="BA2836" s="15"/>
      <c r="BB2836" s="14"/>
      <c r="BC2836" s="17"/>
      <c r="BD2836" s="14"/>
      <c r="BE2836" s="14"/>
      <c r="BF2836" s="14"/>
      <c r="CC2836" s="14"/>
    </row>
    <row r="2837" spans="37:81">
      <c r="AK2837" s="1"/>
      <c r="AX2837" s="17"/>
      <c r="AY2837" s="14"/>
      <c r="AZ2837" s="14"/>
      <c r="BA2837" s="15"/>
      <c r="BB2837" s="14"/>
      <c r="BC2837" s="17"/>
      <c r="BD2837" s="14"/>
      <c r="BE2837" s="14"/>
      <c r="BF2837" s="14"/>
      <c r="CC2837" s="14"/>
    </row>
    <row r="2838" spans="37:81">
      <c r="AK2838" s="1"/>
      <c r="AX2838" s="17"/>
      <c r="AY2838" s="14"/>
      <c r="AZ2838" s="14"/>
      <c r="BA2838" s="15"/>
      <c r="BB2838" s="14"/>
      <c r="BC2838" s="17"/>
      <c r="BD2838" s="14"/>
      <c r="BE2838" s="14"/>
      <c r="BF2838" s="14"/>
      <c r="CC2838" s="14"/>
    </row>
    <row r="2839" spans="37:81">
      <c r="AK2839" s="1"/>
      <c r="AX2839" s="17"/>
      <c r="AY2839" s="14"/>
      <c r="AZ2839" s="14"/>
      <c r="BA2839" s="15"/>
      <c r="BB2839" s="14"/>
      <c r="BC2839" s="17"/>
      <c r="BD2839" s="14"/>
      <c r="BE2839" s="14"/>
      <c r="BF2839" s="14"/>
      <c r="CC2839" s="14"/>
    </row>
    <row r="2840" spans="37:81">
      <c r="AK2840" s="1"/>
      <c r="AX2840" s="17"/>
      <c r="AY2840" s="14"/>
      <c r="AZ2840" s="14"/>
      <c r="BA2840" s="15"/>
      <c r="BB2840" s="14"/>
      <c r="BC2840" s="17"/>
      <c r="BD2840" s="14"/>
      <c r="BE2840" s="14"/>
      <c r="BF2840" s="14"/>
      <c r="CC2840" s="14"/>
    </row>
    <row r="2841" spans="37:81">
      <c r="AK2841" s="1"/>
      <c r="AX2841" s="17"/>
      <c r="AY2841" s="14"/>
      <c r="AZ2841" s="14"/>
      <c r="BA2841" s="15"/>
      <c r="BB2841" s="14"/>
      <c r="BC2841" s="17"/>
      <c r="BD2841" s="14"/>
      <c r="BE2841" s="14"/>
      <c r="BF2841" s="14"/>
      <c r="CC2841" s="14"/>
    </row>
    <row r="2842" spans="37:81">
      <c r="AK2842" s="1"/>
      <c r="AX2842" s="17"/>
      <c r="AY2842" s="14"/>
      <c r="AZ2842" s="14"/>
      <c r="BA2842" s="15"/>
      <c r="BB2842" s="14"/>
      <c r="BC2842" s="17"/>
      <c r="BD2842" s="14"/>
      <c r="BE2842" s="14"/>
      <c r="BF2842" s="14"/>
      <c r="CC2842" s="14"/>
    </row>
    <row r="2843" spans="37:81">
      <c r="AK2843" s="1"/>
      <c r="AX2843" s="17"/>
      <c r="AY2843" s="14"/>
      <c r="AZ2843" s="14"/>
      <c r="BA2843" s="15"/>
      <c r="BB2843" s="14"/>
      <c r="BC2843" s="17"/>
      <c r="BD2843" s="14"/>
      <c r="BE2843" s="14"/>
      <c r="BF2843" s="14"/>
      <c r="CC2843" s="14"/>
    </row>
    <row r="2844" spans="37:81">
      <c r="AK2844" s="1"/>
      <c r="AX2844" s="17"/>
      <c r="AY2844" s="14"/>
      <c r="AZ2844" s="14"/>
      <c r="BA2844" s="15"/>
      <c r="BB2844" s="14"/>
      <c r="BC2844" s="17"/>
      <c r="BD2844" s="14"/>
      <c r="BE2844" s="14"/>
      <c r="BF2844" s="14"/>
      <c r="CC2844" s="14"/>
    </row>
    <row r="2845" spans="37:81">
      <c r="AK2845" s="1"/>
      <c r="AX2845" s="17"/>
      <c r="AY2845" s="14"/>
      <c r="AZ2845" s="14"/>
      <c r="BA2845" s="15"/>
      <c r="BB2845" s="14"/>
      <c r="BC2845" s="17"/>
      <c r="BD2845" s="14"/>
      <c r="BE2845" s="14"/>
      <c r="BF2845" s="14"/>
      <c r="CC2845" s="14"/>
    </row>
    <row r="2846" spans="37:81">
      <c r="AK2846" s="1"/>
      <c r="AX2846" s="17"/>
      <c r="AY2846" s="14"/>
      <c r="AZ2846" s="14"/>
      <c r="BA2846" s="15"/>
      <c r="BB2846" s="14"/>
      <c r="BC2846" s="17"/>
      <c r="BD2846" s="14"/>
      <c r="BE2846" s="14"/>
      <c r="BF2846" s="14"/>
      <c r="CC2846" s="14"/>
    </row>
    <row r="2847" spans="37:81">
      <c r="AK2847" s="1"/>
      <c r="AX2847" s="17"/>
      <c r="AY2847" s="14"/>
      <c r="AZ2847" s="14"/>
      <c r="BA2847" s="15"/>
      <c r="BB2847" s="14"/>
      <c r="BC2847" s="17"/>
      <c r="BD2847" s="14"/>
      <c r="BE2847" s="14"/>
      <c r="BF2847" s="14"/>
      <c r="CC2847" s="14"/>
    </row>
    <row r="2848" spans="37:81">
      <c r="AK2848" s="1"/>
      <c r="AX2848" s="17"/>
      <c r="AY2848" s="14"/>
      <c r="AZ2848" s="14"/>
      <c r="BA2848" s="15"/>
      <c r="BB2848" s="14"/>
      <c r="BC2848" s="17"/>
      <c r="BD2848" s="14"/>
      <c r="BE2848" s="14"/>
      <c r="BF2848" s="14"/>
      <c r="CC2848" s="14"/>
    </row>
    <row r="2849" spans="37:81">
      <c r="AK2849" s="1"/>
      <c r="AX2849" s="17"/>
      <c r="AY2849" s="14"/>
      <c r="AZ2849" s="14"/>
      <c r="BA2849" s="15"/>
      <c r="BB2849" s="14"/>
      <c r="BC2849" s="17"/>
      <c r="BD2849" s="14"/>
      <c r="BE2849" s="14"/>
      <c r="BF2849" s="14"/>
      <c r="CC2849" s="14"/>
    </row>
    <row r="2850" spans="37:81">
      <c r="AK2850" s="1"/>
      <c r="AX2850" s="17"/>
      <c r="AY2850" s="14"/>
      <c r="AZ2850" s="14"/>
      <c r="BA2850" s="15"/>
      <c r="BB2850" s="14"/>
      <c r="BC2850" s="17"/>
      <c r="BD2850" s="14"/>
      <c r="BE2850" s="14"/>
      <c r="BF2850" s="14"/>
      <c r="CC2850" s="14"/>
    </row>
    <row r="2851" spans="37:81">
      <c r="AK2851" s="1"/>
      <c r="AX2851" s="17"/>
      <c r="AY2851" s="14"/>
      <c r="AZ2851" s="14"/>
      <c r="BA2851" s="15"/>
      <c r="BB2851" s="14"/>
      <c r="BC2851" s="17"/>
      <c r="BD2851" s="14"/>
      <c r="BE2851" s="14"/>
      <c r="BF2851" s="14"/>
      <c r="CC2851" s="14"/>
    </row>
    <row r="2852" spans="37:81">
      <c r="AK2852" s="1"/>
      <c r="AX2852" s="17"/>
      <c r="AY2852" s="14"/>
      <c r="AZ2852" s="14"/>
      <c r="BA2852" s="15"/>
      <c r="BB2852" s="14"/>
      <c r="BC2852" s="17"/>
      <c r="BD2852" s="14"/>
      <c r="BE2852" s="14"/>
      <c r="BF2852" s="14"/>
      <c r="CC2852" s="14"/>
    </row>
    <row r="2853" spans="37:81">
      <c r="AK2853" s="1"/>
      <c r="AX2853" s="17"/>
      <c r="AY2853" s="14"/>
      <c r="AZ2853" s="14"/>
      <c r="BA2853" s="15"/>
      <c r="BB2853" s="14"/>
      <c r="BC2853" s="17"/>
      <c r="BD2853" s="14"/>
      <c r="BE2853" s="14"/>
      <c r="BF2853" s="14"/>
      <c r="CC2853" s="14"/>
    </row>
    <row r="2854" spans="37:81">
      <c r="AK2854" s="1"/>
      <c r="AX2854" s="17"/>
      <c r="AY2854" s="14"/>
      <c r="AZ2854" s="14"/>
      <c r="BA2854" s="15"/>
      <c r="BB2854" s="14"/>
      <c r="BC2854" s="17"/>
      <c r="BD2854" s="14"/>
      <c r="BE2854" s="14"/>
      <c r="BF2854" s="14"/>
      <c r="CC2854" s="14"/>
    </row>
    <row r="2855" spans="37:81">
      <c r="AK2855" s="1"/>
      <c r="AX2855" s="17"/>
      <c r="AY2855" s="14"/>
      <c r="AZ2855" s="14"/>
      <c r="BA2855" s="15"/>
      <c r="BB2855" s="14"/>
      <c r="BC2855" s="17"/>
      <c r="BD2855" s="14"/>
      <c r="BE2855" s="14"/>
      <c r="BF2855" s="14"/>
      <c r="CC2855" s="14"/>
    </row>
    <row r="2856" spans="37:81">
      <c r="AK2856" s="1"/>
      <c r="AX2856" s="17"/>
      <c r="AY2856" s="14"/>
      <c r="AZ2856" s="14"/>
      <c r="BA2856" s="15"/>
      <c r="BB2856" s="14"/>
      <c r="BC2856" s="17"/>
      <c r="BD2856" s="14"/>
      <c r="BE2856" s="14"/>
      <c r="BF2856" s="14"/>
      <c r="CC2856" s="14"/>
    </row>
    <row r="2857" spans="37:81">
      <c r="AK2857" s="1"/>
      <c r="AX2857" s="17"/>
      <c r="AY2857" s="14"/>
      <c r="AZ2857" s="14"/>
      <c r="BA2857" s="15"/>
      <c r="BB2857" s="14"/>
      <c r="BC2857" s="17"/>
      <c r="BD2857" s="14"/>
      <c r="BE2857" s="14"/>
      <c r="BF2857" s="14"/>
      <c r="CC2857" s="14"/>
    </row>
    <row r="2858" spans="37:81">
      <c r="AK2858" s="1"/>
      <c r="AX2858" s="17"/>
      <c r="AY2858" s="14"/>
      <c r="AZ2858" s="14"/>
      <c r="BA2858" s="15"/>
      <c r="BB2858" s="14"/>
      <c r="BC2858" s="17"/>
      <c r="BD2858" s="14"/>
      <c r="BE2858" s="14"/>
      <c r="BF2858" s="14"/>
      <c r="CC2858" s="14"/>
    </row>
    <row r="2859" spans="37:81">
      <c r="AK2859" s="1"/>
      <c r="AX2859" s="17"/>
      <c r="AY2859" s="14"/>
      <c r="AZ2859" s="14"/>
      <c r="BA2859" s="15"/>
      <c r="BB2859" s="14"/>
      <c r="BC2859" s="17"/>
      <c r="BD2859" s="14"/>
      <c r="BE2859" s="14"/>
      <c r="BF2859" s="14"/>
      <c r="CC2859" s="14"/>
    </row>
    <row r="2860" spans="37:81">
      <c r="AK2860" s="1"/>
      <c r="AX2860" s="17"/>
      <c r="AY2860" s="14"/>
      <c r="AZ2860" s="14"/>
      <c r="BA2860" s="15"/>
      <c r="BB2860" s="14"/>
      <c r="BC2860" s="17"/>
      <c r="BD2860" s="14"/>
      <c r="BE2860" s="14"/>
      <c r="BF2860" s="14"/>
      <c r="CC2860" s="14"/>
    </row>
    <row r="2861" spans="37:81">
      <c r="AK2861" s="1"/>
      <c r="AX2861" s="17"/>
      <c r="AY2861" s="14"/>
      <c r="AZ2861" s="14"/>
      <c r="BA2861" s="15"/>
      <c r="BB2861" s="14"/>
      <c r="BC2861" s="17"/>
      <c r="BD2861" s="14"/>
      <c r="BE2861" s="14"/>
      <c r="BF2861" s="14"/>
      <c r="CC2861" s="14"/>
    </row>
    <row r="2862" spans="37:81">
      <c r="AK2862" s="1"/>
      <c r="AX2862" s="17"/>
      <c r="AY2862" s="14"/>
      <c r="AZ2862" s="14"/>
      <c r="BA2862" s="15"/>
      <c r="BB2862" s="14"/>
      <c r="BC2862" s="17"/>
      <c r="BD2862" s="14"/>
      <c r="BE2862" s="14"/>
      <c r="BF2862" s="14"/>
      <c r="CC2862" s="14"/>
    </row>
    <row r="2863" spans="37:81">
      <c r="AK2863" s="1"/>
      <c r="AX2863" s="17"/>
      <c r="AY2863" s="14"/>
      <c r="AZ2863" s="14"/>
      <c r="BA2863" s="15"/>
      <c r="BB2863" s="14"/>
      <c r="BC2863" s="17"/>
      <c r="BD2863" s="14"/>
      <c r="BE2863" s="14"/>
      <c r="BF2863" s="14"/>
      <c r="CC2863" s="14"/>
    </row>
    <row r="2864" spans="37:81">
      <c r="AK2864" s="1"/>
      <c r="AX2864" s="17"/>
      <c r="AY2864" s="14"/>
      <c r="AZ2864" s="14"/>
      <c r="BA2864" s="15"/>
      <c r="BB2864" s="14"/>
      <c r="BC2864" s="17"/>
      <c r="BD2864" s="14"/>
      <c r="BE2864" s="14"/>
      <c r="BF2864" s="14"/>
      <c r="CC2864" s="14"/>
    </row>
    <row r="2865" spans="37:81">
      <c r="AK2865" s="1"/>
      <c r="AX2865" s="17"/>
      <c r="AY2865" s="14"/>
      <c r="AZ2865" s="14"/>
      <c r="BA2865" s="15"/>
      <c r="BB2865" s="14"/>
      <c r="BC2865" s="17"/>
      <c r="BD2865" s="14"/>
      <c r="BE2865" s="14"/>
      <c r="BF2865" s="14"/>
      <c r="CC2865" s="14"/>
    </row>
    <row r="2866" spans="37:81">
      <c r="AK2866" s="1"/>
      <c r="AX2866" s="17"/>
      <c r="AY2866" s="14"/>
      <c r="AZ2866" s="14"/>
      <c r="BA2866" s="15"/>
      <c r="BB2866" s="14"/>
      <c r="BC2866" s="17"/>
      <c r="BD2866" s="14"/>
      <c r="BE2866" s="14"/>
      <c r="BF2866" s="14"/>
      <c r="CC2866" s="14"/>
    </row>
    <row r="2867" spans="37:81">
      <c r="AK2867" s="1"/>
      <c r="AX2867" s="17"/>
      <c r="AY2867" s="14"/>
      <c r="AZ2867" s="14"/>
      <c r="BA2867" s="15"/>
      <c r="BB2867" s="14"/>
      <c r="BC2867" s="17"/>
      <c r="BD2867" s="14"/>
      <c r="BE2867" s="14"/>
      <c r="BF2867" s="14"/>
      <c r="CC2867" s="14"/>
    </row>
    <row r="2868" spans="37:81">
      <c r="AK2868" s="1"/>
      <c r="AX2868" s="17"/>
      <c r="AY2868" s="14"/>
      <c r="AZ2868" s="14"/>
      <c r="BA2868" s="15"/>
      <c r="BB2868" s="14"/>
      <c r="BC2868" s="17"/>
      <c r="BD2868" s="14"/>
      <c r="BE2868" s="14"/>
      <c r="BF2868" s="14"/>
      <c r="CC2868" s="14"/>
    </row>
    <row r="2869" spans="37:81">
      <c r="AK2869" s="1"/>
      <c r="AX2869" s="17"/>
      <c r="AY2869" s="14"/>
      <c r="AZ2869" s="14"/>
      <c r="BA2869" s="15"/>
      <c r="BB2869" s="14"/>
      <c r="BC2869" s="17"/>
      <c r="BD2869" s="14"/>
      <c r="BE2869" s="14"/>
      <c r="BF2869" s="14"/>
      <c r="CC2869" s="14"/>
    </row>
    <row r="2870" spans="37:81">
      <c r="AK2870" s="1"/>
      <c r="AX2870" s="17"/>
      <c r="AY2870" s="14"/>
      <c r="AZ2870" s="14"/>
      <c r="BA2870" s="15"/>
      <c r="BB2870" s="14"/>
      <c r="BC2870" s="17"/>
      <c r="BD2870" s="14"/>
      <c r="BE2870" s="14"/>
      <c r="BF2870" s="14"/>
      <c r="CC2870" s="14"/>
    </row>
    <row r="2871" spans="37:81">
      <c r="AK2871" s="1"/>
      <c r="AX2871" s="17"/>
      <c r="AY2871" s="14"/>
      <c r="AZ2871" s="14"/>
      <c r="BA2871" s="15"/>
      <c r="BB2871" s="14"/>
      <c r="BC2871" s="17"/>
      <c r="BD2871" s="14"/>
      <c r="BE2871" s="14"/>
      <c r="BF2871" s="14"/>
      <c r="CC2871" s="14"/>
    </row>
    <row r="2872" spans="37:81">
      <c r="AK2872" s="1"/>
      <c r="AX2872" s="17"/>
      <c r="AY2872" s="14"/>
      <c r="AZ2872" s="14"/>
      <c r="BA2872" s="15"/>
      <c r="BB2872" s="14"/>
      <c r="BC2872" s="17"/>
      <c r="BD2872" s="14"/>
      <c r="BE2872" s="14"/>
      <c r="BF2872" s="14"/>
      <c r="CC2872" s="14"/>
    </row>
    <row r="2873" spans="37:81">
      <c r="AK2873" s="1"/>
      <c r="AX2873" s="17"/>
      <c r="AY2873" s="14"/>
      <c r="AZ2873" s="14"/>
      <c r="BA2873" s="15"/>
      <c r="BB2873" s="14"/>
      <c r="BC2873" s="17"/>
      <c r="BD2873" s="14"/>
      <c r="BE2873" s="14"/>
      <c r="BF2873" s="14"/>
      <c r="CC2873" s="14"/>
    </row>
    <row r="2874" spans="37:81">
      <c r="AK2874" s="1"/>
      <c r="AX2874" s="17"/>
      <c r="AY2874" s="14"/>
      <c r="AZ2874" s="14"/>
      <c r="BA2874" s="15"/>
      <c r="BB2874" s="14"/>
      <c r="BC2874" s="17"/>
      <c r="BD2874" s="14"/>
      <c r="BE2874" s="14"/>
      <c r="BF2874" s="14"/>
      <c r="CC2874" s="14"/>
    </row>
    <row r="2875" spans="37:81">
      <c r="AK2875" s="1"/>
      <c r="AX2875" s="17"/>
      <c r="AY2875" s="14"/>
      <c r="AZ2875" s="14"/>
      <c r="BA2875" s="15"/>
      <c r="BB2875" s="14"/>
      <c r="BC2875" s="17"/>
      <c r="BD2875" s="14"/>
      <c r="BE2875" s="14"/>
      <c r="BF2875" s="14"/>
      <c r="CC2875" s="14"/>
    </row>
    <row r="2876" spans="37:81">
      <c r="AK2876" s="1"/>
      <c r="AX2876" s="17"/>
      <c r="AY2876" s="14"/>
      <c r="AZ2876" s="14"/>
      <c r="BA2876" s="15"/>
      <c r="BB2876" s="14"/>
      <c r="BC2876" s="17"/>
      <c r="BD2876" s="14"/>
      <c r="BE2876" s="14"/>
      <c r="BF2876" s="14"/>
      <c r="CC2876" s="14"/>
    </row>
    <row r="2877" spans="37:81">
      <c r="AK2877" s="1"/>
      <c r="AX2877" s="17"/>
      <c r="AY2877" s="14"/>
      <c r="AZ2877" s="14"/>
      <c r="BA2877" s="15"/>
      <c r="BB2877" s="14"/>
      <c r="BC2877" s="17"/>
      <c r="BD2877" s="14"/>
      <c r="BE2877" s="14"/>
      <c r="BF2877" s="14"/>
      <c r="CC2877" s="14"/>
    </row>
    <row r="2878" spans="37:81">
      <c r="AK2878" s="1"/>
      <c r="AX2878" s="17"/>
      <c r="AY2878" s="14"/>
      <c r="AZ2878" s="14"/>
      <c r="BA2878" s="15"/>
      <c r="BB2878" s="14"/>
      <c r="BC2878" s="17"/>
      <c r="BD2878" s="14"/>
      <c r="BE2878" s="14"/>
      <c r="BF2878" s="14"/>
      <c r="CC2878" s="14"/>
    </row>
    <row r="2879" spans="37:81">
      <c r="AK2879" s="1"/>
      <c r="AX2879" s="17"/>
      <c r="AY2879" s="14"/>
      <c r="AZ2879" s="14"/>
      <c r="BA2879" s="15"/>
      <c r="BB2879" s="14"/>
      <c r="BC2879" s="17"/>
      <c r="BD2879" s="14"/>
      <c r="BE2879" s="14"/>
      <c r="BF2879" s="14"/>
      <c r="CC2879" s="14"/>
    </row>
    <row r="2880" spans="37:81">
      <c r="AK2880" s="1"/>
      <c r="AX2880" s="17"/>
      <c r="AY2880" s="14"/>
      <c r="AZ2880" s="14"/>
      <c r="BA2880" s="15"/>
      <c r="BB2880" s="14"/>
      <c r="BC2880" s="17"/>
      <c r="BD2880" s="14"/>
      <c r="BE2880" s="14"/>
      <c r="BF2880" s="14"/>
      <c r="CC2880" s="14"/>
    </row>
    <row r="2881" spans="37:81">
      <c r="AK2881" s="1"/>
      <c r="AX2881" s="17"/>
      <c r="AY2881" s="14"/>
      <c r="AZ2881" s="14"/>
      <c r="BA2881" s="15"/>
      <c r="BB2881" s="14"/>
      <c r="BC2881" s="17"/>
      <c r="BD2881" s="14"/>
      <c r="BE2881" s="14"/>
      <c r="BF2881" s="14"/>
      <c r="CC2881" s="14"/>
    </row>
    <row r="2882" spans="37:81">
      <c r="AK2882" s="1"/>
      <c r="AX2882" s="17"/>
      <c r="AY2882" s="14"/>
      <c r="AZ2882" s="14"/>
      <c r="BA2882" s="15"/>
      <c r="BB2882" s="14"/>
      <c r="BC2882" s="17"/>
      <c r="BD2882" s="14"/>
      <c r="BE2882" s="14"/>
      <c r="BF2882" s="14"/>
      <c r="CC2882" s="14"/>
    </row>
    <row r="2883" spans="37:81">
      <c r="AK2883" s="1"/>
      <c r="AX2883" s="17"/>
      <c r="AY2883" s="14"/>
      <c r="AZ2883" s="14"/>
      <c r="BA2883" s="15"/>
      <c r="BB2883" s="14"/>
      <c r="BC2883" s="17"/>
      <c r="BD2883" s="14"/>
      <c r="BE2883" s="14"/>
      <c r="BF2883" s="14"/>
      <c r="CC2883" s="14"/>
    </row>
    <row r="2884" spans="37:81">
      <c r="AK2884" s="1"/>
      <c r="AX2884" s="17"/>
      <c r="AY2884" s="14"/>
      <c r="AZ2884" s="14"/>
      <c r="BA2884" s="15"/>
      <c r="BB2884" s="14"/>
      <c r="BC2884" s="17"/>
      <c r="BD2884" s="14"/>
      <c r="BE2884" s="14"/>
      <c r="BF2884" s="14"/>
      <c r="CC2884" s="14"/>
    </row>
    <row r="2885" spans="37:81">
      <c r="AK2885" s="1"/>
      <c r="AX2885" s="17"/>
      <c r="AY2885" s="14"/>
      <c r="AZ2885" s="14"/>
      <c r="BA2885" s="15"/>
      <c r="BB2885" s="14"/>
      <c r="BC2885" s="17"/>
      <c r="BD2885" s="14"/>
      <c r="BE2885" s="14"/>
      <c r="BF2885" s="14"/>
      <c r="CC2885" s="14"/>
    </row>
    <row r="2886" spans="37:81">
      <c r="AK2886" s="1"/>
      <c r="AX2886" s="17"/>
      <c r="AY2886" s="14"/>
      <c r="AZ2886" s="14"/>
      <c r="BA2886" s="15"/>
      <c r="BB2886" s="14"/>
      <c r="BC2886" s="17"/>
      <c r="BD2886" s="14"/>
      <c r="BE2886" s="14"/>
      <c r="BF2886" s="14"/>
      <c r="CC2886" s="14"/>
    </row>
    <row r="2887" spans="37:81">
      <c r="AK2887" s="1"/>
      <c r="AX2887" s="17"/>
      <c r="AY2887" s="14"/>
      <c r="AZ2887" s="14"/>
      <c r="BA2887" s="15"/>
      <c r="BB2887" s="14"/>
      <c r="BC2887" s="17"/>
      <c r="BD2887" s="14"/>
      <c r="BE2887" s="14"/>
      <c r="BF2887" s="14"/>
      <c r="CC2887" s="14"/>
    </row>
    <row r="2888" spans="37:81">
      <c r="AK2888" s="1"/>
      <c r="AX2888" s="17"/>
      <c r="AY2888" s="14"/>
      <c r="AZ2888" s="14"/>
      <c r="BA2888" s="15"/>
      <c r="BB2888" s="14"/>
      <c r="BC2888" s="17"/>
      <c r="BD2888" s="14"/>
      <c r="BE2888" s="14"/>
      <c r="BF2888" s="14"/>
      <c r="CC2888" s="14"/>
    </row>
    <row r="2889" spans="37:81">
      <c r="AK2889" s="1"/>
      <c r="AX2889" s="17"/>
      <c r="AY2889" s="14"/>
      <c r="AZ2889" s="14"/>
      <c r="BA2889" s="15"/>
      <c r="BB2889" s="14"/>
      <c r="BC2889" s="17"/>
      <c r="BD2889" s="14"/>
      <c r="BE2889" s="14"/>
      <c r="BF2889" s="14"/>
      <c r="CC2889" s="14"/>
    </row>
    <row r="2890" spans="37:81">
      <c r="AK2890" s="1"/>
      <c r="AX2890" s="17"/>
      <c r="AY2890" s="14"/>
      <c r="AZ2890" s="14"/>
      <c r="BA2890" s="15"/>
      <c r="BB2890" s="14"/>
      <c r="BC2890" s="17"/>
      <c r="BD2890" s="14"/>
      <c r="BE2890" s="14"/>
      <c r="BF2890" s="14"/>
      <c r="CC2890" s="14"/>
    </row>
    <row r="2891" spans="37:81">
      <c r="AK2891" s="1"/>
      <c r="AX2891" s="17"/>
      <c r="AY2891" s="14"/>
      <c r="AZ2891" s="14"/>
      <c r="BA2891" s="15"/>
      <c r="BB2891" s="14"/>
      <c r="BC2891" s="17"/>
      <c r="BD2891" s="14"/>
      <c r="BE2891" s="14"/>
      <c r="BF2891" s="14"/>
      <c r="CC2891" s="14"/>
    </row>
    <row r="2892" spans="37:81">
      <c r="AK2892" s="1"/>
      <c r="AX2892" s="17"/>
      <c r="AY2892" s="14"/>
      <c r="AZ2892" s="14"/>
      <c r="BA2892" s="15"/>
      <c r="BB2892" s="14"/>
      <c r="BC2892" s="17"/>
      <c r="BD2892" s="14"/>
      <c r="BE2892" s="14"/>
      <c r="BF2892" s="14"/>
      <c r="CC2892" s="14"/>
    </row>
    <row r="2893" spans="37:81">
      <c r="AK2893" s="1"/>
      <c r="AX2893" s="17"/>
      <c r="AY2893" s="14"/>
      <c r="AZ2893" s="14"/>
      <c r="BA2893" s="15"/>
      <c r="BB2893" s="14"/>
      <c r="BC2893" s="17"/>
      <c r="BD2893" s="14"/>
      <c r="BE2893" s="14"/>
      <c r="BF2893" s="14"/>
      <c r="CC2893" s="14"/>
    </row>
    <row r="2894" spans="37:81">
      <c r="AK2894" s="1"/>
      <c r="AX2894" s="17"/>
      <c r="AY2894" s="14"/>
      <c r="AZ2894" s="14"/>
      <c r="BA2894" s="15"/>
      <c r="BB2894" s="14"/>
      <c r="BC2894" s="17"/>
      <c r="BD2894" s="14"/>
      <c r="BE2894" s="14"/>
      <c r="BF2894" s="14"/>
      <c r="CC2894" s="14"/>
    </row>
    <row r="2895" spans="37:81">
      <c r="AK2895" s="1"/>
      <c r="AX2895" s="17"/>
      <c r="AY2895" s="14"/>
      <c r="AZ2895" s="14"/>
      <c r="BA2895" s="15"/>
      <c r="BB2895" s="14"/>
      <c r="BC2895" s="17"/>
      <c r="BD2895" s="14"/>
      <c r="BE2895" s="14"/>
      <c r="BF2895" s="14"/>
      <c r="CC2895" s="14"/>
    </row>
    <row r="2896" spans="37:81">
      <c r="AK2896" s="1"/>
      <c r="AX2896" s="17"/>
      <c r="AY2896" s="14"/>
      <c r="AZ2896" s="14"/>
      <c r="BA2896" s="15"/>
      <c r="BB2896" s="14"/>
      <c r="BC2896" s="17"/>
      <c r="BD2896" s="14"/>
      <c r="BE2896" s="14"/>
      <c r="BF2896" s="14"/>
      <c r="CC2896" s="14"/>
    </row>
    <row r="2897" spans="37:81">
      <c r="AK2897" s="1"/>
      <c r="AX2897" s="17"/>
      <c r="AY2897" s="14"/>
      <c r="AZ2897" s="14"/>
      <c r="BA2897" s="15"/>
      <c r="BB2897" s="14"/>
      <c r="BC2897" s="17"/>
      <c r="BD2897" s="14"/>
      <c r="BE2897" s="14"/>
      <c r="BF2897" s="14"/>
      <c r="CC2897" s="14"/>
    </row>
    <row r="2898" spans="37:81">
      <c r="AK2898" s="1"/>
      <c r="AX2898" s="17"/>
      <c r="AY2898" s="14"/>
      <c r="AZ2898" s="14"/>
      <c r="BA2898" s="15"/>
      <c r="BB2898" s="14"/>
      <c r="BC2898" s="17"/>
      <c r="BD2898" s="14"/>
      <c r="BE2898" s="14"/>
      <c r="BF2898" s="14"/>
      <c r="CC2898" s="14"/>
    </row>
    <row r="2899" spans="37:81">
      <c r="AK2899" s="1"/>
      <c r="AX2899" s="17"/>
      <c r="AY2899" s="14"/>
      <c r="AZ2899" s="14"/>
      <c r="BA2899" s="15"/>
      <c r="BB2899" s="14"/>
      <c r="BC2899" s="17"/>
      <c r="BD2899" s="14"/>
      <c r="BE2899" s="14"/>
      <c r="BF2899" s="14"/>
      <c r="CC2899" s="14"/>
    </row>
    <row r="2900" spans="37:81">
      <c r="AK2900" s="1"/>
      <c r="AX2900" s="17"/>
      <c r="AY2900" s="14"/>
      <c r="AZ2900" s="14"/>
      <c r="BA2900" s="15"/>
      <c r="BB2900" s="14"/>
      <c r="BC2900" s="17"/>
      <c r="BD2900" s="14"/>
      <c r="BE2900" s="14"/>
      <c r="BF2900" s="14"/>
      <c r="CC2900" s="14"/>
    </row>
    <row r="2901" spans="37:81">
      <c r="AK2901" s="1"/>
      <c r="AX2901" s="17"/>
      <c r="AY2901" s="14"/>
      <c r="AZ2901" s="14"/>
      <c r="BA2901" s="15"/>
      <c r="BB2901" s="14"/>
      <c r="BC2901" s="17"/>
      <c r="BD2901" s="14"/>
      <c r="BE2901" s="14"/>
      <c r="BF2901" s="14"/>
      <c r="CC2901" s="14"/>
    </row>
    <row r="2902" spans="37:81">
      <c r="AK2902" s="1"/>
      <c r="AX2902" s="17"/>
      <c r="AY2902" s="14"/>
      <c r="AZ2902" s="14"/>
      <c r="BA2902" s="15"/>
      <c r="BB2902" s="14"/>
      <c r="BC2902" s="17"/>
      <c r="BD2902" s="14"/>
      <c r="BE2902" s="14"/>
      <c r="BF2902" s="14"/>
      <c r="CC2902" s="14"/>
    </row>
    <row r="2903" spans="37:81">
      <c r="AK2903" s="1"/>
      <c r="AX2903" s="17"/>
      <c r="AY2903" s="14"/>
      <c r="AZ2903" s="14"/>
      <c r="BA2903" s="15"/>
      <c r="BB2903" s="14"/>
      <c r="BC2903" s="17"/>
      <c r="BD2903" s="14"/>
      <c r="BE2903" s="14"/>
      <c r="BF2903" s="14"/>
      <c r="CC2903" s="14"/>
    </row>
    <row r="2904" spans="37:81">
      <c r="AK2904" s="1"/>
      <c r="AX2904" s="17"/>
      <c r="AY2904" s="14"/>
      <c r="AZ2904" s="14"/>
      <c r="BA2904" s="15"/>
      <c r="BB2904" s="14"/>
      <c r="BC2904" s="17"/>
      <c r="BD2904" s="14"/>
      <c r="BE2904" s="14"/>
      <c r="BF2904" s="14"/>
      <c r="CC2904" s="14"/>
    </row>
    <row r="2905" spans="37:81">
      <c r="AK2905" s="1"/>
      <c r="AX2905" s="17"/>
      <c r="AY2905" s="14"/>
      <c r="AZ2905" s="14"/>
      <c r="BA2905" s="15"/>
      <c r="BB2905" s="14"/>
      <c r="BC2905" s="17"/>
      <c r="BD2905" s="14"/>
      <c r="BE2905" s="14"/>
      <c r="BF2905" s="14"/>
      <c r="CC2905" s="14"/>
    </row>
    <row r="2906" spans="37:81">
      <c r="AK2906" s="1"/>
      <c r="AX2906" s="17"/>
      <c r="AY2906" s="14"/>
      <c r="AZ2906" s="14"/>
      <c r="BA2906" s="15"/>
      <c r="BB2906" s="14"/>
      <c r="BC2906" s="17"/>
      <c r="BD2906" s="14"/>
      <c r="BE2906" s="14"/>
      <c r="BF2906" s="14"/>
      <c r="CC2906" s="14"/>
    </row>
    <row r="2907" spans="37:81">
      <c r="AK2907" s="1"/>
      <c r="AX2907" s="17"/>
      <c r="AY2907" s="14"/>
      <c r="AZ2907" s="14"/>
      <c r="BA2907" s="15"/>
      <c r="BB2907" s="14"/>
      <c r="BC2907" s="17"/>
      <c r="BD2907" s="14"/>
      <c r="BE2907" s="14"/>
      <c r="BF2907" s="14"/>
      <c r="CC2907" s="14"/>
    </row>
    <row r="2908" spans="37:81">
      <c r="AK2908" s="1"/>
      <c r="AX2908" s="17"/>
      <c r="AY2908" s="14"/>
      <c r="AZ2908" s="14"/>
      <c r="BA2908" s="15"/>
      <c r="BB2908" s="14"/>
      <c r="BC2908" s="17"/>
      <c r="BD2908" s="14"/>
      <c r="BE2908" s="14"/>
      <c r="BF2908" s="14"/>
      <c r="CC2908" s="14"/>
    </row>
    <row r="2909" spans="37:81">
      <c r="AK2909" s="1"/>
      <c r="AX2909" s="17"/>
      <c r="AY2909" s="14"/>
      <c r="AZ2909" s="14"/>
      <c r="BA2909" s="15"/>
      <c r="BB2909" s="14"/>
      <c r="BC2909" s="17"/>
      <c r="BD2909" s="14"/>
      <c r="BE2909" s="14"/>
      <c r="BF2909" s="14"/>
      <c r="CC2909" s="14"/>
    </row>
    <row r="2910" spans="37:81">
      <c r="AK2910" s="1"/>
      <c r="AX2910" s="17"/>
      <c r="AY2910" s="14"/>
      <c r="AZ2910" s="14"/>
      <c r="BA2910" s="15"/>
      <c r="BB2910" s="14"/>
      <c r="BC2910" s="17"/>
      <c r="BD2910" s="14"/>
      <c r="BE2910" s="14"/>
      <c r="BF2910" s="14"/>
      <c r="CC2910" s="14"/>
    </row>
    <row r="2911" spans="37:81">
      <c r="AK2911" s="1"/>
      <c r="AX2911" s="17"/>
      <c r="AY2911" s="14"/>
      <c r="AZ2911" s="14"/>
      <c r="BA2911" s="15"/>
      <c r="BB2911" s="14"/>
      <c r="BC2911" s="17"/>
      <c r="BD2911" s="14"/>
      <c r="BE2911" s="14"/>
      <c r="BF2911" s="14"/>
      <c r="CC2911" s="14"/>
    </row>
    <row r="2912" spans="37:81">
      <c r="AK2912" s="1"/>
      <c r="AX2912" s="17"/>
      <c r="AY2912" s="14"/>
      <c r="AZ2912" s="14"/>
      <c r="BA2912" s="15"/>
      <c r="BB2912" s="14"/>
      <c r="BC2912" s="17"/>
      <c r="BD2912" s="14"/>
      <c r="BE2912" s="14"/>
      <c r="BF2912" s="14"/>
      <c r="CC2912" s="14"/>
    </row>
    <row r="2913" spans="37:81">
      <c r="AK2913" s="1"/>
      <c r="AX2913" s="17"/>
      <c r="AY2913" s="14"/>
      <c r="AZ2913" s="14"/>
      <c r="BA2913" s="15"/>
      <c r="BB2913" s="14"/>
      <c r="BC2913" s="17"/>
      <c r="BD2913" s="14"/>
      <c r="BE2913" s="14"/>
      <c r="BF2913" s="14"/>
      <c r="CC2913" s="14"/>
    </row>
    <row r="2914" spans="37:81">
      <c r="AK2914" s="1"/>
      <c r="AX2914" s="17"/>
      <c r="AY2914" s="14"/>
      <c r="AZ2914" s="14"/>
      <c r="BA2914" s="15"/>
      <c r="BB2914" s="14"/>
      <c r="BC2914" s="17"/>
      <c r="BD2914" s="14"/>
      <c r="BE2914" s="14"/>
      <c r="BF2914" s="14"/>
      <c r="CC2914" s="14"/>
    </row>
    <row r="2915" spans="37:81">
      <c r="AK2915" s="1"/>
      <c r="AX2915" s="17"/>
      <c r="AY2915" s="14"/>
      <c r="AZ2915" s="14"/>
      <c r="BA2915" s="15"/>
      <c r="BB2915" s="14"/>
      <c r="BC2915" s="17"/>
      <c r="BD2915" s="14"/>
      <c r="BE2915" s="14"/>
      <c r="BF2915" s="14"/>
      <c r="CC2915" s="14"/>
    </row>
    <row r="2916" spans="37:81">
      <c r="AK2916" s="1"/>
      <c r="AX2916" s="17"/>
      <c r="AY2916" s="14"/>
      <c r="AZ2916" s="14"/>
      <c r="BA2916" s="15"/>
      <c r="BB2916" s="14"/>
      <c r="BC2916" s="17"/>
      <c r="BD2916" s="14"/>
      <c r="BE2916" s="14"/>
      <c r="BF2916" s="14"/>
      <c r="CC2916" s="14"/>
    </row>
    <row r="2917" spans="37:81">
      <c r="AK2917" s="1"/>
      <c r="AX2917" s="17"/>
      <c r="AY2917" s="14"/>
      <c r="AZ2917" s="14"/>
      <c r="BA2917" s="15"/>
      <c r="BB2917" s="14"/>
      <c r="BC2917" s="17"/>
      <c r="BD2917" s="14"/>
      <c r="BE2917" s="14"/>
      <c r="BF2917" s="14"/>
      <c r="CC2917" s="14"/>
    </row>
    <row r="2918" spans="37:81">
      <c r="AK2918" s="1"/>
      <c r="AX2918" s="17"/>
      <c r="AY2918" s="14"/>
      <c r="AZ2918" s="14"/>
      <c r="BA2918" s="15"/>
      <c r="BB2918" s="14"/>
      <c r="BC2918" s="17"/>
      <c r="BD2918" s="14"/>
      <c r="BE2918" s="14"/>
      <c r="BF2918" s="14"/>
      <c r="CC2918" s="14"/>
    </row>
    <row r="2919" spans="37:81">
      <c r="AK2919" s="1"/>
      <c r="AX2919" s="17"/>
      <c r="AY2919" s="14"/>
      <c r="AZ2919" s="14"/>
      <c r="BA2919" s="15"/>
      <c r="BB2919" s="14"/>
      <c r="BC2919" s="17"/>
      <c r="BD2919" s="14"/>
      <c r="BE2919" s="14"/>
      <c r="BF2919" s="14"/>
      <c r="CC2919" s="14"/>
    </row>
    <row r="2920" spans="37:81">
      <c r="AK2920" s="1"/>
      <c r="AX2920" s="17"/>
      <c r="AY2920" s="14"/>
      <c r="AZ2920" s="14"/>
      <c r="BA2920" s="15"/>
      <c r="BB2920" s="14"/>
      <c r="BC2920" s="17"/>
      <c r="BD2920" s="14"/>
      <c r="BE2920" s="14"/>
      <c r="BF2920" s="14"/>
      <c r="CC2920" s="14"/>
    </row>
    <row r="2921" spans="37:81">
      <c r="AK2921" s="1"/>
      <c r="AX2921" s="17"/>
      <c r="AY2921" s="14"/>
      <c r="AZ2921" s="14"/>
      <c r="BA2921" s="15"/>
      <c r="BB2921" s="14"/>
      <c r="BC2921" s="17"/>
      <c r="BD2921" s="14"/>
      <c r="BE2921" s="14"/>
      <c r="BF2921" s="14"/>
      <c r="CC2921" s="14"/>
    </row>
    <row r="2922" spans="37:81">
      <c r="AK2922" s="1"/>
      <c r="AX2922" s="17"/>
      <c r="AY2922" s="14"/>
      <c r="AZ2922" s="14"/>
      <c r="BA2922" s="15"/>
      <c r="BB2922" s="14"/>
      <c r="BC2922" s="17"/>
      <c r="BD2922" s="14"/>
      <c r="BE2922" s="14"/>
      <c r="BF2922" s="14"/>
      <c r="CC2922" s="14"/>
    </row>
    <row r="2923" spans="37:81">
      <c r="AK2923" s="1"/>
      <c r="AX2923" s="17"/>
      <c r="AY2923" s="14"/>
      <c r="AZ2923" s="14"/>
      <c r="BA2923" s="15"/>
      <c r="BB2923" s="14"/>
      <c r="BC2923" s="17"/>
      <c r="BD2923" s="14"/>
      <c r="BE2923" s="14"/>
      <c r="BF2923" s="14"/>
      <c r="CC2923" s="14"/>
    </row>
    <row r="2924" spans="37:81">
      <c r="AK2924" s="1"/>
      <c r="AX2924" s="17"/>
      <c r="AY2924" s="14"/>
      <c r="AZ2924" s="14"/>
      <c r="BA2924" s="15"/>
      <c r="BB2924" s="14"/>
      <c r="BC2924" s="17"/>
      <c r="BD2924" s="14"/>
      <c r="BE2924" s="14"/>
      <c r="BF2924" s="14"/>
      <c r="CC2924" s="14"/>
    </row>
    <row r="2925" spans="37:81">
      <c r="AK2925" s="1"/>
      <c r="AX2925" s="17"/>
      <c r="AY2925" s="14"/>
      <c r="AZ2925" s="14"/>
      <c r="BA2925" s="15"/>
      <c r="BB2925" s="14"/>
      <c r="BC2925" s="17"/>
      <c r="BD2925" s="14"/>
      <c r="BE2925" s="14"/>
      <c r="BF2925" s="14"/>
      <c r="CC2925" s="14"/>
    </row>
    <row r="2926" spans="37:81">
      <c r="AK2926" s="1"/>
      <c r="AX2926" s="17"/>
      <c r="AY2926" s="14"/>
      <c r="AZ2926" s="14"/>
      <c r="BA2926" s="15"/>
      <c r="BB2926" s="14"/>
      <c r="BC2926" s="17"/>
      <c r="BD2926" s="14"/>
      <c r="BE2926" s="14"/>
      <c r="BF2926" s="14"/>
      <c r="CC2926" s="14"/>
    </row>
    <row r="2927" spans="37:81">
      <c r="AK2927" s="1"/>
      <c r="AX2927" s="17"/>
      <c r="AY2927" s="14"/>
      <c r="AZ2927" s="14"/>
      <c r="BA2927" s="15"/>
      <c r="BB2927" s="14"/>
      <c r="BC2927" s="17"/>
      <c r="BD2927" s="14"/>
      <c r="BE2927" s="14"/>
      <c r="BF2927" s="14"/>
      <c r="CC2927" s="14"/>
    </row>
    <row r="2928" spans="37:81">
      <c r="AK2928" s="1"/>
      <c r="AX2928" s="17"/>
      <c r="AY2928" s="14"/>
      <c r="AZ2928" s="14"/>
      <c r="BA2928" s="15"/>
      <c r="BB2928" s="14"/>
      <c r="BC2928" s="17"/>
      <c r="BD2928" s="14"/>
      <c r="BE2928" s="14"/>
      <c r="BF2928" s="14"/>
      <c r="CC2928" s="14"/>
    </row>
    <row r="2929" spans="37:81">
      <c r="AK2929" s="1"/>
      <c r="AX2929" s="17"/>
      <c r="AY2929" s="14"/>
      <c r="AZ2929" s="14"/>
      <c r="BA2929" s="15"/>
      <c r="BB2929" s="14"/>
      <c r="BC2929" s="17"/>
      <c r="BD2929" s="14"/>
      <c r="BE2929" s="14"/>
      <c r="BF2929" s="14"/>
      <c r="CC2929" s="14"/>
    </row>
    <row r="2930" spans="37:81">
      <c r="AK2930" s="1"/>
      <c r="AX2930" s="17"/>
      <c r="AY2930" s="14"/>
      <c r="AZ2930" s="14"/>
      <c r="BA2930" s="15"/>
      <c r="BB2930" s="14"/>
      <c r="BC2930" s="17"/>
      <c r="BD2930" s="14"/>
      <c r="BE2930" s="14"/>
      <c r="BF2930" s="14"/>
      <c r="CC2930" s="14"/>
    </row>
    <row r="2931" spans="37:81">
      <c r="AK2931" s="1"/>
      <c r="AX2931" s="17"/>
      <c r="AY2931" s="14"/>
      <c r="AZ2931" s="14"/>
      <c r="BA2931" s="15"/>
      <c r="BB2931" s="14"/>
      <c r="BC2931" s="17"/>
      <c r="BD2931" s="14"/>
      <c r="BE2931" s="14"/>
      <c r="BF2931" s="14"/>
      <c r="CC2931" s="14"/>
    </row>
    <row r="2932" spans="37:81">
      <c r="AK2932" s="1"/>
      <c r="AX2932" s="17"/>
      <c r="AY2932" s="14"/>
      <c r="AZ2932" s="14"/>
      <c r="BA2932" s="15"/>
      <c r="BB2932" s="14"/>
      <c r="BC2932" s="17"/>
      <c r="BD2932" s="14"/>
      <c r="BE2932" s="14"/>
      <c r="BF2932" s="14"/>
      <c r="CC2932" s="14"/>
    </row>
    <row r="2933" spans="37:81">
      <c r="AK2933" s="1"/>
      <c r="AX2933" s="17"/>
      <c r="AY2933" s="14"/>
      <c r="AZ2933" s="14"/>
      <c r="BA2933" s="15"/>
      <c r="BB2933" s="14"/>
      <c r="BC2933" s="17"/>
      <c r="BD2933" s="14"/>
      <c r="BE2933" s="14"/>
      <c r="BF2933" s="14"/>
      <c r="CC2933" s="14"/>
    </row>
    <row r="2934" spans="37:81">
      <c r="AK2934" s="1"/>
      <c r="AX2934" s="17"/>
      <c r="AY2934" s="14"/>
      <c r="AZ2934" s="14"/>
      <c r="BA2934" s="15"/>
      <c r="BB2934" s="14"/>
      <c r="BC2934" s="17"/>
      <c r="BD2934" s="14"/>
      <c r="BE2934" s="14"/>
      <c r="BF2934" s="14"/>
      <c r="CC2934" s="14"/>
    </row>
    <row r="2935" spans="37:81">
      <c r="AK2935" s="1"/>
      <c r="AX2935" s="17"/>
      <c r="AY2935" s="14"/>
      <c r="AZ2935" s="14"/>
      <c r="BA2935" s="15"/>
      <c r="BB2935" s="14"/>
      <c r="BC2935" s="17"/>
      <c r="BD2935" s="14"/>
      <c r="BE2935" s="14"/>
      <c r="BF2935" s="14"/>
      <c r="CC2935" s="14"/>
    </row>
    <row r="2936" spans="37:81">
      <c r="AK2936" s="1"/>
      <c r="AX2936" s="17"/>
      <c r="AY2936" s="14"/>
      <c r="AZ2936" s="14"/>
      <c r="BA2936" s="15"/>
      <c r="BB2936" s="14"/>
      <c r="BC2936" s="17"/>
      <c r="BD2936" s="14"/>
      <c r="BE2936" s="14"/>
      <c r="BF2936" s="14"/>
      <c r="CC2936" s="14"/>
    </row>
    <row r="2937" spans="37:81">
      <c r="AK2937" s="1"/>
      <c r="AX2937" s="17"/>
      <c r="AY2937" s="14"/>
      <c r="AZ2937" s="14"/>
      <c r="BA2937" s="15"/>
      <c r="BB2937" s="14"/>
      <c r="BC2937" s="17"/>
      <c r="BD2937" s="14"/>
      <c r="BE2937" s="14"/>
      <c r="BF2937" s="14"/>
      <c r="CC2937" s="14"/>
    </row>
    <row r="2938" spans="37:81">
      <c r="AK2938" s="1"/>
      <c r="AX2938" s="17"/>
      <c r="AY2938" s="14"/>
      <c r="AZ2938" s="14"/>
      <c r="BA2938" s="15"/>
      <c r="BB2938" s="14"/>
      <c r="BC2938" s="17"/>
      <c r="BD2938" s="14"/>
      <c r="BE2938" s="14"/>
      <c r="BF2938" s="14"/>
      <c r="CC2938" s="14"/>
    </row>
    <row r="2939" spans="37:81">
      <c r="AK2939" s="1"/>
      <c r="AX2939" s="17"/>
      <c r="AY2939" s="14"/>
      <c r="AZ2939" s="14"/>
      <c r="BA2939" s="15"/>
      <c r="BB2939" s="14"/>
      <c r="BC2939" s="17"/>
      <c r="BD2939" s="14"/>
      <c r="BE2939" s="14"/>
      <c r="BF2939" s="14"/>
      <c r="CC2939" s="14"/>
    </row>
    <row r="2940" spans="37:81">
      <c r="AK2940" s="1"/>
      <c r="AX2940" s="17"/>
      <c r="AY2940" s="14"/>
      <c r="AZ2940" s="14"/>
      <c r="BA2940" s="15"/>
      <c r="BB2940" s="14"/>
      <c r="BC2940" s="17"/>
      <c r="BD2940" s="14"/>
      <c r="BE2940" s="14"/>
      <c r="BF2940" s="14"/>
      <c r="CC2940" s="14"/>
    </row>
    <row r="2941" spans="37:81">
      <c r="AK2941" s="1"/>
      <c r="AX2941" s="17"/>
      <c r="AY2941" s="14"/>
      <c r="AZ2941" s="14"/>
      <c r="BA2941" s="15"/>
      <c r="BB2941" s="14"/>
      <c r="BC2941" s="17"/>
      <c r="BD2941" s="14"/>
      <c r="BE2941" s="14"/>
      <c r="BF2941" s="14"/>
      <c r="CC2941" s="14"/>
    </row>
    <row r="2942" spans="37:81">
      <c r="AK2942" s="1"/>
      <c r="AX2942" s="17"/>
      <c r="AY2942" s="14"/>
      <c r="AZ2942" s="14"/>
      <c r="BA2942" s="15"/>
      <c r="BB2942" s="14"/>
      <c r="BC2942" s="17"/>
      <c r="BD2942" s="14"/>
      <c r="BE2942" s="14"/>
      <c r="BF2942" s="14"/>
      <c r="CC2942" s="14"/>
    </row>
    <row r="2943" spans="37:81">
      <c r="AK2943" s="1"/>
      <c r="AX2943" s="17"/>
      <c r="AY2943" s="14"/>
      <c r="AZ2943" s="14"/>
      <c r="BA2943" s="15"/>
      <c r="BB2943" s="14"/>
      <c r="BC2943" s="17"/>
      <c r="BD2943" s="14"/>
      <c r="BE2943" s="14"/>
      <c r="BF2943" s="14"/>
      <c r="CC2943" s="14"/>
    </row>
    <row r="2944" spans="37:81">
      <c r="AK2944" s="1"/>
      <c r="AX2944" s="17"/>
      <c r="AY2944" s="14"/>
      <c r="AZ2944" s="14"/>
      <c r="BA2944" s="15"/>
      <c r="BB2944" s="14"/>
      <c r="BC2944" s="17"/>
      <c r="BD2944" s="14"/>
      <c r="BE2944" s="14"/>
      <c r="BF2944" s="14"/>
      <c r="CC2944" s="14"/>
    </row>
    <row r="2945" spans="37:81">
      <c r="AK2945" s="1"/>
      <c r="AX2945" s="17"/>
      <c r="AY2945" s="14"/>
      <c r="AZ2945" s="14"/>
      <c r="BA2945" s="15"/>
      <c r="BB2945" s="14"/>
      <c r="BC2945" s="17"/>
      <c r="BD2945" s="14"/>
      <c r="BE2945" s="14"/>
      <c r="BF2945" s="14"/>
      <c r="CC2945" s="14"/>
    </row>
    <row r="2946" spans="37:81">
      <c r="AK2946" s="1"/>
      <c r="AX2946" s="17"/>
      <c r="AY2946" s="14"/>
      <c r="AZ2946" s="14"/>
      <c r="BA2946" s="15"/>
      <c r="BB2946" s="14"/>
      <c r="BC2946" s="17"/>
      <c r="BD2946" s="14"/>
      <c r="BE2946" s="14"/>
      <c r="BF2946" s="14"/>
      <c r="CC2946" s="14"/>
    </row>
    <row r="2947" spans="37:81">
      <c r="AK2947" s="1"/>
      <c r="AX2947" s="17"/>
      <c r="AY2947" s="14"/>
      <c r="AZ2947" s="14"/>
      <c r="BA2947" s="15"/>
      <c r="BB2947" s="14"/>
      <c r="BC2947" s="17"/>
      <c r="BD2947" s="14"/>
      <c r="BE2947" s="14"/>
      <c r="BF2947" s="14"/>
      <c r="CC2947" s="14"/>
    </row>
    <row r="2948" spans="37:81">
      <c r="AK2948" s="1"/>
      <c r="AX2948" s="17"/>
      <c r="AY2948" s="14"/>
      <c r="AZ2948" s="14"/>
      <c r="BA2948" s="15"/>
      <c r="BB2948" s="14"/>
      <c r="BC2948" s="17"/>
      <c r="BD2948" s="14"/>
      <c r="BE2948" s="14"/>
      <c r="BF2948" s="14"/>
      <c r="CC2948" s="14"/>
    </row>
    <row r="2949" spans="37:81">
      <c r="AK2949" s="1"/>
      <c r="AX2949" s="17"/>
      <c r="AY2949" s="14"/>
      <c r="AZ2949" s="14"/>
      <c r="BA2949" s="15"/>
      <c r="BB2949" s="14"/>
      <c r="BC2949" s="17"/>
      <c r="BD2949" s="14"/>
      <c r="BE2949" s="14"/>
      <c r="BF2949" s="14"/>
      <c r="CC2949" s="14"/>
    </row>
    <row r="2950" spans="37:81">
      <c r="AK2950" s="1"/>
      <c r="AX2950" s="17"/>
      <c r="AY2950" s="14"/>
      <c r="AZ2950" s="14"/>
      <c r="BA2950" s="15"/>
      <c r="BB2950" s="14"/>
      <c r="BC2950" s="17"/>
      <c r="BD2950" s="14"/>
      <c r="BE2950" s="14"/>
      <c r="BF2950" s="14"/>
      <c r="CC2950" s="14"/>
    </row>
    <row r="2951" spans="37:81">
      <c r="AK2951" s="1"/>
      <c r="AX2951" s="17"/>
      <c r="AY2951" s="14"/>
      <c r="AZ2951" s="14"/>
      <c r="BA2951" s="15"/>
      <c r="BB2951" s="14"/>
      <c r="BC2951" s="17"/>
      <c r="BD2951" s="14"/>
      <c r="BE2951" s="14"/>
      <c r="BF2951" s="14"/>
      <c r="CC2951" s="14"/>
    </row>
    <row r="2952" spans="37:81">
      <c r="AK2952" s="1"/>
      <c r="AX2952" s="17"/>
      <c r="AY2952" s="14"/>
      <c r="AZ2952" s="14"/>
      <c r="BA2952" s="15"/>
      <c r="BB2952" s="14"/>
      <c r="BC2952" s="17"/>
      <c r="BD2952" s="14"/>
      <c r="BE2952" s="14"/>
      <c r="BF2952" s="14"/>
      <c r="CC2952" s="14"/>
    </row>
    <row r="2953" spans="37:81">
      <c r="AK2953" s="1"/>
      <c r="AX2953" s="17"/>
      <c r="AY2953" s="14"/>
      <c r="AZ2953" s="14"/>
      <c r="BA2953" s="15"/>
      <c r="BB2953" s="14"/>
      <c r="BC2953" s="17"/>
      <c r="BD2953" s="14"/>
      <c r="BE2953" s="14"/>
      <c r="BF2953" s="14"/>
      <c r="CC2953" s="14"/>
    </row>
    <row r="2954" spans="37:81">
      <c r="AK2954" s="1"/>
      <c r="AX2954" s="17"/>
      <c r="AY2954" s="14"/>
      <c r="AZ2954" s="14"/>
      <c r="BA2954" s="15"/>
      <c r="BB2954" s="14"/>
      <c r="BC2954" s="17"/>
      <c r="BD2954" s="14"/>
      <c r="BE2954" s="14"/>
      <c r="BF2954" s="14"/>
      <c r="CC2954" s="14"/>
    </row>
    <row r="2955" spans="37:81">
      <c r="AK2955" s="1"/>
      <c r="AX2955" s="17"/>
      <c r="AY2955" s="14"/>
      <c r="AZ2955" s="14"/>
      <c r="BA2955" s="15"/>
      <c r="BB2955" s="14"/>
      <c r="BC2955" s="17"/>
      <c r="BD2955" s="14"/>
      <c r="BE2955" s="14"/>
      <c r="BF2955" s="14"/>
      <c r="CC2955" s="14"/>
    </row>
    <row r="2956" spans="37:81">
      <c r="AK2956" s="1"/>
      <c r="AX2956" s="17"/>
      <c r="AY2956" s="14"/>
      <c r="AZ2956" s="14"/>
      <c r="BA2956" s="15"/>
      <c r="BB2956" s="14"/>
      <c r="BC2956" s="17"/>
      <c r="BD2956" s="14"/>
      <c r="BE2956" s="14"/>
      <c r="BF2956" s="14"/>
      <c r="CC2956" s="14"/>
    </row>
    <row r="2957" spans="37:81">
      <c r="AK2957" s="1"/>
      <c r="AX2957" s="17"/>
      <c r="AY2957" s="14"/>
      <c r="AZ2957" s="14"/>
      <c r="BA2957" s="15"/>
      <c r="BB2957" s="14"/>
      <c r="BC2957" s="17"/>
      <c r="BD2957" s="14"/>
      <c r="BE2957" s="14"/>
      <c r="BF2957" s="14"/>
      <c r="CC2957" s="14"/>
    </row>
    <row r="2958" spans="37:81">
      <c r="AK2958" s="1"/>
      <c r="AX2958" s="17"/>
      <c r="AY2958" s="14"/>
      <c r="AZ2958" s="14"/>
      <c r="BA2958" s="15"/>
      <c r="BB2958" s="14"/>
      <c r="BC2958" s="17"/>
      <c r="BD2958" s="14"/>
      <c r="BE2958" s="14"/>
      <c r="BF2958" s="14"/>
      <c r="CC2958" s="14"/>
    </row>
    <row r="2959" spans="37:81">
      <c r="AK2959" s="1"/>
      <c r="AX2959" s="17"/>
      <c r="AY2959" s="14"/>
      <c r="AZ2959" s="14"/>
      <c r="BA2959" s="15"/>
      <c r="BB2959" s="14"/>
      <c r="BC2959" s="17"/>
      <c r="BD2959" s="14"/>
      <c r="BE2959" s="14"/>
      <c r="BF2959" s="14"/>
      <c r="CC2959" s="14"/>
    </row>
    <row r="2960" spans="37:81">
      <c r="AK2960" s="1"/>
      <c r="AX2960" s="17"/>
      <c r="AY2960" s="14"/>
      <c r="AZ2960" s="14"/>
      <c r="BA2960" s="15"/>
      <c r="BB2960" s="14"/>
      <c r="BC2960" s="17"/>
      <c r="BD2960" s="14"/>
      <c r="BE2960" s="14"/>
      <c r="BF2960" s="14"/>
      <c r="CC2960" s="14"/>
    </row>
    <row r="2961" spans="37:81">
      <c r="AK2961" s="1"/>
      <c r="AX2961" s="17"/>
      <c r="AY2961" s="14"/>
      <c r="AZ2961" s="14"/>
      <c r="BA2961" s="15"/>
      <c r="BB2961" s="14"/>
      <c r="BC2961" s="17"/>
      <c r="BD2961" s="14"/>
      <c r="BE2961" s="14"/>
      <c r="BF2961" s="14"/>
      <c r="CC2961" s="14"/>
    </row>
    <row r="2962" spans="37:81">
      <c r="AK2962" s="1"/>
      <c r="AX2962" s="17"/>
      <c r="AY2962" s="14"/>
      <c r="AZ2962" s="14"/>
      <c r="BA2962" s="15"/>
      <c r="BB2962" s="14"/>
      <c r="BC2962" s="17"/>
      <c r="BD2962" s="14"/>
      <c r="BE2962" s="14"/>
      <c r="BF2962" s="14"/>
      <c r="CC2962" s="14"/>
    </row>
    <row r="2963" spans="37:81">
      <c r="AK2963" s="1"/>
      <c r="AX2963" s="17"/>
      <c r="AY2963" s="14"/>
      <c r="AZ2963" s="14"/>
      <c r="BA2963" s="15"/>
      <c r="BB2963" s="14"/>
      <c r="BC2963" s="17"/>
      <c r="BD2963" s="14"/>
      <c r="BE2963" s="14"/>
      <c r="BF2963" s="14"/>
      <c r="CC2963" s="14"/>
    </row>
    <row r="2964" spans="37:81">
      <c r="AK2964" s="1"/>
      <c r="AX2964" s="17"/>
      <c r="AY2964" s="14"/>
      <c r="AZ2964" s="14"/>
      <c r="BA2964" s="15"/>
      <c r="BB2964" s="14"/>
      <c r="BC2964" s="17"/>
      <c r="BD2964" s="14"/>
      <c r="BE2964" s="14"/>
      <c r="BF2964" s="14"/>
      <c r="CC2964" s="14"/>
    </row>
    <row r="2965" spans="37:81">
      <c r="AK2965" s="1"/>
      <c r="AX2965" s="17"/>
      <c r="AY2965" s="14"/>
      <c r="AZ2965" s="14"/>
      <c r="BA2965" s="15"/>
      <c r="BB2965" s="14"/>
      <c r="BC2965" s="17"/>
      <c r="BD2965" s="14"/>
      <c r="BE2965" s="14"/>
      <c r="BF2965" s="14"/>
      <c r="CC2965" s="14"/>
    </row>
    <row r="2966" spans="37:81">
      <c r="AK2966" s="1"/>
      <c r="AX2966" s="17"/>
      <c r="AY2966" s="14"/>
      <c r="AZ2966" s="14"/>
      <c r="BA2966" s="15"/>
      <c r="BB2966" s="14"/>
      <c r="BC2966" s="17"/>
      <c r="BD2966" s="14"/>
      <c r="BE2966" s="14"/>
      <c r="BF2966" s="14"/>
      <c r="CC2966" s="14"/>
    </row>
    <row r="2967" spans="37:81">
      <c r="AK2967" s="1"/>
      <c r="AX2967" s="17"/>
      <c r="AY2967" s="14"/>
      <c r="AZ2967" s="14"/>
      <c r="BA2967" s="15"/>
      <c r="BB2967" s="14"/>
      <c r="BC2967" s="17"/>
      <c r="BD2967" s="14"/>
      <c r="BE2967" s="14"/>
      <c r="BF2967" s="14"/>
      <c r="CC2967" s="14"/>
    </row>
    <row r="2968" spans="37:81">
      <c r="AK2968" s="1"/>
      <c r="AX2968" s="17"/>
      <c r="AY2968" s="14"/>
      <c r="AZ2968" s="14"/>
      <c r="BA2968" s="15"/>
      <c r="BB2968" s="14"/>
      <c r="BC2968" s="17"/>
      <c r="BD2968" s="14"/>
      <c r="BE2968" s="14"/>
      <c r="BF2968" s="14"/>
      <c r="CC2968" s="14"/>
    </row>
    <row r="2969" spans="37:81">
      <c r="AK2969" s="1"/>
      <c r="AX2969" s="17"/>
      <c r="AY2969" s="14"/>
      <c r="AZ2969" s="14"/>
      <c r="BA2969" s="15"/>
      <c r="BB2969" s="14"/>
      <c r="BC2969" s="17"/>
      <c r="BD2969" s="14"/>
      <c r="BE2969" s="14"/>
      <c r="BF2969" s="14"/>
      <c r="CC2969" s="14"/>
    </row>
    <row r="2970" spans="37:81">
      <c r="AK2970" s="1"/>
      <c r="AX2970" s="17"/>
      <c r="AY2970" s="14"/>
      <c r="AZ2970" s="14"/>
      <c r="BA2970" s="15"/>
      <c r="BB2970" s="14"/>
      <c r="BC2970" s="17"/>
      <c r="BD2970" s="14"/>
      <c r="BE2970" s="14"/>
      <c r="BF2970" s="14"/>
      <c r="CC2970" s="14"/>
    </row>
    <row r="2971" spans="37:81">
      <c r="AK2971" s="1"/>
      <c r="AX2971" s="17"/>
      <c r="AY2971" s="14"/>
      <c r="AZ2971" s="14"/>
      <c r="BA2971" s="15"/>
      <c r="BB2971" s="14"/>
      <c r="BC2971" s="17"/>
      <c r="BD2971" s="14"/>
      <c r="BE2971" s="14"/>
      <c r="BF2971" s="14"/>
      <c r="CC2971" s="14"/>
    </row>
    <row r="2972" spans="37:81">
      <c r="AK2972" s="1"/>
      <c r="AX2972" s="17"/>
      <c r="AY2972" s="14"/>
      <c r="AZ2972" s="14"/>
      <c r="BA2972" s="15"/>
      <c r="BB2972" s="14"/>
      <c r="BC2972" s="17"/>
      <c r="BD2972" s="14"/>
      <c r="BE2972" s="14"/>
      <c r="BF2972" s="14"/>
      <c r="CC2972" s="14"/>
    </row>
    <row r="2973" spans="37:81">
      <c r="AK2973" s="1"/>
      <c r="AX2973" s="17"/>
      <c r="AY2973" s="14"/>
      <c r="AZ2973" s="14"/>
      <c r="BA2973" s="15"/>
      <c r="BB2973" s="14"/>
      <c r="BC2973" s="17"/>
      <c r="BD2973" s="14"/>
      <c r="BE2973" s="14"/>
      <c r="BF2973" s="14"/>
      <c r="CC2973" s="14"/>
    </row>
    <row r="2974" spans="37:81">
      <c r="AK2974" s="1"/>
      <c r="AX2974" s="17"/>
      <c r="AY2974" s="14"/>
      <c r="AZ2974" s="14"/>
      <c r="BA2974" s="15"/>
      <c r="BB2974" s="14"/>
      <c r="BC2974" s="17"/>
      <c r="BD2974" s="14"/>
      <c r="BE2974" s="14"/>
      <c r="BF2974" s="14"/>
      <c r="CC2974" s="14"/>
    </row>
    <row r="2975" spans="37:81">
      <c r="AK2975" s="1"/>
      <c r="AX2975" s="17"/>
      <c r="AY2975" s="14"/>
      <c r="AZ2975" s="14"/>
      <c r="BA2975" s="15"/>
      <c r="BB2975" s="14"/>
      <c r="BC2975" s="17"/>
      <c r="BD2975" s="14"/>
      <c r="BE2975" s="14"/>
      <c r="BF2975" s="14"/>
      <c r="CC2975" s="14"/>
    </row>
    <row r="2976" spans="37:81">
      <c r="AK2976" s="1"/>
      <c r="AX2976" s="17"/>
      <c r="AY2976" s="14"/>
      <c r="AZ2976" s="14"/>
      <c r="BA2976" s="15"/>
      <c r="BB2976" s="14"/>
      <c r="BC2976" s="17"/>
      <c r="BD2976" s="14"/>
      <c r="BE2976" s="14"/>
      <c r="BF2976" s="14"/>
      <c r="CC2976" s="14"/>
    </row>
    <row r="2977" spans="37:81">
      <c r="AK2977" s="1"/>
      <c r="AX2977" s="17"/>
      <c r="AY2977" s="14"/>
      <c r="AZ2977" s="14"/>
      <c r="BA2977" s="15"/>
      <c r="BB2977" s="14"/>
      <c r="BC2977" s="17"/>
      <c r="BD2977" s="14"/>
      <c r="BE2977" s="14"/>
      <c r="BF2977" s="14"/>
      <c r="CC2977" s="14"/>
    </row>
    <row r="2978" spans="37:81">
      <c r="AK2978" s="1"/>
      <c r="AX2978" s="17"/>
      <c r="AY2978" s="14"/>
      <c r="AZ2978" s="14"/>
      <c r="BA2978" s="15"/>
      <c r="BB2978" s="14"/>
      <c r="BC2978" s="17"/>
      <c r="BD2978" s="14"/>
      <c r="BE2978" s="14"/>
      <c r="BF2978" s="14"/>
      <c r="CC2978" s="14"/>
    </row>
    <row r="2979" spans="37:81">
      <c r="AK2979" s="1"/>
      <c r="AX2979" s="17"/>
      <c r="AY2979" s="14"/>
      <c r="AZ2979" s="14"/>
      <c r="BA2979" s="15"/>
      <c r="BB2979" s="14"/>
      <c r="BC2979" s="17"/>
      <c r="BD2979" s="14"/>
      <c r="BE2979" s="14"/>
      <c r="BF2979" s="14"/>
      <c r="CC2979" s="14"/>
    </row>
    <row r="2980" spans="37:81">
      <c r="AK2980" s="1"/>
      <c r="AX2980" s="17"/>
      <c r="AY2980" s="14"/>
      <c r="AZ2980" s="14"/>
      <c r="BA2980" s="15"/>
      <c r="BB2980" s="14"/>
      <c r="BC2980" s="17"/>
      <c r="BD2980" s="14"/>
      <c r="BE2980" s="14"/>
      <c r="BF2980" s="14"/>
      <c r="CC2980" s="14"/>
    </row>
    <row r="2981" spans="37:81">
      <c r="AK2981" s="1"/>
      <c r="AX2981" s="17"/>
      <c r="AY2981" s="14"/>
      <c r="AZ2981" s="14"/>
      <c r="BA2981" s="15"/>
      <c r="BB2981" s="14"/>
      <c r="BC2981" s="17"/>
      <c r="BD2981" s="14"/>
      <c r="BE2981" s="14"/>
      <c r="BF2981" s="14"/>
      <c r="CC2981" s="14"/>
    </row>
    <row r="2982" spans="37:81">
      <c r="AK2982" s="1"/>
      <c r="AX2982" s="17"/>
      <c r="AY2982" s="14"/>
      <c r="AZ2982" s="14"/>
      <c r="BA2982" s="15"/>
      <c r="BB2982" s="14"/>
      <c r="BC2982" s="17"/>
      <c r="BD2982" s="14"/>
      <c r="BE2982" s="14"/>
      <c r="BF2982" s="14"/>
      <c r="CC2982" s="14"/>
    </row>
    <row r="2983" spans="37:81">
      <c r="AK2983" s="1"/>
      <c r="AX2983" s="17"/>
      <c r="AY2983" s="14"/>
      <c r="AZ2983" s="14"/>
      <c r="BA2983" s="15"/>
      <c r="BB2983" s="14"/>
      <c r="BC2983" s="17"/>
      <c r="BD2983" s="14"/>
      <c r="BE2983" s="14"/>
      <c r="BF2983" s="14"/>
      <c r="CC2983" s="14"/>
    </row>
    <row r="2984" spans="37:81">
      <c r="AK2984" s="1"/>
      <c r="AX2984" s="17"/>
      <c r="AY2984" s="14"/>
      <c r="AZ2984" s="14"/>
      <c r="BA2984" s="15"/>
      <c r="BB2984" s="14"/>
      <c r="BC2984" s="17"/>
      <c r="BD2984" s="14"/>
      <c r="BE2984" s="14"/>
      <c r="BF2984" s="14"/>
      <c r="CC2984" s="14"/>
    </row>
    <row r="2985" spans="37:81">
      <c r="AK2985" s="1"/>
      <c r="AX2985" s="17"/>
      <c r="AY2985" s="14"/>
      <c r="AZ2985" s="14"/>
      <c r="BA2985" s="15"/>
      <c r="BB2985" s="14"/>
      <c r="BC2985" s="17"/>
      <c r="BD2985" s="14"/>
      <c r="BE2985" s="14"/>
      <c r="BF2985" s="14"/>
      <c r="CC2985" s="14"/>
    </row>
    <row r="2986" spans="37:81">
      <c r="AK2986" s="1"/>
      <c r="AX2986" s="17"/>
      <c r="AY2986" s="14"/>
      <c r="AZ2986" s="14"/>
      <c r="BA2986" s="15"/>
      <c r="BB2986" s="14"/>
      <c r="BC2986" s="17"/>
      <c r="BD2986" s="14"/>
      <c r="BE2986" s="14"/>
      <c r="BF2986" s="14"/>
      <c r="CC2986" s="14"/>
    </row>
    <row r="2987" spans="37:81">
      <c r="AK2987" s="1"/>
      <c r="AX2987" s="17"/>
      <c r="AY2987" s="14"/>
      <c r="AZ2987" s="14"/>
      <c r="BA2987" s="15"/>
      <c r="BB2987" s="14"/>
      <c r="BC2987" s="17"/>
      <c r="BD2987" s="14"/>
      <c r="BE2987" s="14"/>
      <c r="BF2987" s="14"/>
      <c r="CC2987" s="14"/>
    </row>
    <row r="2988" spans="37:81">
      <c r="AK2988" s="1"/>
      <c r="AX2988" s="17"/>
      <c r="AY2988" s="14"/>
      <c r="AZ2988" s="14"/>
      <c r="BA2988" s="15"/>
      <c r="BB2988" s="14"/>
      <c r="BC2988" s="17"/>
      <c r="BD2988" s="14"/>
      <c r="BE2988" s="14"/>
      <c r="BF2988" s="14"/>
      <c r="CC2988" s="14"/>
    </row>
    <row r="2989" spans="37:81">
      <c r="AK2989" s="1"/>
      <c r="AX2989" s="17"/>
      <c r="AY2989" s="14"/>
      <c r="AZ2989" s="14"/>
      <c r="BA2989" s="15"/>
      <c r="BB2989" s="14"/>
      <c r="BC2989" s="17"/>
      <c r="BD2989" s="14"/>
      <c r="BE2989" s="14"/>
      <c r="BF2989" s="14"/>
      <c r="CC2989" s="14"/>
    </row>
    <row r="2990" spans="37:81">
      <c r="AK2990" s="1"/>
      <c r="AX2990" s="17"/>
      <c r="AY2990" s="14"/>
      <c r="AZ2990" s="14"/>
      <c r="BA2990" s="15"/>
      <c r="BB2990" s="14"/>
      <c r="BC2990" s="17"/>
      <c r="BD2990" s="14"/>
      <c r="BE2990" s="14"/>
      <c r="BF2990" s="14"/>
      <c r="CC2990" s="14"/>
    </row>
    <row r="2991" spans="37:81">
      <c r="AK2991" s="1"/>
      <c r="AX2991" s="17"/>
      <c r="AY2991" s="14"/>
      <c r="AZ2991" s="14"/>
      <c r="BA2991" s="15"/>
      <c r="BB2991" s="14"/>
      <c r="BC2991" s="17"/>
      <c r="BD2991" s="14"/>
      <c r="BE2991" s="14"/>
      <c r="BF2991" s="14"/>
      <c r="CC2991" s="14"/>
    </row>
    <row r="2992" spans="37:81">
      <c r="AK2992" s="1"/>
      <c r="AX2992" s="17"/>
      <c r="AY2992" s="14"/>
      <c r="AZ2992" s="14"/>
      <c r="BA2992" s="15"/>
      <c r="BB2992" s="14"/>
      <c r="BC2992" s="17"/>
      <c r="BD2992" s="14"/>
      <c r="BE2992" s="14"/>
      <c r="BF2992" s="14"/>
      <c r="CC2992" s="14"/>
    </row>
    <row r="2993" spans="37:81">
      <c r="AK2993" s="1"/>
      <c r="AX2993" s="17"/>
      <c r="AY2993" s="14"/>
      <c r="AZ2993" s="14"/>
      <c r="BA2993" s="15"/>
      <c r="BB2993" s="14"/>
      <c r="BC2993" s="17"/>
      <c r="BD2993" s="14"/>
      <c r="BE2993" s="14"/>
      <c r="BF2993" s="14"/>
      <c r="CC2993" s="14"/>
    </row>
    <row r="2994" spans="37:81">
      <c r="AK2994" s="1"/>
      <c r="AX2994" s="17"/>
      <c r="AY2994" s="14"/>
      <c r="AZ2994" s="14"/>
      <c r="BA2994" s="15"/>
      <c r="BB2994" s="14"/>
      <c r="BC2994" s="17"/>
      <c r="BD2994" s="14"/>
      <c r="BE2994" s="14"/>
      <c r="BF2994" s="14"/>
      <c r="CC2994" s="14"/>
    </row>
    <row r="2995" spans="37:81">
      <c r="AK2995" s="1"/>
      <c r="AX2995" s="17"/>
      <c r="AY2995" s="14"/>
      <c r="AZ2995" s="14"/>
      <c r="BA2995" s="15"/>
      <c r="BB2995" s="14"/>
      <c r="BC2995" s="17"/>
      <c r="BD2995" s="14"/>
      <c r="BE2995" s="14"/>
      <c r="BF2995" s="14"/>
      <c r="CC2995" s="14"/>
    </row>
    <row r="2996" spans="37:81">
      <c r="AK2996" s="1"/>
      <c r="AX2996" s="17"/>
      <c r="AY2996" s="14"/>
      <c r="AZ2996" s="14"/>
      <c r="BA2996" s="15"/>
      <c r="BB2996" s="14"/>
      <c r="BC2996" s="17"/>
      <c r="BD2996" s="14"/>
      <c r="BE2996" s="14"/>
      <c r="BF2996" s="14"/>
      <c r="CC2996" s="14"/>
    </row>
    <row r="2997" spans="37:81">
      <c r="AK2997" s="1"/>
      <c r="AX2997" s="17"/>
      <c r="AY2997" s="14"/>
      <c r="AZ2997" s="14"/>
      <c r="BA2997" s="15"/>
      <c r="BB2997" s="14"/>
      <c r="BC2997" s="17"/>
      <c r="BD2997" s="14"/>
      <c r="BE2997" s="14"/>
      <c r="BF2997" s="14"/>
      <c r="CC2997" s="14"/>
    </row>
    <row r="2998" spans="37:81">
      <c r="AK2998" s="1"/>
      <c r="AX2998" s="17"/>
      <c r="AY2998" s="14"/>
      <c r="AZ2998" s="14"/>
      <c r="BA2998" s="15"/>
      <c r="BB2998" s="14"/>
      <c r="BC2998" s="17"/>
      <c r="BD2998" s="14"/>
      <c r="BE2998" s="14"/>
      <c r="BF2998" s="14"/>
      <c r="CC2998" s="14"/>
    </row>
    <row r="2999" spans="37:81">
      <c r="AK2999" s="1"/>
      <c r="AX2999" s="17"/>
      <c r="AY2999" s="14"/>
      <c r="AZ2999" s="14"/>
      <c r="BA2999" s="15"/>
      <c r="BB2999" s="14"/>
      <c r="BC2999" s="17"/>
      <c r="BD2999" s="14"/>
      <c r="BE2999" s="14"/>
      <c r="BF2999" s="14"/>
      <c r="CC2999" s="14"/>
    </row>
    <row r="3000" spans="37:81">
      <c r="AK3000" s="1"/>
      <c r="AX3000" s="17"/>
      <c r="AY3000" s="14"/>
      <c r="AZ3000" s="14"/>
      <c r="BA3000" s="15"/>
      <c r="BB3000" s="14"/>
      <c r="BC3000" s="17"/>
      <c r="BD3000" s="14"/>
      <c r="BE3000" s="14"/>
      <c r="BF3000" s="14"/>
      <c r="CC3000" s="14"/>
    </row>
    <row r="3001" spans="37:81">
      <c r="AK3001" s="1"/>
      <c r="AX3001" s="17"/>
      <c r="AY3001" s="14"/>
      <c r="AZ3001" s="14"/>
      <c r="BA3001" s="15"/>
      <c r="BB3001" s="14"/>
      <c r="BC3001" s="17"/>
      <c r="BD3001" s="14"/>
      <c r="BE3001" s="14"/>
      <c r="BF3001" s="14"/>
      <c r="CC3001" s="14"/>
    </row>
    <row r="3002" spans="37:81">
      <c r="AK3002" s="1"/>
      <c r="AX3002" s="17"/>
      <c r="AY3002" s="14"/>
      <c r="AZ3002" s="14"/>
      <c r="BA3002" s="15"/>
      <c r="BB3002" s="14"/>
      <c r="BC3002" s="17"/>
      <c r="BD3002" s="14"/>
      <c r="BE3002" s="14"/>
      <c r="BF3002" s="14"/>
      <c r="CC3002" s="14"/>
    </row>
    <row r="3003" spans="37:81">
      <c r="AK3003" s="1"/>
      <c r="AX3003" s="17"/>
      <c r="AY3003" s="14"/>
      <c r="AZ3003" s="14"/>
      <c r="BA3003" s="15"/>
      <c r="BB3003" s="14"/>
      <c r="BC3003" s="17"/>
      <c r="BD3003" s="14"/>
      <c r="BE3003" s="14"/>
      <c r="BF3003" s="14"/>
      <c r="CC3003" s="14"/>
    </row>
    <row r="3004" spans="37:81">
      <c r="AK3004" s="1"/>
      <c r="AX3004" s="17"/>
      <c r="AY3004" s="14"/>
      <c r="AZ3004" s="14"/>
      <c r="BA3004" s="15"/>
      <c r="BB3004" s="14"/>
      <c r="BC3004" s="17"/>
      <c r="BD3004" s="14"/>
      <c r="BE3004" s="14"/>
      <c r="BF3004" s="14"/>
      <c r="CC3004" s="14"/>
    </row>
    <row r="3005" spans="37:81">
      <c r="AK3005" s="1"/>
      <c r="AX3005" s="17"/>
      <c r="AY3005" s="14"/>
      <c r="AZ3005" s="14"/>
      <c r="BA3005" s="15"/>
      <c r="BB3005" s="14"/>
      <c r="BC3005" s="17"/>
      <c r="BD3005" s="14"/>
      <c r="BE3005" s="14"/>
      <c r="BF3005" s="14"/>
      <c r="CC3005" s="14"/>
    </row>
    <row r="3006" spans="37:81">
      <c r="AK3006" s="1"/>
      <c r="AX3006" s="17"/>
      <c r="AY3006" s="14"/>
      <c r="AZ3006" s="14"/>
      <c r="BA3006" s="15"/>
      <c r="BB3006" s="14"/>
      <c r="BC3006" s="17"/>
      <c r="BD3006" s="14"/>
      <c r="BE3006" s="14"/>
      <c r="BF3006" s="14"/>
      <c r="CC3006" s="14"/>
    </row>
    <row r="3007" spans="37:81">
      <c r="AK3007" s="1"/>
      <c r="AX3007" s="17"/>
      <c r="AY3007" s="14"/>
      <c r="AZ3007" s="14"/>
      <c r="BA3007" s="15"/>
      <c r="BB3007" s="14"/>
      <c r="BC3007" s="17"/>
      <c r="BD3007" s="14"/>
      <c r="BE3007" s="14"/>
      <c r="BF3007" s="14"/>
      <c r="CC3007" s="14"/>
    </row>
    <row r="3008" spans="37:81">
      <c r="AK3008" s="1"/>
      <c r="AX3008" s="17"/>
      <c r="AY3008" s="14"/>
      <c r="AZ3008" s="14"/>
      <c r="BA3008" s="15"/>
      <c r="BB3008" s="14"/>
      <c r="BC3008" s="17"/>
      <c r="BD3008" s="14"/>
      <c r="BE3008" s="14"/>
      <c r="BF3008" s="14"/>
      <c r="CC3008" s="14"/>
    </row>
    <row r="3009" spans="37:81">
      <c r="AK3009" s="1"/>
      <c r="AX3009" s="17"/>
      <c r="AY3009" s="14"/>
      <c r="AZ3009" s="14"/>
      <c r="BA3009" s="15"/>
      <c r="BB3009" s="14"/>
      <c r="BC3009" s="17"/>
      <c r="BD3009" s="14"/>
      <c r="BE3009" s="14"/>
      <c r="BF3009" s="14"/>
      <c r="CC3009" s="14"/>
    </row>
    <row r="3010" spans="37:81">
      <c r="AK3010" s="1"/>
      <c r="AX3010" s="17"/>
      <c r="AY3010" s="14"/>
      <c r="AZ3010" s="14"/>
      <c r="BA3010" s="15"/>
      <c r="BB3010" s="14"/>
      <c r="BC3010" s="17"/>
      <c r="BD3010" s="14"/>
      <c r="BE3010" s="14"/>
      <c r="BF3010" s="14"/>
      <c r="CC3010" s="14"/>
    </row>
    <row r="3011" spans="37:81">
      <c r="AK3011" s="1"/>
      <c r="AX3011" s="17"/>
      <c r="AY3011" s="14"/>
      <c r="AZ3011" s="14"/>
      <c r="BA3011" s="15"/>
      <c r="BB3011" s="14"/>
      <c r="BC3011" s="17"/>
      <c r="BD3011" s="14"/>
      <c r="BE3011" s="14"/>
      <c r="BF3011" s="14"/>
      <c r="CC3011" s="14"/>
    </row>
    <row r="3012" spans="37:81">
      <c r="AK3012" s="1"/>
      <c r="AX3012" s="17"/>
      <c r="AY3012" s="14"/>
      <c r="AZ3012" s="14"/>
      <c r="BA3012" s="15"/>
      <c r="BB3012" s="14"/>
      <c r="BC3012" s="17"/>
      <c r="BD3012" s="14"/>
      <c r="BE3012" s="14"/>
      <c r="BF3012" s="14"/>
      <c r="CC3012" s="14"/>
    </row>
    <row r="3013" spans="37:81">
      <c r="AK3013" s="1"/>
      <c r="AX3013" s="17"/>
      <c r="AY3013" s="14"/>
      <c r="AZ3013" s="14"/>
      <c r="BA3013" s="15"/>
      <c r="BB3013" s="14"/>
      <c r="BC3013" s="17"/>
      <c r="BD3013" s="14"/>
      <c r="BE3013" s="14"/>
      <c r="BF3013" s="14"/>
      <c r="CC3013" s="14"/>
    </row>
    <row r="3014" spans="37:81">
      <c r="AK3014" s="1"/>
      <c r="AX3014" s="17"/>
      <c r="AY3014" s="14"/>
      <c r="AZ3014" s="14"/>
      <c r="BA3014" s="15"/>
      <c r="BB3014" s="14"/>
      <c r="BC3014" s="17"/>
      <c r="BD3014" s="14"/>
      <c r="BE3014" s="14"/>
      <c r="BF3014" s="14"/>
      <c r="CC3014" s="14"/>
    </row>
    <row r="3015" spans="37:81">
      <c r="AK3015" s="1"/>
      <c r="AX3015" s="17"/>
      <c r="AY3015" s="14"/>
      <c r="AZ3015" s="14"/>
      <c r="BA3015" s="15"/>
      <c r="BB3015" s="14"/>
      <c r="BC3015" s="17"/>
      <c r="BD3015" s="14"/>
      <c r="BE3015" s="14"/>
      <c r="BF3015" s="14"/>
      <c r="CC3015" s="14"/>
    </row>
    <row r="3016" spans="37:81">
      <c r="AK3016" s="1"/>
      <c r="AX3016" s="17"/>
      <c r="AY3016" s="14"/>
      <c r="AZ3016" s="14"/>
      <c r="BA3016" s="15"/>
      <c r="BB3016" s="14"/>
      <c r="BC3016" s="17"/>
      <c r="BD3016" s="14"/>
      <c r="BE3016" s="14"/>
      <c r="BF3016" s="14"/>
      <c r="CC3016" s="14"/>
    </row>
    <row r="3017" spans="37:81">
      <c r="AK3017" s="1"/>
      <c r="AX3017" s="17"/>
      <c r="AY3017" s="14"/>
      <c r="AZ3017" s="14"/>
      <c r="BA3017" s="15"/>
      <c r="BB3017" s="14"/>
      <c r="BC3017" s="17"/>
      <c r="BD3017" s="14"/>
      <c r="BE3017" s="14"/>
      <c r="BF3017" s="14"/>
      <c r="CC3017" s="14"/>
    </row>
    <row r="3018" spans="37:81">
      <c r="AK3018" s="1"/>
      <c r="AX3018" s="17"/>
      <c r="AY3018" s="14"/>
      <c r="AZ3018" s="14"/>
      <c r="BA3018" s="15"/>
      <c r="BB3018" s="14"/>
      <c r="BC3018" s="17"/>
      <c r="BD3018" s="14"/>
      <c r="BE3018" s="14"/>
      <c r="BF3018" s="14"/>
      <c r="CC3018" s="14"/>
    </row>
    <row r="3019" spans="37:81">
      <c r="AK3019" s="1"/>
      <c r="AX3019" s="17"/>
      <c r="AY3019" s="14"/>
      <c r="AZ3019" s="14"/>
      <c r="BA3019" s="15"/>
      <c r="BB3019" s="14"/>
      <c r="BC3019" s="17"/>
      <c r="BD3019" s="14"/>
      <c r="BE3019" s="14"/>
      <c r="BF3019" s="14"/>
      <c r="CC3019" s="14"/>
    </row>
    <row r="3020" spans="37:81">
      <c r="AK3020" s="1"/>
      <c r="AX3020" s="17"/>
      <c r="AY3020" s="14"/>
      <c r="AZ3020" s="14"/>
      <c r="BA3020" s="15"/>
      <c r="BB3020" s="14"/>
      <c r="BC3020" s="17"/>
      <c r="BD3020" s="14"/>
      <c r="BE3020" s="14"/>
      <c r="BF3020" s="14"/>
      <c r="CC3020" s="14"/>
    </row>
    <row r="3021" spans="37:81">
      <c r="AK3021" s="1"/>
      <c r="AX3021" s="17"/>
      <c r="AY3021" s="14"/>
      <c r="AZ3021" s="14"/>
      <c r="BA3021" s="15"/>
      <c r="BB3021" s="14"/>
      <c r="BC3021" s="17"/>
      <c r="BD3021" s="14"/>
      <c r="BE3021" s="14"/>
      <c r="BF3021" s="14"/>
      <c r="CC3021" s="14"/>
    </row>
    <row r="3022" spans="37:81">
      <c r="AK3022" s="1"/>
      <c r="AX3022" s="17"/>
      <c r="AY3022" s="14"/>
      <c r="AZ3022" s="14"/>
      <c r="BA3022" s="15"/>
      <c r="BB3022" s="14"/>
      <c r="BC3022" s="17"/>
      <c r="BD3022" s="14"/>
      <c r="BE3022" s="14"/>
      <c r="BF3022" s="14"/>
      <c r="CC3022" s="14"/>
    </row>
    <row r="3023" spans="37:81">
      <c r="AK3023" s="1"/>
      <c r="AX3023" s="17"/>
      <c r="AY3023" s="14"/>
      <c r="AZ3023" s="14"/>
      <c r="BA3023" s="15"/>
      <c r="BB3023" s="14"/>
      <c r="BC3023" s="17"/>
      <c r="BD3023" s="14"/>
      <c r="BE3023" s="14"/>
      <c r="BF3023" s="14"/>
      <c r="CC3023" s="14"/>
    </row>
    <row r="3024" spans="37:81">
      <c r="AK3024" s="1"/>
      <c r="AX3024" s="17"/>
      <c r="AY3024" s="14"/>
      <c r="AZ3024" s="14"/>
      <c r="BA3024" s="15"/>
      <c r="BB3024" s="14"/>
      <c r="BC3024" s="17"/>
      <c r="BD3024" s="14"/>
      <c r="BE3024" s="14"/>
      <c r="BF3024" s="14"/>
      <c r="CC3024" s="14"/>
    </row>
    <row r="3025" spans="37:81">
      <c r="AK3025" s="1"/>
      <c r="AX3025" s="17"/>
      <c r="AY3025" s="14"/>
      <c r="AZ3025" s="14"/>
      <c r="BA3025" s="15"/>
      <c r="BB3025" s="14"/>
      <c r="BC3025" s="17"/>
      <c r="BD3025" s="14"/>
      <c r="BE3025" s="14"/>
      <c r="BF3025" s="14"/>
      <c r="CC3025" s="14"/>
    </row>
    <row r="3026" spans="37:81">
      <c r="AK3026" s="1"/>
      <c r="AX3026" s="17"/>
      <c r="AY3026" s="14"/>
      <c r="AZ3026" s="14"/>
      <c r="BA3026" s="15"/>
      <c r="BB3026" s="14"/>
      <c r="BC3026" s="17"/>
      <c r="BD3026" s="14"/>
      <c r="BE3026" s="14"/>
      <c r="BF3026" s="14"/>
      <c r="CC3026" s="14"/>
    </row>
    <row r="3027" spans="37:81">
      <c r="AK3027" s="1"/>
      <c r="AX3027" s="17"/>
      <c r="AY3027" s="14"/>
      <c r="AZ3027" s="14"/>
      <c r="BA3027" s="15"/>
      <c r="BB3027" s="14"/>
      <c r="BC3027" s="17"/>
      <c r="BD3027" s="14"/>
      <c r="BE3027" s="14"/>
      <c r="BF3027" s="14"/>
      <c r="CC3027" s="14"/>
    </row>
    <row r="3028" spans="37:81">
      <c r="AK3028" s="1"/>
      <c r="AX3028" s="17"/>
      <c r="AY3028" s="14"/>
      <c r="AZ3028" s="14"/>
      <c r="BA3028" s="15"/>
      <c r="BB3028" s="14"/>
      <c r="BC3028" s="17"/>
      <c r="BD3028" s="14"/>
      <c r="BE3028" s="14"/>
      <c r="BF3028" s="14"/>
      <c r="CC3028" s="14"/>
    </row>
    <row r="3029" spans="37:81">
      <c r="AK3029" s="1"/>
      <c r="AX3029" s="17"/>
      <c r="AY3029" s="14"/>
      <c r="AZ3029" s="14"/>
      <c r="BA3029" s="15"/>
      <c r="BB3029" s="14"/>
      <c r="BC3029" s="17"/>
      <c r="BD3029" s="14"/>
      <c r="BE3029" s="14"/>
      <c r="BF3029" s="14"/>
      <c r="CC3029" s="14"/>
    </row>
    <row r="3030" spans="37:81">
      <c r="AK3030" s="1"/>
      <c r="AX3030" s="17"/>
      <c r="AY3030" s="14"/>
      <c r="AZ3030" s="14"/>
      <c r="BA3030" s="15"/>
      <c r="BB3030" s="14"/>
      <c r="BC3030" s="17"/>
      <c r="BD3030" s="14"/>
      <c r="BE3030" s="14"/>
      <c r="BF3030" s="14"/>
      <c r="CC3030" s="14"/>
    </row>
    <row r="3031" spans="37:81">
      <c r="AK3031" s="1"/>
      <c r="AX3031" s="17"/>
      <c r="AY3031" s="14"/>
      <c r="AZ3031" s="14"/>
      <c r="BA3031" s="15"/>
      <c r="BB3031" s="14"/>
      <c r="BC3031" s="17"/>
      <c r="BD3031" s="14"/>
      <c r="BE3031" s="14"/>
      <c r="BF3031" s="14"/>
      <c r="CC3031" s="14"/>
    </row>
    <row r="3032" spans="37:81">
      <c r="AK3032" s="1"/>
      <c r="AX3032" s="17"/>
      <c r="AY3032" s="14"/>
      <c r="AZ3032" s="14"/>
      <c r="BA3032" s="15"/>
      <c r="BB3032" s="14"/>
      <c r="BC3032" s="17"/>
      <c r="BD3032" s="14"/>
      <c r="BE3032" s="14"/>
      <c r="BF3032" s="14"/>
      <c r="CC3032" s="14"/>
    </row>
    <row r="3033" spans="37:81">
      <c r="AK3033" s="1"/>
      <c r="AX3033" s="17"/>
      <c r="AY3033" s="14"/>
      <c r="AZ3033" s="14"/>
      <c r="BA3033" s="15"/>
      <c r="BB3033" s="14"/>
      <c r="BC3033" s="17"/>
      <c r="BD3033" s="14"/>
      <c r="BE3033" s="14"/>
      <c r="BF3033" s="14"/>
      <c r="CC3033" s="14"/>
    </row>
    <row r="3034" spans="37:81">
      <c r="AK3034" s="1"/>
      <c r="AX3034" s="17"/>
      <c r="AY3034" s="14"/>
      <c r="AZ3034" s="14"/>
      <c r="BA3034" s="15"/>
      <c r="BB3034" s="14"/>
      <c r="BC3034" s="17"/>
      <c r="BD3034" s="14"/>
      <c r="BE3034" s="14"/>
      <c r="BF3034" s="14"/>
      <c r="CC3034" s="14"/>
    </row>
    <row r="3035" spans="37:81">
      <c r="AK3035" s="1"/>
      <c r="AX3035" s="17"/>
      <c r="AY3035" s="14"/>
      <c r="AZ3035" s="14"/>
      <c r="BA3035" s="15"/>
      <c r="BB3035" s="14"/>
      <c r="BC3035" s="17"/>
      <c r="BD3035" s="14"/>
      <c r="BE3035" s="14"/>
      <c r="BF3035" s="14"/>
      <c r="CC3035" s="14"/>
    </row>
    <row r="3036" spans="37:81">
      <c r="AK3036" s="1"/>
      <c r="AX3036" s="17"/>
      <c r="AY3036" s="14"/>
      <c r="AZ3036" s="14"/>
      <c r="BA3036" s="15"/>
      <c r="BB3036" s="14"/>
      <c r="BC3036" s="17"/>
      <c r="BD3036" s="14"/>
      <c r="BE3036" s="14"/>
      <c r="BF3036" s="14"/>
      <c r="CC3036" s="14"/>
    </row>
    <row r="3037" spans="37:81">
      <c r="AK3037" s="1"/>
      <c r="AX3037" s="17"/>
      <c r="AY3037" s="14"/>
      <c r="AZ3037" s="14"/>
      <c r="BA3037" s="15"/>
      <c r="BB3037" s="14"/>
      <c r="BC3037" s="17"/>
      <c r="BD3037" s="14"/>
      <c r="BE3037" s="14"/>
      <c r="BF3037" s="14"/>
      <c r="CC3037" s="14"/>
    </row>
    <row r="3038" spans="37:81">
      <c r="AK3038" s="1"/>
      <c r="AX3038" s="17"/>
      <c r="AY3038" s="14"/>
      <c r="AZ3038" s="14"/>
      <c r="BA3038" s="15"/>
      <c r="BB3038" s="14"/>
      <c r="BC3038" s="17"/>
      <c r="BD3038" s="14"/>
      <c r="BE3038" s="14"/>
      <c r="BF3038" s="14"/>
      <c r="CC3038" s="14"/>
    </row>
    <row r="3039" spans="37:81">
      <c r="AK3039" s="1"/>
      <c r="AX3039" s="17"/>
      <c r="AY3039" s="14"/>
      <c r="AZ3039" s="14"/>
      <c r="BA3039" s="15"/>
      <c r="BB3039" s="14"/>
      <c r="BC3039" s="17"/>
      <c r="BD3039" s="14"/>
      <c r="BE3039" s="14"/>
      <c r="BF3039" s="14"/>
      <c r="CC3039" s="14"/>
    </row>
    <row r="3040" spans="37:81">
      <c r="AK3040" s="1"/>
      <c r="AX3040" s="17"/>
      <c r="AY3040" s="14"/>
      <c r="AZ3040" s="14"/>
      <c r="BA3040" s="15"/>
      <c r="BB3040" s="14"/>
      <c r="BC3040" s="17"/>
      <c r="BD3040" s="14"/>
      <c r="BE3040" s="14"/>
      <c r="BF3040" s="14"/>
      <c r="CC3040" s="14"/>
    </row>
    <row r="3041" spans="37:81">
      <c r="AK3041" s="1"/>
      <c r="AX3041" s="17"/>
      <c r="AY3041" s="14"/>
      <c r="AZ3041" s="14"/>
      <c r="BA3041" s="15"/>
      <c r="BB3041" s="14"/>
      <c r="BC3041" s="17"/>
      <c r="BD3041" s="14"/>
      <c r="BE3041" s="14"/>
      <c r="BF3041" s="14"/>
      <c r="CC3041" s="14"/>
    </row>
    <row r="3042" spans="37:81">
      <c r="AK3042" s="1"/>
      <c r="AX3042" s="17"/>
      <c r="AY3042" s="14"/>
      <c r="AZ3042" s="14"/>
      <c r="BA3042" s="15"/>
      <c r="BB3042" s="14"/>
      <c r="BC3042" s="17"/>
      <c r="BD3042" s="14"/>
      <c r="BE3042" s="14"/>
      <c r="BF3042" s="14"/>
      <c r="CC3042" s="14"/>
    </row>
    <row r="3043" spans="37:81">
      <c r="AK3043" s="1"/>
      <c r="AX3043" s="17"/>
      <c r="AY3043" s="14"/>
      <c r="AZ3043" s="14"/>
      <c r="BA3043" s="15"/>
      <c r="BB3043" s="14"/>
      <c r="BC3043" s="17"/>
      <c r="BD3043" s="14"/>
      <c r="BE3043" s="14"/>
      <c r="BF3043" s="14"/>
      <c r="CC3043" s="14"/>
    </row>
    <row r="3044" spans="37:81">
      <c r="AK3044" s="1"/>
      <c r="AX3044" s="17"/>
      <c r="AY3044" s="14"/>
      <c r="AZ3044" s="14"/>
      <c r="BA3044" s="15"/>
      <c r="BB3044" s="14"/>
      <c r="BC3044" s="17"/>
      <c r="BD3044" s="14"/>
      <c r="BE3044" s="14"/>
      <c r="BF3044" s="14"/>
      <c r="CC3044" s="14"/>
    </row>
    <row r="3045" spans="37:81">
      <c r="AK3045" s="1"/>
      <c r="AX3045" s="17"/>
      <c r="AY3045" s="14"/>
      <c r="AZ3045" s="14"/>
      <c r="BA3045" s="15"/>
      <c r="BB3045" s="14"/>
      <c r="BC3045" s="17"/>
      <c r="BD3045" s="14"/>
      <c r="BE3045" s="14"/>
      <c r="BF3045" s="14"/>
      <c r="CC3045" s="14"/>
    </row>
    <row r="3046" spans="37:81">
      <c r="AK3046" s="1"/>
      <c r="AX3046" s="17"/>
      <c r="AY3046" s="14"/>
      <c r="AZ3046" s="14"/>
      <c r="BA3046" s="15"/>
      <c r="BB3046" s="14"/>
      <c r="BC3046" s="17"/>
      <c r="BD3046" s="14"/>
      <c r="BE3046" s="14"/>
      <c r="BF3046" s="14"/>
      <c r="CC3046" s="14"/>
    </row>
    <row r="3047" spans="37:81">
      <c r="AK3047" s="1"/>
      <c r="AX3047" s="17"/>
      <c r="AY3047" s="14"/>
      <c r="AZ3047" s="14"/>
      <c r="BA3047" s="15"/>
      <c r="BB3047" s="14"/>
      <c r="BC3047" s="17"/>
      <c r="BD3047" s="14"/>
      <c r="BE3047" s="14"/>
      <c r="BF3047" s="14"/>
      <c r="CC3047" s="14"/>
    </row>
    <row r="3048" spans="37:81">
      <c r="AK3048" s="1"/>
      <c r="AX3048" s="17"/>
      <c r="AY3048" s="14"/>
      <c r="AZ3048" s="14"/>
      <c r="BA3048" s="15"/>
      <c r="BB3048" s="14"/>
      <c r="BC3048" s="17"/>
      <c r="BD3048" s="14"/>
      <c r="BE3048" s="14"/>
      <c r="BF3048" s="14"/>
      <c r="CC3048" s="14"/>
    </row>
    <row r="3049" spans="37:81">
      <c r="AK3049" s="1"/>
      <c r="AX3049" s="17"/>
      <c r="AY3049" s="14"/>
      <c r="AZ3049" s="14"/>
      <c r="BA3049" s="15"/>
      <c r="BB3049" s="14"/>
      <c r="BC3049" s="17"/>
      <c r="BD3049" s="14"/>
      <c r="BE3049" s="14"/>
      <c r="BF3049" s="14"/>
      <c r="CC3049" s="14"/>
    </row>
    <row r="3050" spans="37:81">
      <c r="AK3050" s="1"/>
      <c r="AX3050" s="17"/>
      <c r="AY3050" s="14"/>
      <c r="AZ3050" s="14"/>
      <c r="BA3050" s="15"/>
      <c r="BB3050" s="14"/>
      <c r="BC3050" s="17"/>
      <c r="BD3050" s="14"/>
      <c r="BE3050" s="14"/>
      <c r="BF3050" s="14"/>
      <c r="CC3050" s="14"/>
    </row>
    <row r="3051" spans="37:81">
      <c r="AK3051" s="1"/>
      <c r="AX3051" s="17"/>
      <c r="AY3051" s="14"/>
      <c r="AZ3051" s="14"/>
      <c r="BA3051" s="15"/>
      <c r="BB3051" s="14"/>
      <c r="BC3051" s="17"/>
      <c r="BD3051" s="14"/>
      <c r="BE3051" s="14"/>
      <c r="BF3051" s="14"/>
      <c r="CC3051" s="14"/>
    </row>
    <row r="3052" spans="37:81">
      <c r="AK3052" s="1"/>
      <c r="AX3052" s="17"/>
      <c r="AY3052" s="14"/>
      <c r="AZ3052" s="14"/>
      <c r="BA3052" s="15"/>
      <c r="BB3052" s="14"/>
      <c r="BC3052" s="17"/>
      <c r="BD3052" s="14"/>
      <c r="BE3052" s="14"/>
      <c r="BF3052" s="14"/>
      <c r="CC3052" s="14"/>
    </row>
    <row r="3053" spans="37:81">
      <c r="AK3053" s="1"/>
      <c r="AX3053" s="17"/>
      <c r="AY3053" s="14"/>
      <c r="AZ3053" s="14"/>
      <c r="BA3053" s="15"/>
      <c r="BB3053" s="14"/>
      <c r="BC3053" s="17"/>
      <c r="BD3053" s="14"/>
      <c r="BE3053" s="14"/>
      <c r="BF3053" s="14"/>
      <c r="CC3053" s="14"/>
    </row>
    <row r="3054" spans="37:81">
      <c r="AK3054" s="1"/>
      <c r="AX3054" s="17"/>
      <c r="AY3054" s="14"/>
      <c r="AZ3054" s="14"/>
      <c r="BA3054" s="15"/>
      <c r="BB3054" s="14"/>
      <c r="BC3054" s="17"/>
      <c r="BD3054" s="14"/>
      <c r="BE3054" s="14"/>
      <c r="BF3054" s="14"/>
      <c r="CC3054" s="14"/>
    </row>
    <row r="3055" spans="37:81">
      <c r="AK3055" s="1"/>
      <c r="AX3055" s="17"/>
      <c r="AY3055" s="14"/>
      <c r="AZ3055" s="14"/>
      <c r="BA3055" s="15"/>
      <c r="BB3055" s="14"/>
      <c r="BC3055" s="17"/>
      <c r="BD3055" s="14"/>
      <c r="BE3055" s="14"/>
      <c r="BF3055" s="14"/>
      <c r="CC3055" s="14"/>
    </row>
    <row r="3056" spans="37:81">
      <c r="AK3056" s="1"/>
      <c r="AX3056" s="17"/>
      <c r="AY3056" s="14"/>
      <c r="AZ3056" s="14"/>
      <c r="BA3056" s="15"/>
      <c r="BB3056" s="14"/>
      <c r="BC3056" s="17"/>
      <c r="BD3056" s="14"/>
      <c r="BE3056" s="14"/>
      <c r="BF3056" s="14"/>
      <c r="CC3056" s="14"/>
    </row>
    <row r="3057" spans="37:81">
      <c r="AK3057" s="1"/>
      <c r="AX3057" s="17"/>
      <c r="AY3057" s="14"/>
      <c r="AZ3057" s="14"/>
      <c r="BA3057" s="15"/>
      <c r="BB3057" s="14"/>
      <c r="BC3057" s="17"/>
      <c r="BD3057" s="14"/>
      <c r="BE3057" s="14"/>
      <c r="BF3057" s="14"/>
      <c r="CC3057" s="14"/>
    </row>
    <row r="3058" spans="37:81">
      <c r="AK3058" s="1"/>
      <c r="AX3058" s="17"/>
      <c r="AY3058" s="14"/>
      <c r="AZ3058" s="14"/>
      <c r="BA3058" s="15"/>
      <c r="BB3058" s="14"/>
      <c r="BC3058" s="17"/>
      <c r="BD3058" s="14"/>
      <c r="BE3058" s="14"/>
      <c r="BF3058" s="14"/>
      <c r="CC3058" s="14"/>
    </row>
    <row r="3059" spans="37:81">
      <c r="AK3059" s="1"/>
      <c r="AX3059" s="17"/>
      <c r="AY3059" s="14"/>
      <c r="AZ3059" s="14"/>
      <c r="BA3059" s="15"/>
      <c r="BB3059" s="14"/>
      <c r="BC3059" s="17"/>
      <c r="BD3059" s="14"/>
      <c r="BE3059" s="14"/>
      <c r="BF3059" s="14"/>
      <c r="CC3059" s="14"/>
    </row>
    <row r="3060" spans="37:81">
      <c r="AK3060" s="1"/>
      <c r="AX3060" s="17"/>
      <c r="AY3060" s="14"/>
      <c r="AZ3060" s="14"/>
      <c r="BA3060" s="15"/>
      <c r="BB3060" s="14"/>
      <c r="BC3060" s="17"/>
      <c r="BD3060" s="14"/>
      <c r="BE3060" s="14"/>
      <c r="BF3060" s="14"/>
      <c r="CC3060" s="14"/>
    </row>
    <row r="3061" spans="37:81">
      <c r="AK3061" s="1"/>
      <c r="AX3061" s="17"/>
      <c r="AY3061" s="14"/>
      <c r="AZ3061" s="14"/>
      <c r="BA3061" s="15"/>
      <c r="BB3061" s="14"/>
      <c r="BC3061" s="17"/>
      <c r="BD3061" s="14"/>
      <c r="BE3061" s="14"/>
      <c r="BF3061" s="14"/>
      <c r="CC3061" s="14"/>
    </row>
    <row r="3062" spans="37:81">
      <c r="AK3062" s="1"/>
      <c r="AX3062" s="17"/>
      <c r="AY3062" s="14"/>
      <c r="AZ3062" s="14"/>
      <c r="BA3062" s="15"/>
      <c r="BB3062" s="14"/>
      <c r="BC3062" s="17"/>
      <c r="BD3062" s="14"/>
      <c r="BE3062" s="14"/>
      <c r="BF3062" s="14"/>
      <c r="CC3062" s="14"/>
    </row>
    <row r="3063" spans="37:81">
      <c r="AK3063" s="1"/>
      <c r="AX3063" s="17"/>
      <c r="AY3063" s="14"/>
      <c r="AZ3063" s="14"/>
      <c r="BA3063" s="15"/>
      <c r="BB3063" s="14"/>
      <c r="BC3063" s="17"/>
      <c r="BD3063" s="14"/>
      <c r="BE3063" s="14"/>
      <c r="BF3063" s="14"/>
      <c r="CC3063" s="14"/>
    </row>
    <row r="3064" spans="37:81">
      <c r="AK3064" s="1"/>
      <c r="AX3064" s="17"/>
      <c r="AY3064" s="14"/>
      <c r="AZ3064" s="14"/>
      <c r="BA3064" s="15"/>
      <c r="BB3064" s="14"/>
      <c r="BC3064" s="17"/>
      <c r="BD3064" s="14"/>
      <c r="BE3064" s="14"/>
      <c r="BF3064" s="14"/>
      <c r="CC3064" s="14"/>
    </row>
    <row r="3065" spans="37:81">
      <c r="AK3065" s="1"/>
      <c r="AX3065" s="17"/>
      <c r="AY3065" s="14"/>
      <c r="AZ3065" s="14"/>
      <c r="BA3065" s="15"/>
      <c r="BB3065" s="14"/>
      <c r="BC3065" s="17"/>
      <c r="BD3065" s="14"/>
      <c r="BE3065" s="14"/>
      <c r="BF3065" s="14"/>
      <c r="CC3065" s="14"/>
    </row>
    <row r="3066" spans="37:81">
      <c r="AK3066" s="1"/>
      <c r="AX3066" s="17"/>
      <c r="AY3066" s="14"/>
      <c r="AZ3066" s="14"/>
      <c r="BA3066" s="15"/>
      <c r="BB3066" s="14"/>
      <c r="BC3066" s="17"/>
      <c r="BD3066" s="14"/>
      <c r="BE3066" s="14"/>
      <c r="BF3066" s="14"/>
      <c r="CC3066" s="14"/>
    </row>
    <row r="3067" spans="37:81">
      <c r="AK3067" s="1"/>
      <c r="AX3067" s="17"/>
      <c r="AY3067" s="14"/>
      <c r="AZ3067" s="14"/>
      <c r="BA3067" s="15"/>
      <c r="BB3067" s="14"/>
      <c r="BC3067" s="17"/>
      <c r="BD3067" s="14"/>
      <c r="BE3067" s="14"/>
      <c r="BF3067" s="14"/>
      <c r="CC3067" s="14"/>
    </row>
    <row r="3068" spans="37:81">
      <c r="AK3068" s="1"/>
      <c r="AX3068" s="17"/>
      <c r="AY3068" s="14"/>
      <c r="AZ3068" s="14"/>
      <c r="BA3068" s="15"/>
      <c r="BB3068" s="14"/>
      <c r="BC3068" s="17"/>
      <c r="BD3068" s="14"/>
      <c r="BE3068" s="14"/>
      <c r="BF3068" s="14"/>
      <c r="CC3068" s="14"/>
    </row>
    <row r="3069" spans="37:81">
      <c r="AK3069" s="1"/>
      <c r="AX3069" s="17"/>
      <c r="AY3069" s="14"/>
      <c r="AZ3069" s="14"/>
      <c r="BA3069" s="15"/>
      <c r="BB3069" s="14"/>
      <c r="BC3069" s="17"/>
      <c r="BD3069" s="14"/>
      <c r="BE3069" s="14"/>
      <c r="BF3069" s="14"/>
      <c r="CC3069" s="14"/>
    </row>
    <row r="3070" spans="37:81">
      <c r="AK3070" s="1"/>
      <c r="AX3070" s="17"/>
      <c r="AY3070" s="14"/>
      <c r="AZ3070" s="14"/>
      <c r="BA3070" s="15"/>
      <c r="BB3070" s="14"/>
      <c r="BC3070" s="17"/>
      <c r="BD3070" s="14"/>
      <c r="BE3070" s="14"/>
      <c r="BF3070" s="14"/>
      <c r="CC3070" s="14"/>
    </row>
    <row r="3071" spans="37:81">
      <c r="AK3071" s="1"/>
      <c r="AX3071" s="17"/>
      <c r="AY3071" s="14"/>
      <c r="AZ3071" s="14"/>
      <c r="BA3071" s="15"/>
      <c r="BB3071" s="14"/>
      <c r="BC3071" s="17"/>
      <c r="BD3071" s="14"/>
      <c r="BE3071" s="14"/>
      <c r="BF3071" s="14"/>
      <c r="CC3071" s="14"/>
    </row>
    <row r="3072" spans="37:81">
      <c r="AK3072" s="1"/>
      <c r="AX3072" s="17"/>
      <c r="AY3072" s="14"/>
      <c r="AZ3072" s="14"/>
      <c r="BA3072" s="15"/>
      <c r="BB3072" s="14"/>
      <c r="BC3072" s="17"/>
      <c r="BD3072" s="14"/>
      <c r="BE3072" s="14"/>
      <c r="BF3072" s="14"/>
      <c r="CC3072" s="14"/>
    </row>
    <row r="3073" spans="37:81">
      <c r="AK3073" s="1"/>
      <c r="AX3073" s="17"/>
      <c r="AY3073" s="14"/>
      <c r="AZ3073" s="14"/>
      <c r="BA3073" s="15"/>
      <c r="BB3073" s="14"/>
      <c r="BC3073" s="17"/>
      <c r="BD3073" s="14"/>
      <c r="BE3073" s="14"/>
      <c r="BF3073" s="14"/>
      <c r="CC3073" s="14"/>
    </row>
    <row r="3074" spans="37:81">
      <c r="AK3074" s="1"/>
      <c r="AX3074" s="17"/>
      <c r="AY3074" s="14"/>
      <c r="AZ3074" s="14"/>
      <c r="BA3074" s="15"/>
      <c r="BB3074" s="14"/>
      <c r="BC3074" s="17"/>
      <c r="BD3074" s="14"/>
      <c r="BE3074" s="14"/>
      <c r="BF3074" s="14"/>
      <c r="CC3074" s="14"/>
    </row>
    <row r="3075" spans="37:81">
      <c r="AK3075" s="1"/>
      <c r="AX3075" s="17"/>
      <c r="AY3075" s="14"/>
      <c r="AZ3075" s="14"/>
      <c r="BA3075" s="15"/>
      <c r="BB3075" s="14"/>
      <c r="BC3075" s="17"/>
      <c r="BD3075" s="14"/>
      <c r="BE3075" s="14"/>
      <c r="BF3075" s="14"/>
      <c r="CC3075" s="14"/>
    </row>
    <row r="3076" spans="37:81">
      <c r="AK3076" s="1"/>
      <c r="AX3076" s="17"/>
      <c r="AY3076" s="14"/>
      <c r="AZ3076" s="14"/>
      <c r="BA3076" s="15"/>
      <c r="BB3076" s="14"/>
      <c r="BC3076" s="17"/>
      <c r="BD3076" s="14"/>
      <c r="BE3076" s="14"/>
      <c r="BF3076" s="14"/>
      <c r="CC3076" s="14"/>
    </row>
    <row r="3077" spans="37:81">
      <c r="AK3077" s="1"/>
      <c r="AX3077" s="17"/>
      <c r="AY3077" s="14"/>
      <c r="AZ3077" s="14"/>
      <c r="BA3077" s="15"/>
      <c r="BB3077" s="14"/>
      <c r="BC3077" s="17"/>
      <c r="BD3077" s="14"/>
      <c r="BE3077" s="14"/>
      <c r="BF3077" s="14"/>
      <c r="CC3077" s="14"/>
    </row>
    <row r="3078" spans="37:81">
      <c r="AK3078" s="1"/>
      <c r="AX3078" s="17"/>
      <c r="AY3078" s="14"/>
      <c r="AZ3078" s="14"/>
      <c r="BA3078" s="15"/>
      <c r="BB3078" s="14"/>
      <c r="BC3078" s="17"/>
      <c r="BD3078" s="14"/>
      <c r="BE3078" s="14"/>
      <c r="BF3078" s="14"/>
      <c r="CC3078" s="14"/>
    </row>
    <row r="3079" spans="37:81">
      <c r="AK3079" s="1"/>
      <c r="AX3079" s="17"/>
      <c r="AY3079" s="14"/>
      <c r="AZ3079" s="14"/>
      <c r="BA3079" s="15"/>
      <c r="BB3079" s="14"/>
      <c r="BC3079" s="17"/>
      <c r="BD3079" s="14"/>
      <c r="BE3079" s="14"/>
      <c r="BF3079" s="14"/>
      <c r="CC3079" s="14"/>
    </row>
    <row r="3080" spans="37:81">
      <c r="AK3080" s="1"/>
      <c r="AX3080" s="17"/>
      <c r="AY3080" s="14"/>
      <c r="AZ3080" s="14"/>
      <c r="BA3080" s="15"/>
      <c r="BB3080" s="14"/>
      <c r="BC3080" s="17"/>
      <c r="BD3080" s="14"/>
      <c r="BE3080" s="14"/>
      <c r="BF3080" s="14"/>
      <c r="CC3080" s="14"/>
    </row>
    <row r="3081" spans="37:81">
      <c r="AK3081" s="1"/>
      <c r="AX3081" s="17"/>
      <c r="AY3081" s="14"/>
      <c r="AZ3081" s="14"/>
      <c r="BA3081" s="15"/>
      <c r="BB3081" s="14"/>
      <c r="BC3081" s="17"/>
      <c r="BD3081" s="14"/>
      <c r="BE3081" s="14"/>
      <c r="BF3081" s="14"/>
      <c r="CC3081" s="14"/>
    </row>
    <row r="3082" spans="37:81">
      <c r="AK3082" s="1"/>
      <c r="AX3082" s="17"/>
      <c r="AY3082" s="14"/>
      <c r="AZ3082" s="14"/>
      <c r="BA3082" s="15"/>
      <c r="BB3082" s="14"/>
      <c r="BC3082" s="17"/>
      <c r="BD3082" s="14"/>
      <c r="BE3082" s="14"/>
      <c r="BF3082" s="14"/>
      <c r="CC3082" s="14"/>
    </row>
    <row r="3083" spans="37:81">
      <c r="AK3083" s="1"/>
      <c r="AX3083" s="17"/>
      <c r="AY3083" s="14"/>
      <c r="AZ3083" s="14"/>
      <c r="BA3083" s="15"/>
      <c r="BB3083" s="14"/>
      <c r="BC3083" s="17"/>
      <c r="BD3083" s="14"/>
      <c r="BE3083" s="14"/>
      <c r="BF3083" s="14"/>
      <c r="CC3083" s="14"/>
    </row>
    <row r="3084" spans="37:81">
      <c r="AK3084" s="1"/>
      <c r="AX3084" s="17"/>
      <c r="AY3084" s="14"/>
      <c r="AZ3084" s="14"/>
      <c r="BA3084" s="15"/>
      <c r="BB3084" s="14"/>
      <c r="BC3084" s="17"/>
      <c r="BD3084" s="14"/>
      <c r="BE3084" s="14"/>
      <c r="BF3084" s="14"/>
      <c r="CC3084" s="14"/>
    </row>
    <row r="3085" spans="37:81">
      <c r="AK3085" s="1"/>
      <c r="AX3085" s="17"/>
      <c r="AY3085" s="14"/>
      <c r="AZ3085" s="14"/>
      <c r="BA3085" s="15"/>
      <c r="BB3085" s="14"/>
      <c r="BC3085" s="17"/>
      <c r="BD3085" s="14"/>
      <c r="BE3085" s="14"/>
      <c r="BF3085" s="14"/>
      <c r="CC3085" s="14"/>
    </row>
    <row r="3086" spans="37:81">
      <c r="AK3086" s="1"/>
      <c r="AX3086" s="17"/>
      <c r="AY3086" s="14"/>
      <c r="AZ3086" s="14"/>
      <c r="BA3086" s="15"/>
      <c r="BB3086" s="14"/>
      <c r="BC3086" s="17"/>
      <c r="BD3086" s="14"/>
      <c r="BE3086" s="14"/>
      <c r="BF3086" s="14"/>
      <c r="CC3086" s="14"/>
    </row>
    <row r="3087" spans="37:81">
      <c r="AK3087" s="1"/>
      <c r="AX3087" s="17"/>
      <c r="AY3087" s="14"/>
      <c r="AZ3087" s="14"/>
      <c r="BA3087" s="15"/>
      <c r="BB3087" s="14"/>
      <c r="BC3087" s="17"/>
      <c r="BD3087" s="14"/>
      <c r="BE3087" s="14"/>
      <c r="BF3087" s="14"/>
      <c r="CC3087" s="14"/>
    </row>
    <row r="3088" spans="37:81">
      <c r="AK3088" s="1"/>
      <c r="AX3088" s="17"/>
      <c r="AY3088" s="14"/>
      <c r="AZ3088" s="14"/>
      <c r="BA3088" s="15"/>
      <c r="BB3088" s="14"/>
      <c r="BC3088" s="17"/>
      <c r="BD3088" s="14"/>
      <c r="BE3088" s="14"/>
      <c r="BF3088" s="14"/>
      <c r="CC3088" s="14"/>
    </row>
    <row r="3089" spans="37:81">
      <c r="AK3089" s="1"/>
      <c r="AX3089" s="17"/>
      <c r="AY3089" s="14"/>
      <c r="AZ3089" s="14"/>
      <c r="BA3089" s="15"/>
      <c r="BB3089" s="14"/>
      <c r="BC3089" s="17"/>
      <c r="BD3089" s="14"/>
      <c r="BE3089" s="14"/>
      <c r="BF3089" s="14"/>
      <c r="CC3089" s="14"/>
    </row>
    <row r="3090" spans="37:81">
      <c r="AK3090" s="1"/>
      <c r="AX3090" s="17"/>
      <c r="AY3090" s="14"/>
      <c r="AZ3090" s="14"/>
      <c r="BA3090" s="15"/>
      <c r="BB3090" s="14"/>
      <c r="BC3090" s="17"/>
      <c r="BD3090" s="14"/>
      <c r="BE3090" s="14"/>
      <c r="BF3090" s="14"/>
      <c r="CC3090" s="14"/>
    </row>
    <row r="3091" spans="37:81">
      <c r="AK3091" s="1"/>
      <c r="AX3091" s="17"/>
      <c r="AY3091" s="14"/>
      <c r="AZ3091" s="14"/>
      <c r="BA3091" s="15"/>
      <c r="BB3091" s="14"/>
      <c r="BC3091" s="17"/>
      <c r="BD3091" s="14"/>
      <c r="BE3091" s="14"/>
      <c r="BF3091" s="14"/>
      <c r="CC3091" s="14"/>
    </row>
    <row r="3092" spans="37:81">
      <c r="AK3092" s="1"/>
      <c r="AX3092" s="17"/>
      <c r="AY3092" s="14"/>
      <c r="AZ3092" s="14"/>
      <c r="BA3092" s="15"/>
      <c r="BB3092" s="14"/>
      <c r="BC3092" s="17"/>
      <c r="BD3092" s="14"/>
      <c r="BE3092" s="14"/>
      <c r="BF3092" s="14"/>
      <c r="CC3092" s="14"/>
    </row>
    <row r="3093" spans="37:81">
      <c r="AK3093" s="1"/>
      <c r="AX3093" s="17"/>
      <c r="AY3093" s="14"/>
      <c r="AZ3093" s="14"/>
      <c r="BA3093" s="15"/>
      <c r="BB3093" s="14"/>
      <c r="BC3093" s="17"/>
      <c r="BD3093" s="14"/>
      <c r="BE3093" s="14"/>
      <c r="BF3093" s="14"/>
      <c r="CC3093" s="14"/>
    </row>
    <row r="3094" spans="37:81">
      <c r="AK3094" s="1"/>
      <c r="AX3094" s="17"/>
      <c r="AY3094" s="14"/>
      <c r="AZ3094" s="14"/>
      <c r="BA3094" s="15"/>
      <c r="BB3094" s="14"/>
      <c r="BC3094" s="17"/>
      <c r="BD3094" s="14"/>
      <c r="BE3094" s="14"/>
      <c r="BF3094" s="14"/>
      <c r="CC3094" s="14"/>
    </row>
    <row r="3095" spans="37:81">
      <c r="AK3095" s="1"/>
      <c r="AX3095" s="17"/>
      <c r="AY3095" s="14"/>
      <c r="AZ3095" s="14"/>
      <c r="BA3095" s="15"/>
      <c r="BB3095" s="14"/>
      <c r="BC3095" s="17"/>
      <c r="BD3095" s="14"/>
      <c r="BE3095" s="14"/>
      <c r="BF3095" s="14"/>
      <c r="CC3095" s="14"/>
    </row>
    <row r="3096" spans="37:81">
      <c r="AK3096" s="1"/>
      <c r="AX3096" s="17"/>
      <c r="AY3096" s="14"/>
      <c r="AZ3096" s="14"/>
      <c r="BA3096" s="15"/>
      <c r="BB3096" s="14"/>
      <c r="BC3096" s="17"/>
      <c r="BD3096" s="14"/>
      <c r="BE3096" s="14"/>
      <c r="BF3096" s="14"/>
      <c r="CC3096" s="14"/>
    </row>
    <row r="3097" spans="37:81">
      <c r="AK3097" s="1"/>
      <c r="AX3097" s="17"/>
      <c r="AY3097" s="14"/>
      <c r="AZ3097" s="14"/>
      <c r="BA3097" s="15"/>
      <c r="BB3097" s="14"/>
      <c r="BC3097" s="17"/>
      <c r="BD3097" s="14"/>
      <c r="BE3097" s="14"/>
      <c r="BF3097" s="14"/>
      <c r="CC3097" s="14"/>
    </row>
    <row r="3098" spans="37:81">
      <c r="AK3098" s="1"/>
      <c r="AX3098" s="17"/>
      <c r="AY3098" s="14"/>
      <c r="AZ3098" s="14"/>
      <c r="BA3098" s="15"/>
      <c r="BB3098" s="14"/>
      <c r="BC3098" s="17"/>
      <c r="BD3098" s="14"/>
      <c r="BE3098" s="14"/>
      <c r="BF3098" s="14"/>
      <c r="CC3098" s="14"/>
    </row>
    <row r="3099" spans="37:81">
      <c r="AK3099" s="1"/>
      <c r="AX3099" s="17"/>
      <c r="AY3099" s="14"/>
      <c r="AZ3099" s="14"/>
      <c r="BA3099" s="15"/>
      <c r="BB3099" s="14"/>
      <c r="BC3099" s="17"/>
      <c r="BD3099" s="14"/>
      <c r="BE3099" s="14"/>
      <c r="BF3099" s="14"/>
      <c r="CC3099" s="14"/>
    </row>
    <row r="3100" spans="37:81">
      <c r="AK3100" s="1"/>
      <c r="AX3100" s="17"/>
      <c r="AY3100" s="14"/>
      <c r="AZ3100" s="14"/>
      <c r="BA3100" s="15"/>
      <c r="BB3100" s="14"/>
      <c r="BC3100" s="17"/>
      <c r="BD3100" s="14"/>
      <c r="BE3100" s="14"/>
      <c r="BF3100" s="14"/>
      <c r="CC3100" s="14"/>
    </row>
    <row r="3101" spans="37:81">
      <c r="AK3101" s="1"/>
      <c r="AX3101" s="17"/>
      <c r="AY3101" s="14"/>
      <c r="AZ3101" s="14"/>
      <c r="BA3101" s="15"/>
      <c r="BB3101" s="14"/>
      <c r="BC3101" s="17"/>
      <c r="BD3101" s="14"/>
      <c r="BE3101" s="14"/>
      <c r="BF3101" s="14"/>
      <c r="CC3101" s="14"/>
    </row>
    <row r="3102" spans="37:81">
      <c r="AK3102" s="1"/>
      <c r="AX3102" s="17"/>
      <c r="AY3102" s="14"/>
      <c r="AZ3102" s="14"/>
      <c r="BA3102" s="15"/>
      <c r="BB3102" s="14"/>
      <c r="BC3102" s="17"/>
      <c r="BD3102" s="14"/>
      <c r="BE3102" s="14"/>
      <c r="BF3102" s="14"/>
      <c r="CC3102" s="14"/>
    </row>
    <row r="3103" spans="37:81">
      <c r="AK3103" s="1"/>
      <c r="AX3103" s="17"/>
      <c r="AY3103" s="14"/>
      <c r="AZ3103" s="14"/>
      <c r="BA3103" s="15"/>
      <c r="BB3103" s="14"/>
      <c r="BC3103" s="17"/>
      <c r="BD3103" s="14"/>
      <c r="BE3103" s="14"/>
      <c r="BF3103" s="14"/>
      <c r="CC3103" s="14"/>
    </row>
    <row r="3104" spans="37:81">
      <c r="AK3104" s="1"/>
      <c r="AX3104" s="17"/>
      <c r="AY3104" s="14"/>
      <c r="AZ3104" s="14"/>
      <c r="BA3104" s="15"/>
      <c r="BB3104" s="14"/>
      <c r="BC3104" s="17"/>
      <c r="BD3104" s="14"/>
      <c r="BE3104" s="14"/>
      <c r="BF3104" s="14"/>
      <c r="CC3104" s="14"/>
    </row>
    <row r="3105" spans="37:81">
      <c r="AK3105" s="1"/>
      <c r="AX3105" s="17"/>
      <c r="AY3105" s="14"/>
      <c r="AZ3105" s="14"/>
      <c r="BA3105" s="15"/>
      <c r="BB3105" s="14"/>
      <c r="BC3105" s="17"/>
      <c r="BD3105" s="14"/>
      <c r="BE3105" s="14"/>
      <c r="BF3105" s="14"/>
      <c r="CC3105" s="14"/>
    </row>
    <row r="3106" spans="37:81">
      <c r="AK3106" s="1"/>
      <c r="AX3106" s="17"/>
      <c r="AY3106" s="14"/>
      <c r="AZ3106" s="14"/>
      <c r="BA3106" s="15"/>
      <c r="BB3106" s="14"/>
      <c r="BC3106" s="17"/>
      <c r="BD3106" s="14"/>
      <c r="BE3106" s="14"/>
      <c r="BF3106" s="14"/>
      <c r="CC3106" s="14"/>
    </row>
    <row r="3107" spans="37:81">
      <c r="AK3107" s="1"/>
      <c r="AX3107" s="17"/>
      <c r="AY3107" s="14"/>
      <c r="AZ3107" s="14"/>
      <c r="BA3107" s="15"/>
      <c r="BB3107" s="14"/>
      <c r="BC3107" s="17"/>
      <c r="BD3107" s="14"/>
      <c r="BE3107" s="14"/>
      <c r="BF3107" s="14"/>
      <c r="CC3107" s="14"/>
    </row>
    <row r="3108" spans="37:81">
      <c r="AK3108" s="1"/>
      <c r="AX3108" s="17"/>
      <c r="AY3108" s="14"/>
      <c r="AZ3108" s="14"/>
      <c r="BA3108" s="15"/>
      <c r="BB3108" s="14"/>
      <c r="BC3108" s="17"/>
      <c r="BD3108" s="14"/>
      <c r="BE3108" s="14"/>
      <c r="BF3108" s="14"/>
      <c r="CC3108" s="14"/>
    </row>
    <row r="3109" spans="37:81">
      <c r="AK3109" s="1"/>
      <c r="AX3109" s="17"/>
      <c r="AY3109" s="14"/>
      <c r="AZ3109" s="14"/>
      <c r="BA3109" s="15"/>
      <c r="BB3109" s="14"/>
      <c r="BC3109" s="17"/>
      <c r="BD3109" s="14"/>
      <c r="BE3109" s="14"/>
      <c r="BF3109" s="14"/>
      <c r="CC3109" s="14"/>
    </row>
    <row r="3110" spans="37:81">
      <c r="AK3110" s="1"/>
      <c r="AX3110" s="17"/>
      <c r="AY3110" s="14"/>
      <c r="AZ3110" s="14"/>
      <c r="BA3110" s="15"/>
      <c r="BB3110" s="14"/>
      <c r="BC3110" s="17"/>
      <c r="BD3110" s="14"/>
      <c r="BE3110" s="14"/>
      <c r="BF3110" s="14"/>
      <c r="CC3110" s="14"/>
    </row>
    <row r="3111" spans="37:81">
      <c r="AK3111" s="1"/>
      <c r="AX3111" s="17"/>
      <c r="AY3111" s="14"/>
      <c r="AZ3111" s="14"/>
      <c r="BA3111" s="15"/>
      <c r="BB3111" s="14"/>
      <c r="BC3111" s="17"/>
      <c r="BD3111" s="14"/>
      <c r="BE3111" s="14"/>
      <c r="BF3111" s="14"/>
      <c r="CC3111" s="14"/>
    </row>
    <row r="3112" spans="37:81">
      <c r="AK3112" s="1"/>
      <c r="AX3112" s="17"/>
      <c r="AY3112" s="14"/>
      <c r="AZ3112" s="14"/>
      <c r="BA3112" s="15"/>
      <c r="BB3112" s="14"/>
      <c r="BC3112" s="17"/>
      <c r="BD3112" s="14"/>
      <c r="BE3112" s="14"/>
      <c r="BF3112" s="14"/>
      <c r="CC3112" s="14"/>
    </row>
    <row r="3113" spans="37:81">
      <c r="AK3113" s="1"/>
      <c r="AX3113" s="17"/>
      <c r="AY3113" s="14"/>
      <c r="AZ3113" s="14"/>
      <c r="BA3113" s="15"/>
      <c r="BB3113" s="14"/>
      <c r="BC3113" s="17"/>
      <c r="BD3113" s="14"/>
      <c r="BE3113" s="14"/>
      <c r="BF3113" s="14"/>
      <c r="CC3113" s="14"/>
    </row>
    <row r="3114" spans="37:81">
      <c r="AK3114" s="1"/>
      <c r="AX3114" s="17"/>
      <c r="AY3114" s="14"/>
      <c r="AZ3114" s="14"/>
      <c r="BA3114" s="15"/>
      <c r="BB3114" s="14"/>
      <c r="BC3114" s="17"/>
      <c r="BD3114" s="14"/>
      <c r="BE3114" s="14"/>
      <c r="BF3114" s="14"/>
      <c r="CC3114" s="14"/>
    </row>
    <row r="3115" spans="37:81">
      <c r="AK3115" s="1"/>
      <c r="AX3115" s="17"/>
      <c r="AY3115" s="14"/>
      <c r="AZ3115" s="14"/>
      <c r="BA3115" s="15"/>
      <c r="BB3115" s="14"/>
      <c r="BC3115" s="17"/>
      <c r="BD3115" s="14"/>
      <c r="BE3115" s="14"/>
      <c r="BF3115" s="14"/>
      <c r="CC3115" s="14"/>
    </row>
    <row r="3116" spans="37:81">
      <c r="AK3116" s="1"/>
      <c r="AX3116" s="17"/>
      <c r="AY3116" s="14"/>
      <c r="AZ3116" s="14"/>
      <c r="BA3116" s="15"/>
      <c r="BB3116" s="14"/>
      <c r="BC3116" s="17"/>
      <c r="BD3116" s="14"/>
      <c r="BE3116" s="14"/>
      <c r="BF3116" s="14"/>
      <c r="CC3116" s="14"/>
    </row>
    <row r="3117" spans="37:81">
      <c r="AK3117" s="1"/>
      <c r="AX3117" s="17"/>
      <c r="AY3117" s="14"/>
      <c r="AZ3117" s="14"/>
      <c r="BA3117" s="15"/>
      <c r="BB3117" s="14"/>
      <c r="BC3117" s="17"/>
      <c r="BD3117" s="14"/>
      <c r="BE3117" s="14"/>
      <c r="BF3117" s="14"/>
      <c r="CC3117" s="14"/>
    </row>
    <row r="3118" spans="37:81">
      <c r="AK3118" s="1"/>
      <c r="AX3118" s="17"/>
      <c r="AY3118" s="14"/>
      <c r="AZ3118" s="14"/>
      <c r="BA3118" s="15"/>
      <c r="BB3118" s="14"/>
      <c r="BC3118" s="17"/>
      <c r="BD3118" s="14"/>
      <c r="BE3118" s="14"/>
      <c r="BF3118" s="14"/>
      <c r="CC3118" s="14"/>
    </row>
    <row r="3119" spans="37:81">
      <c r="AK3119" s="1"/>
      <c r="AX3119" s="17"/>
      <c r="AY3119" s="14"/>
      <c r="AZ3119" s="14"/>
      <c r="BA3119" s="15"/>
      <c r="BB3119" s="14"/>
      <c r="BC3119" s="17"/>
      <c r="BD3119" s="14"/>
      <c r="BE3119" s="14"/>
      <c r="BF3119" s="14"/>
      <c r="CC3119" s="14"/>
    </row>
    <row r="3120" spans="37:81">
      <c r="AK3120" s="1"/>
      <c r="AX3120" s="17"/>
      <c r="AY3120" s="14"/>
      <c r="AZ3120" s="14"/>
      <c r="BA3120" s="15"/>
      <c r="BB3120" s="14"/>
      <c r="BC3120" s="17"/>
      <c r="BD3120" s="14"/>
      <c r="BE3120" s="14"/>
      <c r="BF3120" s="14"/>
      <c r="CC3120" s="14"/>
    </row>
    <row r="3121" spans="37:81">
      <c r="AK3121" s="1"/>
      <c r="AX3121" s="17"/>
      <c r="AY3121" s="14"/>
      <c r="AZ3121" s="14"/>
      <c r="BA3121" s="15"/>
      <c r="BB3121" s="14"/>
      <c r="BC3121" s="17"/>
      <c r="BD3121" s="14"/>
      <c r="BE3121" s="14"/>
      <c r="BF3121" s="14"/>
      <c r="CC3121" s="14"/>
    </row>
    <row r="3122" spans="37:81">
      <c r="AK3122" s="1"/>
      <c r="AX3122" s="17"/>
      <c r="AY3122" s="14"/>
      <c r="AZ3122" s="14"/>
      <c r="BA3122" s="15"/>
      <c r="BB3122" s="14"/>
      <c r="BC3122" s="17"/>
      <c r="BD3122" s="14"/>
      <c r="BE3122" s="14"/>
      <c r="BF3122" s="14"/>
      <c r="CC3122" s="14"/>
    </row>
    <row r="3123" spans="37:81">
      <c r="AK3123" s="1"/>
      <c r="AX3123" s="17"/>
      <c r="AY3123" s="14"/>
      <c r="AZ3123" s="14"/>
      <c r="BA3123" s="15"/>
      <c r="BB3123" s="14"/>
      <c r="BC3123" s="17"/>
      <c r="BD3123" s="14"/>
      <c r="BE3123" s="14"/>
      <c r="BF3123" s="14"/>
      <c r="CC3123" s="14"/>
    </row>
    <row r="3124" spans="37:81">
      <c r="AK3124" s="1"/>
      <c r="AX3124" s="17"/>
      <c r="AY3124" s="14"/>
      <c r="AZ3124" s="14"/>
      <c r="BA3124" s="15"/>
      <c r="BB3124" s="14"/>
      <c r="BC3124" s="17"/>
      <c r="BD3124" s="14"/>
      <c r="BE3124" s="14"/>
      <c r="BF3124" s="14"/>
      <c r="CC3124" s="14"/>
    </row>
    <row r="3125" spans="37:81">
      <c r="AK3125" s="1"/>
      <c r="AX3125" s="17"/>
      <c r="AY3125" s="14"/>
      <c r="AZ3125" s="14"/>
      <c r="BA3125" s="15"/>
      <c r="BB3125" s="14"/>
      <c r="BC3125" s="17"/>
      <c r="BD3125" s="14"/>
      <c r="BE3125" s="14"/>
      <c r="BF3125" s="14"/>
      <c r="CC3125" s="14"/>
    </row>
    <row r="3126" spans="37:81">
      <c r="AK3126" s="1"/>
      <c r="AX3126" s="17"/>
      <c r="AY3126" s="14"/>
      <c r="AZ3126" s="14"/>
      <c r="BA3126" s="15"/>
      <c r="BB3126" s="14"/>
      <c r="BC3126" s="17"/>
      <c r="BD3126" s="14"/>
      <c r="BE3126" s="14"/>
      <c r="BF3126" s="14"/>
      <c r="CC3126" s="14"/>
    </row>
    <row r="3127" spans="37:81">
      <c r="AK3127" s="1"/>
      <c r="AX3127" s="17"/>
      <c r="AY3127" s="14"/>
      <c r="AZ3127" s="14"/>
      <c r="BA3127" s="15"/>
      <c r="BB3127" s="14"/>
      <c r="BC3127" s="17"/>
      <c r="BD3127" s="14"/>
      <c r="BE3127" s="14"/>
      <c r="BF3127" s="14"/>
      <c r="CC3127" s="14"/>
    </row>
    <row r="3128" spans="37:81">
      <c r="AK3128" s="1"/>
      <c r="AX3128" s="17"/>
      <c r="AY3128" s="14"/>
      <c r="AZ3128" s="14"/>
      <c r="BA3128" s="15"/>
      <c r="BB3128" s="14"/>
      <c r="BC3128" s="17"/>
      <c r="BD3128" s="14"/>
      <c r="BE3128" s="14"/>
      <c r="BF3128" s="14"/>
      <c r="CC3128" s="14"/>
    </row>
    <row r="3129" spans="37:81">
      <c r="AK3129" s="1"/>
      <c r="AX3129" s="17"/>
      <c r="AY3129" s="14"/>
      <c r="AZ3129" s="14"/>
      <c r="BA3129" s="15"/>
      <c r="BB3129" s="14"/>
      <c r="BC3129" s="17"/>
      <c r="BD3129" s="14"/>
      <c r="BE3129" s="14"/>
      <c r="BF3129" s="14"/>
      <c r="CC3129" s="14"/>
    </row>
    <row r="3130" spans="37:81">
      <c r="AK3130" s="1"/>
      <c r="AX3130" s="17"/>
      <c r="AY3130" s="14"/>
      <c r="AZ3130" s="14"/>
      <c r="BA3130" s="15"/>
      <c r="BB3130" s="14"/>
      <c r="BC3130" s="17"/>
      <c r="BD3130" s="14"/>
      <c r="BE3130" s="14"/>
      <c r="BF3130" s="14"/>
      <c r="CC3130" s="14"/>
    </row>
    <row r="3131" spans="37:81">
      <c r="AK3131" s="1"/>
      <c r="AX3131" s="17"/>
      <c r="AY3131" s="14"/>
      <c r="AZ3131" s="14"/>
      <c r="BA3131" s="15"/>
      <c r="BB3131" s="14"/>
      <c r="BC3131" s="17"/>
      <c r="BD3131" s="14"/>
      <c r="BE3131" s="14"/>
      <c r="BF3131" s="14"/>
      <c r="CC3131" s="14"/>
    </row>
    <row r="3132" spans="37:81">
      <c r="AK3132" s="1"/>
      <c r="AX3132" s="17"/>
      <c r="AY3132" s="14"/>
      <c r="AZ3132" s="14"/>
      <c r="BA3132" s="15"/>
      <c r="BB3132" s="14"/>
      <c r="BC3132" s="17"/>
      <c r="BD3132" s="14"/>
      <c r="BE3132" s="14"/>
      <c r="BF3132" s="14"/>
      <c r="CC3132" s="14"/>
    </row>
    <row r="3133" spans="37:81">
      <c r="AK3133" s="1"/>
      <c r="AX3133" s="17"/>
      <c r="AY3133" s="14"/>
      <c r="AZ3133" s="14"/>
      <c r="BA3133" s="15"/>
      <c r="BB3133" s="14"/>
      <c r="BC3133" s="17"/>
      <c r="BD3133" s="14"/>
      <c r="BE3133" s="14"/>
      <c r="BF3133" s="14"/>
      <c r="CC3133" s="14"/>
    </row>
    <row r="3134" spans="37:81">
      <c r="AK3134" s="1"/>
      <c r="AX3134" s="17"/>
      <c r="AY3134" s="14"/>
      <c r="AZ3134" s="14"/>
      <c r="BA3134" s="15"/>
      <c r="BB3134" s="14"/>
      <c r="BC3134" s="17"/>
      <c r="BD3134" s="14"/>
      <c r="BE3134" s="14"/>
      <c r="BF3134" s="14"/>
      <c r="CC3134" s="14"/>
    </row>
    <row r="3135" spans="37:81">
      <c r="AK3135" s="1"/>
      <c r="AX3135" s="17"/>
      <c r="AY3135" s="14"/>
      <c r="AZ3135" s="14"/>
      <c r="BA3135" s="15"/>
      <c r="BB3135" s="14"/>
      <c r="BC3135" s="17"/>
      <c r="BD3135" s="14"/>
      <c r="BE3135" s="14"/>
      <c r="BF3135" s="14"/>
      <c r="CC3135" s="14"/>
    </row>
    <row r="3136" spans="37:81">
      <c r="AK3136" s="1"/>
      <c r="AX3136" s="17"/>
      <c r="AY3136" s="14"/>
      <c r="AZ3136" s="14"/>
      <c r="BA3136" s="15"/>
      <c r="BB3136" s="14"/>
      <c r="BC3136" s="17"/>
      <c r="BD3136" s="14"/>
      <c r="BE3136" s="14"/>
      <c r="BF3136" s="14"/>
      <c r="CC3136" s="14"/>
    </row>
    <row r="3137" spans="37:81">
      <c r="AK3137" s="1"/>
      <c r="AX3137" s="17"/>
      <c r="AY3137" s="14"/>
      <c r="AZ3137" s="14"/>
      <c r="BA3137" s="15"/>
      <c r="BB3137" s="14"/>
      <c r="BC3137" s="17"/>
      <c r="BD3137" s="14"/>
      <c r="BE3137" s="14"/>
      <c r="BF3137" s="14"/>
      <c r="CC3137" s="14"/>
    </row>
    <row r="3138" spans="37:81">
      <c r="AK3138" s="1"/>
      <c r="AX3138" s="17"/>
      <c r="AY3138" s="14"/>
      <c r="AZ3138" s="14"/>
      <c r="BA3138" s="15"/>
      <c r="BB3138" s="14"/>
      <c r="BC3138" s="17"/>
      <c r="BD3138" s="14"/>
      <c r="BE3138" s="14"/>
      <c r="BF3138" s="14"/>
      <c r="CC3138" s="14"/>
    </row>
    <row r="3139" spans="37:81">
      <c r="AK3139" s="1"/>
      <c r="AX3139" s="17"/>
      <c r="AY3139" s="14"/>
      <c r="AZ3139" s="14"/>
      <c r="BA3139" s="15"/>
      <c r="BB3139" s="14"/>
      <c r="BC3139" s="17"/>
      <c r="BD3139" s="14"/>
      <c r="BE3139" s="14"/>
      <c r="BF3139" s="14"/>
      <c r="CC3139" s="14"/>
    </row>
    <row r="3140" spans="37:81">
      <c r="AK3140" s="1"/>
      <c r="AX3140" s="17"/>
      <c r="AY3140" s="14"/>
      <c r="AZ3140" s="14"/>
      <c r="BA3140" s="15"/>
      <c r="BB3140" s="14"/>
      <c r="BC3140" s="17"/>
      <c r="BD3140" s="14"/>
      <c r="BE3140" s="14"/>
      <c r="BF3140" s="14"/>
      <c r="CC3140" s="14"/>
    </row>
    <row r="3141" spans="37:81">
      <c r="AK3141" s="1"/>
      <c r="AX3141" s="17"/>
      <c r="AY3141" s="14"/>
      <c r="AZ3141" s="14"/>
      <c r="BA3141" s="15"/>
      <c r="BB3141" s="14"/>
      <c r="BC3141" s="17"/>
      <c r="BD3141" s="14"/>
      <c r="BE3141" s="14"/>
      <c r="BF3141" s="14"/>
      <c r="CC3141" s="14"/>
    </row>
    <row r="3142" spans="37:81">
      <c r="AK3142" s="1"/>
      <c r="AX3142" s="17"/>
      <c r="AY3142" s="14"/>
      <c r="AZ3142" s="14"/>
      <c r="BA3142" s="15"/>
      <c r="BB3142" s="14"/>
      <c r="BC3142" s="17"/>
      <c r="BD3142" s="14"/>
      <c r="BE3142" s="14"/>
      <c r="BF3142" s="14"/>
      <c r="CC3142" s="14"/>
    </row>
    <row r="3143" spans="37:81">
      <c r="AK3143" s="1"/>
      <c r="AX3143" s="17"/>
      <c r="AY3143" s="14"/>
      <c r="AZ3143" s="14"/>
      <c r="BA3143" s="15"/>
      <c r="BB3143" s="14"/>
      <c r="BC3143" s="17"/>
      <c r="BD3143" s="14"/>
      <c r="BE3143" s="14"/>
      <c r="BF3143" s="14"/>
      <c r="CC3143" s="14"/>
    </row>
    <row r="3144" spans="37:81">
      <c r="AK3144" s="1"/>
      <c r="AX3144" s="17"/>
      <c r="AY3144" s="14"/>
      <c r="AZ3144" s="14"/>
      <c r="BA3144" s="15"/>
      <c r="BB3144" s="14"/>
      <c r="BC3144" s="17"/>
      <c r="BD3144" s="14"/>
      <c r="BE3144" s="14"/>
      <c r="BF3144" s="14"/>
      <c r="CC3144" s="14"/>
    </row>
    <row r="3145" spans="37:81">
      <c r="AK3145" s="1"/>
      <c r="AX3145" s="17"/>
      <c r="AY3145" s="14"/>
      <c r="AZ3145" s="14"/>
      <c r="BA3145" s="15"/>
      <c r="BB3145" s="14"/>
      <c r="BC3145" s="17"/>
      <c r="BD3145" s="14"/>
      <c r="BE3145" s="14"/>
      <c r="BF3145" s="14"/>
      <c r="CC3145" s="14"/>
    </row>
    <row r="3146" spans="37:81">
      <c r="AK3146" s="1"/>
      <c r="AX3146" s="17"/>
      <c r="AY3146" s="14"/>
      <c r="AZ3146" s="14"/>
      <c r="BA3146" s="15"/>
      <c r="BB3146" s="14"/>
      <c r="BC3146" s="17"/>
      <c r="BD3146" s="14"/>
      <c r="BE3146" s="14"/>
      <c r="BF3146" s="14"/>
      <c r="CC3146" s="14"/>
    </row>
    <row r="3147" spans="37:81">
      <c r="AK3147" s="1"/>
      <c r="AX3147" s="17"/>
      <c r="AY3147" s="14"/>
      <c r="AZ3147" s="14"/>
      <c r="BA3147" s="15"/>
      <c r="BB3147" s="14"/>
      <c r="BC3147" s="17"/>
      <c r="BD3147" s="14"/>
      <c r="BE3147" s="14"/>
      <c r="BF3147" s="14"/>
      <c r="CC3147" s="14"/>
    </row>
    <row r="3148" spans="37:81">
      <c r="AK3148" s="1"/>
      <c r="AX3148" s="17"/>
      <c r="AY3148" s="14"/>
      <c r="AZ3148" s="14"/>
      <c r="BA3148" s="15"/>
      <c r="BB3148" s="14"/>
      <c r="BC3148" s="17"/>
      <c r="BD3148" s="14"/>
      <c r="BE3148" s="14"/>
      <c r="BF3148" s="14"/>
      <c r="CC3148" s="14"/>
    </row>
    <row r="3149" spans="37:81">
      <c r="AK3149" s="1"/>
      <c r="AX3149" s="17"/>
      <c r="AY3149" s="14"/>
      <c r="AZ3149" s="14"/>
      <c r="BA3149" s="15"/>
      <c r="BB3149" s="14"/>
      <c r="BC3149" s="17"/>
      <c r="BD3149" s="14"/>
      <c r="BE3149" s="14"/>
      <c r="BF3149" s="14"/>
      <c r="CC3149" s="14"/>
    </row>
    <row r="3150" spans="37:81">
      <c r="AK3150" s="1"/>
      <c r="AX3150" s="17"/>
      <c r="AY3150" s="14"/>
      <c r="AZ3150" s="14"/>
      <c r="BA3150" s="15"/>
      <c r="BB3150" s="14"/>
      <c r="BC3150" s="17"/>
      <c r="BD3150" s="14"/>
      <c r="BE3150" s="14"/>
      <c r="BF3150" s="14"/>
      <c r="CC3150" s="14"/>
    </row>
    <row r="3151" spans="37:81">
      <c r="AK3151" s="1"/>
      <c r="AX3151" s="17"/>
      <c r="AY3151" s="14"/>
      <c r="AZ3151" s="14"/>
      <c r="BA3151" s="15"/>
      <c r="BB3151" s="14"/>
      <c r="BC3151" s="17"/>
      <c r="BD3151" s="14"/>
      <c r="BE3151" s="14"/>
      <c r="BF3151" s="14"/>
      <c r="CC3151" s="14"/>
    </row>
    <row r="3152" spans="37:81">
      <c r="AK3152" s="1"/>
      <c r="AX3152" s="17"/>
      <c r="AY3152" s="14"/>
      <c r="AZ3152" s="14"/>
      <c r="BA3152" s="15"/>
      <c r="BB3152" s="14"/>
      <c r="BC3152" s="17"/>
      <c r="BD3152" s="14"/>
      <c r="BE3152" s="14"/>
      <c r="BF3152" s="14"/>
      <c r="CC3152" s="14"/>
    </row>
    <row r="3153" spans="37:81">
      <c r="AK3153" s="1"/>
      <c r="AX3153" s="17"/>
      <c r="AY3153" s="14"/>
      <c r="AZ3153" s="14"/>
      <c r="BA3153" s="15"/>
      <c r="BB3153" s="14"/>
      <c r="BC3153" s="17"/>
      <c r="BD3153" s="14"/>
      <c r="BE3153" s="14"/>
      <c r="BF3153" s="14"/>
      <c r="CC3153" s="14"/>
    </row>
    <row r="3154" spans="37:81">
      <c r="AK3154" s="1"/>
      <c r="AX3154" s="17"/>
      <c r="AY3154" s="14"/>
      <c r="AZ3154" s="14"/>
      <c r="BA3154" s="15"/>
      <c r="BB3154" s="14"/>
      <c r="BC3154" s="17"/>
      <c r="BD3154" s="14"/>
      <c r="BE3154" s="14"/>
      <c r="BF3154" s="14"/>
      <c r="CC3154" s="14"/>
    </row>
    <row r="3155" spans="37:81">
      <c r="AK3155" s="1"/>
      <c r="AX3155" s="17"/>
      <c r="AY3155" s="14"/>
      <c r="AZ3155" s="14"/>
      <c r="BA3155" s="15"/>
      <c r="BB3155" s="14"/>
      <c r="BC3155" s="17"/>
      <c r="BD3155" s="14"/>
      <c r="BE3155" s="14"/>
      <c r="BF3155" s="14"/>
      <c r="CC3155" s="14"/>
    </row>
    <row r="3156" spans="37:81">
      <c r="AK3156" s="1"/>
      <c r="AX3156" s="17"/>
      <c r="AY3156" s="14"/>
      <c r="AZ3156" s="14"/>
      <c r="BA3156" s="15"/>
      <c r="BB3156" s="14"/>
      <c r="BC3156" s="17"/>
      <c r="BD3156" s="14"/>
      <c r="BE3156" s="14"/>
      <c r="BF3156" s="14"/>
      <c r="CC3156" s="14"/>
    </row>
    <row r="3157" spans="37:81">
      <c r="AK3157" s="1"/>
      <c r="AX3157" s="17"/>
      <c r="AY3157" s="14"/>
      <c r="AZ3157" s="14"/>
      <c r="BA3157" s="15"/>
      <c r="BB3157" s="14"/>
      <c r="BC3157" s="17"/>
      <c r="BD3157" s="14"/>
      <c r="BE3157" s="14"/>
      <c r="BF3157" s="14"/>
      <c r="CC3157" s="14"/>
    </row>
    <row r="3158" spans="37:81">
      <c r="AK3158" s="1"/>
      <c r="AX3158" s="17"/>
      <c r="AY3158" s="14"/>
      <c r="AZ3158" s="14"/>
      <c r="BA3158" s="15"/>
      <c r="BB3158" s="14"/>
      <c r="BC3158" s="17"/>
      <c r="BD3158" s="14"/>
      <c r="BE3158" s="14"/>
      <c r="BF3158" s="14"/>
      <c r="CC3158" s="14"/>
    </row>
    <row r="3159" spans="37:81">
      <c r="AK3159" s="1"/>
      <c r="AX3159" s="17"/>
      <c r="AY3159" s="14"/>
      <c r="AZ3159" s="14"/>
      <c r="BA3159" s="15"/>
      <c r="BB3159" s="14"/>
      <c r="BC3159" s="17"/>
      <c r="BD3159" s="14"/>
      <c r="BE3159" s="14"/>
      <c r="BF3159" s="14"/>
      <c r="CC3159" s="14"/>
    </row>
    <row r="3160" spans="37:81">
      <c r="AK3160" s="1"/>
      <c r="AX3160" s="17"/>
      <c r="AY3160" s="14"/>
      <c r="AZ3160" s="14"/>
      <c r="BA3160" s="15"/>
      <c r="BB3160" s="14"/>
      <c r="BC3160" s="17"/>
      <c r="BD3160" s="14"/>
      <c r="BE3160" s="14"/>
      <c r="BF3160" s="14"/>
      <c r="CC3160" s="14"/>
    </row>
    <row r="3161" spans="37:81">
      <c r="AK3161" s="1"/>
      <c r="AX3161" s="17"/>
      <c r="AY3161" s="14"/>
      <c r="AZ3161" s="14"/>
      <c r="BA3161" s="15"/>
      <c r="BB3161" s="14"/>
      <c r="BC3161" s="17"/>
      <c r="BD3161" s="14"/>
      <c r="BE3161" s="14"/>
      <c r="BF3161" s="14"/>
      <c r="CC3161" s="14"/>
    </row>
    <row r="3162" spans="37:81">
      <c r="AK3162" s="1"/>
      <c r="AX3162" s="17"/>
      <c r="AY3162" s="14"/>
      <c r="AZ3162" s="14"/>
      <c r="BA3162" s="15"/>
      <c r="BB3162" s="14"/>
      <c r="BC3162" s="17"/>
      <c r="BD3162" s="14"/>
      <c r="BE3162" s="14"/>
      <c r="BF3162" s="14"/>
      <c r="CC3162" s="14"/>
    </row>
    <row r="3163" spans="37:81">
      <c r="AK3163" s="1"/>
      <c r="AX3163" s="17"/>
      <c r="AY3163" s="14"/>
      <c r="AZ3163" s="14"/>
      <c r="BA3163" s="15"/>
      <c r="BB3163" s="14"/>
      <c r="BC3163" s="17"/>
      <c r="BD3163" s="14"/>
      <c r="BE3163" s="14"/>
      <c r="BF3163" s="14"/>
      <c r="CC3163" s="14"/>
    </row>
    <row r="3164" spans="37:81">
      <c r="AK3164" s="1"/>
      <c r="AX3164" s="17"/>
      <c r="AY3164" s="14"/>
      <c r="AZ3164" s="14"/>
      <c r="BA3164" s="15"/>
      <c r="BB3164" s="14"/>
      <c r="BC3164" s="17"/>
      <c r="BD3164" s="14"/>
      <c r="BE3164" s="14"/>
      <c r="BF3164" s="14"/>
      <c r="CC3164" s="14"/>
    </row>
    <row r="3165" spans="37:81">
      <c r="AK3165" s="1"/>
      <c r="AX3165" s="17"/>
      <c r="AY3165" s="14"/>
      <c r="AZ3165" s="14"/>
      <c r="BA3165" s="15"/>
      <c r="BB3165" s="14"/>
      <c r="BC3165" s="17"/>
      <c r="BD3165" s="14"/>
      <c r="BE3165" s="14"/>
      <c r="BF3165" s="14"/>
      <c r="CC3165" s="14"/>
    </row>
    <row r="3166" spans="37:81">
      <c r="AK3166" s="1"/>
      <c r="AX3166" s="17"/>
      <c r="AY3166" s="14"/>
      <c r="AZ3166" s="14"/>
      <c r="BA3166" s="15"/>
      <c r="BB3166" s="14"/>
      <c r="BC3166" s="17"/>
      <c r="BD3166" s="14"/>
      <c r="BE3166" s="14"/>
      <c r="BF3166" s="14"/>
      <c r="CC3166" s="14"/>
    </row>
    <row r="3167" spans="37:81">
      <c r="AK3167" s="1"/>
      <c r="AX3167" s="17"/>
      <c r="AY3167" s="14"/>
      <c r="AZ3167" s="14"/>
      <c r="BA3167" s="15"/>
      <c r="BB3167" s="14"/>
      <c r="BC3167" s="17"/>
      <c r="BD3167" s="14"/>
      <c r="BE3167" s="14"/>
      <c r="BF3167" s="14"/>
      <c r="CC3167" s="14"/>
    </row>
    <row r="3168" spans="37:81">
      <c r="AK3168" s="1"/>
      <c r="AX3168" s="17"/>
      <c r="AY3168" s="14"/>
      <c r="AZ3168" s="14"/>
      <c r="BA3168" s="15"/>
      <c r="BB3168" s="14"/>
      <c r="BC3168" s="17"/>
      <c r="BD3168" s="14"/>
      <c r="BE3168" s="14"/>
      <c r="BF3168" s="14"/>
      <c r="CC3168" s="14"/>
    </row>
    <row r="3169" spans="37:81">
      <c r="AK3169" s="1"/>
      <c r="AX3169" s="17"/>
      <c r="AY3169" s="14"/>
      <c r="AZ3169" s="14"/>
      <c r="BA3169" s="15"/>
      <c r="BB3169" s="14"/>
      <c r="BC3169" s="17"/>
      <c r="BD3169" s="14"/>
      <c r="BE3169" s="14"/>
      <c r="BF3169" s="14"/>
      <c r="CC3169" s="14"/>
    </row>
    <row r="3170" spans="37:81">
      <c r="AK3170" s="1"/>
      <c r="AX3170" s="17"/>
      <c r="AY3170" s="14"/>
      <c r="AZ3170" s="14"/>
      <c r="BA3170" s="15"/>
      <c r="BB3170" s="14"/>
      <c r="BC3170" s="17"/>
      <c r="BD3170" s="14"/>
      <c r="BE3170" s="14"/>
      <c r="BF3170" s="14"/>
      <c r="CC3170" s="14"/>
    </row>
    <row r="3171" spans="37:81">
      <c r="AK3171" s="1"/>
      <c r="AX3171" s="17"/>
      <c r="AY3171" s="14"/>
      <c r="AZ3171" s="14"/>
      <c r="BA3171" s="15"/>
      <c r="BB3171" s="14"/>
      <c r="BC3171" s="17"/>
      <c r="BD3171" s="14"/>
      <c r="BE3171" s="14"/>
      <c r="BF3171" s="14"/>
      <c r="CC3171" s="14"/>
    </row>
    <row r="3172" spans="37:81">
      <c r="AK3172" s="1"/>
      <c r="AX3172" s="17"/>
      <c r="AY3172" s="14"/>
      <c r="AZ3172" s="14"/>
      <c r="BA3172" s="15"/>
      <c r="BB3172" s="14"/>
      <c r="BC3172" s="17"/>
      <c r="BD3172" s="14"/>
      <c r="BE3172" s="14"/>
      <c r="BF3172" s="14"/>
      <c r="CC3172" s="14"/>
    </row>
    <row r="3173" spans="37:81">
      <c r="AK3173" s="1"/>
      <c r="AX3173" s="17"/>
      <c r="AY3173" s="14"/>
      <c r="AZ3173" s="14"/>
      <c r="BA3173" s="15"/>
      <c r="BB3173" s="14"/>
      <c r="BC3173" s="17"/>
      <c r="BD3173" s="14"/>
      <c r="BE3173" s="14"/>
      <c r="BF3173" s="14"/>
      <c r="CC3173" s="14"/>
    </row>
    <row r="3174" spans="37:81">
      <c r="AK3174" s="1"/>
      <c r="AX3174" s="17"/>
      <c r="AY3174" s="14"/>
      <c r="AZ3174" s="14"/>
      <c r="BA3174" s="15"/>
      <c r="BB3174" s="14"/>
      <c r="BC3174" s="17"/>
      <c r="BD3174" s="14"/>
      <c r="BE3174" s="14"/>
      <c r="BF3174" s="14"/>
      <c r="CC3174" s="14"/>
    </row>
    <row r="3175" spans="37:81">
      <c r="AK3175" s="1"/>
      <c r="AX3175" s="17"/>
      <c r="AY3175" s="14"/>
      <c r="AZ3175" s="14"/>
      <c r="BA3175" s="15"/>
      <c r="BB3175" s="14"/>
      <c r="BC3175" s="17"/>
      <c r="BD3175" s="14"/>
      <c r="BE3175" s="14"/>
      <c r="BF3175" s="14"/>
      <c r="CC3175" s="14"/>
    </row>
    <row r="3176" spans="37:81">
      <c r="AK3176" s="1"/>
      <c r="AX3176" s="17"/>
      <c r="AY3176" s="14"/>
      <c r="AZ3176" s="14"/>
      <c r="BA3176" s="15"/>
      <c r="BB3176" s="14"/>
      <c r="BC3176" s="17"/>
      <c r="BD3176" s="14"/>
      <c r="BE3176" s="14"/>
      <c r="BF3176" s="14"/>
      <c r="CC3176" s="14"/>
    </row>
    <row r="3177" spans="37:81">
      <c r="AK3177" s="1"/>
      <c r="AX3177" s="17"/>
      <c r="AY3177" s="14"/>
      <c r="AZ3177" s="14"/>
      <c r="BA3177" s="15"/>
      <c r="BB3177" s="14"/>
      <c r="BC3177" s="17"/>
      <c r="BD3177" s="14"/>
      <c r="BE3177" s="14"/>
      <c r="BF3177" s="14"/>
      <c r="CC3177" s="14"/>
    </row>
    <row r="3178" spans="37:81">
      <c r="AK3178" s="1"/>
      <c r="AX3178" s="17"/>
      <c r="AY3178" s="14"/>
      <c r="AZ3178" s="14"/>
      <c r="BA3178" s="15"/>
      <c r="BB3178" s="14"/>
      <c r="BC3178" s="17"/>
      <c r="BD3178" s="14"/>
      <c r="BE3178" s="14"/>
      <c r="BF3178" s="14"/>
      <c r="CC3178" s="14"/>
    </row>
    <row r="3179" spans="37:81">
      <c r="AK3179" s="1"/>
      <c r="AX3179" s="17"/>
      <c r="AY3179" s="14"/>
      <c r="AZ3179" s="14"/>
      <c r="BA3179" s="15"/>
      <c r="BB3179" s="14"/>
      <c r="BC3179" s="17"/>
      <c r="BD3179" s="14"/>
      <c r="BE3179" s="14"/>
      <c r="BF3179" s="14"/>
      <c r="CC3179" s="14"/>
    </row>
    <row r="3180" spans="37:81">
      <c r="AK3180" s="1"/>
      <c r="AX3180" s="17"/>
      <c r="AY3180" s="14"/>
      <c r="AZ3180" s="14"/>
      <c r="BA3180" s="15"/>
      <c r="BB3180" s="14"/>
      <c r="BC3180" s="17"/>
      <c r="BD3180" s="14"/>
      <c r="BE3180" s="14"/>
      <c r="BF3180" s="14"/>
      <c r="CC3180" s="14"/>
    </row>
    <row r="3181" spans="37:81">
      <c r="AK3181" s="1"/>
      <c r="AX3181" s="17"/>
      <c r="AY3181" s="14"/>
      <c r="AZ3181" s="14"/>
      <c r="BA3181" s="15"/>
      <c r="BB3181" s="14"/>
      <c r="BC3181" s="17"/>
      <c r="BD3181" s="14"/>
      <c r="BE3181" s="14"/>
      <c r="BF3181" s="14"/>
      <c r="CC3181" s="14"/>
    </row>
    <row r="3182" spans="37:81">
      <c r="AK3182" s="1"/>
      <c r="AX3182" s="17"/>
      <c r="AY3182" s="14"/>
      <c r="AZ3182" s="14"/>
      <c r="BA3182" s="15"/>
      <c r="BB3182" s="14"/>
      <c r="BC3182" s="17"/>
      <c r="BD3182" s="14"/>
      <c r="BE3182" s="14"/>
      <c r="BF3182" s="14"/>
      <c r="CC3182" s="14"/>
    </row>
    <row r="3183" spans="37:81">
      <c r="AK3183" s="1"/>
      <c r="AX3183" s="17"/>
      <c r="AY3183" s="14"/>
      <c r="AZ3183" s="14"/>
      <c r="BA3183" s="15"/>
      <c r="BB3183" s="14"/>
      <c r="BC3183" s="17"/>
      <c r="BD3183" s="14"/>
      <c r="BE3183" s="14"/>
      <c r="BF3183" s="14"/>
      <c r="CC3183" s="14"/>
    </row>
    <row r="3184" spans="37:81">
      <c r="AK3184" s="1"/>
      <c r="AX3184" s="17"/>
      <c r="AY3184" s="14"/>
      <c r="AZ3184" s="14"/>
      <c r="BA3184" s="15"/>
      <c r="BB3184" s="14"/>
      <c r="BC3184" s="17"/>
      <c r="BD3184" s="14"/>
      <c r="BE3184" s="14"/>
      <c r="BF3184" s="14"/>
      <c r="CC3184" s="14"/>
    </row>
    <row r="3185" spans="37:81">
      <c r="AK3185" s="1"/>
      <c r="AX3185" s="17"/>
      <c r="AY3185" s="14"/>
      <c r="AZ3185" s="14"/>
      <c r="BA3185" s="15"/>
      <c r="BB3185" s="14"/>
      <c r="BC3185" s="17"/>
      <c r="BD3185" s="14"/>
      <c r="BE3185" s="14"/>
      <c r="BF3185" s="14"/>
      <c r="CC3185" s="14"/>
    </row>
    <row r="3186" spans="37:81">
      <c r="AK3186" s="1"/>
      <c r="AX3186" s="17"/>
      <c r="AY3186" s="14"/>
      <c r="AZ3186" s="14"/>
      <c r="BA3186" s="15"/>
      <c r="BB3186" s="14"/>
      <c r="BC3186" s="17"/>
      <c r="BD3186" s="14"/>
      <c r="BE3186" s="14"/>
      <c r="BF3186" s="14"/>
      <c r="CC3186" s="14"/>
    </row>
    <row r="3187" spans="37:81">
      <c r="AK3187" s="1"/>
      <c r="AX3187" s="17"/>
      <c r="AY3187" s="14"/>
      <c r="AZ3187" s="14"/>
      <c r="BA3187" s="15"/>
      <c r="BB3187" s="14"/>
      <c r="BC3187" s="17"/>
      <c r="BD3187" s="14"/>
      <c r="BE3187" s="14"/>
      <c r="BF3187" s="14"/>
      <c r="CC3187" s="14"/>
    </row>
    <row r="3188" spans="37:81">
      <c r="AK3188" s="1"/>
      <c r="AX3188" s="17"/>
      <c r="AY3188" s="14"/>
      <c r="AZ3188" s="14"/>
      <c r="BA3188" s="15"/>
      <c r="BB3188" s="14"/>
      <c r="BC3188" s="17"/>
      <c r="BD3188" s="14"/>
      <c r="BE3188" s="14"/>
      <c r="BF3188" s="14"/>
      <c r="CC3188" s="14"/>
    </row>
    <row r="3189" spans="37:81">
      <c r="AK3189" s="1"/>
      <c r="AX3189" s="17"/>
      <c r="AY3189" s="14"/>
      <c r="AZ3189" s="14"/>
      <c r="BA3189" s="15"/>
      <c r="BB3189" s="14"/>
      <c r="BC3189" s="17"/>
      <c r="BD3189" s="14"/>
      <c r="BE3189" s="14"/>
      <c r="BF3189" s="14"/>
      <c r="CC3189" s="14"/>
    </row>
    <row r="3190" spans="37:81">
      <c r="AK3190" s="1"/>
      <c r="AX3190" s="17"/>
      <c r="AY3190" s="14"/>
      <c r="AZ3190" s="14"/>
      <c r="BA3190" s="15"/>
      <c r="BB3190" s="14"/>
      <c r="BC3190" s="17"/>
      <c r="BD3190" s="14"/>
      <c r="BE3190" s="14"/>
      <c r="BF3190" s="14"/>
      <c r="CC3190" s="14"/>
    </row>
    <row r="3191" spans="37:81">
      <c r="AK3191" s="1"/>
      <c r="AX3191" s="17"/>
      <c r="AY3191" s="14"/>
      <c r="AZ3191" s="14"/>
      <c r="BA3191" s="15"/>
      <c r="BB3191" s="14"/>
      <c r="BC3191" s="17"/>
      <c r="BD3191" s="14"/>
      <c r="BE3191" s="14"/>
      <c r="BF3191" s="14"/>
      <c r="CC3191" s="14"/>
    </row>
    <row r="3192" spans="37:81">
      <c r="AK3192" s="1"/>
      <c r="AX3192" s="17"/>
      <c r="AY3192" s="14"/>
      <c r="AZ3192" s="14"/>
      <c r="BA3192" s="15"/>
      <c r="BB3192" s="14"/>
      <c r="BC3192" s="17"/>
      <c r="BD3192" s="14"/>
      <c r="BE3192" s="14"/>
      <c r="BF3192" s="14"/>
      <c r="CC3192" s="14"/>
    </row>
    <row r="3193" spans="37:81">
      <c r="AK3193" s="1"/>
      <c r="AX3193" s="17"/>
      <c r="AY3193" s="14"/>
      <c r="AZ3193" s="14"/>
      <c r="BA3193" s="15"/>
      <c r="BB3193" s="14"/>
      <c r="BC3193" s="17"/>
      <c r="BD3193" s="14"/>
      <c r="BE3193" s="14"/>
      <c r="BF3193" s="14"/>
      <c r="CC3193" s="14"/>
    </row>
    <row r="3194" spans="37:81">
      <c r="AK3194" s="1"/>
      <c r="AX3194" s="17"/>
      <c r="AY3194" s="14"/>
      <c r="AZ3194" s="14"/>
      <c r="BA3194" s="15"/>
      <c r="BB3194" s="14"/>
      <c r="BC3194" s="17"/>
      <c r="BD3194" s="14"/>
      <c r="BE3194" s="14"/>
      <c r="BF3194" s="14"/>
      <c r="CC3194" s="14"/>
    </row>
    <row r="3195" spans="37:81">
      <c r="AK3195" s="1"/>
      <c r="AX3195" s="17"/>
      <c r="AY3195" s="14"/>
      <c r="AZ3195" s="14"/>
      <c r="BA3195" s="15"/>
      <c r="BB3195" s="14"/>
      <c r="BC3195" s="17"/>
      <c r="BD3195" s="14"/>
      <c r="BE3195" s="14"/>
      <c r="BF3195" s="14"/>
      <c r="CC3195" s="14"/>
    </row>
    <row r="3196" spans="37:81">
      <c r="AK3196" s="1"/>
      <c r="AX3196" s="17"/>
      <c r="AY3196" s="14"/>
      <c r="AZ3196" s="14"/>
      <c r="BA3196" s="15"/>
      <c r="BB3196" s="14"/>
      <c r="BC3196" s="17"/>
      <c r="BD3196" s="14"/>
      <c r="BE3196" s="14"/>
      <c r="BF3196" s="14"/>
      <c r="CC3196" s="14"/>
    </row>
    <row r="3197" spans="37:81">
      <c r="AK3197" s="1"/>
      <c r="AX3197" s="17"/>
      <c r="AY3197" s="14"/>
      <c r="AZ3197" s="14"/>
      <c r="BA3197" s="15"/>
      <c r="BB3197" s="14"/>
      <c r="BC3197" s="17"/>
      <c r="BD3197" s="14"/>
      <c r="BE3197" s="14"/>
      <c r="BF3197" s="14"/>
      <c r="CC3197" s="14"/>
    </row>
    <row r="3198" spans="37:81">
      <c r="AK3198" s="1"/>
      <c r="AX3198" s="17"/>
      <c r="AY3198" s="14"/>
      <c r="AZ3198" s="14"/>
      <c r="BA3198" s="15"/>
      <c r="BB3198" s="14"/>
      <c r="BC3198" s="17"/>
      <c r="BD3198" s="14"/>
      <c r="BE3198" s="14"/>
      <c r="BF3198" s="14"/>
      <c r="CC3198" s="14"/>
    </row>
    <row r="3199" spans="37:81">
      <c r="AK3199" s="1"/>
      <c r="AX3199" s="17"/>
      <c r="AY3199" s="14"/>
      <c r="AZ3199" s="14"/>
      <c r="BA3199" s="15"/>
      <c r="BB3199" s="14"/>
      <c r="BC3199" s="17"/>
      <c r="BD3199" s="14"/>
      <c r="BE3199" s="14"/>
      <c r="BF3199" s="14"/>
      <c r="CC3199" s="14"/>
    </row>
    <row r="3200" spans="37:81">
      <c r="AK3200" s="1"/>
      <c r="AX3200" s="17"/>
      <c r="AY3200" s="14"/>
      <c r="AZ3200" s="14"/>
      <c r="BA3200" s="15"/>
      <c r="BB3200" s="14"/>
      <c r="BC3200" s="17"/>
      <c r="BD3200" s="14"/>
      <c r="BE3200" s="14"/>
      <c r="BF3200" s="14"/>
      <c r="CC3200" s="14"/>
    </row>
    <row r="3201" spans="37:81">
      <c r="AK3201" s="1"/>
      <c r="AX3201" s="17"/>
      <c r="AY3201" s="14"/>
      <c r="AZ3201" s="14"/>
      <c r="BA3201" s="15"/>
      <c r="BB3201" s="14"/>
      <c r="BC3201" s="17"/>
      <c r="BD3201" s="14"/>
      <c r="BE3201" s="14"/>
      <c r="BF3201" s="14"/>
      <c r="CC3201" s="14"/>
    </row>
    <row r="3202" spans="37:81">
      <c r="AK3202" s="1"/>
      <c r="AX3202" s="17"/>
      <c r="AY3202" s="14"/>
      <c r="AZ3202" s="14"/>
      <c r="BA3202" s="15"/>
      <c r="BB3202" s="14"/>
      <c r="BC3202" s="17"/>
      <c r="BD3202" s="14"/>
      <c r="BE3202" s="14"/>
      <c r="BF3202" s="14"/>
      <c r="CC3202" s="14"/>
    </row>
    <row r="3203" spans="37:81">
      <c r="AK3203" s="1"/>
      <c r="AX3203" s="17"/>
      <c r="AY3203" s="14"/>
      <c r="AZ3203" s="14"/>
      <c r="BA3203" s="15"/>
      <c r="BB3203" s="14"/>
      <c r="BC3203" s="17"/>
      <c r="BD3203" s="14"/>
      <c r="BE3203" s="14"/>
      <c r="BF3203" s="14"/>
      <c r="CC3203" s="14"/>
    </row>
    <row r="3204" spans="37:81">
      <c r="AK3204" s="1"/>
      <c r="AX3204" s="17"/>
      <c r="AY3204" s="14"/>
      <c r="AZ3204" s="14"/>
      <c r="BA3204" s="15"/>
      <c r="BB3204" s="14"/>
      <c r="BC3204" s="17"/>
      <c r="BD3204" s="14"/>
      <c r="BE3204" s="14"/>
      <c r="BF3204" s="14"/>
      <c r="CC3204" s="14"/>
    </row>
    <row r="3205" spans="37:81">
      <c r="AK3205" s="1"/>
      <c r="AX3205" s="17"/>
      <c r="AY3205" s="14"/>
      <c r="AZ3205" s="14"/>
      <c r="BA3205" s="15"/>
      <c r="BB3205" s="14"/>
      <c r="BC3205" s="17"/>
      <c r="BD3205" s="14"/>
      <c r="BE3205" s="14"/>
      <c r="BF3205" s="14"/>
      <c r="CC3205" s="14"/>
    </row>
    <row r="3206" spans="37:81">
      <c r="AK3206" s="1"/>
      <c r="AX3206" s="17"/>
      <c r="AY3206" s="14"/>
      <c r="AZ3206" s="14"/>
      <c r="BA3206" s="15"/>
      <c r="BB3206" s="14"/>
      <c r="BC3206" s="17"/>
      <c r="BD3206" s="14"/>
      <c r="BE3206" s="14"/>
      <c r="BF3206" s="14"/>
      <c r="CC3206" s="14"/>
    </row>
    <row r="3207" spans="37:81">
      <c r="AK3207" s="1"/>
      <c r="AX3207" s="17"/>
      <c r="AY3207" s="14"/>
      <c r="AZ3207" s="14"/>
      <c r="BA3207" s="15"/>
      <c r="BB3207" s="14"/>
      <c r="BC3207" s="17"/>
      <c r="BD3207" s="14"/>
      <c r="BE3207" s="14"/>
      <c r="BF3207" s="14"/>
      <c r="CC3207" s="14"/>
    </row>
    <row r="3208" spans="37:81">
      <c r="AK3208" s="1"/>
      <c r="AX3208" s="17"/>
      <c r="AY3208" s="14"/>
      <c r="AZ3208" s="14"/>
      <c r="BA3208" s="15"/>
      <c r="BB3208" s="14"/>
      <c r="BC3208" s="17"/>
      <c r="BD3208" s="14"/>
      <c r="BE3208" s="14"/>
      <c r="BF3208" s="14"/>
      <c r="CC3208" s="14"/>
    </row>
    <row r="3209" spans="37:81">
      <c r="AK3209" s="1"/>
      <c r="AX3209" s="17"/>
      <c r="AY3209" s="14"/>
      <c r="AZ3209" s="14"/>
      <c r="BA3209" s="15"/>
      <c r="BB3209" s="14"/>
      <c r="BC3209" s="17"/>
      <c r="BD3209" s="14"/>
      <c r="BE3209" s="14"/>
      <c r="BF3209" s="14"/>
      <c r="CC3209" s="14"/>
    </row>
    <row r="3210" spans="37:81">
      <c r="AK3210" s="1"/>
      <c r="AX3210" s="17"/>
      <c r="AY3210" s="14"/>
      <c r="AZ3210" s="14"/>
      <c r="BA3210" s="15"/>
      <c r="BB3210" s="14"/>
      <c r="BC3210" s="17"/>
      <c r="BD3210" s="14"/>
      <c r="BE3210" s="14"/>
      <c r="BF3210" s="14"/>
      <c r="CC3210" s="14"/>
    </row>
    <row r="3211" spans="37:81">
      <c r="AK3211" s="1"/>
      <c r="AX3211" s="17"/>
      <c r="AY3211" s="14"/>
      <c r="AZ3211" s="14"/>
      <c r="BA3211" s="15"/>
      <c r="BB3211" s="14"/>
      <c r="BC3211" s="17"/>
      <c r="BD3211" s="14"/>
      <c r="BE3211" s="14"/>
      <c r="BF3211" s="14"/>
      <c r="CC3211" s="14"/>
    </row>
    <row r="3212" spans="37:81">
      <c r="AK3212" s="1"/>
      <c r="AX3212" s="17"/>
      <c r="AY3212" s="14"/>
      <c r="AZ3212" s="14"/>
      <c r="BA3212" s="15"/>
      <c r="BB3212" s="14"/>
      <c r="BC3212" s="17"/>
      <c r="BD3212" s="14"/>
      <c r="BE3212" s="14"/>
      <c r="BF3212" s="14"/>
      <c r="CC3212" s="14"/>
    </row>
    <row r="3213" spans="37:81">
      <c r="AK3213" s="1"/>
      <c r="AX3213" s="17"/>
      <c r="AY3213" s="14"/>
      <c r="AZ3213" s="14"/>
      <c r="BA3213" s="15"/>
      <c r="BB3213" s="14"/>
      <c r="BC3213" s="17"/>
      <c r="BD3213" s="14"/>
      <c r="BE3213" s="14"/>
      <c r="BF3213" s="14"/>
      <c r="CC3213" s="14"/>
    </row>
    <row r="3214" spans="37:81">
      <c r="AK3214" s="1"/>
      <c r="AX3214" s="17"/>
      <c r="AY3214" s="14"/>
      <c r="AZ3214" s="14"/>
      <c r="BA3214" s="15"/>
      <c r="BB3214" s="14"/>
      <c r="BC3214" s="17"/>
      <c r="BD3214" s="14"/>
      <c r="BE3214" s="14"/>
      <c r="BF3214" s="14"/>
      <c r="CC3214" s="14"/>
    </row>
    <row r="3215" spans="37:81">
      <c r="AK3215" s="1"/>
      <c r="AX3215" s="17"/>
      <c r="AY3215" s="14"/>
      <c r="AZ3215" s="14"/>
      <c r="BA3215" s="15"/>
      <c r="BB3215" s="14"/>
      <c r="BC3215" s="17"/>
      <c r="BD3215" s="14"/>
      <c r="BE3215" s="14"/>
      <c r="BF3215" s="14"/>
      <c r="CC3215" s="14"/>
    </row>
    <row r="3216" spans="37:81">
      <c r="AK3216" s="1"/>
      <c r="AX3216" s="17"/>
      <c r="AY3216" s="14"/>
      <c r="AZ3216" s="14"/>
      <c r="BA3216" s="15"/>
      <c r="BB3216" s="14"/>
      <c r="BC3216" s="17"/>
      <c r="BD3216" s="14"/>
      <c r="BE3216" s="14"/>
      <c r="BF3216" s="14"/>
      <c r="CC3216" s="14"/>
    </row>
    <row r="3217" spans="37:81">
      <c r="AK3217" s="1"/>
      <c r="AX3217" s="17"/>
      <c r="AY3217" s="14"/>
      <c r="AZ3217" s="14"/>
      <c r="BA3217" s="15"/>
      <c r="BB3217" s="14"/>
      <c r="BC3217" s="17"/>
      <c r="BD3217" s="14"/>
      <c r="BE3217" s="14"/>
      <c r="BF3217" s="14"/>
      <c r="CC3217" s="14"/>
    </row>
    <row r="3218" spans="37:81">
      <c r="AK3218" s="1"/>
      <c r="AX3218" s="17"/>
      <c r="AY3218" s="14"/>
      <c r="AZ3218" s="14"/>
      <c r="BA3218" s="15"/>
      <c r="BB3218" s="14"/>
      <c r="BC3218" s="17"/>
      <c r="BD3218" s="14"/>
      <c r="BE3218" s="14"/>
      <c r="BF3218" s="14"/>
      <c r="CC3218" s="14"/>
    </row>
    <row r="3219" spans="37:81">
      <c r="AK3219" s="1"/>
      <c r="AX3219" s="17"/>
      <c r="AY3219" s="14"/>
      <c r="AZ3219" s="14"/>
      <c r="BA3219" s="15"/>
      <c r="BB3219" s="14"/>
      <c r="BC3219" s="17"/>
      <c r="BD3219" s="14"/>
      <c r="BE3219" s="14"/>
      <c r="BF3219" s="14"/>
      <c r="CC3219" s="14"/>
    </row>
    <row r="3220" spans="37:81">
      <c r="AK3220" s="1"/>
      <c r="AX3220" s="17"/>
      <c r="AY3220" s="14"/>
      <c r="AZ3220" s="14"/>
      <c r="BA3220" s="15"/>
      <c r="BB3220" s="14"/>
      <c r="BC3220" s="17"/>
      <c r="BD3220" s="14"/>
      <c r="BE3220" s="14"/>
      <c r="BF3220" s="14"/>
      <c r="CC3220" s="14"/>
    </row>
    <row r="3221" spans="37:81">
      <c r="AK3221" s="1"/>
      <c r="AX3221" s="17"/>
      <c r="AY3221" s="14"/>
      <c r="AZ3221" s="14"/>
      <c r="BA3221" s="15"/>
      <c r="BB3221" s="14"/>
      <c r="BC3221" s="17"/>
      <c r="BD3221" s="14"/>
      <c r="BE3221" s="14"/>
      <c r="BF3221" s="14"/>
      <c r="CC3221" s="14"/>
    </row>
    <row r="3222" spans="37:81">
      <c r="AK3222" s="1"/>
      <c r="AX3222" s="17"/>
      <c r="AY3222" s="14"/>
      <c r="AZ3222" s="14"/>
      <c r="BA3222" s="15"/>
      <c r="BB3222" s="14"/>
      <c r="BC3222" s="17"/>
      <c r="BD3222" s="14"/>
      <c r="BE3222" s="14"/>
      <c r="BF3222" s="14"/>
      <c r="CC3222" s="14"/>
    </row>
    <row r="3223" spans="37:81">
      <c r="AK3223" s="1"/>
      <c r="AX3223" s="17"/>
      <c r="AY3223" s="14"/>
      <c r="AZ3223" s="14"/>
      <c r="BA3223" s="15"/>
      <c r="BB3223" s="14"/>
      <c r="BC3223" s="17"/>
      <c r="BD3223" s="14"/>
      <c r="BE3223" s="14"/>
      <c r="BF3223" s="14"/>
      <c r="CC3223" s="14"/>
    </row>
    <row r="3224" spans="37:81">
      <c r="AK3224" s="1"/>
      <c r="AX3224" s="17"/>
      <c r="AY3224" s="14"/>
      <c r="AZ3224" s="14"/>
      <c r="BA3224" s="15"/>
      <c r="BB3224" s="14"/>
      <c r="BC3224" s="17"/>
      <c r="BD3224" s="14"/>
      <c r="BE3224" s="14"/>
      <c r="BF3224" s="14"/>
      <c r="CC3224" s="14"/>
    </row>
    <row r="3225" spans="37:81">
      <c r="AK3225" s="1"/>
      <c r="AX3225" s="17"/>
      <c r="AY3225" s="14"/>
      <c r="AZ3225" s="14"/>
      <c r="BA3225" s="15"/>
      <c r="BB3225" s="14"/>
      <c r="BC3225" s="17"/>
      <c r="BD3225" s="14"/>
      <c r="BE3225" s="14"/>
      <c r="BF3225" s="14"/>
      <c r="CC3225" s="14"/>
    </row>
    <row r="3226" spans="37:81">
      <c r="AK3226" s="1"/>
      <c r="AX3226" s="17"/>
      <c r="AY3226" s="14"/>
      <c r="AZ3226" s="14"/>
      <c r="BA3226" s="15"/>
      <c r="BB3226" s="14"/>
      <c r="BC3226" s="17"/>
      <c r="BD3226" s="14"/>
      <c r="BE3226" s="14"/>
      <c r="BF3226" s="14"/>
      <c r="CC3226" s="14"/>
    </row>
    <row r="3227" spans="37:81">
      <c r="AK3227" s="1"/>
      <c r="AX3227" s="17"/>
      <c r="AY3227" s="14"/>
      <c r="AZ3227" s="14"/>
      <c r="BA3227" s="15"/>
      <c r="BB3227" s="14"/>
      <c r="BC3227" s="17"/>
      <c r="BD3227" s="14"/>
      <c r="BE3227" s="14"/>
      <c r="BF3227" s="14"/>
      <c r="CC3227" s="14"/>
    </row>
    <row r="3228" spans="37:81">
      <c r="AK3228" s="1"/>
      <c r="AX3228" s="17"/>
      <c r="AY3228" s="14"/>
      <c r="AZ3228" s="14"/>
      <c r="BA3228" s="15"/>
      <c r="BB3228" s="14"/>
      <c r="BC3228" s="17"/>
      <c r="BD3228" s="14"/>
      <c r="BE3228" s="14"/>
      <c r="BF3228" s="14"/>
      <c r="CC3228" s="14"/>
    </row>
    <row r="3229" spans="37:81">
      <c r="AK3229" s="1"/>
      <c r="AX3229" s="17"/>
      <c r="AY3229" s="14"/>
      <c r="AZ3229" s="14"/>
      <c r="BA3229" s="15"/>
      <c r="BB3229" s="14"/>
      <c r="BC3229" s="17"/>
      <c r="BD3229" s="14"/>
      <c r="BE3229" s="14"/>
      <c r="BF3229" s="14"/>
      <c r="CC3229" s="14"/>
    </row>
    <row r="3230" spans="37:81">
      <c r="AK3230" s="1"/>
      <c r="AX3230" s="17"/>
      <c r="AY3230" s="14"/>
      <c r="AZ3230" s="14"/>
      <c r="BA3230" s="15"/>
      <c r="BB3230" s="14"/>
      <c r="BC3230" s="17"/>
      <c r="BD3230" s="14"/>
      <c r="BE3230" s="14"/>
      <c r="BF3230" s="14"/>
      <c r="CC3230" s="14"/>
    </row>
    <row r="3231" spans="37:81">
      <c r="AK3231" s="1"/>
      <c r="AX3231" s="17"/>
      <c r="AY3231" s="14"/>
      <c r="AZ3231" s="14"/>
      <c r="BA3231" s="15"/>
      <c r="BB3231" s="14"/>
      <c r="BC3231" s="17"/>
      <c r="BD3231" s="14"/>
      <c r="BE3231" s="14"/>
      <c r="BF3231" s="14"/>
      <c r="CC3231" s="14"/>
    </row>
    <row r="3232" spans="37:81">
      <c r="AK3232" s="1"/>
      <c r="AX3232" s="17"/>
      <c r="AY3232" s="14"/>
      <c r="AZ3232" s="14"/>
      <c r="BA3232" s="15"/>
      <c r="BB3232" s="14"/>
      <c r="BC3232" s="17"/>
      <c r="BD3232" s="14"/>
      <c r="BE3232" s="14"/>
      <c r="BF3232" s="14"/>
      <c r="CC3232" s="14"/>
    </row>
    <row r="3233" spans="37:81">
      <c r="AK3233" s="1"/>
      <c r="AX3233" s="17"/>
      <c r="AY3233" s="14"/>
      <c r="AZ3233" s="14"/>
      <c r="BA3233" s="15"/>
      <c r="BB3233" s="14"/>
      <c r="BC3233" s="17"/>
      <c r="BD3233" s="14"/>
      <c r="BE3233" s="14"/>
      <c r="BF3233" s="14"/>
      <c r="CC3233" s="14"/>
    </row>
    <row r="3234" spans="37:81">
      <c r="AK3234" s="1"/>
      <c r="AX3234" s="17"/>
      <c r="AY3234" s="14"/>
      <c r="AZ3234" s="14"/>
      <c r="BA3234" s="15"/>
      <c r="BB3234" s="14"/>
      <c r="BC3234" s="17"/>
      <c r="BD3234" s="14"/>
      <c r="BE3234" s="14"/>
      <c r="BF3234" s="14"/>
      <c r="CC3234" s="14"/>
    </row>
    <row r="3235" spans="37:81">
      <c r="AK3235" s="1"/>
      <c r="AX3235" s="17"/>
      <c r="AY3235" s="14"/>
      <c r="AZ3235" s="14"/>
      <c r="BA3235" s="15"/>
      <c r="BB3235" s="14"/>
      <c r="BC3235" s="17"/>
      <c r="BD3235" s="14"/>
      <c r="BE3235" s="14"/>
      <c r="BF3235" s="14"/>
      <c r="CC3235" s="14"/>
    </row>
    <row r="3236" spans="37:81">
      <c r="AK3236" s="1"/>
      <c r="AX3236" s="17"/>
      <c r="AY3236" s="14"/>
      <c r="AZ3236" s="14"/>
      <c r="BA3236" s="15"/>
      <c r="BB3236" s="14"/>
      <c r="BC3236" s="17"/>
      <c r="BD3236" s="14"/>
      <c r="BE3236" s="14"/>
      <c r="BF3236" s="14"/>
      <c r="CC3236" s="14"/>
    </row>
    <row r="3237" spans="37:81">
      <c r="AK3237" s="1"/>
      <c r="AX3237" s="17"/>
      <c r="AY3237" s="14"/>
      <c r="AZ3237" s="14"/>
      <c r="BA3237" s="15"/>
      <c r="BB3237" s="14"/>
      <c r="BC3237" s="17"/>
      <c r="BD3237" s="14"/>
      <c r="BE3237" s="14"/>
      <c r="BF3237" s="14"/>
      <c r="CC3237" s="14"/>
    </row>
    <row r="3238" spans="37:81">
      <c r="AK3238" s="1"/>
      <c r="AX3238" s="17"/>
      <c r="AY3238" s="14"/>
      <c r="AZ3238" s="14"/>
      <c r="BA3238" s="15"/>
      <c r="BB3238" s="14"/>
      <c r="BC3238" s="17"/>
      <c r="BD3238" s="14"/>
      <c r="BE3238" s="14"/>
      <c r="BF3238" s="14"/>
      <c r="CC3238" s="14"/>
    </row>
    <row r="3239" spans="37:81">
      <c r="AK3239" s="1"/>
      <c r="AX3239" s="17"/>
      <c r="AY3239" s="14"/>
      <c r="AZ3239" s="14"/>
      <c r="BA3239" s="15"/>
      <c r="BB3239" s="14"/>
      <c r="BC3239" s="17"/>
      <c r="BD3239" s="14"/>
      <c r="BE3239" s="14"/>
      <c r="BF3239" s="14"/>
      <c r="CC3239" s="14"/>
    </row>
    <row r="3240" spans="37:81">
      <c r="AK3240" s="1"/>
      <c r="AX3240" s="17"/>
      <c r="AY3240" s="14"/>
      <c r="AZ3240" s="14"/>
      <c r="BA3240" s="15"/>
      <c r="BB3240" s="14"/>
      <c r="BC3240" s="17"/>
      <c r="BD3240" s="14"/>
      <c r="BE3240" s="14"/>
      <c r="BF3240" s="14"/>
      <c r="CC3240" s="14"/>
    </row>
    <row r="3241" spans="37:81">
      <c r="AK3241" s="1"/>
      <c r="AX3241" s="17"/>
      <c r="AY3241" s="14"/>
      <c r="AZ3241" s="14"/>
      <c r="BA3241" s="15"/>
      <c r="BB3241" s="14"/>
      <c r="BC3241" s="17"/>
      <c r="BD3241" s="14"/>
      <c r="BE3241" s="14"/>
      <c r="BF3241" s="14"/>
      <c r="CC3241" s="14"/>
    </row>
    <row r="3242" spans="37:81">
      <c r="AK3242" s="1"/>
      <c r="AX3242" s="17"/>
      <c r="AY3242" s="14"/>
      <c r="AZ3242" s="14"/>
      <c r="BA3242" s="15"/>
      <c r="BB3242" s="14"/>
      <c r="BC3242" s="17"/>
      <c r="BD3242" s="14"/>
      <c r="BE3242" s="14"/>
      <c r="BF3242" s="14"/>
      <c r="CC3242" s="14"/>
    </row>
    <row r="3243" spans="37:81">
      <c r="AK3243" s="1"/>
      <c r="AX3243" s="17"/>
      <c r="AY3243" s="14"/>
      <c r="AZ3243" s="14"/>
      <c r="BA3243" s="15"/>
      <c r="BB3243" s="14"/>
      <c r="BC3243" s="17"/>
      <c r="BD3243" s="14"/>
      <c r="BE3243" s="14"/>
      <c r="BF3243" s="14"/>
      <c r="CC3243" s="14"/>
    </row>
    <row r="3244" spans="37:81">
      <c r="AK3244" s="1"/>
      <c r="AX3244" s="17"/>
      <c r="AY3244" s="14"/>
      <c r="AZ3244" s="14"/>
      <c r="BA3244" s="15"/>
      <c r="BB3244" s="14"/>
      <c r="BC3244" s="17"/>
      <c r="BD3244" s="14"/>
      <c r="BE3244" s="14"/>
      <c r="BF3244" s="14"/>
      <c r="CC3244" s="14"/>
    </row>
    <row r="3245" spans="37:81">
      <c r="AK3245" s="1"/>
      <c r="AX3245" s="17"/>
      <c r="AY3245" s="14"/>
      <c r="AZ3245" s="14"/>
      <c r="BA3245" s="15"/>
      <c r="BB3245" s="14"/>
      <c r="BC3245" s="17"/>
      <c r="BD3245" s="14"/>
      <c r="BE3245" s="14"/>
      <c r="BF3245" s="14"/>
      <c r="CC3245" s="14"/>
    </row>
    <row r="3246" spans="37:81">
      <c r="AK3246" s="1"/>
      <c r="AX3246" s="17"/>
      <c r="AY3246" s="14"/>
      <c r="AZ3246" s="14"/>
      <c r="BA3246" s="15"/>
      <c r="BB3246" s="14"/>
      <c r="BC3246" s="17"/>
      <c r="BD3246" s="14"/>
      <c r="BE3246" s="14"/>
      <c r="BF3246" s="14"/>
      <c r="CC3246" s="14"/>
    </row>
    <row r="3247" spans="37:81">
      <c r="AK3247" s="1"/>
      <c r="AX3247" s="17"/>
      <c r="AY3247" s="14"/>
      <c r="AZ3247" s="14"/>
      <c r="BA3247" s="15"/>
      <c r="BB3247" s="14"/>
      <c r="BC3247" s="17"/>
      <c r="BD3247" s="14"/>
      <c r="BE3247" s="14"/>
      <c r="BF3247" s="14"/>
      <c r="CC3247" s="14"/>
    </row>
    <row r="3248" spans="37:81">
      <c r="AK3248" s="1"/>
      <c r="AX3248" s="17"/>
      <c r="AY3248" s="14"/>
      <c r="AZ3248" s="14"/>
      <c r="BA3248" s="15"/>
      <c r="BB3248" s="14"/>
      <c r="BC3248" s="17"/>
      <c r="BD3248" s="14"/>
      <c r="BE3248" s="14"/>
      <c r="BF3248" s="14"/>
      <c r="CC3248" s="14"/>
    </row>
    <row r="3249" spans="37:81">
      <c r="AK3249" s="1"/>
      <c r="AX3249" s="17"/>
      <c r="AY3249" s="14"/>
      <c r="AZ3249" s="14"/>
      <c r="BA3249" s="15"/>
      <c r="BB3249" s="14"/>
      <c r="BC3249" s="17"/>
      <c r="BD3249" s="14"/>
      <c r="BE3249" s="14"/>
      <c r="BF3249" s="14"/>
      <c r="CC3249" s="14"/>
    </row>
    <row r="3250" spans="37:81">
      <c r="AK3250" s="1"/>
      <c r="AX3250" s="17"/>
      <c r="AY3250" s="14"/>
      <c r="AZ3250" s="14"/>
      <c r="BA3250" s="15"/>
      <c r="BB3250" s="14"/>
      <c r="BC3250" s="17"/>
      <c r="BD3250" s="14"/>
      <c r="BE3250" s="14"/>
      <c r="BF3250" s="14"/>
      <c r="CC3250" s="14"/>
    </row>
    <row r="3251" spans="37:81">
      <c r="AK3251" s="1"/>
      <c r="AX3251" s="17"/>
      <c r="AY3251" s="14"/>
      <c r="AZ3251" s="14"/>
      <c r="BA3251" s="15"/>
      <c r="BB3251" s="14"/>
      <c r="BC3251" s="17"/>
      <c r="BD3251" s="14"/>
      <c r="BE3251" s="14"/>
      <c r="BF3251" s="14"/>
      <c r="CC3251" s="14"/>
    </row>
    <row r="3252" spans="37:81">
      <c r="AK3252" s="1"/>
      <c r="AX3252" s="17"/>
      <c r="AY3252" s="14"/>
      <c r="AZ3252" s="14"/>
      <c r="BA3252" s="15"/>
      <c r="BB3252" s="14"/>
      <c r="BC3252" s="17"/>
      <c r="BD3252" s="14"/>
      <c r="BE3252" s="14"/>
      <c r="BF3252" s="14"/>
      <c r="CC3252" s="14"/>
    </row>
    <row r="3253" spans="37:81">
      <c r="AK3253" s="1"/>
      <c r="AX3253" s="17"/>
      <c r="AY3253" s="14"/>
      <c r="AZ3253" s="14"/>
      <c r="BA3253" s="15"/>
      <c r="BB3253" s="14"/>
      <c r="BC3253" s="17"/>
      <c r="BD3253" s="14"/>
      <c r="BE3253" s="14"/>
      <c r="BF3253" s="14"/>
      <c r="CC3253" s="14"/>
    </row>
    <row r="3254" spans="37:81">
      <c r="AK3254" s="1"/>
      <c r="AX3254" s="17"/>
      <c r="AY3254" s="14"/>
      <c r="AZ3254" s="14"/>
      <c r="BA3254" s="15"/>
      <c r="BB3254" s="14"/>
      <c r="BC3254" s="17"/>
      <c r="BD3254" s="14"/>
      <c r="BE3254" s="14"/>
      <c r="BF3254" s="14"/>
      <c r="CC3254" s="14"/>
    </row>
    <row r="3255" spans="37:81">
      <c r="AK3255" s="1"/>
      <c r="AX3255" s="17"/>
      <c r="AY3255" s="14"/>
      <c r="AZ3255" s="14"/>
      <c r="BA3255" s="15"/>
      <c r="BB3255" s="14"/>
      <c r="BC3255" s="17"/>
      <c r="BD3255" s="14"/>
      <c r="BE3255" s="14"/>
      <c r="BF3255" s="14"/>
      <c r="CC3255" s="14"/>
    </row>
    <row r="3256" spans="37:81">
      <c r="AK3256" s="1"/>
      <c r="AX3256" s="17"/>
      <c r="AY3256" s="14"/>
      <c r="AZ3256" s="14"/>
      <c r="BA3256" s="15"/>
      <c r="BB3256" s="14"/>
      <c r="BC3256" s="17"/>
      <c r="BD3256" s="14"/>
      <c r="BE3256" s="14"/>
      <c r="BF3256" s="14"/>
      <c r="CC3256" s="14"/>
    </row>
    <row r="3257" spans="37:81">
      <c r="AK3257" s="1"/>
      <c r="AX3257" s="17"/>
      <c r="AY3257" s="14"/>
      <c r="AZ3257" s="14"/>
      <c r="BA3257" s="15"/>
      <c r="BB3257" s="14"/>
      <c r="BC3257" s="17"/>
      <c r="BD3257" s="14"/>
      <c r="BE3257" s="14"/>
      <c r="BF3257" s="14"/>
      <c r="CC3257" s="14"/>
    </row>
    <row r="3258" spans="37:81">
      <c r="AK3258" s="1"/>
      <c r="AX3258" s="17"/>
      <c r="AY3258" s="14"/>
      <c r="AZ3258" s="14"/>
      <c r="BA3258" s="15"/>
      <c r="BB3258" s="14"/>
      <c r="BC3258" s="17"/>
      <c r="BD3258" s="14"/>
      <c r="BE3258" s="14"/>
      <c r="BF3258" s="14"/>
      <c r="CC3258" s="14"/>
    </row>
    <row r="3259" spans="37:81">
      <c r="AK3259" s="1"/>
      <c r="AX3259" s="17"/>
      <c r="AY3259" s="14"/>
      <c r="AZ3259" s="14"/>
      <c r="BA3259" s="15"/>
      <c r="BB3259" s="14"/>
      <c r="BC3259" s="17"/>
      <c r="BD3259" s="14"/>
      <c r="BE3259" s="14"/>
      <c r="BF3259" s="14"/>
      <c r="CC3259" s="14"/>
    </row>
    <row r="3260" spans="37:81">
      <c r="AK3260" s="1"/>
      <c r="AX3260" s="17"/>
      <c r="AY3260" s="14"/>
      <c r="AZ3260" s="14"/>
      <c r="BA3260" s="15"/>
      <c r="BB3260" s="14"/>
      <c r="BC3260" s="17"/>
      <c r="BD3260" s="14"/>
      <c r="BE3260" s="14"/>
      <c r="BF3260" s="14"/>
      <c r="CC3260" s="14"/>
    </row>
    <row r="3261" spans="37:81">
      <c r="AK3261" s="1"/>
      <c r="AX3261" s="17"/>
      <c r="AY3261" s="14"/>
      <c r="AZ3261" s="14"/>
      <c r="BA3261" s="15"/>
      <c r="BB3261" s="14"/>
      <c r="BC3261" s="17"/>
      <c r="BD3261" s="14"/>
      <c r="BE3261" s="14"/>
      <c r="BF3261" s="14"/>
      <c r="CC3261" s="14"/>
    </row>
    <row r="3262" spans="37:81">
      <c r="AK3262" s="1"/>
      <c r="AX3262" s="17"/>
      <c r="AY3262" s="14"/>
      <c r="AZ3262" s="14"/>
      <c r="BA3262" s="15"/>
      <c r="BB3262" s="14"/>
      <c r="BC3262" s="17"/>
      <c r="BD3262" s="14"/>
      <c r="BE3262" s="14"/>
      <c r="BF3262" s="14"/>
      <c r="CC3262" s="14"/>
    </row>
    <row r="3263" spans="37:81">
      <c r="AK3263" s="1"/>
      <c r="AX3263" s="17"/>
      <c r="AY3263" s="14"/>
      <c r="AZ3263" s="14"/>
      <c r="BA3263" s="15"/>
      <c r="BB3263" s="14"/>
      <c r="BC3263" s="17"/>
      <c r="BD3263" s="14"/>
      <c r="BE3263" s="14"/>
      <c r="BF3263" s="14"/>
      <c r="CC3263" s="14"/>
    </row>
    <row r="3264" spans="37:81">
      <c r="AK3264" s="1"/>
      <c r="AX3264" s="17"/>
      <c r="AY3264" s="14"/>
      <c r="AZ3264" s="14"/>
      <c r="BA3264" s="15"/>
      <c r="BB3264" s="14"/>
      <c r="BC3264" s="17"/>
      <c r="BD3264" s="14"/>
      <c r="BE3264" s="14"/>
      <c r="BF3264" s="14"/>
      <c r="CC3264" s="14"/>
    </row>
    <row r="3265" spans="37:81">
      <c r="AK3265" s="1"/>
      <c r="AX3265" s="17"/>
      <c r="AY3265" s="14"/>
      <c r="AZ3265" s="14"/>
      <c r="BA3265" s="15"/>
      <c r="BB3265" s="14"/>
      <c r="BC3265" s="17"/>
      <c r="BD3265" s="14"/>
      <c r="BE3265" s="14"/>
      <c r="BF3265" s="14"/>
      <c r="CC3265" s="14"/>
    </row>
    <row r="3266" spans="37:81">
      <c r="AK3266" s="1"/>
      <c r="AX3266" s="17"/>
      <c r="AY3266" s="14"/>
      <c r="AZ3266" s="14"/>
      <c r="BA3266" s="15"/>
      <c r="BB3266" s="14"/>
      <c r="BC3266" s="17"/>
      <c r="BD3266" s="14"/>
      <c r="BE3266" s="14"/>
      <c r="BF3266" s="14"/>
      <c r="CC3266" s="14"/>
    </row>
    <row r="3267" spans="37:81">
      <c r="AK3267" s="1"/>
      <c r="AX3267" s="17"/>
      <c r="AY3267" s="14"/>
      <c r="AZ3267" s="14"/>
      <c r="BA3267" s="15"/>
      <c r="BB3267" s="14"/>
      <c r="BC3267" s="17"/>
      <c r="BD3267" s="14"/>
      <c r="BE3267" s="14"/>
      <c r="BF3267" s="14"/>
      <c r="CC3267" s="14"/>
    </row>
    <row r="3268" spans="37:81">
      <c r="AK3268" s="1"/>
      <c r="AX3268" s="17"/>
      <c r="AY3268" s="14"/>
      <c r="AZ3268" s="14"/>
      <c r="BA3268" s="15"/>
      <c r="BB3268" s="14"/>
      <c r="BC3268" s="17"/>
      <c r="BD3268" s="14"/>
      <c r="BE3268" s="14"/>
      <c r="BF3268" s="14"/>
      <c r="CC3268" s="14"/>
    </row>
    <row r="3269" spans="37:81">
      <c r="AK3269" s="1"/>
      <c r="AX3269" s="17"/>
      <c r="AY3269" s="14"/>
      <c r="AZ3269" s="14"/>
      <c r="BA3269" s="15"/>
      <c r="BB3269" s="14"/>
      <c r="BC3269" s="17"/>
      <c r="BD3269" s="14"/>
      <c r="BE3269" s="14"/>
      <c r="BF3269" s="14"/>
      <c r="CC3269" s="14"/>
    </row>
    <row r="3270" spans="37:81">
      <c r="AK3270" s="1"/>
      <c r="AX3270" s="17"/>
      <c r="AY3270" s="14"/>
      <c r="AZ3270" s="14"/>
      <c r="BA3270" s="15"/>
      <c r="BB3270" s="14"/>
      <c r="BC3270" s="17"/>
      <c r="BD3270" s="14"/>
      <c r="BE3270" s="14"/>
      <c r="BF3270" s="14"/>
      <c r="CC3270" s="14"/>
    </row>
    <row r="3271" spans="37:81">
      <c r="AK3271" s="1"/>
      <c r="AX3271" s="17"/>
      <c r="AY3271" s="14"/>
      <c r="AZ3271" s="14"/>
      <c r="BA3271" s="15"/>
      <c r="BB3271" s="14"/>
      <c r="BC3271" s="17"/>
      <c r="BD3271" s="14"/>
      <c r="BE3271" s="14"/>
      <c r="BF3271" s="14"/>
      <c r="CC3271" s="14"/>
    </row>
    <row r="3272" spans="37:81">
      <c r="AK3272" s="1"/>
      <c r="AX3272" s="17"/>
      <c r="AY3272" s="14"/>
      <c r="AZ3272" s="14"/>
      <c r="BA3272" s="15"/>
      <c r="BB3272" s="14"/>
      <c r="BC3272" s="17"/>
      <c r="BD3272" s="14"/>
      <c r="BE3272" s="14"/>
      <c r="BF3272" s="14"/>
      <c r="CC3272" s="14"/>
    </row>
    <row r="3273" spans="37:81">
      <c r="AK3273" s="1"/>
      <c r="AX3273" s="17"/>
      <c r="AY3273" s="14"/>
      <c r="AZ3273" s="14"/>
      <c r="BA3273" s="15"/>
      <c r="BB3273" s="14"/>
      <c r="BC3273" s="17"/>
      <c r="BD3273" s="14"/>
      <c r="BE3273" s="14"/>
      <c r="BF3273" s="14"/>
      <c r="CC3273" s="14"/>
    </row>
    <row r="3274" spans="37:81">
      <c r="AK3274" s="1"/>
      <c r="AX3274" s="17"/>
      <c r="AY3274" s="14"/>
      <c r="AZ3274" s="14"/>
      <c r="BA3274" s="15"/>
      <c r="BB3274" s="14"/>
      <c r="BC3274" s="17"/>
      <c r="BD3274" s="14"/>
      <c r="BE3274" s="14"/>
      <c r="BF3274" s="14"/>
      <c r="CC3274" s="14"/>
    </row>
    <row r="3275" spans="37:81">
      <c r="AK3275" s="1"/>
      <c r="AX3275" s="17"/>
      <c r="AY3275" s="14"/>
      <c r="AZ3275" s="14"/>
      <c r="BA3275" s="15"/>
      <c r="BB3275" s="14"/>
      <c r="BC3275" s="17"/>
      <c r="BD3275" s="14"/>
      <c r="BE3275" s="14"/>
      <c r="BF3275" s="14"/>
      <c r="CC3275" s="14"/>
    </row>
    <row r="3276" spans="37:81">
      <c r="AK3276" s="1"/>
      <c r="AX3276" s="17"/>
      <c r="AY3276" s="14"/>
      <c r="AZ3276" s="14"/>
      <c r="BA3276" s="15"/>
      <c r="BB3276" s="14"/>
      <c r="BC3276" s="17"/>
      <c r="BD3276" s="14"/>
      <c r="BE3276" s="14"/>
      <c r="BF3276" s="14"/>
      <c r="CC3276" s="14"/>
    </row>
    <row r="3277" spans="37:81">
      <c r="AK3277" s="1"/>
      <c r="AX3277" s="17"/>
      <c r="AY3277" s="14"/>
      <c r="AZ3277" s="14"/>
      <c r="BA3277" s="15"/>
      <c r="BB3277" s="14"/>
      <c r="BC3277" s="17"/>
      <c r="BD3277" s="14"/>
      <c r="BE3277" s="14"/>
      <c r="BF3277" s="14"/>
      <c r="CC3277" s="14"/>
    </row>
    <row r="3278" spans="37:81">
      <c r="AK3278" s="1"/>
      <c r="AX3278" s="17"/>
      <c r="AY3278" s="14"/>
      <c r="AZ3278" s="14"/>
      <c r="BA3278" s="15"/>
      <c r="BB3278" s="14"/>
      <c r="BC3278" s="17"/>
      <c r="BD3278" s="14"/>
      <c r="BE3278" s="14"/>
      <c r="BF3278" s="14"/>
      <c r="CC3278" s="14"/>
    </row>
    <row r="3279" spans="37:81">
      <c r="AK3279" s="1"/>
      <c r="AX3279" s="17"/>
      <c r="AY3279" s="14"/>
      <c r="AZ3279" s="14"/>
      <c r="BA3279" s="15"/>
      <c r="BB3279" s="14"/>
      <c r="BC3279" s="17"/>
      <c r="BD3279" s="14"/>
      <c r="BE3279" s="14"/>
      <c r="BF3279" s="14"/>
      <c r="CC3279" s="14"/>
    </row>
    <row r="3280" spans="37:81">
      <c r="AK3280" s="1"/>
      <c r="AX3280" s="17"/>
      <c r="AY3280" s="14"/>
      <c r="AZ3280" s="14"/>
      <c r="BA3280" s="15"/>
      <c r="BB3280" s="14"/>
      <c r="BC3280" s="17"/>
      <c r="BD3280" s="14"/>
      <c r="BE3280" s="14"/>
      <c r="BF3280" s="14"/>
      <c r="CC3280" s="14"/>
    </row>
    <row r="3281" spans="37:81">
      <c r="AK3281" s="1"/>
      <c r="AX3281" s="17"/>
      <c r="AY3281" s="14"/>
      <c r="AZ3281" s="14"/>
      <c r="BA3281" s="15"/>
      <c r="BB3281" s="14"/>
      <c r="BC3281" s="17"/>
      <c r="BD3281" s="14"/>
      <c r="BE3281" s="14"/>
      <c r="BF3281" s="14"/>
      <c r="CC3281" s="14"/>
    </row>
    <row r="3282" spans="37:81">
      <c r="AK3282" s="1"/>
      <c r="AX3282" s="17"/>
      <c r="AY3282" s="14"/>
      <c r="AZ3282" s="14"/>
      <c r="BA3282" s="15"/>
      <c r="BB3282" s="14"/>
      <c r="BC3282" s="17"/>
      <c r="BD3282" s="14"/>
      <c r="BE3282" s="14"/>
      <c r="BF3282" s="14"/>
      <c r="CC3282" s="14"/>
    </row>
    <row r="3283" spans="37:81">
      <c r="AK3283" s="1"/>
      <c r="AX3283" s="17"/>
      <c r="AY3283" s="14"/>
      <c r="AZ3283" s="14"/>
      <c r="BA3283" s="15"/>
      <c r="BB3283" s="14"/>
      <c r="BC3283" s="17"/>
      <c r="BD3283" s="14"/>
      <c r="BE3283" s="14"/>
      <c r="BF3283" s="14"/>
      <c r="CC3283" s="14"/>
    </row>
    <row r="3284" spans="37:81">
      <c r="AK3284" s="1"/>
      <c r="AX3284" s="17"/>
      <c r="AY3284" s="14"/>
      <c r="AZ3284" s="14"/>
      <c r="BA3284" s="15"/>
      <c r="BB3284" s="14"/>
      <c r="BC3284" s="17"/>
      <c r="BD3284" s="14"/>
      <c r="BE3284" s="14"/>
      <c r="BF3284" s="14"/>
      <c r="CC3284" s="14"/>
    </row>
    <row r="3285" spans="37:81">
      <c r="AK3285" s="1"/>
      <c r="AX3285" s="17"/>
      <c r="AY3285" s="14"/>
      <c r="AZ3285" s="14"/>
      <c r="BA3285" s="15"/>
      <c r="BB3285" s="14"/>
      <c r="BC3285" s="17"/>
      <c r="BD3285" s="14"/>
      <c r="BE3285" s="14"/>
      <c r="BF3285" s="14"/>
      <c r="CC3285" s="14"/>
    </row>
    <row r="3286" spans="37:81">
      <c r="AK3286" s="1"/>
      <c r="AX3286" s="17"/>
      <c r="AY3286" s="14"/>
      <c r="AZ3286" s="14"/>
      <c r="BA3286" s="15"/>
      <c r="BB3286" s="14"/>
      <c r="BC3286" s="17"/>
      <c r="BD3286" s="14"/>
      <c r="BE3286" s="14"/>
      <c r="BF3286" s="14"/>
      <c r="CC3286" s="14"/>
    </row>
    <row r="3287" spans="37:81">
      <c r="AK3287" s="1"/>
      <c r="AX3287" s="17"/>
      <c r="AY3287" s="14"/>
      <c r="AZ3287" s="14"/>
      <c r="BA3287" s="15"/>
      <c r="BB3287" s="14"/>
      <c r="BC3287" s="17"/>
      <c r="BD3287" s="14"/>
      <c r="BE3287" s="14"/>
      <c r="BF3287" s="14"/>
      <c r="CC3287" s="14"/>
    </row>
    <row r="3288" spans="37:81">
      <c r="AK3288" s="1"/>
      <c r="AX3288" s="17"/>
      <c r="AY3288" s="14"/>
      <c r="AZ3288" s="14"/>
      <c r="BA3288" s="15"/>
      <c r="BB3288" s="14"/>
      <c r="BC3288" s="17"/>
      <c r="BD3288" s="14"/>
      <c r="BE3288" s="14"/>
      <c r="BF3288" s="14"/>
      <c r="CC3288" s="14"/>
    </row>
    <row r="3289" spans="37:81">
      <c r="AK3289" s="1"/>
      <c r="AX3289" s="17"/>
      <c r="AY3289" s="14"/>
      <c r="AZ3289" s="14"/>
      <c r="BA3289" s="15"/>
      <c r="BB3289" s="14"/>
      <c r="BC3289" s="17"/>
      <c r="BD3289" s="14"/>
      <c r="BE3289" s="14"/>
      <c r="BF3289" s="14"/>
      <c r="CC3289" s="14"/>
    </row>
    <row r="3290" spans="37:81">
      <c r="AK3290" s="1"/>
      <c r="AX3290" s="17"/>
      <c r="AY3290" s="14"/>
      <c r="AZ3290" s="14"/>
      <c r="BA3290" s="15"/>
      <c r="BB3290" s="14"/>
      <c r="BC3290" s="17"/>
      <c r="BD3290" s="14"/>
      <c r="BE3290" s="14"/>
      <c r="BF3290" s="14"/>
      <c r="CC3290" s="14"/>
    </row>
    <row r="3291" spans="37:81">
      <c r="AK3291" s="1"/>
      <c r="AX3291" s="17"/>
      <c r="AY3291" s="14"/>
      <c r="AZ3291" s="14"/>
      <c r="BA3291" s="15"/>
      <c r="BB3291" s="14"/>
      <c r="BC3291" s="17"/>
      <c r="BD3291" s="14"/>
      <c r="BE3291" s="14"/>
      <c r="BF3291" s="14"/>
      <c r="CC3291" s="14"/>
    </row>
    <row r="3292" spans="37:81">
      <c r="AK3292" s="1"/>
      <c r="AX3292" s="17"/>
      <c r="AY3292" s="14"/>
      <c r="AZ3292" s="14"/>
      <c r="BA3292" s="15"/>
      <c r="BB3292" s="14"/>
      <c r="BC3292" s="17"/>
      <c r="BD3292" s="14"/>
      <c r="BE3292" s="14"/>
      <c r="BF3292" s="14"/>
      <c r="CC3292" s="14"/>
    </row>
    <row r="3293" spans="37:81">
      <c r="AK3293" s="1"/>
      <c r="AX3293" s="17"/>
      <c r="AY3293" s="14"/>
      <c r="AZ3293" s="14"/>
      <c r="BA3293" s="15"/>
      <c r="BB3293" s="14"/>
      <c r="BC3293" s="17"/>
      <c r="BD3293" s="14"/>
      <c r="BE3293" s="14"/>
      <c r="BF3293" s="14"/>
      <c r="CC3293" s="14"/>
    </row>
    <row r="3294" spans="37:81">
      <c r="AK3294" s="1"/>
      <c r="AX3294" s="17"/>
      <c r="AY3294" s="14"/>
      <c r="AZ3294" s="14"/>
      <c r="BA3294" s="15"/>
      <c r="BB3294" s="14"/>
      <c r="BC3294" s="17"/>
      <c r="BD3294" s="14"/>
      <c r="BE3294" s="14"/>
      <c r="BF3294" s="14"/>
      <c r="CC3294" s="14"/>
    </row>
    <row r="3295" spans="37:81">
      <c r="AK3295" s="1"/>
      <c r="AX3295" s="17"/>
      <c r="AY3295" s="14"/>
      <c r="AZ3295" s="14"/>
      <c r="BA3295" s="15"/>
      <c r="BB3295" s="14"/>
      <c r="BC3295" s="17"/>
      <c r="BD3295" s="14"/>
      <c r="BE3295" s="14"/>
      <c r="BF3295" s="14"/>
      <c r="CC3295" s="14"/>
    </row>
    <row r="3296" spans="37:81">
      <c r="AK3296" s="1"/>
      <c r="AX3296" s="17"/>
      <c r="AY3296" s="14"/>
      <c r="AZ3296" s="14"/>
      <c r="BA3296" s="15"/>
      <c r="BB3296" s="14"/>
      <c r="BC3296" s="17"/>
      <c r="BD3296" s="14"/>
      <c r="BE3296" s="14"/>
      <c r="BF3296" s="14"/>
      <c r="CC3296" s="14"/>
    </row>
    <row r="3297" spans="37:81">
      <c r="AK3297" s="1"/>
      <c r="AX3297" s="17"/>
      <c r="AY3297" s="14"/>
      <c r="AZ3297" s="14"/>
      <c r="BA3297" s="15"/>
      <c r="BB3297" s="14"/>
      <c r="BC3297" s="17"/>
      <c r="BD3297" s="14"/>
      <c r="BE3297" s="14"/>
      <c r="BF3297" s="14"/>
      <c r="CC3297" s="14"/>
    </row>
    <row r="3298" spans="37:81">
      <c r="AK3298" s="1"/>
      <c r="AX3298" s="17"/>
      <c r="AY3298" s="14"/>
      <c r="AZ3298" s="14"/>
      <c r="BA3298" s="15"/>
      <c r="BB3298" s="14"/>
      <c r="BC3298" s="17"/>
      <c r="BD3298" s="14"/>
      <c r="BE3298" s="14"/>
      <c r="BF3298" s="14"/>
      <c r="CC3298" s="14"/>
    </row>
    <row r="3299" spans="37:81">
      <c r="AK3299" s="1"/>
      <c r="AX3299" s="17"/>
      <c r="AY3299" s="14"/>
      <c r="AZ3299" s="14"/>
      <c r="BA3299" s="15"/>
      <c r="BB3299" s="14"/>
      <c r="BC3299" s="17"/>
      <c r="BD3299" s="14"/>
      <c r="BE3299" s="14"/>
      <c r="BF3299" s="14"/>
      <c r="CC3299" s="14"/>
    </row>
    <row r="3300" spans="37:81">
      <c r="AK3300" s="1"/>
      <c r="AX3300" s="17"/>
      <c r="AY3300" s="14"/>
      <c r="AZ3300" s="14"/>
      <c r="BA3300" s="15"/>
      <c r="BB3300" s="14"/>
      <c r="BC3300" s="17"/>
      <c r="BD3300" s="14"/>
      <c r="BE3300" s="14"/>
      <c r="BF3300" s="14"/>
      <c r="CC3300" s="14"/>
    </row>
    <row r="3301" spans="37:81">
      <c r="AK3301" s="1"/>
      <c r="AX3301" s="17"/>
      <c r="AY3301" s="14"/>
      <c r="AZ3301" s="14"/>
      <c r="BA3301" s="15"/>
      <c r="BB3301" s="14"/>
      <c r="BC3301" s="17"/>
      <c r="BD3301" s="14"/>
      <c r="BE3301" s="14"/>
      <c r="BF3301" s="14"/>
      <c r="CC3301" s="14"/>
    </row>
    <row r="3302" spans="37:81">
      <c r="AK3302" s="1"/>
      <c r="AX3302" s="17"/>
      <c r="AY3302" s="14"/>
      <c r="AZ3302" s="14"/>
      <c r="BA3302" s="15"/>
      <c r="BB3302" s="14"/>
      <c r="BC3302" s="17"/>
      <c r="BD3302" s="14"/>
      <c r="BE3302" s="14"/>
      <c r="BF3302" s="14"/>
      <c r="CC3302" s="14"/>
    </row>
    <row r="3303" spans="37:81">
      <c r="AK3303" s="1"/>
      <c r="AX3303" s="17"/>
      <c r="AY3303" s="14"/>
      <c r="AZ3303" s="14"/>
      <c r="BA3303" s="15"/>
      <c r="BB3303" s="14"/>
      <c r="BC3303" s="17"/>
      <c r="BD3303" s="14"/>
      <c r="BE3303" s="14"/>
      <c r="BF3303" s="14"/>
      <c r="CC3303" s="14"/>
    </row>
    <row r="3304" spans="37:81">
      <c r="AK3304" s="1"/>
      <c r="AX3304" s="17"/>
      <c r="AY3304" s="14"/>
      <c r="AZ3304" s="14"/>
      <c r="BA3304" s="15"/>
      <c r="BB3304" s="14"/>
      <c r="BC3304" s="17"/>
      <c r="BD3304" s="14"/>
      <c r="BE3304" s="14"/>
      <c r="BF3304" s="14"/>
      <c r="CC3304" s="14"/>
    </row>
    <row r="3305" spans="37:81">
      <c r="AK3305" s="1"/>
      <c r="AX3305" s="17"/>
      <c r="AY3305" s="14"/>
      <c r="AZ3305" s="14"/>
      <c r="BA3305" s="15"/>
      <c r="BB3305" s="14"/>
      <c r="BC3305" s="17"/>
      <c r="BD3305" s="14"/>
      <c r="BE3305" s="14"/>
      <c r="BF3305" s="14"/>
      <c r="CC3305" s="14"/>
    </row>
    <row r="3306" spans="37:81">
      <c r="AK3306" s="1"/>
      <c r="AX3306" s="17"/>
      <c r="AY3306" s="14"/>
      <c r="AZ3306" s="14"/>
      <c r="BA3306" s="15"/>
      <c r="BB3306" s="14"/>
      <c r="BC3306" s="17"/>
      <c r="BD3306" s="14"/>
      <c r="BE3306" s="14"/>
      <c r="BF3306" s="14"/>
      <c r="CC3306" s="14"/>
    </row>
    <row r="3307" spans="37:81">
      <c r="AK3307" s="1"/>
      <c r="AX3307" s="17"/>
      <c r="AY3307" s="14"/>
      <c r="AZ3307" s="14"/>
      <c r="BA3307" s="15"/>
      <c r="BB3307" s="14"/>
      <c r="BC3307" s="17"/>
      <c r="BD3307" s="14"/>
      <c r="BE3307" s="14"/>
      <c r="BF3307" s="14"/>
      <c r="CC3307" s="14"/>
    </row>
    <row r="3308" spans="37:81">
      <c r="AK3308" s="1"/>
      <c r="AX3308" s="17"/>
      <c r="AY3308" s="14"/>
      <c r="AZ3308" s="14"/>
      <c r="BA3308" s="15"/>
      <c r="BB3308" s="14"/>
      <c r="BC3308" s="17"/>
      <c r="BD3308" s="14"/>
      <c r="BE3308" s="14"/>
      <c r="BF3308" s="14"/>
      <c r="CC3308" s="14"/>
    </row>
    <row r="3309" spans="37:81">
      <c r="AK3309" s="1"/>
      <c r="AX3309" s="17"/>
      <c r="AY3309" s="14"/>
      <c r="AZ3309" s="14"/>
      <c r="BA3309" s="15"/>
      <c r="BB3309" s="14"/>
      <c r="BC3309" s="17"/>
      <c r="BD3309" s="14"/>
      <c r="BE3309" s="14"/>
      <c r="BF3309" s="14"/>
      <c r="CC3309" s="14"/>
    </row>
    <row r="3310" spans="37:81">
      <c r="AK3310" s="1"/>
      <c r="AX3310" s="17"/>
      <c r="AY3310" s="14"/>
      <c r="AZ3310" s="14"/>
      <c r="BA3310" s="15"/>
      <c r="BB3310" s="14"/>
      <c r="BC3310" s="17"/>
      <c r="BD3310" s="14"/>
      <c r="BE3310" s="14"/>
      <c r="BF3310" s="14"/>
      <c r="CC3310" s="14"/>
    </row>
    <row r="3311" spans="37:81">
      <c r="AK3311" s="1"/>
      <c r="AX3311" s="17"/>
      <c r="AY3311" s="14"/>
      <c r="AZ3311" s="14"/>
      <c r="BA3311" s="15"/>
      <c r="BB3311" s="14"/>
      <c r="BC3311" s="17"/>
      <c r="BD3311" s="14"/>
      <c r="BE3311" s="14"/>
      <c r="BF3311" s="14"/>
      <c r="CC3311" s="14"/>
    </row>
    <row r="3312" spans="37:81">
      <c r="AK3312" s="1"/>
      <c r="AX3312" s="17"/>
      <c r="AY3312" s="14"/>
      <c r="AZ3312" s="14"/>
      <c r="BA3312" s="15"/>
      <c r="BB3312" s="14"/>
      <c r="BC3312" s="17"/>
      <c r="BD3312" s="14"/>
      <c r="BE3312" s="14"/>
      <c r="BF3312" s="14"/>
      <c r="CC3312" s="14"/>
    </row>
    <row r="3313" spans="37:81">
      <c r="AK3313" s="1"/>
      <c r="AX3313" s="17"/>
      <c r="AY3313" s="14"/>
      <c r="AZ3313" s="14"/>
      <c r="BA3313" s="15"/>
      <c r="BB3313" s="14"/>
      <c r="BC3313" s="17"/>
      <c r="BD3313" s="14"/>
      <c r="BE3313" s="14"/>
      <c r="BF3313" s="14"/>
      <c r="CC3313" s="14"/>
    </row>
    <row r="3314" spans="37:81">
      <c r="AK3314" s="1"/>
      <c r="AX3314" s="17"/>
      <c r="AY3314" s="14"/>
      <c r="AZ3314" s="14"/>
      <c r="BA3314" s="15"/>
      <c r="BB3314" s="14"/>
      <c r="BC3314" s="17"/>
      <c r="BD3314" s="14"/>
      <c r="BE3314" s="14"/>
      <c r="BF3314" s="14"/>
      <c r="CC3314" s="14"/>
    </row>
    <row r="3315" spans="37:81">
      <c r="AK3315" s="1"/>
      <c r="AX3315" s="17"/>
      <c r="AY3315" s="14"/>
      <c r="AZ3315" s="14"/>
      <c r="BA3315" s="15"/>
      <c r="BB3315" s="14"/>
      <c r="BC3315" s="17"/>
      <c r="BD3315" s="14"/>
      <c r="BE3315" s="14"/>
      <c r="BF3315" s="14"/>
      <c r="CC3315" s="14"/>
    </row>
    <row r="3316" spans="37:81">
      <c r="AK3316" s="1"/>
      <c r="AX3316" s="17"/>
      <c r="AY3316" s="14"/>
      <c r="AZ3316" s="14"/>
      <c r="BA3316" s="15"/>
      <c r="BB3316" s="14"/>
      <c r="BC3316" s="17"/>
      <c r="BD3316" s="14"/>
      <c r="BE3316" s="14"/>
      <c r="BF3316" s="14"/>
      <c r="CC3316" s="14"/>
    </row>
    <row r="3317" spans="37:81">
      <c r="AK3317" s="1"/>
      <c r="AX3317" s="17"/>
      <c r="AY3317" s="14"/>
      <c r="AZ3317" s="14"/>
      <c r="BA3317" s="15"/>
      <c r="BB3317" s="14"/>
      <c r="BC3317" s="17"/>
      <c r="BD3317" s="14"/>
      <c r="BE3317" s="14"/>
      <c r="BF3317" s="14"/>
      <c r="CC3317" s="14"/>
    </row>
    <row r="3318" spans="37:81">
      <c r="AK3318" s="1"/>
      <c r="AX3318" s="17"/>
      <c r="AY3318" s="14"/>
      <c r="AZ3318" s="14"/>
      <c r="BA3318" s="15"/>
      <c r="BB3318" s="14"/>
      <c r="BC3318" s="17"/>
      <c r="BD3318" s="14"/>
      <c r="BE3318" s="14"/>
      <c r="BF3318" s="14"/>
      <c r="CC3318" s="14"/>
    </row>
    <row r="3319" spans="37:81">
      <c r="AK3319" s="1"/>
      <c r="AX3319" s="17"/>
      <c r="AY3319" s="14"/>
      <c r="AZ3319" s="14"/>
      <c r="BA3319" s="15"/>
      <c r="BB3319" s="14"/>
      <c r="BC3319" s="17"/>
      <c r="BD3319" s="14"/>
      <c r="BE3319" s="14"/>
      <c r="BF3319" s="14"/>
      <c r="CC3319" s="14"/>
    </row>
    <row r="3320" spans="37:81">
      <c r="AK3320" s="1"/>
      <c r="AX3320" s="17"/>
      <c r="AY3320" s="14"/>
      <c r="AZ3320" s="14"/>
      <c r="BA3320" s="15"/>
      <c r="BB3320" s="14"/>
      <c r="BC3320" s="17"/>
      <c r="BD3320" s="14"/>
      <c r="BE3320" s="14"/>
      <c r="BF3320" s="14"/>
      <c r="CC3320" s="14"/>
    </row>
    <row r="3321" spans="37:81">
      <c r="AK3321" s="1"/>
      <c r="AX3321" s="17"/>
      <c r="AY3321" s="14"/>
      <c r="AZ3321" s="14"/>
      <c r="BA3321" s="15"/>
      <c r="BB3321" s="14"/>
      <c r="BC3321" s="17"/>
      <c r="BD3321" s="14"/>
      <c r="BE3321" s="14"/>
      <c r="BF3321" s="14"/>
      <c r="CC3321" s="14"/>
    </row>
    <row r="3322" spans="37:81">
      <c r="AK3322" s="1"/>
      <c r="AX3322" s="17"/>
      <c r="AY3322" s="14"/>
      <c r="AZ3322" s="14"/>
      <c r="BA3322" s="15"/>
      <c r="BB3322" s="14"/>
      <c r="BC3322" s="17"/>
      <c r="BD3322" s="14"/>
      <c r="BE3322" s="14"/>
      <c r="BF3322" s="14"/>
      <c r="CC3322" s="14"/>
    </row>
    <row r="3323" spans="37:81">
      <c r="AK3323" s="1"/>
      <c r="AX3323" s="17"/>
      <c r="AY3323" s="14"/>
      <c r="AZ3323" s="14"/>
      <c r="BA3323" s="15"/>
      <c r="BB3323" s="14"/>
      <c r="BC3323" s="17"/>
      <c r="BD3323" s="14"/>
      <c r="BE3323" s="14"/>
      <c r="BF3323" s="14"/>
      <c r="CC3323" s="14"/>
    </row>
    <row r="3324" spans="37:81">
      <c r="AK3324" s="1"/>
      <c r="AX3324" s="17"/>
      <c r="AY3324" s="14"/>
      <c r="AZ3324" s="14"/>
      <c r="BA3324" s="15"/>
      <c r="BB3324" s="14"/>
      <c r="BC3324" s="17"/>
      <c r="BD3324" s="14"/>
      <c r="BE3324" s="14"/>
      <c r="BF3324" s="14"/>
      <c r="CC3324" s="14"/>
    </row>
    <row r="3325" spans="37:81">
      <c r="AK3325" s="1"/>
      <c r="AX3325" s="17"/>
      <c r="AY3325" s="14"/>
      <c r="AZ3325" s="14"/>
      <c r="BA3325" s="15"/>
      <c r="BB3325" s="14"/>
      <c r="BC3325" s="17"/>
      <c r="BD3325" s="14"/>
      <c r="BE3325" s="14"/>
      <c r="BF3325" s="14"/>
      <c r="CC3325" s="14"/>
    </row>
    <row r="3326" spans="37:81">
      <c r="AK3326" s="1"/>
      <c r="AX3326" s="17"/>
      <c r="AY3326" s="14"/>
      <c r="AZ3326" s="14"/>
      <c r="BA3326" s="15"/>
      <c r="BB3326" s="14"/>
      <c r="BC3326" s="17"/>
      <c r="BD3326" s="14"/>
      <c r="BE3326" s="14"/>
      <c r="BF3326" s="14"/>
      <c r="CC3326" s="14"/>
    </row>
    <row r="3327" spans="37:81">
      <c r="AK3327" s="1"/>
      <c r="AX3327" s="17"/>
      <c r="AY3327" s="14"/>
      <c r="AZ3327" s="14"/>
      <c r="BA3327" s="15"/>
      <c r="BB3327" s="14"/>
      <c r="BC3327" s="17"/>
      <c r="BD3327" s="14"/>
      <c r="BE3327" s="14"/>
      <c r="BF3327" s="14"/>
      <c r="CC3327" s="14"/>
    </row>
    <row r="3328" spans="37:81">
      <c r="AK3328" s="1"/>
      <c r="AX3328" s="17"/>
      <c r="AY3328" s="14"/>
      <c r="AZ3328" s="14"/>
      <c r="BA3328" s="15"/>
      <c r="BB3328" s="14"/>
      <c r="BC3328" s="17"/>
      <c r="BD3328" s="14"/>
      <c r="BE3328" s="14"/>
      <c r="BF3328" s="14"/>
      <c r="CC3328" s="14"/>
    </row>
    <row r="3329" spans="37:81">
      <c r="AK3329" s="1"/>
      <c r="AX3329" s="17"/>
      <c r="AY3329" s="14"/>
      <c r="AZ3329" s="14"/>
      <c r="BA3329" s="15"/>
      <c r="BB3329" s="14"/>
      <c r="BC3329" s="17"/>
      <c r="BD3329" s="14"/>
      <c r="BE3329" s="14"/>
      <c r="BF3329" s="14"/>
      <c r="CC3329" s="14"/>
    </row>
    <row r="3330" spans="37:81">
      <c r="AK3330" s="1"/>
      <c r="AX3330" s="17"/>
      <c r="AY3330" s="14"/>
      <c r="AZ3330" s="14"/>
      <c r="BA3330" s="15"/>
      <c r="BB3330" s="14"/>
      <c r="BC3330" s="17"/>
      <c r="BD3330" s="14"/>
      <c r="BE3330" s="14"/>
      <c r="BF3330" s="14"/>
      <c r="CC3330" s="14"/>
    </row>
    <row r="3331" spans="37:81">
      <c r="AK3331" s="1"/>
      <c r="AX3331" s="17"/>
      <c r="AY3331" s="14"/>
      <c r="AZ3331" s="14"/>
      <c r="BA3331" s="15"/>
      <c r="BB3331" s="14"/>
      <c r="BC3331" s="17"/>
      <c r="BD3331" s="14"/>
      <c r="BE3331" s="14"/>
      <c r="BF3331" s="14"/>
      <c r="CC3331" s="14"/>
    </row>
    <row r="3332" spans="37:81">
      <c r="AK3332" s="1"/>
      <c r="AX3332" s="17"/>
      <c r="AY3332" s="14"/>
      <c r="AZ3332" s="14"/>
      <c r="BA3332" s="15"/>
      <c r="BB3332" s="14"/>
      <c r="BC3332" s="17"/>
      <c r="BD3332" s="14"/>
      <c r="BE3332" s="14"/>
      <c r="BF3332" s="14"/>
      <c r="CC3332" s="14"/>
    </row>
    <row r="3333" spans="37:81">
      <c r="AK3333" s="1"/>
      <c r="AX3333" s="17"/>
      <c r="AY3333" s="14"/>
      <c r="AZ3333" s="14"/>
      <c r="BA3333" s="15"/>
      <c r="BB3333" s="14"/>
      <c r="BC3333" s="17"/>
      <c r="BD3333" s="14"/>
      <c r="BE3333" s="14"/>
      <c r="BF3333" s="14"/>
      <c r="CC3333" s="14"/>
    </row>
    <row r="3334" spans="37:81">
      <c r="AK3334" s="1"/>
      <c r="AX3334" s="17"/>
      <c r="AY3334" s="14"/>
      <c r="AZ3334" s="14"/>
      <c r="BA3334" s="15"/>
      <c r="BB3334" s="14"/>
      <c r="BC3334" s="17"/>
      <c r="BD3334" s="14"/>
      <c r="BE3334" s="14"/>
      <c r="BF3334" s="14"/>
      <c r="CC3334" s="14"/>
    </row>
    <row r="3335" spans="37:81">
      <c r="AK3335" s="1"/>
      <c r="AX3335" s="17"/>
      <c r="AY3335" s="14"/>
      <c r="AZ3335" s="14"/>
      <c r="BA3335" s="15"/>
      <c r="BB3335" s="14"/>
      <c r="BC3335" s="17"/>
      <c r="BD3335" s="14"/>
      <c r="BE3335" s="14"/>
      <c r="BF3335" s="14"/>
      <c r="CC3335" s="14"/>
    </row>
    <row r="3336" spans="37:81">
      <c r="AK3336" s="1"/>
      <c r="AX3336" s="17"/>
      <c r="AY3336" s="14"/>
      <c r="AZ3336" s="14"/>
      <c r="BA3336" s="15"/>
      <c r="BB3336" s="14"/>
      <c r="BC3336" s="17"/>
      <c r="BD3336" s="14"/>
      <c r="BE3336" s="14"/>
      <c r="BF3336" s="14"/>
      <c r="CC3336" s="14"/>
    </row>
    <row r="3337" spans="37:81">
      <c r="AK3337" s="1"/>
      <c r="AX3337" s="17"/>
      <c r="AY3337" s="14"/>
      <c r="AZ3337" s="14"/>
      <c r="BA3337" s="15"/>
      <c r="BB3337" s="14"/>
      <c r="BC3337" s="17"/>
      <c r="BD3337" s="14"/>
      <c r="BE3337" s="14"/>
      <c r="BF3337" s="14"/>
      <c r="CC3337" s="14"/>
    </row>
    <row r="3338" spans="37:81">
      <c r="AK3338" s="1"/>
      <c r="AX3338" s="17"/>
      <c r="AY3338" s="14"/>
      <c r="AZ3338" s="14"/>
      <c r="BA3338" s="15"/>
      <c r="BB3338" s="14"/>
      <c r="BC3338" s="17"/>
      <c r="BD3338" s="14"/>
      <c r="BE3338" s="14"/>
      <c r="BF3338" s="14"/>
      <c r="CC3338" s="14"/>
    </row>
    <row r="3339" spans="37:81">
      <c r="AK3339" s="1"/>
      <c r="AX3339" s="17"/>
      <c r="AY3339" s="14"/>
      <c r="AZ3339" s="14"/>
      <c r="BA3339" s="15"/>
      <c r="BB3339" s="14"/>
      <c r="BC3339" s="17"/>
      <c r="BD3339" s="14"/>
      <c r="BE3339" s="14"/>
      <c r="BF3339" s="14"/>
      <c r="CC3339" s="14"/>
    </row>
    <row r="3340" spans="37:81">
      <c r="AK3340" s="1"/>
      <c r="AX3340" s="17"/>
      <c r="AY3340" s="14"/>
      <c r="AZ3340" s="14"/>
      <c r="BA3340" s="15"/>
      <c r="BB3340" s="14"/>
      <c r="BC3340" s="17"/>
      <c r="BD3340" s="14"/>
      <c r="BE3340" s="14"/>
      <c r="BF3340" s="14"/>
      <c r="CC3340" s="14"/>
    </row>
    <row r="3341" spans="37:81">
      <c r="AK3341" s="1"/>
      <c r="AX3341" s="17"/>
      <c r="AY3341" s="14"/>
      <c r="AZ3341" s="14"/>
      <c r="BA3341" s="15"/>
      <c r="BB3341" s="14"/>
      <c r="BC3341" s="17"/>
      <c r="BD3341" s="14"/>
      <c r="BE3341" s="14"/>
      <c r="BF3341" s="14"/>
      <c r="CC3341" s="14"/>
    </row>
    <row r="3342" spans="37:81">
      <c r="AK3342" s="1"/>
      <c r="AX3342" s="17"/>
      <c r="AY3342" s="14"/>
      <c r="AZ3342" s="14"/>
      <c r="BA3342" s="15"/>
      <c r="BB3342" s="14"/>
      <c r="BC3342" s="17"/>
      <c r="BD3342" s="14"/>
      <c r="BE3342" s="14"/>
      <c r="BF3342" s="14"/>
      <c r="CC3342" s="14"/>
    </row>
    <row r="3343" spans="37:81">
      <c r="AK3343" s="1"/>
      <c r="AX3343" s="17"/>
      <c r="AY3343" s="14"/>
      <c r="AZ3343" s="14"/>
      <c r="BA3343" s="15"/>
      <c r="BB3343" s="14"/>
      <c r="BC3343" s="17"/>
      <c r="BD3343" s="14"/>
      <c r="BE3343" s="14"/>
      <c r="BF3343" s="14"/>
      <c r="CC3343" s="14"/>
    </row>
    <row r="3344" spans="37:81">
      <c r="AK3344" s="1"/>
      <c r="AX3344" s="17"/>
      <c r="AY3344" s="14"/>
      <c r="AZ3344" s="14"/>
      <c r="BA3344" s="15"/>
      <c r="BB3344" s="14"/>
      <c r="BC3344" s="17"/>
      <c r="BD3344" s="14"/>
      <c r="BE3344" s="14"/>
      <c r="BF3344" s="14"/>
      <c r="CC3344" s="14"/>
    </row>
    <row r="3345" spans="37:81">
      <c r="AK3345" s="1"/>
      <c r="AX3345" s="17"/>
      <c r="AY3345" s="14"/>
      <c r="AZ3345" s="14"/>
      <c r="BA3345" s="15"/>
      <c r="BB3345" s="14"/>
      <c r="BC3345" s="17"/>
      <c r="BD3345" s="14"/>
      <c r="BE3345" s="14"/>
      <c r="BF3345" s="14"/>
      <c r="CC3345" s="14"/>
    </row>
    <row r="3346" spans="37:81">
      <c r="AK3346" s="1"/>
      <c r="AX3346" s="17"/>
      <c r="AY3346" s="14"/>
      <c r="AZ3346" s="14"/>
      <c r="BA3346" s="15"/>
      <c r="BB3346" s="14"/>
      <c r="BC3346" s="17"/>
      <c r="BD3346" s="14"/>
      <c r="BE3346" s="14"/>
      <c r="BF3346" s="14"/>
      <c r="CC3346" s="14"/>
    </row>
    <row r="3347" spans="37:81">
      <c r="AK3347" s="1"/>
      <c r="AX3347" s="17"/>
      <c r="AY3347" s="14"/>
      <c r="AZ3347" s="14"/>
      <c r="BA3347" s="15"/>
      <c r="BB3347" s="14"/>
      <c r="BC3347" s="17"/>
      <c r="BD3347" s="14"/>
      <c r="BE3347" s="14"/>
      <c r="BF3347" s="14"/>
      <c r="CC3347" s="14"/>
    </row>
    <row r="3348" spans="37:81">
      <c r="AK3348" s="1"/>
      <c r="AX3348" s="17"/>
      <c r="AY3348" s="14"/>
      <c r="AZ3348" s="14"/>
      <c r="BA3348" s="15"/>
      <c r="BB3348" s="14"/>
      <c r="BC3348" s="17"/>
      <c r="BD3348" s="14"/>
      <c r="BE3348" s="14"/>
      <c r="BF3348" s="14"/>
      <c r="CC3348" s="14"/>
    </row>
    <row r="3349" spans="37:81">
      <c r="AK3349" s="1"/>
      <c r="AX3349" s="17"/>
      <c r="AY3349" s="14"/>
      <c r="AZ3349" s="14"/>
      <c r="BA3349" s="15"/>
      <c r="BB3349" s="14"/>
      <c r="BC3349" s="17"/>
      <c r="BD3349" s="14"/>
      <c r="BE3349" s="14"/>
      <c r="BF3349" s="14"/>
      <c r="CC3349" s="14"/>
    </row>
    <row r="3350" spans="37:81">
      <c r="AK3350" s="1"/>
      <c r="AX3350" s="17"/>
      <c r="AY3350" s="14"/>
      <c r="AZ3350" s="14"/>
      <c r="BA3350" s="15"/>
      <c r="BB3350" s="14"/>
      <c r="BC3350" s="17"/>
      <c r="BD3350" s="14"/>
      <c r="BE3350" s="14"/>
      <c r="BF3350" s="14"/>
      <c r="CC3350" s="14"/>
    </row>
    <row r="3351" spans="37:81">
      <c r="AK3351" s="1"/>
      <c r="AX3351" s="17"/>
      <c r="AY3351" s="14"/>
      <c r="AZ3351" s="14"/>
      <c r="BA3351" s="15"/>
      <c r="BB3351" s="14"/>
      <c r="BC3351" s="17"/>
      <c r="BD3351" s="14"/>
      <c r="BE3351" s="14"/>
      <c r="BF3351" s="14"/>
      <c r="CC3351" s="14"/>
    </row>
    <row r="3352" spans="37:81">
      <c r="AK3352" s="1"/>
      <c r="AX3352" s="17"/>
      <c r="AY3352" s="14"/>
      <c r="AZ3352" s="14"/>
      <c r="BA3352" s="15"/>
      <c r="BB3352" s="14"/>
      <c r="BC3352" s="17"/>
      <c r="BD3352" s="14"/>
      <c r="BE3352" s="14"/>
      <c r="BF3352" s="14"/>
      <c r="CC3352" s="14"/>
    </row>
    <row r="3353" spans="37:81">
      <c r="AK3353" s="1"/>
      <c r="AX3353" s="17"/>
      <c r="AY3353" s="14"/>
      <c r="AZ3353" s="14"/>
      <c r="BA3353" s="15"/>
      <c r="BB3353" s="14"/>
      <c r="BC3353" s="17"/>
      <c r="BD3353" s="14"/>
      <c r="BE3353" s="14"/>
      <c r="BF3353" s="14"/>
      <c r="CC3353" s="14"/>
    </row>
    <row r="3354" spans="37:81">
      <c r="AK3354" s="1"/>
      <c r="AX3354" s="17"/>
      <c r="AY3354" s="14"/>
      <c r="AZ3354" s="14"/>
      <c r="BA3354" s="15"/>
      <c r="BB3354" s="14"/>
      <c r="BC3354" s="17"/>
      <c r="BD3354" s="14"/>
      <c r="BE3354" s="14"/>
      <c r="BF3354" s="14"/>
      <c r="CC3354" s="14"/>
    </row>
    <row r="3355" spans="37:81">
      <c r="AK3355" s="1"/>
      <c r="AX3355" s="17"/>
      <c r="AY3355" s="14"/>
      <c r="AZ3355" s="14"/>
      <c r="BA3355" s="15"/>
      <c r="BB3355" s="14"/>
      <c r="BC3355" s="17"/>
      <c r="BD3355" s="14"/>
      <c r="BE3355" s="14"/>
      <c r="BF3355" s="14"/>
      <c r="CC3355" s="14"/>
    </row>
    <row r="3356" spans="37:81">
      <c r="AK3356" s="1"/>
      <c r="AX3356" s="17"/>
      <c r="AY3356" s="14"/>
      <c r="AZ3356" s="14"/>
      <c r="BA3356" s="15"/>
      <c r="BB3356" s="14"/>
      <c r="BC3356" s="17"/>
      <c r="BD3356" s="14"/>
      <c r="BE3356" s="14"/>
      <c r="BF3356" s="14"/>
      <c r="CC3356" s="14"/>
    </row>
    <row r="3357" spans="37:81">
      <c r="AK3357" s="1"/>
      <c r="AX3357" s="17"/>
      <c r="AY3357" s="14"/>
      <c r="AZ3357" s="14"/>
      <c r="BA3357" s="15"/>
      <c r="BB3357" s="14"/>
      <c r="BC3357" s="17"/>
      <c r="BD3357" s="14"/>
      <c r="BE3357" s="14"/>
      <c r="BF3357" s="14"/>
      <c r="CC3357" s="14"/>
    </row>
    <row r="3358" spans="37:81">
      <c r="AK3358" s="1"/>
      <c r="AX3358" s="17"/>
      <c r="AY3358" s="14"/>
      <c r="AZ3358" s="14"/>
      <c r="BA3358" s="15"/>
      <c r="BB3358" s="14"/>
      <c r="BC3358" s="17"/>
      <c r="BD3358" s="14"/>
      <c r="BE3358" s="14"/>
      <c r="BF3358" s="14"/>
      <c r="CC3358" s="14"/>
    </row>
    <row r="3359" spans="37:81">
      <c r="AK3359" s="1"/>
      <c r="AX3359" s="17"/>
      <c r="AY3359" s="14"/>
      <c r="AZ3359" s="14"/>
      <c r="BA3359" s="15"/>
      <c r="BB3359" s="14"/>
      <c r="BC3359" s="17"/>
      <c r="BD3359" s="14"/>
      <c r="BE3359" s="14"/>
      <c r="BF3359" s="14"/>
      <c r="CC3359" s="14"/>
    </row>
    <row r="3360" spans="37:81">
      <c r="AK3360" s="1"/>
      <c r="AX3360" s="17"/>
      <c r="AY3360" s="14"/>
      <c r="AZ3360" s="14"/>
      <c r="BA3360" s="15"/>
      <c r="BB3360" s="14"/>
      <c r="BC3360" s="17"/>
      <c r="BD3360" s="14"/>
      <c r="BE3360" s="14"/>
      <c r="BF3360" s="14"/>
      <c r="CC3360" s="14"/>
    </row>
    <row r="3361" spans="37:81">
      <c r="AK3361" s="1"/>
      <c r="AX3361" s="17"/>
      <c r="AY3361" s="14"/>
      <c r="AZ3361" s="14"/>
      <c r="BA3361" s="15"/>
      <c r="BB3361" s="14"/>
      <c r="BC3361" s="17"/>
      <c r="BD3361" s="14"/>
      <c r="BE3361" s="14"/>
      <c r="BF3361" s="14"/>
      <c r="CC3361" s="14"/>
    </row>
    <row r="3362" spans="37:81">
      <c r="AK3362" s="1"/>
      <c r="AX3362" s="17"/>
      <c r="AY3362" s="14"/>
      <c r="AZ3362" s="14"/>
      <c r="BA3362" s="15"/>
      <c r="BB3362" s="14"/>
      <c r="BC3362" s="17"/>
      <c r="BD3362" s="14"/>
      <c r="BE3362" s="14"/>
      <c r="BF3362" s="14"/>
      <c r="CC3362" s="14"/>
    </row>
    <row r="3363" spans="37:81">
      <c r="AK3363" s="1"/>
      <c r="AX3363" s="17"/>
      <c r="AY3363" s="14"/>
      <c r="AZ3363" s="14"/>
      <c r="BA3363" s="15"/>
      <c r="BB3363" s="14"/>
      <c r="BC3363" s="17"/>
      <c r="BD3363" s="14"/>
      <c r="BE3363" s="14"/>
      <c r="BF3363" s="14"/>
      <c r="CC3363" s="14"/>
    </row>
    <row r="3364" spans="37:81">
      <c r="AK3364" s="1"/>
      <c r="AX3364" s="17"/>
      <c r="AY3364" s="14"/>
      <c r="AZ3364" s="14"/>
      <c r="BA3364" s="15"/>
      <c r="BB3364" s="14"/>
      <c r="BC3364" s="17"/>
      <c r="BD3364" s="14"/>
      <c r="BE3364" s="14"/>
      <c r="BF3364" s="14"/>
      <c r="CC3364" s="14"/>
    </row>
    <row r="3365" spans="37:81">
      <c r="AK3365" s="1"/>
      <c r="AX3365" s="17"/>
      <c r="AY3365" s="14"/>
      <c r="AZ3365" s="14"/>
      <c r="BA3365" s="15"/>
      <c r="BB3365" s="14"/>
      <c r="BC3365" s="17"/>
      <c r="BD3365" s="14"/>
      <c r="BE3365" s="14"/>
      <c r="BF3365" s="14"/>
      <c r="CC3365" s="14"/>
    </row>
    <row r="3366" spans="37:81">
      <c r="AK3366" s="1"/>
      <c r="AX3366" s="17"/>
      <c r="AY3366" s="14"/>
      <c r="AZ3366" s="14"/>
      <c r="BA3366" s="15"/>
      <c r="BB3366" s="14"/>
      <c r="BC3366" s="17"/>
      <c r="BD3366" s="14"/>
      <c r="BE3366" s="14"/>
      <c r="BF3366" s="14"/>
      <c r="CC3366" s="14"/>
    </row>
    <row r="3367" spans="37:81">
      <c r="AK3367" s="1"/>
      <c r="AX3367" s="17"/>
      <c r="AY3367" s="14"/>
      <c r="AZ3367" s="14"/>
      <c r="BA3367" s="15"/>
      <c r="BB3367" s="14"/>
      <c r="BC3367" s="17"/>
      <c r="BD3367" s="14"/>
      <c r="BE3367" s="14"/>
      <c r="BF3367" s="14"/>
      <c r="CC3367" s="14"/>
    </row>
    <row r="3368" spans="37:81">
      <c r="AK3368" s="1"/>
      <c r="AX3368" s="17"/>
      <c r="AY3368" s="14"/>
      <c r="AZ3368" s="14"/>
      <c r="BA3368" s="15"/>
      <c r="BB3368" s="14"/>
      <c r="BC3368" s="17"/>
      <c r="BD3368" s="14"/>
      <c r="BE3368" s="14"/>
      <c r="BF3368" s="14"/>
      <c r="CC3368" s="14"/>
    </row>
    <row r="3369" spans="37:81">
      <c r="AK3369" s="1"/>
      <c r="AX3369" s="17"/>
      <c r="AY3369" s="14"/>
      <c r="AZ3369" s="14"/>
      <c r="BA3369" s="15"/>
      <c r="BB3369" s="14"/>
      <c r="BC3369" s="17"/>
      <c r="BD3369" s="14"/>
      <c r="BE3369" s="14"/>
      <c r="BF3369" s="14"/>
      <c r="CC3369" s="14"/>
    </row>
    <row r="3370" spans="37:81">
      <c r="AK3370" s="1"/>
      <c r="AX3370" s="17"/>
      <c r="AY3370" s="14"/>
      <c r="AZ3370" s="14"/>
      <c r="BA3370" s="15"/>
      <c r="BB3370" s="14"/>
      <c r="BC3370" s="17"/>
      <c r="BD3370" s="14"/>
      <c r="BE3370" s="14"/>
      <c r="BF3370" s="14"/>
      <c r="CC3370" s="14"/>
    </row>
    <row r="3371" spans="37:81">
      <c r="AK3371" s="1"/>
      <c r="AX3371" s="17"/>
      <c r="AY3371" s="14"/>
      <c r="AZ3371" s="14"/>
      <c r="BA3371" s="15"/>
      <c r="BB3371" s="14"/>
      <c r="BC3371" s="17"/>
      <c r="BD3371" s="14"/>
      <c r="BE3371" s="14"/>
      <c r="BF3371" s="14"/>
      <c r="CC3371" s="14"/>
    </row>
    <row r="3372" spans="37:81">
      <c r="AK3372" s="1"/>
      <c r="AX3372" s="17"/>
      <c r="AY3372" s="14"/>
      <c r="AZ3372" s="14"/>
      <c r="BA3372" s="15"/>
      <c r="BB3372" s="14"/>
      <c r="BC3372" s="17"/>
      <c r="BD3372" s="14"/>
      <c r="BE3372" s="14"/>
      <c r="BF3372" s="14"/>
      <c r="CC3372" s="14"/>
    </row>
    <row r="3373" spans="37:81">
      <c r="AK3373" s="1"/>
      <c r="AX3373" s="17"/>
      <c r="AY3373" s="14"/>
      <c r="AZ3373" s="14"/>
      <c r="BA3373" s="15"/>
      <c r="BB3373" s="14"/>
      <c r="BC3373" s="17"/>
      <c r="BD3373" s="14"/>
      <c r="BE3373" s="14"/>
      <c r="BF3373" s="14"/>
      <c r="CC3373" s="14"/>
    </row>
    <row r="3374" spans="37:81">
      <c r="AK3374" s="1"/>
      <c r="AX3374" s="17"/>
      <c r="AY3374" s="14"/>
      <c r="AZ3374" s="14"/>
      <c r="BA3374" s="15"/>
      <c r="BB3374" s="14"/>
      <c r="BC3374" s="17"/>
      <c r="BD3374" s="14"/>
      <c r="BE3374" s="14"/>
      <c r="BF3374" s="14"/>
      <c r="CC3374" s="14"/>
    </row>
    <row r="3375" spans="37:81">
      <c r="AK3375" s="1"/>
      <c r="AX3375" s="17"/>
      <c r="AY3375" s="14"/>
      <c r="AZ3375" s="14"/>
      <c r="BA3375" s="15"/>
      <c r="BB3375" s="14"/>
      <c r="BC3375" s="17"/>
      <c r="BD3375" s="14"/>
      <c r="BE3375" s="14"/>
      <c r="BF3375" s="14"/>
      <c r="CC3375" s="14"/>
    </row>
    <row r="3376" spans="37:81">
      <c r="AK3376" s="1"/>
      <c r="AX3376" s="17"/>
      <c r="AY3376" s="14"/>
      <c r="AZ3376" s="14"/>
      <c r="BA3376" s="15"/>
      <c r="BB3376" s="14"/>
      <c r="BC3376" s="17"/>
      <c r="BD3376" s="14"/>
      <c r="BE3376" s="14"/>
      <c r="BF3376" s="14"/>
      <c r="CC3376" s="14"/>
    </row>
    <row r="3377" spans="37:81">
      <c r="AK3377" s="1"/>
      <c r="AX3377" s="17"/>
      <c r="AY3377" s="14"/>
      <c r="AZ3377" s="14"/>
      <c r="BA3377" s="15"/>
      <c r="BB3377" s="14"/>
      <c r="BC3377" s="17"/>
      <c r="BD3377" s="14"/>
      <c r="BE3377" s="14"/>
      <c r="BF3377" s="14"/>
      <c r="CC3377" s="14"/>
    </row>
    <row r="3378" spans="37:81">
      <c r="AK3378" s="1"/>
      <c r="AX3378" s="17"/>
      <c r="AY3378" s="14"/>
      <c r="AZ3378" s="14"/>
      <c r="BA3378" s="15"/>
      <c r="BB3378" s="14"/>
      <c r="BC3378" s="17"/>
      <c r="BD3378" s="14"/>
      <c r="BE3378" s="14"/>
      <c r="BF3378" s="14"/>
      <c r="CC3378" s="14"/>
    </row>
    <row r="3379" spans="37:81">
      <c r="AK3379" s="1"/>
      <c r="AX3379" s="17"/>
      <c r="AY3379" s="14"/>
      <c r="AZ3379" s="14"/>
      <c r="BA3379" s="15"/>
      <c r="BB3379" s="14"/>
      <c r="BC3379" s="17"/>
      <c r="BD3379" s="14"/>
      <c r="BE3379" s="14"/>
      <c r="BF3379" s="14"/>
      <c r="CC3379" s="14"/>
    </row>
    <row r="3380" spans="37:81">
      <c r="AK3380" s="1"/>
      <c r="AX3380" s="17"/>
      <c r="AY3380" s="14"/>
      <c r="AZ3380" s="14"/>
      <c r="BA3380" s="15"/>
      <c r="BB3380" s="14"/>
      <c r="BC3380" s="17"/>
      <c r="BD3380" s="14"/>
      <c r="BE3380" s="14"/>
      <c r="BF3380" s="14"/>
      <c r="CC3380" s="14"/>
    </row>
    <row r="3381" spans="37:81">
      <c r="AK3381" s="1"/>
      <c r="AX3381" s="17"/>
      <c r="AY3381" s="14"/>
      <c r="AZ3381" s="14"/>
      <c r="BA3381" s="15"/>
      <c r="BB3381" s="14"/>
      <c r="BC3381" s="17"/>
      <c r="BD3381" s="14"/>
      <c r="BE3381" s="14"/>
      <c r="BF3381" s="14"/>
      <c r="CC3381" s="14"/>
    </row>
    <row r="3382" spans="37:81">
      <c r="AK3382" s="1"/>
      <c r="AX3382" s="17"/>
      <c r="AY3382" s="14"/>
      <c r="AZ3382" s="14"/>
      <c r="BA3382" s="15"/>
      <c r="BB3382" s="14"/>
      <c r="BC3382" s="17"/>
      <c r="BD3382" s="14"/>
      <c r="BE3382" s="14"/>
      <c r="BF3382" s="14"/>
      <c r="CC3382" s="14"/>
    </row>
    <row r="3383" spans="37:81">
      <c r="AK3383" s="1"/>
      <c r="AX3383" s="17"/>
      <c r="AY3383" s="14"/>
      <c r="AZ3383" s="14"/>
      <c r="BA3383" s="15"/>
      <c r="BB3383" s="14"/>
      <c r="BC3383" s="17"/>
      <c r="BD3383" s="14"/>
      <c r="BE3383" s="14"/>
      <c r="BF3383" s="14"/>
      <c r="CC3383" s="14"/>
    </row>
    <row r="3384" spans="37:81">
      <c r="AK3384" s="1"/>
      <c r="AX3384" s="17"/>
      <c r="AY3384" s="14"/>
      <c r="AZ3384" s="14"/>
      <c r="BA3384" s="15"/>
      <c r="BB3384" s="14"/>
      <c r="BC3384" s="17"/>
      <c r="BD3384" s="14"/>
      <c r="BE3384" s="14"/>
      <c r="BF3384" s="14"/>
      <c r="CC3384" s="14"/>
    </row>
    <row r="3385" spans="37:81">
      <c r="AK3385" s="1"/>
      <c r="AX3385" s="17"/>
      <c r="AY3385" s="14"/>
      <c r="AZ3385" s="14"/>
      <c r="BA3385" s="15"/>
      <c r="BB3385" s="14"/>
      <c r="BC3385" s="17"/>
      <c r="BD3385" s="14"/>
      <c r="BE3385" s="14"/>
      <c r="BF3385" s="14"/>
      <c r="CC3385" s="14"/>
    </row>
    <row r="3386" spans="37:81">
      <c r="AK3386" s="1"/>
      <c r="AX3386" s="17"/>
      <c r="AY3386" s="14"/>
      <c r="AZ3386" s="14"/>
      <c r="BA3386" s="15"/>
      <c r="BB3386" s="14"/>
      <c r="BC3386" s="17"/>
      <c r="BD3386" s="14"/>
      <c r="BE3386" s="14"/>
      <c r="BF3386" s="14"/>
      <c r="CC3386" s="14"/>
    </row>
    <row r="3387" spans="37:81">
      <c r="AK3387" s="1"/>
      <c r="AX3387" s="17"/>
      <c r="AY3387" s="14"/>
      <c r="AZ3387" s="14"/>
      <c r="BA3387" s="15"/>
      <c r="BB3387" s="14"/>
      <c r="BC3387" s="17"/>
      <c r="BD3387" s="14"/>
      <c r="BE3387" s="14"/>
      <c r="BF3387" s="14"/>
      <c r="CC3387" s="14"/>
    </row>
    <row r="3388" spans="37:81">
      <c r="AK3388" s="1"/>
      <c r="AX3388" s="17"/>
      <c r="AY3388" s="14"/>
      <c r="AZ3388" s="14"/>
      <c r="BA3388" s="15"/>
      <c r="BB3388" s="14"/>
      <c r="BC3388" s="17"/>
      <c r="BD3388" s="14"/>
      <c r="BE3388" s="14"/>
      <c r="BF3388" s="14"/>
      <c r="CC3388" s="14"/>
    </row>
    <row r="3389" spans="37:81">
      <c r="AK3389" s="1"/>
      <c r="AX3389" s="17"/>
      <c r="AY3389" s="14"/>
      <c r="AZ3389" s="14"/>
      <c r="BA3389" s="15"/>
      <c r="BB3389" s="14"/>
      <c r="BC3389" s="17"/>
      <c r="BD3389" s="14"/>
      <c r="BE3389" s="14"/>
      <c r="BF3389" s="14"/>
      <c r="CC3389" s="14"/>
    </row>
    <row r="3390" spans="37:81">
      <c r="AK3390" s="1"/>
      <c r="AX3390" s="17"/>
      <c r="AY3390" s="14"/>
      <c r="AZ3390" s="14"/>
      <c r="BA3390" s="15"/>
      <c r="BB3390" s="14"/>
      <c r="BC3390" s="17"/>
      <c r="BD3390" s="14"/>
      <c r="BE3390" s="14"/>
      <c r="BF3390" s="14"/>
      <c r="CC3390" s="14"/>
    </row>
    <row r="3391" spans="37:81">
      <c r="AK3391" s="1"/>
      <c r="AX3391" s="17"/>
      <c r="AY3391" s="14"/>
      <c r="AZ3391" s="14"/>
      <c r="BA3391" s="15"/>
      <c r="BB3391" s="14"/>
      <c r="BC3391" s="17"/>
      <c r="BD3391" s="14"/>
      <c r="BE3391" s="14"/>
      <c r="BF3391" s="14"/>
      <c r="CC3391" s="14"/>
    </row>
    <row r="3392" spans="37:81">
      <c r="AK3392" s="1"/>
      <c r="AX3392" s="17"/>
      <c r="AY3392" s="14"/>
      <c r="AZ3392" s="14"/>
      <c r="BA3392" s="15"/>
      <c r="BB3392" s="14"/>
      <c r="BC3392" s="17"/>
      <c r="BD3392" s="14"/>
      <c r="BE3392" s="14"/>
      <c r="BF3392" s="14"/>
      <c r="CC3392" s="14"/>
    </row>
    <row r="3393" spans="37:81">
      <c r="AK3393" s="1"/>
      <c r="AX3393" s="17"/>
      <c r="AY3393" s="14"/>
      <c r="AZ3393" s="14"/>
      <c r="BA3393" s="15"/>
      <c r="BB3393" s="14"/>
      <c r="BC3393" s="17"/>
      <c r="BD3393" s="14"/>
      <c r="BE3393" s="14"/>
      <c r="BF3393" s="14"/>
      <c r="CC3393" s="14"/>
    </row>
    <row r="3394" spans="37:81">
      <c r="AK3394" s="1"/>
      <c r="AX3394" s="17"/>
      <c r="AY3394" s="14"/>
      <c r="AZ3394" s="14"/>
      <c r="BA3394" s="15"/>
      <c r="BB3394" s="14"/>
      <c r="BC3394" s="17"/>
      <c r="BD3394" s="14"/>
      <c r="BE3394" s="14"/>
      <c r="BF3394" s="14"/>
      <c r="CC3394" s="14"/>
    </row>
    <row r="3395" spans="37:81">
      <c r="AK3395" s="1"/>
      <c r="AX3395" s="17"/>
      <c r="AY3395" s="14"/>
      <c r="AZ3395" s="14"/>
      <c r="BA3395" s="15"/>
      <c r="BB3395" s="14"/>
      <c r="BC3395" s="17"/>
      <c r="BD3395" s="14"/>
      <c r="BE3395" s="14"/>
      <c r="BF3395" s="14"/>
      <c r="CC3395" s="14"/>
    </row>
    <row r="3396" spans="37:81">
      <c r="AK3396" s="1"/>
      <c r="AX3396" s="17"/>
      <c r="AY3396" s="14"/>
      <c r="AZ3396" s="14"/>
      <c r="BA3396" s="15"/>
      <c r="BB3396" s="14"/>
      <c r="BC3396" s="17"/>
      <c r="BD3396" s="14"/>
      <c r="BE3396" s="14"/>
      <c r="BF3396" s="14"/>
      <c r="CC3396" s="14"/>
    </row>
    <row r="3397" spans="37:81">
      <c r="AK3397" s="1"/>
      <c r="AX3397" s="17"/>
      <c r="AY3397" s="14"/>
      <c r="AZ3397" s="14"/>
      <c r="BA3397" s="15"/>
      <c r="BB3397" s="14"/>
      <c r="BC3397" s="17"/>
      <c r="BD3397" s="14"/>
      <c r="BE3397" s="14"/>
      <c r="BF3397" s="14"/>
      <c r="CC3397" s="14"/>
    </row>
    <row r="3398" spans="37:81">
      <c r="AK3398" s="1"/>
      <c r="AX3398" s="17"/>
      <c r="AY3398" s="14"/>
      <c r="AZ3398" s="14"/>
      <c r="BA3398" s="15"/>
      <c r="BB3398" s="14"/>
      <c r="BC3398" s="17"/>
      <c r="BD3398" s="14"/>
      <c r="BE3398" s="14"/>
      <c r="BF3398" s="14"/>
      <c r="CC3398" s="14"/>
    </row>
    <row r="3399" spans="37:81">
      <c r="AK3399" s="1"/>
      <c r="AX3399" s="17"/>
      <c r="AY3399" s="14"/>
      <c r="AZ3399" s="14"/>
      <c r="BA3399" s="15"/>
      <c r="BB3399" s="14"/>
      <c r="BC3399" s="17"/>
      <c r="BD3399" s="14"/>
      <c r="BE3399" s="14"/>
      <c r="BF3399" s="14"/>
      <c r="CC3399" s="14"/>
    </row>
    <row r="3400" spans="37:81">
      <c r="AK3400" s="1"/>
      <c r="AX3400" s="17"/>
      <c r="AY3400" s="14"/>
      <c r="AZ3400" s="14"/>
      <c r="BA3400" s="15"/>
      <c r="BB3400" s="14"/>
      <c r="BC3400" s="17"/>
      <c r="BD3400" s="14"/>
      <c r="BE3400" s="14"/>
      <c r="BF3400" s="14"/>
      <c r="CC3400" s="14"/>
    </row>
    <row r="3401" spans="37:81">
      <c r="AK3401" s="1"/>
      <c r="AX3401" s="17"/>
      <c r="AY3401" s="14"/>
      <c r="AZ3401" s="14"/>
      <c r="BA3401" s="15"/>
      <c r="BB3401" s="14"/>
      <c r="BC3401" s="17"/>
      <c r="BD3401" s="14"/>
      <c r="BE3401" s="14"/>
      <c r="BF3401" s="14"/>
      <c r="CC3401" s="14"/>
    </row>
    <row r="3402" spans="37:81">
      <c r="AK3402" s="1"/>
      <c r="AX3402" s="17"/>
      <c r="AY3402" s="14"/>
      <c r="AZ3402" s="14"/>
      <c r="BA3402" s="15"/>
      <c r="BB3402" s="14"/>
      <c r="BC3402" s="17"/>
      <c r="BD3402" s="14"/>
      <c r="BE3402" s="14"/>
      <c r="BF3402" s="14"/>
      <c r="CC3402" s="14"/>
    </row>
    <row r="3403" spans="37:81">
      <c r="AK3403" s="1"/>
      <c r="AX3403" s="17"/>
      <c r="AY3403" s="14"/>
      <c r="AZ3403" s="14"/>
      <c r="BA3403" s="15"/>
      <c r="BB3403" s="14"/>
      <c r="BC3403" s="17"/>
      <c r="BD3403" s="14"/>
      <c r="BE3403" s="14"/>
      <c r="BF3403" s="14"/>
      <c r="CC3403" s="14"/>
    </row>
    <row r="3404" spans="37:81">
      <c r="AK3404" s="1"/>
      <c r="AX3404" s="17"/>
      <c r="AY3404" s="14"/>
      <c r="AZ3404" s="14"/>
      <c r="BA3404" s="15"/>
      <c r="BB3404" s="14"/>
      <c r="BC3404" s="17"/>
      <c r="BD3404" s="14"/>
      <c r="BE3404" s="14"/>
      <c r="BF3404" s="14"/>
      <c r="CC3404" s="14"/>
    </row>
    <row r="3405" spans="37:81">
      <c r="AK3405" s="1"/>
      <c r="AX3405" s="17"/>
      <c r="AY3405" s="14"/>
      <c r="AZ3405" s="14"/>
      <c r="BA3405" s="15"/>
      <c r="BB3405" s="14"/>
      <c r="BC3405" s="17"/>
      <c r="BD3405" s="14"/>
      <c r="BE3405" s="14"/>
      <c r="BF3405" s="14"/>
      <c r="CC3405" s="14"/>
    </row>
    <row r="3406" spans="37:81">
      <c r="AK3406" s="1"/>
      <c r="AX3406" s="17"/>
      <c r="AY3406" s="14"/>
      <c r="AZ3406" s="14"/>
      <c r="BA3406" s="15"/>
      <c r="BB3406" s="14"/>
      <c r="BC3406" s="17"/>
      <c r="BD3406" s="14"/>
      <c r="BE3406" s="14"/>
      <c r="BF3406" s="14"/>
      <c r="CC3406" s="14"/>
    </row>
    <row r="3407" spans="37:81">
      <c r="AK3407" s="1"/>
      <c r="AX3407" s="17"/>
      <c r="AY3407" s="14"/>
      <c r="AZ3407" s="14"/>
      <c r="BA3407" s="15"/>
      <c r="BB3407" s="14"/>
      <c r="BC3407" s="17"/>
      <c r="BD3407" s="14"/>
      <c r="BE3407" s="14"/>
      <c r="BF3407" s="14"/>
      <c r="CC3407" s="14"/>
    </row>
    <row r="3408" spans="37:81">
      <c r="AK3408" s="1"/>
      <c r="AX3408" s="17"/>
      <c r="AY3408" s="14"/>
      <c r="AZ3408" s="14"/>
      <c r="BA3408" s="15"/>
      <c r="BB3408" s="14"/>
      <c r="BC3408" s="17"/>
      <c r="BD3408" s="14"/>
      <c r="BE3408" s="14"/>
      <c r="BF3408" s="14"/>
      <c r="CC3408" s="14"/>
    </row>
    <row r="3409" spans="37:81">
      <c r="AK3409" s="1"/>
      <c r="AX3409" s="17"/>
      <c r="AY3409" s="14"/>
      <c r="AZ3409" s="14"/>
      <c r="BA3409" s="15"/>
      <c r="BB3409" s="14"/>
      <c r="BC3409" s="17"/>
      <c r="BD3409" s="14"/>
      <c r="BE3409" s="14"/>
      <c r="BF3409" s="14"/>
      <c r="CC3409" s="14"/>
    </row>
    <row r="3410" spans="37:81">
      <c r="AK3410" s="1"/>
      <c r="AX3410" s="17"/>
      <c r="AY3410" s="14"/>
      <c r="AZ3410" s="14"/>
      <c r="BA3410" s="15"/>
      <c r="BB3410" s="14"/>
      <c r="BC3410" s="17"/>
      <c r="BD3410" s="14"/>
      <c r="BE3410" s="14"/>
      <c r="BF3410" s="14"/>
      <c r="CC3410" s="14"/>
    </row>
    <row r="3411" spans="37:81">
      <c r="AK3411" s="1"/>
      <c r="AX3411" s="17"/>
      <c r="AY3411" s="14"/>
      <c r="AZ3411" s="14"/>
      <c r="BA3411" s="15"/>
      <c r="BB3411" s="14"/>
      <c r="BC3411" s="17"/>
      <c r="BD3411" s="14"/>
      <c r="BE3411" s="14"/>
      <c r="BF3411" s="14"/>
      <c r="CC3411" s="14"/>
    </row>
    <row r="3412" spans="37:81">
      <c r="AK3412" s="1"/>
      <c r="AX3412" s="17"/>
      <c r="AY3412" s="14"/>
      <c r="AZ3412" s="14"/>
      <c r="BA3412" s="15"/>
      <c r="BB3412" s="14"/>
      <c r="BC3412" s="17"/>
      <c r="BD3412" s="14"/>
      <c r="BE3412" s="14"/>
      <c r="BF3412" s="14"/>
      <c r="CC3412" s="14"/>
    </row>
    <row r="3413" spans="37:81">
      <c r="AK3413" s="1"/>
      <c r="AX3413" s="17"/>
      <c r="AY3413" s="14"/>
      <c r="AZ3413" s="14"/>
      <c r="BA3413" s="15"/>
      <c r="BB3413" s="14"/>
      <c r="BC3413" s="17"/>
      <c r="BD3413" s="14"/>
      <c r="BE3413" s="14"/>
      <c r="BF3413" s="14"/>
      <c r="CC3413" s="14"/>
    </row>
    <row r="3414" spans="37:81">
      <c r="AK3414" s="1"/>
      <c r="AX3414" s="17"/>
      <c r="AY3414" s="14"/>
      <c r="AZ3414" s="14"/>
      <c r="BA3414" s="15"/>
      <c r="BB3414" s="14"/>
      <c r="BC3414" s="17"/>
      <c r="BD3414" s="14"/>
      <c r="BE3414" s="14"/>
      <c r="BF3414" s="14"/>
      <c r="CC3414" s="14"/>
    </row>
    <row r="3415" spans="37:81">
      <c r="AK3415" s="1"/>
      <c r="AX3415" s="17"/>
      <c r="AY3415" s="14"/>
      <c r="AZ3415" s="14"/>
      <c r="BA3415" s="15"/>
      <c r="BB3415" s="14"/>
      <c r="BC3415" s="17"/>
      <c r="BD3415" s="14"/>
      <c r="BE3415" s="14"/>
      <c r="BF3415" s="14"/>
      <c r="CC3415" s="14"/>
    </row>
    <row r="3416" spans="37:81">
      <c r="AK3416" s="1"/>
      <c r="AX3416" s="17"/>
      <c r="AY3416" s="14"/>
      <c r="AZ3416" s="14"/>
      <c r="BA3416" s="15"/>
      <c r="BB3416" s="14"/>
      <c r="BC3416" s="17"/>
      <c r="BD3416" s="14"/>
      <c r="BE3416" s="14"/>
      <c r="BF3416" s="14"/>
      <c r="CC3416" s="14"/>
    </row>
    <row r="3417" spans="37:81">
      <c r="AK3417" s="1"/>
      <c r="AX3417" s="17"/>
      <c r="AY3417" s="14"/>
      <c r="AZ3417" s="14"/>
      <c r="BA3417" s="15"/>
      <c r="BB3417" s="14"/>
      <c r="BC3417" s="17"/>
      <c r="BD3417" s="14"/>
      <c r="BE3417" s="14"/>
      <c r="BF3417" s="14"/>
      <c r="CC3417" s="14"/>
    </row>
    <row r="3418" spans="37:81">
      <c r="AK3418" s="1"/>
      <c r="AX3418" s="17"/>
      <c r="AY3418" s="14"/>
      <c r="AZ3418" s="14"/>
      <c r="BA3418" s="15"/>
      <c r="BB3418" s="14"/>
      <c r="BC3418" s="17"/>
      <c r="BD3418" s="14"/>
      <c r="BE3418" s="14"/>
      <c r="BF3418" s="14"/>
      <c r="CC3418" s="14"/>
    </row>
    <row r="3419" spans="37:81">
      <c r="AK3419" s="1"/>
      <c r="AX3419" s="17"/>
      <c r="AY3419" s="14"/>
      <c r="AZ3419" s="14"/>
      <c r="BA3419" s="15"/>
      <c r="BB3419" s="14"/>
      <c r="BC3419" s="17"/>
      <c r="BD3419" s="14"/>
      <c r="BE3419" s="14"/>
      <c r="BF3419" s="14"/>
      <c r="CC3419" s="14"/>
    </row>
    <row r="3420" spans="37:81">
      <c r="AK3420" s="1"/>
      <c r="AX3420" s="17"/>
      <c r="AY3420" s="14"/>
      <c r="AZ3420" s="14"/>
      <c r="BA3420" s="15"/>
      <c r="BB3420" s="14"/>
      <c r="BC3420" s="17"/>
      <c r="BD3420" s="14"/>
      <c r="BE3420" s="14"/>
      <c r="BF3420" s="14"/>
      <c r="CC3420" s="14"/>
    </row>
    <row r="3421" spans="37:81">
      <c r="AK3421" s="1"/>
      <c r="AX3421" s="17"/>
      <c r="AY3421" s="14"/>
      <c r="AZ3421" s="14"/>
      <c r="BA3421" s="15"/>
      <c r="BB3421" s="14"/>
      <c r="BC3421" s="17"/>
      <c r="BD3421" s="14"/>
      <c r="BE3421" s="14"/>
      <c r="BF3421" s="14"/>
      <c r="CC3421" s="14"/>
    </row>
    <row r="3422" spans="37:81">
      <c r="AK3422" s="1"/>
      <c r="AX3422" s="17"/>
      <c r="AY3422" s="14"/>
      <c r="AZ3422" s="14"/>
      <c r="BA3422" s="15"/>
      <c r="BB3422" s="14"/>
      <c r="BC3422" s="17"/>
      <c r="BD3422" s="14"/>
      <c r="BE3422" s="14"/>
      <c r="BF3422" s="14"/>
      <c r="CC3422" s="14"/>
    </row>
    <row r="3423" spans="37:81">
      <c r="AK3423" s="1"/>
      <c r="AX3423" s="17"/>
      <c r="AY3423" s="14"/>
      <c r="AZ3423" s="14"/>
      <c r="BA3423" s="15"/>
      <c r="BB3423" s="14"/>
      <c r="BC3423" s="17"/>
      <c r="BD3423" s="14"/>
      <c r="BE3423" s="14"/>
      <c r="BF3423" s="14"/>
      <c r="CC3423" s="14"/>
    </row>
    <row r="3424" spans="37:81">
      <c r="AK3424" s="1"/>
      <c r="AX3424" s="17"/>
      <c r="AY3424" s="14"/>
      <c r="AZ3424" s="14"/>
      <c r="BA3424" s="15"/>
      <c r="BB3424" s="14"/>
      <c r="BC3424" s="17"/>
      <c r="BD3424" s="14"/>
      <c r="BE3424" s="14"/>
      <c r="BF3424" s="14"/>
      <c r="CC3424" s="14"/>
    </row>
    <row r="3425" spans="37:81">
      <c r="AK3425" s="1"/>
      <c r="AX3425" s="17"/>
      <c r="AY3425" s="14"/>
      <c r="AZ3425" s="14"/>
      <c r="BA3425" s="15"/>
      <c r="BB3425" s="14"/>
      <c r="BC3425" s="17"/>
      <c r="BD3425" s="14"/>
      <c r="BE3425" s="14"/>
      <c r="BF3425" s="14"/>
      <c r="CC3425" s="14"/>
    </row>
    <row r="3426" spans="37:81">
      <c r="AK3426" s="1"/>
      <c r="AX3426" s="17"/>
      <c r="AY3426" s="14"/>
      <c r="AZ3426" s="14"/>
      <c r="BA3426" s="15"/>
      <c r="BB3426" s="14"/>
      <c r="BC3426" s="17"/>
      <c r="BD3426" s="14"/>
      <c r="BE3426" s="14"/>
      <c r="BF3426" s="14"/>
      <c r="CC3426" s="14"/>
    </row>
    <row r="3427" spans="37:81">
      <c r="AK3427" s="1"/>
      <c r="AX3427" s="17"/>
      <c r="AY3427" s="14"/>
      <c r="AZ3427" s="14"/>
      <c r="BA3427" s="15"/>
      <c r="BB3427" s="14"/>
      <c r="BC3427" s="17"/>
      <c r="BD3427" s="14"/>
      <c r="BE3427" s="14"/>
      <c r="BF3427" s="14"/>
      <c r="CC3427" s="14"/>
    </row>
    <row r="3428" spans="37:81">
      <c r="AK3428" s="1"/>
      <c r="AX3428" s="17"/>
      <c r="AY3428" s="14"/>
      <c r="AZ3428" s="14"/>
      <c r="BA3428" s="15"/>
      <c r="BB3428" s="14"/>
      <c r="BC3428" s="17"/>
      <c r="BD3428" s="14"/>
      <c r="BE3428" s="14"/>
      <c r="BF3428" s="14"/>
      <c r="CC3428" s="14"/>
    </row>
    <row r="3429" spans="37:81">
      <c r="AK3429" s="1"/>
      <c r="AX3429" s="17"/>
      <c r="AY3429" s="14"/>
      <c r="AZ3429" s="14"/>
      <c r="BA3429" s="15"/>
      <c r="BB3429" s="14"/>
      <c r="BC3429" s="17"/>
      <c r="BD3429" s="14"/>
      <c r="BE3429" s="14"/>
      <c r="BF3429" s="14"/>
      <c r="CC3429" s="14"/>
    </row>
    <row r="3430" spans="37:81">
      <c r="AK3430" s="1"/>
      <c r="AX3430" s="17"/>
      <c r="AY3430" s="14"/>
      <c r="AZ3430" s="14"/>
      <c r="BA3430" s="15"/>
      <c r="BB3430" s="14"/>
      <c r="BC3430" s="17"/>
      <c r="BD3430" s="14"/>
      <c r="BE3430" s="14"/>
      <c r="BF3430" s="14"/>
      <c r="CC3430" s="14"/>
    </row>
    <row r="3431" spans="37:81">
      <c r="AK3431" s="1"/>
      <c r="AX3431" s="17"/>
      <c r="AY3431" s="14"/>
      <c r="AZ3431" s="14"/>
      <c r="BA3431" s="15"/>
      <c r="BB3431" s="14"/>
      <c r="BC3431" s="17"/>
      <c r="BD3431" s="14"/>
      <c r="BE3431" s="14"/>
      <c r="BF3431" s="14"/>
      <c r="CC3431" s="14"/>
    </row>
    <row r="3432" spans="37:81">
      <c r="AK3432" s="1"/>
      <c r="AX3432" s="17"/>
      <c r="AY3432" s="14"/>
      <c r="AZ3432" s="14"/>
      <c r="BA3432" s="15"/>
      <c r="BB3432" s="14"/>
      <c r="BC3432" s="17"/>
      <c r="BD3432" s="14"/>
      <c r="BE3432" s="14"/>
      <c r="BF3432" s="14"/>
      <c r="CC3432" s="14"/>
    </row>
    <row r="3433" spans="37:81">
      <c r="AK3433" s="1"/>
      <c r="AX3433" s="17"/>
      <c r="AY3433" s="14"/>
      <c r="AZ3433" s="14"/>
      <c r="BA3433" s="15"/>
      <c r="BB3433" s="14"/>
      <c r="BC3433" s="17"/>
      <c r="BD3433" s="14"/>
      <c r="BE3433" s="14"/>
      <c r="BF3433" s="14"/>
      <c r="CC3433" s="14"/>
    </row>
    <row r="3434" spans="37:81">
      <c r="AK3434" s="1"/>
      <c r="AX3434" s="17"/>
      <c r="AY3434" s="14"/>
      <c r="AZ3434" s="14"/>
      <c r="BA3434" s="15"/>
      <c r="BB3434" s="14"/>
      <c r="BC3434" s="17"/>
      <c r="BD3434" s="14"/>
      <c r="BE3434" s="14"/>
      <c r="BF3434" s="14"/>
      <c r="CC3434" s="14"/>
    </row>
    <row r="3435" spans="37:81">
      <c r="AK3435" s="1"/>
      <c r="AX3435" s="17"/>
      <c r="AY3435" s="14"/>
      <c r="AZ3435" s="14"/>
      <c r="BA3435" s="15"/>
      <c r="BB3435" s="14"/>
      <c r="BC3435" s="17"/>
      <c r="BD3435" s="14"/>
      <c r="BE3435" s="14"/>
      <c r="BF3435" s="14"/>
      <c r="CC3435" s="14"/>
    </row>
    <row r="3436" spans="37:81">
      <c r="AK3436" s="1"/>
      <c r="AX3436" s="17"/>
      <c r="AY3436" s="14"/>
      <c r="AZ3436" s="14"/>
      <c r="BA3436" s="15"/>
      <c r="BB3436" s="14"/>
      <c r="BC3436" s="17"/>
      <c r="BD3436" s="14"/>
      <c r="BE3436" s="14"/>
      <c r="BF3436" s="14"/>
      <c r="CC3436" s="14"/>
    </row>
    <row r="3437" spans="37:81">
      <c r="AK3437" s="1"/>
      <c r="AX3437" s="17"/>
      <c r="AY3437" s="14"/>
      <c r="AZ3437" s="14"/>
      <c r="BA3437" s="15"/>
      <c r="BB3437" s="14"/>
      <c r="BC3437" s="17"/>
      <c r="BD3437" s="14"/>
      <c r="BE3437" s="14"/>
      <c r="BF3437" s="14"/>
      <c r="CC3437" s="14"/>
    </row>
    <row r="3438" spans="37:81">
      <c r="AK3438" s="1"/>
      <c r="AX3438" s="17"/>
      <c r="AY3438" s="14"/>
      <c r="AZ3438" s="14"/>
      <c r="BA3438" s="15"/>
      <c r="BB3438" s="14"/>
      <c r="BC3438" s="17"/>
      <c r="BD3438" s="14"/>
      <c r="BE3438" s="14"/>
      <c r="BF3438" s="14"/>
      <c r="CC3438" s="14"/>
    </row>
    <row r="3439" spans="37:81">
      <c r="AK3439" s="1"/>
      <c r="AX3439" s="17"/>
      <c r="AY3439" s="14"/>
      <c r="AZ3439" s="14"/>
      <c r="BA3439" s="15"/>
      <c r="BB3439" s="14"/>
      <c r="BC3439" s="17"/>
      <c r="BD3439" s="14"/>
      <c r="BE3439" s="14"/>
      <c r="BF3439" s="14"/>
      <c r="CC3439" s="14"/>
    </row>
    <row r="3440" spans="37:81">
      <c r="AK3440" s="1"/>
      <c r="AX3440" s="17"/>
      <c r="AY3440" s="14"/>
      <c r="AZ3440" s="14"/>
      <c r="BA3440" s="15"/>
      <c r="BB3440" s="14"/>
      <c r="BC3440" s="17"/>
      <c r="BD3440" s="14"/>
      <c r="BE3440" s="14"/>
      <c r="BF3440" s="14"/>
      <c r="CC3440" s="14"/>
    </row>
    <row r="3441" spans="37:81">
      <c r="AK3441" s="1"/>
      <c r="AX3441" s="17"/>
      <c r="AY3441" s="14"/>
      <c r="AZ3441" s="14"/>
      <c r="BA3441" s="15"/>
      <c r="BB3441" s="14"/>
      <c r="BC3441" s="17"/>
      <c r="BD3441" s="14"/>
      <c r="BE3441" s="14"/>
      <c r="BF3441" s="14"/>
      <c r="CC3441" s="14"/>
    </row>
    <row r="3442" spans="37:81">
      <c r="AK3442" s="1"/>
      <c r="AX3442" s="17"/>
      <c r="AY3442" s="14"/>
      <c r="AZ3442" s="14"/>
      <c r="BA3442" s="15"/>
      <c r="BB3442" s="14"/>
      <c r="BC3442" s="17"/>
      <c r="BD3442" s="14"/>
      <c r="BE3442" s="14"/>
      <c r="BF3442" s="14"/>
      <c r="CC3442" s="14"/>
    </row>
    <row r="3443" spans="37:81">
      <c r="AK3443" s="1"/>
      <c r="AX3443" s="17"/>
      <c r="AY3443" s="14"/>
      <c r="AZ3443" s="14"/>
      <c r="BA3443" s="15"/>
      <c r="BB3443" s="14"/>
      <c r="BC3443" s="17"/>
      <c r="BD3443" s="14"/>
      <c r="BE3443" s="14"/>
      <c r="BF3443" s="14"/>
      <c r="CC3443" s="14"/>
    </row>
    <row r="3444" spans="37:81">
      <c r="AK3444" s="1"/>
      <c r="AX3444" s="17"/>
      <c r="AY3444" s="14"/>
      <c r="AZ3444" s="14"/>
      <c r="BA3444" s="15"/>
      <c r="BB3444" s="14"/>
      <c r="BC3444" s="17"/>
      <c r="BD3444" s="14"/>
      <c r="BE3444" s="14"/>
      <c r="BF3444" s="14"/>
      <c r="CC3444" s="14"/>
    </row>
    <row r="3445" spans="37:81">
      <c r="AK3445" s="1"/>
      <c r="AX3445" s="17"/>
      <c r="AY3445" s="14"/>
      <c r="AZ3445" s="14"/>
      <c r="BA3445" s="15"/>
      <c r="BB3445" s="14"/>
      <c r="BC3445" s="17"/>
      <c r="BD3445" s="14"/>
      <c r="BE3445" s="14"/>
      <c r="BF3445" s="14"/>
      <c r="CC3445" s="14"/>
    </row>
    <row r="3446" spans="37:81">
      <c r="AK3446" s="1"/>
      <c r="AX3446" s="17"/>
      <c r="AY3446" s="14"/>
      <c r="AZ3446" s="14"/>
      <c r="BA3446" s="15"/>
      <c r="BB3446" s="14"/>
      <c r="BC3446" s="17"/>
      <c r="BD3446" s="14"/>
      <c r="BE3446" s="14"/>
      <c r="BF3446" s="14"/>
      <c r="CC3446" s="14"/>
    </row>
    <row r="3447" spans="37:81">
      <c r="AK3447" s="1"/>
      <c r="AX3447" s="17"/>
      <c r="AY3447" s="14"/>
      <c r="AZ3447" s="14"/>
      <c r="BA3447" s="15"/>
      <c r="BB3447" s="14"/>
      <c r="BC3447" s="17"/>
      <c r="BD3447" s="14"/>
      <c r="BE3447" s="14"/>
      <c r="BF3447" s="14"/>
      <c r="CC3447" s="14"/>
    </row>
    <row r="3448" spans="37:81">
      <c r="AK3448" s="1"/>
      <c r="AX3448" s="17"/>
      <c r="AY3448" s="14"/>
      <c r="AZ3448" s="14"/>
      <c r="BA3448" s="15"/>
      <c r="BB3448" s="14"/>
      <c r="BC3448" s="17"/>
      <c r="BD3448" s="14"/>
      <c r="BE3448" s="14"/>
      <c r="BF3448" s="14"/>
      <c r="CC3448" s="14"/>
    </row>
    <row r="3449" spans="37:81">
      <c r="AK3449" s="1"/>
      <c r="AX3449" s="17"/>
      <c r="AY3449" s="14"/>
      <c r="AZ3449" s="14"/>
      <c r="BA3449" s="15"/>
      <c r="BB3449" s="14"/>
      <c r="BC3449" s="17"/>
      <c r="BD3449" s="14"/>
      <c r="BE3449" s="14"/>
      <c r="BF3449" s="14"/>
      <c r="CC3449" s="14"/>
    </row>
    <row r="3450" spans="37:81">
      <c r="AK3450" s="1"/>
      <c r="AX3450" s="17"/>
      <c r="AY3450" s="14"/>
      <c r="AZ3450" s="14"/>
      <c r="BA3450" s="15"/>
      <c r="BB3450" s="14"/>
      <c r="BC3450" s="17"/>
      <c r="BD3450" s="14"/>
      <c r="BE3450" s="14"/>
      <c r="BF3450" s="14"/>
      <c r="CC3450" s="14"/>
    </row>
    <row r="3451" spans="37:81">
      <c r="AK3451" s="1"/>
      <c r="AX3451" s="17"/>
      <c r="AY3451" s="14"/>
      <c r="AZ3451" s="14"/>
      <c r="BA3451" s="15"/>
      <c r="BB3451" s="14"/>
      <c r="BC3451" s="17"/>
      <c r="BD3451" s="14"/>
      <c r="BE3451" s="14"/>
      <c r="BF3451" s="14"/>
      <c r="CC3451" s="14"/>
    </row>
    <row r="3452" spans="37:81">
      <c r="AK3452" s="1"/>
      <c r="AX3452" s="17"/>
      <c r="AY3452" s="14"/>
      <c r="AZ3452" s="14"/>
      <c r="BA3452" s="15"/>
      <c r="BB3452" s="14"/>
      <c r="BC3452" s="17"/>
      <c r="BD3452" s="14"/>
      <c r="BE3452" s="14"/>
      <c r="BF3452" s="14"/>
      <c r="CC3452" s="14"/>
    </row>
    <row r="3453" spans="37:81">
      <c r="AK3453" s="1"/>
      <c r="AX3453" s="17"/>
      <c r="AY3453" s="14"/>
      <c r="AZ3453" s="14"/>
      <c r="BA3453" s="15"/>
      <c r="BB3453" s="14"/>
      <c r="BC3453" s="17"/>
      <c r="BD3453" s="14"/>
      <c r="BE3453" s="14"/>
      <c r="BF3453" s="14"/>
      <c r="CC3453" s="14"/>
    </row>
    <row r="3454" spans="37:81">
      <c r="AK3454" s="1"/>
      <c r="AX3454" s="17"/>
      <c r="AY3454" s="14"/>
      <c r="AZ3454" s="14"/>
      <c r="BA3454" s="15"/>
      <c r="BB3454" s="14"/>
      <c r="BC3454" s="17"/>
      <c r="BD3454" s="14"/>
      <c r="BE3454" s="14"/>
      <c r="BF3454" s="14"/>
      <c r="CC3454" s="14"/>
    </row>
    <row r="3455" spans="37:81">
      <c r="AK3455" s="1"/>
      <c r="AX3455" s="17"/>
      <c r="AY3455" s="14"/>
      <c r="AZ3455" s="14"/>
      <c r="BA3455" s="15"/>
      <c r="BB3455" s="14"/>
      <c r="BC3455" s="17"/>
      <c r="BD3455" s="14"/>
      <c r="BE3455" s="14"/>
      <c r="BF3455" s="14"/>
      <c r="CC3455" s="14"/>
    </row>
    <row r="3456" spans="37:81">
      <c r="AK3456" s="1"/>
      <c r="AX3456" s="17"/>
      <c r="AY3456" s="14"/>
      <c r="AZ3456" s="14"/>
      <c r="BA3456" s="15"/>
      <c r="BB3456" s="14"/>
      <c r="BC3456" s="17"/>
      <c r="BD3456" s="14"/>
      <c r="BE3456" s="14"/>
      <c r="BF3456" s="14"/>
      <c r="CC3456" s="14"/>
    </row>
    <row r="3457" spans="37:81">
      <c r="AK3457" s="1"/>
      <c r="AX3457" s="17"/>
      <c r="AY3457" s="14"/>
      <c r="AZ3457" s="14"/>
      <c r="BA3457" s="15"/>
      <c r="BB3457" s="14"/>
      <c r="BC3457" s="17"/>
      <c r="BD3457" s="14"/>
      <c r="BE3457" s="14"/>
      <c r="BF3457" s="14"/>
      <c r="CC3457" s="14"/>
    </row>
    <row r="3458" spans="37:81">
      <c r="AK3458" s="1"/>
      <c r="AX3458" s="17"/>
      <c r="AY3458" s="14"/>
      <c r="AZ3458" s="14"/>
      <c r="BA3458" s="15"/>
      <c r="BB3458" s="14"/>
      <c r="BC3458" s="17"/>
      <c r="BD3458" s="14"/>
      <c r="BE3458" s="14"/>
      <c r="BF3458" s="14"/>
      <c r="CC3458" s="14"/>
    </row>
    <row r="3459" spans="37:81">
      <c r="AK3459" s="1"/>
      <c r="AX3459" s="17"/>
      <c r="AY3459" s="14"/>
      <c r="AZ3459" s="14"/>
      <c r="BA3459" s="15"/>
      <c r="BB3459" s="14"/>
      <c r="BC3459" s="17"/>
      <c r="BD3459" s="14"/>
      <c r="BE3459" s="14"/>
      <c r="BF3459" s="14"/>
      <c r="CC3459" s="14"/>
    </row>
    <row r="3460" spans="37:81">
      <c r="AK3460" s="1"/>
      <c r="AX3460" s="17"/>
      <c r="AY3460" s="14"/>
      <c r="AZ3460" s="14"/>
      <c r="BA3460" s="15"/>
      <c r="BB3460" s="14"/>
      <c r="BC3460" s="17"/>
      <c r="BD3460" s="14"/>
      <c r="BE3460" s="14"/>
      <c r="BF3460" s="14"/>
      <c r="CC3460" s="14"/>
    </row>
    <row r="3461" spans="37:81">
      <c r="AK3461" s="1"/>
      <c r="AX3461" s="17"/>
      <c r="AY3461" s="14"/>
      <c r="AZ3461" s="14"/>
      <c r="BA3461" s="15"/>
      <c r="BB3461" s="14"/>
      <c r="BC3461" s="17"/>
      <c r="BD3461" s="14"/>
      <c r="BE3461" s="14"/>
      <c r="BF3461" s="14"/>
      <c r="CC3461" s="14"/>
    </row>
    <row r="3462" spans="37:81">
      <c r="AK3462" s="1"/>
      <c r="AX3462" s="17"/>
      <c r="AY3462" s="14"/>
      <c r="AZ3462" s="14"/>
      <c r="BA3462" s="15"/>
      <c r="BB3462" s="14"/>
      <c r="BC3462" s="17"/>
      <c r="BD3462" s="14"/>
      <c r="BE3462" s="14"/>
      <c r="BF3462" s="14"/>
      <c r="CC3462" s="14"/>
    </row>
    <row r="3463" spans="37:81">
      <c r="AK3463" s="1"/>
      <c r="AX3463" s="17"/>
      <c r="AY3463" s="14"/>
      <c r="AZ3463" s="14"/>
      <c r="BA3463" s="15"/>
      <c r="BB3463" s="14"/>
      <c r="BC3463" s="17"/>
      <c r="BD3463" s="14"/>
      <c r="BE3463" s="14"/>
      <c r="BF3463" s="14"/>
      <c r="CC3463" s="14"/>
    </row>
    <row r="3464" spans="37:81">
      <c r="AK3464" s="1"/>
      <c r="AX3464" s="17"/>
      <c r="AY3464" s="14"/>
      <c r="AZ3464" s="14"/>
      <c r="BA3464" s="15"/>
      <c r="BB3464" s="14"/>
      <c r="BC3464" s="17"/>
      <c r="BD3464" s="14"/>
      <c r="BE3464" s="14"/>
      <c r="BF3464" s="14"/>
      <c r="CC3464" s="14"/>
    </row>
    <row r="3465" spans="37:81">
      <c r="AK3465" s="1"/>
      <c r="AX3465" s="17"/>
      <c r="AY3465" s="14"/>
      <c r="AZ3465" s="14"/>
      <c r="BA3465" s="15"/>
      <c r="BB3465" s="14"/>
      <c r="BC3465" s="17"/>
      <c r="BD3465" s="14"/>
      <c r="BE3465" s="14"/>
      <c r="BF3465" s="14"/>
      <c r="CC3465" s="14"/>
    </row>
    <row r="3466" spans="37:81">
      <c r="AK3466" s="1"/>
      <c r="AX3466" s="17"/>
      <c r="AY3466" s="14"/>
      <c r="AZ3466" s="14"/>
      <c r="BA3466" s="15"/>
      <c r="BB3466" s="14"/>
      <c r="BC3466" s="17"/>
      <c r="BD3466" s="14"/>
      <c r="BE3466" s="14"/>
      <c r="BF3466" s="14"/>
      <c r="CC3466" s="14"/>
    </row>
    <row r="3467" spans="37:81">
      <c r="AK3467" s="1"/>
      <c r="AX3467" s="17"/>
      <c r="AY3467" s="14"/>
      <c r="AZ3467" s="14"/>
      <c r="BA3467" s="15"/>
      <c r="BB3467" s="14"/>
      <c r="BC3467" s="17"/>
      <c r="BD3467" s="14"/>
      <c r="BE3467" s="14"/>
      <c r="BF3467" s="14"/>
      <c r="CC3467" s="14"/>
    </row>
    <row r="3468" spans="37:81">
      <c r="AK3468" s="1"/>
      <c r="AX3468" s="17"/>
      <c r="AY3468" s="14"/>
      <c r="AZ3468" s="14"/>
      <c r="BA3468" s="15"/>
      <c r="BB3468" s="14"/>
      <c r="BC3468" s="17"/>
      <c r="BD3468" s="14"/>
      <c r="BE3468" s="14"/>
      <c r="BF3468" s="14"/>
      <c r="CC3468" s="14"/>
    </row>
    <row r="3469" spans="37:81">
      <c r="AK3469" s="1"/>
      <c r="AX3469" s="17"/>
      <c r="AY3469" s="14"/>
      <c r="AZ3469" s="14"/>
      <c r="BA3469" s="15"/>
      <c r="BB3469" s="14"/>
      <c r="BC3469" s="17"/>
      <c r="BD3469" s="14"/>
      <c r="BE3469" s="14"/>
      <c r="BF3469" s="14"/>
      <c r="CC3469" s="14"/>
    </row>
    <row r="3470" spans="37:81">
      <c r="AK3470" s="1"/>
      <c r="AX3470" s="17"/>
      <c r="AY3470" s="14"/>
      <c r="AZ3470" s="14"/>
      <c r="BA3470" s="15"/>
      <c r="BB3470" s="14"/>
      <c r="BC3470" s="17"/>
      <c r="BD3470" s="14"/>
      <c r="BE3470" s="14"/>
      <c r="BF3470" s="14"/>
      <c r="CC3470" s="14"/>
    </row>
    <row r="3471" spans="37:81">
      <c r="AK3471" s="1"/>
      <c r="AX3471" s="17"/>
      <c r="AY3471" s="14"/>
      <c r="AZ3471" s="14"/>
      <c r="BA3471" s="15"/>
      <c r="BB3471" s="14"/>
      <c r="BC3471" s="17"/>
      <c r="BD3471" s="14"/>
      <c r="BE3471" s="14"/>
      <c r="BF3471" s="14"/>
      <c r="CC3471" s="14"/>
    </row>
    <row r="3472" spans="37:81">
      <c r="AK3472" s="1"/>
      <c r="AX3472" s="17"/>
      <c r="AY3472" s="14"/>
      <c r="AZ3472" s="14"/>
      <c r="BA3472" s="15"/>
      <c r="BB3472" s="14"/>
      <c r="BC3472" s="17"/>
      <c r="BD3472" s="14"/>
      <c r="BE3472" s="14"/>
      <c r="BF3472" s="14"/>
      <c r="CC3472" s="14"/>
    </row>
    <row r="3473" spans="37:81">
      <c r="AK3473" s="1"/>
      <c r="AX3473" s="17"/>
      <c r="AY3473" s="14"/>
      <c r="AZ3473" s="14"/>
      <c r="BA3473" s="15"/>
      <c r="BB3473" s="14"/>
      <c r="BC3473" s="17"/>
      <c r="BD3473" s="14"/>
      <c r="BE3473" s="14"/>
      <c r="BF3473" s="14"/>
      <c r="CC3473" s="14"/>
    </row>
    <row r="3474" spans="37:81">
      <c r="AK3474" s="1"/>
      <c r="AX3474" s="17"/>
      <c r="AY3474" s="14"/>
      <c r="AZ3474" s="14"/>
      <c r="BA3474" s="15"/>
      <c r="BB3474" s="14"/>
      <c r="BC3474" s="17"/>
      <c r="BD3474" s="14"/>
      <c r="BE3474" s="14"/>
      <c r="BF3474" s="14"/>
      <c r="CC3474" s="14"/>
    </row>
    <row r="3475" spans="37:81">
      <c r="AK3475" s="1"/>
      <c r="AX3475" s="17"/>
      <c r="AY3475" s="14"/>
      <c r="AZ3475" s="14"/>
      <c r="BA3475" s="15"/>
      <c r="BB3475" s="14"/>
      <c r="BC3475" s="17"/>
      <c r="BD3475" s="14"/>
      <c r="BE3475" s="14"/>
      <c r="BF3475" s="14"/>
      <c r="CC3475" s="14"/>
    </row>
    <row r="3476" spans="37:81">
      <c r="AK3476" s="1"/>
      <c r="AX3476" s="17"/>
      <c r="AY3476" s="14"/>
      <c r="AZ3476" s="14"/>
      <c r="BA3476" s="15"/>
      <c r="BB3476" s="14"/>
      <c r="BC3476" s="17"/>
      <c r="BD3476" s="14"/>
      <c r="BE3476" s="14"/>
      <c r="BF3476" s="14"/>
      <c r="CC3476" s="14"/>
    </row>
    <row r="3477" spans="37:81">
      <c r="AK3477" s="1"/>
      <c r="AX3477" s="17"/>
      <c r="AY3477" s="14"/>
      <c r="AZ3477" s="14"/>
      <c r="BA3477" s="15"/>
      <c r="BB3477" s="14"/>
      <c r="BC3477" s="17"/>
      <c r="BD3477" s="14"/>
      <c r="BE3477" s="14"/>
      <c r="BF3477" s="14"/>
      <c r="CC3477" s="14"/>
    </row>
    <row r="3478" spans="37:81">
      <c r="AK3478" s="1"/>
      <c r="AX3478" s="17"/>
      <c r="AY3478" s="14"/>
      <c r="AZ3478" s="14"/>
      <c r="BA3478" s="15"/>
      <c r="BB3478" s="14"/>
      <c r="BC3478" s="17"/>
      <c r="BD3478" s="14"/>
      <c r="BE3478" s="14"/>
      <c r="BF3478" s="14"/>
      <c r="CC3478" s="14"/>
    </row>
    <row r="3479" spans="37:81">
      <c r="AK3479" s="1"/>
      <c r="AX3479" s="17"/>
      <c r="AY3479" s="14"/>
      <c r="AZ3479" s="14"/>
      <c r="BA3479" s="15"/>
      <c r="BB3479" s="14"/>
      <c r="BC3479" s="17"/>
      <c r="BD3479" s="14"/>
      <c r="BE3479" s="14"/>
      <c r="BF3479" s="14"/>
      <c r="CC3479" s="14"/>
    </row>
    <row r="3480" spans="37:81">
      <c r="AK3480" s="1"/>
      <c r="AX3480" s="17"/>
      <c r="AY3480" s="14"/>
      <c r="AZ3480" s="14"/>
      <c r="BA3480" s="15"/>
      <c r="BB3480" s="14"/>
      <c r="BC3480" s="17"/>
      <c r="BD3480" s="14"/>
      <c r="BE3480" s="14"/>
      <c r="BF3480" s="14"/>
      <c r="CC3480" s="14"/>
    </row>
    <row r="3481" spans="37:81">
      <c r="AK3481" s="1"/>
      <c r="AX3481" s="17"/>
      <c r="AY3481" s="14"/>
      <c r="AZ3481" s="14"/>
      <c r="BA3481" s="15"/>
      <c r="BB3481" s="14"/>
      <c r="BC3481" s="17"/>
      <c r="BD3481" s="14"/>
      <c r="BE3481" s="14"/>
      <c r="BF3481" s="14"/>
      <c r="CC3481" s="14"/>
    </row>
    <row r="3482" spans="37:81">
      <c r="AK3482" s="1"/>
      <c r="AX3482" s="17"/>
      <c r="AY3482" s="14"/>
      <c r="AZ3482" s="14"/>
      <c r="BA3482" s="15"/>
      <c r="BB3482" s="14"/>
      <c r="BC3482" s="17"/>
      <c r="BD3482" s="14"/>
      <c r="BE3482" s="14"/>
      <c r="BF3482" s="14"/>
      <c r="CC3482" s="14"/>
    </row>
    <row r="3483" spans="37:81">
      <c r="AK3483" s="1"/>
      <c r="AX3483" s="17"/>
      <c r="AY3483" s="14"/>
      <c r="AZ3483" s="14"/>
      <c r="BA3483" s="15"/>
      <c r="BB3483" s="14"/>
      <c r="BC3483" s="17"/>
      <c r="BD3483" s="14"/>
      <c r="BE3483" s="14"/>
      <c r="BF3483" s="14"/>
      <c r="CC3483" s="14"/>
    </row>
    <row r="3484" spans="37:81">
      <c r="AK3484" s="1"/>
      <c r="AX3484" s="17"/>
      <c r="AY3484" s="14"/>
      <c r="AZ3484" s="14"/>
      <c r="BA3484" s="15"/>
      <c r="BB3484" s="14"/>
      <c r="BC3484" s="17"/>
      <c r="BD3484" s="14"/>
      <c r="BE3484" s="14"/>
      <c r="BF3484" s="14"/>
      <c r="CC3484" s="14"/>
    </row>
    <row r="3485" spans="37:81">
      <c r="AK3485" s="1"/>
      <c r="AX3485" s="17"/>
      <c r="AY3485" s="14"/>
      <c r="AZ3485" s="14"/>
      <c r="BA3485" s="15"/>
      <c r="BB3485" s="14"/>
      <c r="BC3485" s="17"/>
      <c r="BD3485" s="14"/>
      <c r="BE3485" s="14"/>
      <c r="BF3485" s="14"/>
      <c r="CC3485" s="14"/>
    </row>
    <row r="3486" spans="37:81">
      <c r="AK3486" s="1"/>
      <c r="AX3486" s="17"/>
      <c r="AY3486" s="14"/>
      <c r="AZ3486" s="14"/>
      <c r="BA3486" s="15"/>
      <c r="BB3486" s="14"/>
      <c r="BC3486" s="17"/>
      <c r="BD3486" s="14"/>
      <c r="BE3486" s="14"/>
      <c r="BF3486" s="14"/>
      <c r="CC3486" s="14"/>
    </row>
    <row r="3487" spans="37:81">
      <c r="AK3487" s="1"/>
      <c r="AX3487" s="17"/>
      <c r="AY3487" s="14"/>
      <c r="AZ3487" s="14"/>
      <c r="BA3487" s="15"/>
      <c r="BB3487" s="14"/>
      <c r="BC3487" s="17"/>
      <c r="BD3487" s="14"/>
      <c r="BE3487" s="14"/>
      <c r="BF3487" s="14"/>
      <c r="CC3487" s="14"/>
    </row>
    <row r="3488" spans="37:81">
      <c r="AK3488" s="1"/>
      <c r="AX3488" s="17"/>
      <c r="AY3488" s="14"/>
      <c r="AZ3488" s="14"/>
      <c r="BA3488" s="15"/>
      <c r="BB3488" s="14"/>
      <c r="BC3488" s="17"/>
      <c r="BD3488" s="14"/>
      <c r="BE3488" s="14"/>
      <c r="BF3488" s="14"/>
      <c r="CC3488" s="14"/>
    </row>
    <row r="3489" spans="37:81">
      <c r="AK3489" s="1"/>
      <c r="AX3489" s="17"/>
      <c r="AY3489" s="14"/>
      <c r="AZ3489" s="14"/>
      <c r="BA3489" s="15"/>
      <c r="BB3489" s="14"/>
      <c r="BC3489" s="17"/>
      <c r="BD3489" s="14"/>
      <c r="BE3489" s="14"/>
      <c r="BF3489" s="14"/>
      <c r="CC3489" s="14"/>
    </row>
    <row r="3490" spans="37:81">
      <c r="AK3490" s="1"/>
      <c r="AX3490" s="17"/>
      <c r="AY3490" s="14"/>
      <c r="AZ3490" s="14"/>
      <c r="BA3490" s="15"/>
      <c r="BB3490" s="14"/>
      <c r="BC3490" s="17"/>
      <c r="BD3490" s="14"/>
      <c r="BE3490" s="14"/>
      <c r="BF3490" s="14"/>
      <c r="CC3490" s="14"/>
    </row>
    <row r="3491" spans="37:81">
      <c r="AK3491" s="1"/>
      <c r="AX3491" s="17"/>
      <c r="AY3491" s="14"/>
      <c r="AZ3491" s="14"/>
      <c r="BA3491" s="15"/>
      <c r="BB3491" s="14"/>
      <c r="BC3491" s="17"/>
      <c r="BD3491" s="14"/>
      <c r="BE3491" s="14"/>
      <c r="BF3491" s="14"/>
      <c r="CC3491" s="14"/>
    </row>
    <row r="3492" spans="37:81">
      <c r="AK3492" s="1"/>
      <c r="AX3492" s="17"/>
      <c r="AY3492" s="14"/>
      <c r="AZ3492" s="14"/>
      <c r="BA3492" s="15"/>
      <c r="BB3492" s="14"/>
      <c r="BC3492" s="17"/>
      <c r="BD3492" s="14"/>
      <c r="BE3492" s="14"/>
      <c r="BF3492" s="14"/>
      <c r="CC3492" s="14"/>
    </row>
    <row r="3493" spans="37:81">
      <c r="AK3493" s="1"/>
      <c r="AX3493" s="17"/>
      <c r="AY3493" s="14"/>
      <c r="AZ3493" s="14"/>
      <c r="BA3493" s="15"/>
      <c r="BB3493" s="14"/>
      <c r="BC3493" s="17"/>
      <c r="BD3493" s="14"/>
      <c r="BE3493" s="14"/>
      <c r="BF3493" s="14"/>
      <c r="CC3493" s="14"/>
    </row>
    <row r="3494" spans="37:81">
      <c r="AK3494" s="1"/>
      <c r="AX3494" s="17"/>
      <c r="AY3494" s="14"/>
      <c r="AZ3494" s="14"/>
      <c r="BA3494" s="15"/>
      <c r="BB3494" s="14"/>
      <c r="BC3494" s="17"/>
      <c r="BD3494" s="14"/>
      <c r="BE3494" s="14"/>
      <c r="BF3494" s="14"/>
      <c r="CC3494" s="14"/>
    </row>
    <row r="3495" spans="37:81">
      <c r="AK3495" s="1"/>
      <c r="AX3495" s="17"/>
      <c r="AY3495" s="14"/>
      <c r="AZ3495" s="14"/>
      <c r="BA3495" s="15"/>
      <c r="BB3495" s="14"/>
      <c r="BC3495" s="17"/>
      <c r="BD3495" s="14"/>
      <c r="BE3495" s="14"/>
      <c r="BF3495" s="14"/>
      <c r="CC3495" s="14"/>
    </row>
    <row r="3496" spans="37:81">
      <c r="AK3496" s="1"/>
      <c r="AX3496" s="17"/>
      <c r="AY3496" s="14"/>
      <c r="AZ3496" s="14"/>
      <c r="BA3496" s="15"/>
      <c r="BB3496" s="14"/>
      <c r="BC3496" s="17"/>
      <c r="BD3496" s="14"/>
      <c r="BE3496" s="14"/>
      <c r="BF3496" s="14"/>
      <c r="CC3496" s="14"/>
    </row>
    <row r="3497" spans="37:81">
      <c r="AK3497" s="1"/>
      <c r="AX3497" s="17"/>
      <c r="AY3497" s="14"/>
      <c r="AZ3497" s="14"/>
      <c r="BA3497" s="15"/>
      <c r="BB3497" s="14"/>
      <c r="BC3497" s="17"/>
      <c r="BD3497" s="14"/>
      <c r="BE3497" s="14"/>
      <c r="BF3497" s="14"/>
      <c r="CC3497" s="14"/>
    </row>
    <row r="3498" spans="37:81">
      <c r="AK3498" s="1"/>
      <c r="AX3498" s="17"/>
      <c r="AY3498" s="14"/>
      <c r="AZ3498" s="14"/>
      <c r="BA3498" s="15"/>
      <c r="BB3498" s="14"/>
      <c r="BC3498" s="17"/>
      <c r="BD3498" s="14"/>
      <c r="BE3498" s="14"/>
      <c r="BF3498" s="14"/>
      <c r="CC3498" s="14"/>
    </row>
    <row r="3499" spans="37:81">
      <c r="AK3499" s="1"/>
      <c r="AX3499" s="17"/>
      <c r="AY3499" s="14"/>
      <c r="AZ3499" s="14"/>
      <c r="BA3499" s="15"/>
      <c r="BB3499" s="14"/>
      <c r="BC3499" s="17"/>
      <c r="BD3499" s="14"/>
      <c r="BE3499" s="14"/>
      <c r="BF3499" s="14"/>
      <c r="CC3499" s="14"/>
    </row>
    <row r="3500" spans="37:81">
      <c r="AK3500" s="1"/>
      <c r="AX3500" s="17"/>
      <c r="AY3500" s="14"/>
      <c r="AZ3500" s="14"/>
      <c r="BA3500" s="15"/>
      <c r="BB3500" s="14"/>
      <c r="BC3500" s="17"/>
      <c r="BD3500" s="14"/>
      <c r="BE3500" s="14"/>
      <c r="BF3500" s="14"/>
      <c r="CC3500" s="14"/>
    </row>
    <row r="3501" spans="37:81">
      <c r="AK3501" s="1"/>
      <c r="AX3501" s="17"/>
      <c r="AY3501" s="14"/>
      <c r="AZ3501" s="14"/>
      <c r="BA3501" s="15"/>
      <c r="BB3501" s="14"/>
      <c r="BC3501" s="17"/>
      <c r="BD3501" s="14"/>
      <c r="BE3501" s="14"/>
      <c r="BF3501" s="14"/>
      <c r="CC3501" s="14"/>
    </row>
    <row r="3502" spans="37:81">
      <c r="AK3502" s="1"/>
      <c r="AX3502" s="17"/>
      <c r="AY3502" s="14"/>
      <c r="AZ3502" s="14"/>
      <c r="BA3502" s="15"/>
      <c r="BB3502" s="14"/>
      <c r="BC3502" s="17"/>
      <c r="BD3502" s="14"/>
      <c r="BE3502" s="14"/>
      <c r="BF3502" s="14"/>
      <c r="CC3502" s="14"/>
    </row>
    <row r="3503" spans="37:81">
      <c r="AK3503" s="1"/>
      <c r="AX3503" s="17"/>
      <c r="AY3503" s="14"/>
      <c r="AZ3503" s="14"/>
      <c r="BA3503" s="15"/>
      <c r="BB3503" s="14"/>
      <c r="BC3503" s="17"/>
      <c r="BD3503" s="14"/>
      <c r="BE3503" s="14"/>
      <c r="BF3503" s="14"/>
      <c r="CC3503" s="14"/>
    </row>
    <row r="3504" spans="37:81">
      <c r="AK3504" s="1"/>
      <c r="AX3504" s="17"/>
      <c r="AY3504" s="14"/>
      <c r="AZ3504" s="14"/>
      <c r="BA3504" s="15"/>
      <c r="BB3504" s="14"/>
      <c r="BC3504" s="17"/>
      <c r="BD3504" s="14"/>
      <c r="BE3504" s="14"/>
      <c r="BF3504" s="14"/>
      <c r="CC3504" s="14"/>
    </row>
    <row r="3505" spans="37:81">
      <c r="AK3505" s="1"/>
      <c r="AX3505" s="17"/>
      <c r="AY3505" s="14"/>
      <c r="AZ3505" s="14"/>
      <c r="BA3505" s="15"/>
      <c r="BB3505" s="14"/>
      <c r="BC3505" s="17"/>
      <c r="BD3505" s="14"/>
      <c r="BE3505" s="14"/>
      <c r="BF3505" s="14"/>
      <c r="CC3505" s="14"/>
    </row>
    <row r="3506" spans="37:81">
      <c r="AK3506" s="1"/>
      <c r="AX3506" s="17"/>
      <c r="AY3506" s="14"/>
      <c r="AZ3506" s="14"/>
      <c r="BA3506" s="15"/>
      <c r="BB3506" s="14"/>
      <c r="BC3506" s="17"/>
      <c r="BD3506" s="14"/>
      <c r="BE3506" s="14"/>
      <c r="BF3506" s="14"/>
      <c r="CC3506" s="14"/>
    </row>
    <row r="3507" spans="37:81">
      <c r="AK3507" s="1"/>
      <c r="AX3507" s="17"/>
      <c r="AY3507" s="14"/>
      <c r="AZ3507" s="14"/>
      <c r="BA3507" s="15"/>
      <c r="BB3507" s="14"/>
      <c r="BC3507" s="17"/>
      <c r="BD3507" s="14"/>
      <c r="BE3507" s="14"/>
      <c r="BF3507" s="14"/>
      <c r="CC3507" s="14"/>
    </row>
    <row r="3508" spans="37:81">
      <c r="AK3508" s="1"/>
      <c r="AX3508" s="17"/>
      <c r="AY3508" s="14"/>
      <c r="AZ3508" s="14"/>
      <c r="BA3508" s="15"/>
      <c r="BB3508" s="14"/>
      <c r="BC3508" s="17"/>
      <c r="BD3508" s="14"/>
      <c r="BE3508" s="14"/>
      <c r="BF3508" s="14"/>
      <c r="CC3508" s="14"/>
    </row>
    <row r="3509" spans="37:81">
      <c r="AK3509" s="1"/>
      <c r="AX3509" s="17"/>
      <c r="AY3509" s="14"/>
      <c r="AZ3509" s="14"/>
      <c r="BA3509" s="15"/>
      <c r="BB3509" s="14"/>
      <c r="BC3509" s="17"/>
      <c r="BD3509" s="14"/>
      <c r="BE3509" s="14"/>
      <c r="BF3509" s="14"/>
      <c r="CC3509" s="14"/>
    </row>
    <row r="3510" spans="37:81">
      <c r="AK3510" s="1"/>
      <c r="AX3510" s="17"/>
      <c r="AY3510" s="14"/>
      <c r="AZ3510" s="14"/>
      <c r="BA3510" s="15"/>
      <c r="BB3510" s="14"/>
      <c r="BC3510" s="17"/>
      <c r="BD3510" s="14"/>
      <c r="BE3510" s="14"/>
      <c r="BF3510" s="14"/>
      <c r="CC3510" s="14"/>
    </row>
    <row r="3511" spans="37:81">
      <c r="AK3511" s="1"/>
      <c r="AX3511" s="17"/>
      <c r="AY3511" s="14"/>
      <c r="AZ3511" s="14"/>
      <c r="BA3511" s="15"/>
      <c r="BB3511" s="14"/>
      <c r="BC3511" s="17"/>
      <c r="BD3511" s="14"/>
      <c r="BE3511" s="14"/>
      <c r="BF3511" s="14"/>
      <c r="CC3511" s="14"/>
    </row>
    <row r="3512" spans="37:81">
      <c r="AK3512" s="1"/>
      <c r="AX3512" s="17"/>
      <c r="AY3512" s="14"/>
      <c r="AZ3512" s="14"/>
      <c r="BA3512" s="15"/>
      <c r="BB3512" s="14"/>
      <c r="BC3512" s="17"/>
      <c r="BD3512" s="14"/>
      <c r="BE3512" s="14"/>
      <c r="BF3512" s="14"/>
      <c r="CC3512" s="14"/>
    </row>
    <row r="3513" spans="37:81">
      <c r="AK3513" s="1"/>
      <c r="AX3513" s="17"/>
      <c r="AY3513" s="14"/>
      <c r="AZ3513" s="14"/>
      <c r="BA3513" s="15"/>
      <c r="BB3513" s="14"/>
      <c r="BC3513" s="17"/>
      <c r="BD3513" s="14"/>
      <c r="BE3513" s="14"/>
      <c r="BF3513" s="14"/>
      <c r="CC3513" s="14"/>
    </row>
    <row r="3514" spans="37:81">
      <c r="AK3514" s="1"/>
      <c r="AX3514" s="17"/>
      <c r="AY3514" s="14"/>
      <c r="AZ3514" s="14"/>
      <c r="BA3514" s="15"/>
      <c r="BB3514" s="14"/>
      <c r="BC3514" s="17"/>
      <c r="BD3514" s="14"/>
      <c r="BE3514" s="14"/>
      <c r="BF3514" s="14"/>
      <c r="CC3514" s="14"/>
    </row>
    <row r="3515" spans="37:81">
      <c r="AK3515" s="1"/>
      <c r="AX3515" s="17"/>
      <c r="AY3515" s="14"/>
      <c r="AZ3515" s="14"/>
      <c r="BA3515" s="15"/>
      <c r="BB3515" s="14"/>
      <c r="BC3515" s="17"/>
      <c r="BD3515" s="14"/>
      <c r="BE3515" s="14"/>
      <c r="BF3515" s="14"/>
      <c r="CC3515" s="14"/>
    </row>
    <row r="3516" spans="37:81">
      <c r="AK3516" s="1"/>
      <c r="AX3516" s="17"/>
      <c r="AY3516" s="14"/>
      <c r="AZ3516" s="14"/>
      <c r="BA3516" s="15"/>
      <c r="BB3516" s="14"/>
      <c r="BC3516" s="17"/>
      <c r="BD3516" s="14"/>
      <c r="BE3516" s="14"/>
      <c r="BF3516" s="14"/>
      <c r="CC3516" s="14"/>
    </row>
    <row r="3517" spans="37:81">
      <c r="AK3517" s="1"/>
      <c r="AX3517" s="17"/>
      <c r="AY3517" s="14"/>
      <c r="AZ3517" s="14"/>
      <c r="BA3517" s="15"/>
      <c r="BB3517" s="14"/>
      <c r="BC3517" s="17"/>
      <c r="BD3517" s="14"/>
      <c r="BE3517" s="14"/>
      <c r="BF3517" s="14"/>
      <c r="CC3517" s="14"/>
    </row>
    <row r="3518" spans="37:81">
      <c r="AK3518" s="1"/>
      <c r="AX3518" s="17"/>
      <c r="AY3518" s="14"/>
      <c r="AZ3518" s="14"/>
      <c r="BA3518" s="15"/>
      <c r="BB3518" s="14"/>
      <c r="BC3518" s="17"/>
      <c r="BD3518" s="14"/>
      <c r="BE3518" s="14"/>
      <c r="BF3518" s="14"/>
      <c r="CC3518" s="14"/>
    </row>
    <row r="3519" spans="37:81">
      <c r="AK3519" s="1"/>
      <c r="AX3519" s="17"/>
      <c r="AY3519" s="14"/>
      <c r="AZ3519" s="14"/>
      <c r="BA3519" s="15"/>
      <c r="BB3519" s="14"/>
      <c r="BC3519" s="17"/>
      <c r="BD3519" s="14"/>
      <c r="BE3519" s="14"/>
      <c r="BF3519" s="14"/>
      <c r="CC3519" s="14"/>
    </row>
    <row r="3520" spans="37:81">
      <c r="AK3520" s="1"/>
      <c r="AX3520" s="17"/>
      <c r="AY3520" s="14"/>
      <c r="AZ3520" s="14"/>
      <c r="BA3520" s="15"/>
      <c r="BB3520" s="14"/>
      <c r="BC3520" s="17"/>
      <c r="BD3520" s="14"/>
      <c r="BE3520" s="14"/>
      <c r="BF3520" s="14"/>
      <c r="CC3520" s="14"/>
    </row>
    <row r="3521" spans="37:81">
      <c r="AK3521" s="1"/>
      <c r="AX3521" s="17"/>
      <c r="AY3521" s="14"/>
      <c r="AZ3521" s="14"/>
      <c r="BA3521" s="15"/>
      <c r="BB3521" s="14"/>
      <c r="BC3521" s="17"/>
      <c r="BD3521" s="14"/>
      <c r="BE3521" s="14"/>
      <c r="BF3521" s="14"/>
      <c r="CC3521" s="14"/>
    </row>
    <row r="3522" spans="37:81">
      <c r="AK3522" s="1"/>
      <c r="AX3522" s="17"/>
      <c r="AY3522" s="14"/>
      <c r="AZ3522" s="14"/>
      <c r="BA3522" s="15"/>
      <c r="BB3522" s="14"/>
      <c r="BC3522" s="17"/>
      <c r="BD3522" s="14"/>
      <c r="BE3522" s="14"/>
      <c r="BF3522" s="14"/>
      <c r="CC3522" s="14"/>
    </row>
    <row r="3523" spans="37:81">
      <c r="AK3523" s="1"/>
      <c r="AX3523" s="17"/>
      <c r="AY3523" s="14"/>
      <c r="AZ3523" s="14"/>
      <c r="BA3523" s="15"/>
      <c r="BB3523" s="14"/>
      <c r="BC3523" s="17"/>
      <c r="BD3523" s="14"/>
      <c r="BE3523" s="14"/>
      <c r="BF3523" s="14"/>
      <c r="CC3523" s="14"/>
    </row>
    <row r="3524" spans="37:81">
      <c r="AK3524" s="1"/>
      <c r="AX3524" s="17"/>
      <c r="AY3524" s="14"/>
      <c r="AZ3524" s="14"/>
      <c r="BA3524" s="15"/>
      <c r="BB3524" s="14"/>
      <c r="BC3524" s="17"/>
      <c r="BD3524" s="14"/>
      <c r="BE3524" s="14"/>
      <c r="BF3524" s="14"/>
      <c r="CC3524" s="14"/>
    </row>
    <row r="3525" spans="37:81">
      <c r="AK3525" s="1"/>
      <c r="AX3525" s="17"/>
      <c r="AY3525" s="14"/>
      <c r="AZ3525" s="14"/>
      <c r="BA3525" s="15"/>
      <c r="BB3525" s="14"/>
      <c r="BC3525" s="17"/>
      <c r="BD3525" s="14"/>
      <c r="BE3525" s="14"/>
      <c r="BF3525" s="14"/>
      <c r="CC3525" s="14"/>
    </row>
    <row r="3526" spans="37:81">
      <c r="AK3526" s="1"/>
      <c r="AX3526" s="17"/>
      <c r="AY3526" s="14"/>
      <c r="AZ3526" s="14"/>
      <c r="BA3526" s="15"/>
      <c r="BB3526" s="14"/>
      <c r="BC3526" s="17"/>
      <c r="BD3526" s="14"/>
      <c r="BE3526" s="14"/>
      <c r="BF3526" s="14"/>
      <c r="CC3526" s="14"/>
    </row>
    <row r="3527" spans="37:81">
      <c r="AK3527" s="1"/>
      <c r="AX3527" s="17"/>
      <c r="AY3527" s="14"/>
      <c r="AZ3527" s="14"/>
      <c r="BA3527" s="15"/>
      <c r="BB3527" s="14"/>
      <c r="BC3527" s="17"/>
      <c r="BD3527" s="14"/>
      <c r="BE3527" s="14"/>
      <c r="BF3527" s="14"/>
      <c r="CC3527" s="14"/>
    </row>
    <row r="3528" spans="37:81">
      <c r="AK3528" s="1"/>
      <c r="AX3528" s="17"/>
      <c r="AY3528" s="14"/>
      <c r="AZ3528" s="14"/>
      <c r="BA3528" s="15"/>
      <c r="BB3528" s="14"/>
      <c r="BC3528" s="17"/>
      <c r="BD3528" s="14"/>
      <c r="BE3528" s="14"/>
      <c r="BF3528" s="14"/>
      <c r="CC3528" s="14"/>
    </row>
    <row r="3529" spans="37:81">
      <c r="AK3529" s="1"/>
      <c r="AX3529" s="17"/>
      <c r="AY3529" s="14"/>
      <c r="AZ3529" s="14"/>
      <c r="BA3529" s="15"/>
      <c r="BB3529" s="14"/>
      <c r="BC3529" s="17"/>
      <c r="BD3529" s="14"/>
      <c r="BE3529" s="14"/>
      <c r="BF3529" s="14"/>
      <c r="CC3529" s="14"/>
    </row>
    <row r="3530" spans="37:81">
      <c r="AK3530" s="1"/>
      <c r="AX3530" s="17"/>
      <c r="AY3530" s="14"/>
      <c r="AZ3530" s="14"/>
      <c r="BA3530" s="15"/>
      <c r="BB3530" s="14"/>
      <c r="BC3530" s="17"/>
      <c r="BD3530" s="14"/>
      <c r="BE3530" s="14"/>
      <c r="BF3530" s="14"/>
      <c r="CC3530" s="14"/>
    </row>
    <row r="3531" spans="37:81">
      <c r="AK3531" s="1"/>
      <c r="AX3531" s="17"/>
      <c r="AY3531" s="14"/>
      <c r="AZ3531" s="14"/>
      <c r="BA3531" s="15"/>
      <c r="BB3531" s="14"/>
      <c r="BC3531" s="17"/>
      <c r="BD3531" s="14"/>
      <c r="BE3531" s="14"/>
      <c r="BF3531" s="14"/>
      <c r="CC3531" s="14"/>
    </row>
    <row r="3532" spans="37:81">
      <c r="AK3532" s="1"/>
      <c r="AX3532" s="17"/>
      <c r="AY3532" s="14"/>
      <c r="AZ3532" s="14"/>
      <c r="BA3532" s="15"/>
      <c r="BB3532" s="14"/>
      <c r="BC3532" s="17"/>
      <c r="BD3532" s="14"/>
      <c r="BE3532" s="14"/>
      <c r="BF3532" s="14"/>
      <c r="CC3532" s="14"/>
    </row>
    <row r="3533" spans="37:81">
      <c r="AK3533" s="1"/>
      <c r="AX3533" s="17"/>
      <c r="AY3533" s="14"/>
      <c r="AZ3533" s="14"/>
      <c r="BA3533" s="15"/>
      <c r="BB3533" s="14"/>
      <c r="BC3533" s="17"/>
      <c r="BD3533" s="14"/>
      <c r="BE3533" s="14"/>
      <c r="BF3533" s="14"/>
      <c r="CC3533" s="14"/>
    </row>
    <row r="3534" spans="37:81">
      <c r="AK3534" s="1"/>
      <c r="AX3534" s="17"/>
      <c r="AY3534" s="14"/>
      <c r="AZ3534" s="14"/>
      <c r="BA3534" s="15"/>
      <c r="BB3534" s="14"/>
      <c r="BC3534" s="17"/>
      <c r="BD3534" s="14"/>
      <c r="BE3534" s="14"/>
      <c r="BF3534" s="14"/>
      <c r="CC3534" s="14"/>
    </row>
    <row r="3535" spans="37:81">
      <c r="AK3535" s="1"/>
      <c r="AX3535" s="17"/>
      <c r="AY3535" s="14"/>
      <c r="AZ3535" s="14"/>
      <c r="BA3535" s="15"/>
      <c r="BB3535" s="14"/>
      <c r="BC3535" s="17"/>
      <c r="BD3535" s="14"/>
      <c r="BE3535" s="14"/>
      <c r="BF3535" s="14"/>
      <c r="CC3535" s="14"/>
    </row>
    <row r="3536" spans="37:81">
      <c r="AK3536" s="1"/>
      <c r="AX3536" s="17"/>
      <c r="AY3536" s="14"/>
      <c r="AZ3536" s="14"/>
      <c r="BA3536" s="15"/>
      <c r="BB3536" s="14"/>
      <c r="BC3536" s="17"/>
      <c r="BD3536" s="14"/>
      <c r="BE3536" s="14"/>
      <c r="BF3536" s="14"/>
      <c r="CC3536" s="14"/>
    </row>
    <row r="3537" spans="37:81">
      <c r="AK3537" s="1"/>
      <c r="AX3537" s="17"/>
      <c r="AY3537" s="14"/>
      <c r="AZ3537" s="14"/>
      <c r="BA3537" s="15"/>
      <c r="BB3537" s="14"/>
      <c r="BC3537" s="17"/>
      <c r="BD3537" s="14"/>
      <c r="BE3537" s="14"/>
      <c r="BF3537" s="14"/>
      <c r="CC3537" s="14"/>
    </row>
    <row r="3538" spans="37:81">
      <c r="AK3538" s="1"/>
      <c r="AX3538" s="17"/>
      <c r="AY3538" s="14"/>
      <c r="AZ3538" s="14"/>
      <c r="BA3538" s="15"/>
      <c r="BB3538" s="14"/>
      <c r="BC3538" s="17"/>
      <c r="BD3538" s="14"/>
      <c r="BE3538" s="14"/>
      <c r="BF3538" s="14"/>
      <c r="CC3538" s="14"/>
    </row>
    <row r="3539" spans="37:81">
      <c r="AK3539" s="1"/>
      <c r="AX3539" s="17"/>
      <c r="AY3539" s="14"/>
      <c r="AZ3539" s="14"/>
      <c r="BA3539" s="15"/>
      <c r="BB3539" s="14"/>
      <c r="BC3539" s="17"/>
      <c r="BD3539" s="14"/>
      <c r="BE3539" s="14"/>
      <c r="BF3539" s="14"/>
      <c r="CC3539" s="14"/>
    </row>
    <row r="3540" spans="37:81">
      <c r="AK3540" s="1"/>
      <c r="AX3540" s="17"/>
      <c r="AY3540" s="14"/>
      <c r="AZ3540" s="14"/>
      <c r="BA3540" s="15"/>
      <c r="BB3540" s="14"/>
      <c r="BC3540" s="17"/>
      <c r="BD3540" s="14"/>
      <c r="BE3540" s="14"/>
      <c r="BF3540" s="14"/>
      <c r="CC3540" s="14"/>
    </row>
    <row r="3541" spans="37:81">
      <c r="AK3541" s="1"/>
      <c r="AX3541" s="17"/>
      <c r="AY3541" s="14"/>
      <c r="AZ3541" s="14"/>
      <c r="BA3541" s="15"/>
      <c r="BB3541" s="14"/>
      <c r="BC3541" s="17"/>
      <c r="BD3541" s="14"/>
      <c r="BE3541" s="14"/>
      <c r="BF3541" s="14"/>
      <c r="CC3541" s="14"/>
    </row>
    <row r="3542" spans="37:81">
      <c r="AK3542" s="1"/>
      <c r="AX3542" s="17"/>
      <c r="AY3542" s="14"/>
      <c r="AZ3542" s="14"/>
      <c r="BA3542" s="15"/>
      <c r="BB3542" s="14"/>
      <c r="BC3542" s="17"/>
      <c r="BD3542" s="14"/>
      <c r="BE3542" s="14"/>
      <c r="BF3542" s="14"/>
      <c r="CC3542" s="14"/>
    </row>
    <row r="3543" spans="37:81">
      <c r="AK3543" s="1"/>
      <c r="AX3543" s="17"/>
      <c r="AY3543" s="14"/>
      <c r="AZ3543" s="14"/>
      <c r="BA3543" s="15"/>
      <c r="BB3543" s="14"/>
      <c r="BC3543" s="17"/>
      <c r="BD3543" s="14"/>
      <c r="BE3543" s="14"/>
      <c r="BF3543" s="14"/>
      <c r="CC3543" s="14"/>
    </row>
    <row r="3544" spans="37:81">
      <c r="AK3544" s="1"/>
      <c r="AX3544" s="17"/>
      <c r="AY3544" s="14"/>
      <c r="AZ3544" s="14"/>
      <c r="BA3544" s="15"/>
      <c r="BB3544" s="14"/>
      <c r="BC3544" s="17"/>
      <c r="BD3544" s="14"/>
      <c r="BE3544" s="14"/>
      <c r="BF3544" s="14"/>
      <c r="CC3544" s="14"/>
    </row>
    <row r="3545" spans="37:81">
      <c r="AK3545" s="1"/>
      <c r="AX3545" s="17"/>
      <c r="AY3545" s="14"/>
      <c r="AZ3545" s="14"/>
      <c r="BA3545" s="15"/>
      <c r="BB3545" s="14"/>
      <c r="BC3545" s="17"/>
      <c r="BD3545" s="14"/>
      <c r="BE3545" s="14"/>
      <c r="BF3545" s="14"/>
      <c r="CC3545" s="14"/>
    </row>
    <row r="3546" spans="37:81">
      <c r="AK3546" s="1"/>
      <c r="AX3546" s="17"/>
      <c r="AY3546" s="14"/>
      <c r="AZ3546" s="14"/>
      <c r="BA3546" s="15"/>
      <c r="BB3546" s="14"/>
      <c r="BC3546" s="17"/>
      <c r="BD3546" s="14"/>
      <c r="BE3546" s="14"/>
      <c r="BF3546" s="14"/>
      <c r="CC3546" s="14"/>
    </row>
    <row r="3547" spans="37:81">
      <c r="AK3547" s="1"/>
      <c r="AX3547" s="17"/>
      <c r="AY3547" s="14"/>
      <c r="AZ3547" s="14"/>
      <c r="BA3547" s="15"/>
      <c r="BB3547" s="14"/>
      <c r="BC3547" s="17"/>
      <c r="BD3547" s="14"/>
      <c r="BE3547" s="14"/>
      <c r="BF3547" s="14"/>
      <c r="CC3547" s="14"/>
    </row>
    <row r="3548" spans="37:81">
      <c r="AK3548" s="1"/>
      <c r="AX3548" s="17"/>
      <c r="AY3548" s="14"/>
      <c r="AZ3548" s="14"/>
      <c r="BA3548" s="15"/>
      <c r="BB3548" s="14"/>
      <c r="BC3548" s="17"/>
      <c r="BD3548" s="14"/>
      <c r="BE3548" s="14"/>
      <c r="BF3548" s="14"/>
      <c r="CC3548" s="14"/>
    </row>
    <row r="3549" spans="37:81">
      <c r="AK3549" s="1"/>
      <c r="AX3549" s="17"/>
      <c r="AY3549" s="14"/>
      <c r="AZ3549" s="14"/>
      <c r="BA3549" s="15"/>
      <c r="BB3549" s="14"/>
      <c r="BC3549" s="17"/>
      <c r="BD3549" s="14"/>
      <c r="BE3549" s="14"/>
      <c r="BF3549" s="14"/>
      <c r="CC3549" s="14"/>
    </row>
    <row r="3550" spans="37:81">
      <c r="AK3550" s="1"/>
      <c r="AX3550" s="17"/>
      <c r="AY3550" s="14"/>
      <c r="AZ3550" s="14"/>
      <c r="BA3550" s="15"/>
      <c r="BB3550" s="14"/>
      <c r="BC3550" s="17"/>
      <c r="BD3550" s="14"/>
      <c r="BE3550" s="14"/>
      <c r="BF3550" s="14"/>
      <c r="CC3550" s="14"/>
    </row>
    <row r="3551" spans="37:81">
      <c r="AK3551" s="1"/>
      <c r="AX3551" s="17"/>
      <c r="AY3551" s="14"/>
      <c r="AZ3551" s="14"/>
      <c r="BA3551" s="15"/>
      <c r="BB3551" s="14"/>
      <c r="BC3551" s="17"/>
      <c r="BD3551" s="14"/>
      <c r="BE3551" s="14"/>
      <c r="BF3551" s="14"/>
      <c r="CC3551" s="14"/>
    </row>
    <row r="3552" spans="37:81">
      <c r="AK3552" s="1"/>
      <c r="AX3552" s="17"/>
      <c r="AY3552" s="14"/>
      <c r="AZ3552" s="14"/>
      <c r="BA3552" s="15"/>
      <c r="BB3552" s="14"/>
      <c r="BC3552" s="17"/>
      <c r="BD3552" s="14"/>
      <c r="BE3552" s="14"/>
      <c r="BF3552" s="14"/>
      <c r="CC3552" s="14"/>
    </row>
    <row r="3553" spans="37:81">
      <c r="AK3553" s="1"/>
      <c r="AX3553" s="17"/>
      <c r="AY3553" s="14"/>
      <c r="AZ3553" s="14"/>
      <c r="BA3553" s="15"/>
      <c r="BB3553" s="14"/>
      <c r="BC3553" s="17"/>
      <c r="BD3553" s="14"/>
      <c r="BE3553" s="14"/>
      <c r="BF3553" s="14"/>
      <c r="CC3553" s="14"/>
    </row>
    <row r="3554" spans="37:81">
      <c r="AK3554" s="1"/>
      <c r="AX3554" s="17"/>
      <c r="AY3554" s="14"/>
      <c r="AZ3554" s="14"/>
      <c r="BA3554" s="15"/>
      <c r="BB3554" s="14"/>
      <c r="BC3554" s="17"/>
      <c r="BD3554" s="14"/>
      <c r="BE3554" s="14"/>
      <c r="BF3554" s="14"/>
      <c r="CC3554" s="14"/>
    </row>
    <row r="3555" spans="37:81">
      <c r="AK3555" s="1"/>
      <c r="AX3555" s="17"/>
      <c r="AY3555" s="14"/>
      <c r="AZ3555" s="14"/>
      <c r="BA3555" s="15"/>
      <c r="BB3555" s="14"/>
      <c r="BC3555" s="17"/>
      <c r="BD3555" s="14"/>
      <c r="BE3555" s="14"/>
      <c r="BF3555" s="14"/>
      <c r="CC3555" s="14"/>
    </row>
    <row r="3556" spans="37:81">
      <c r="AK3556" s="1"/>
      <c r="AX3556" s="17"/>
      <c r="AY3556" s="14"/>
      <c r="AZ3556" s="14"/>
      <c r="BA3556" s="15"/>
      <c r="BB3556" s="14"/>
      <c r="BC3556" s="17"/>
      <c r="BD3556" s="14"/>
      <c r="BE3556" s="14"/>
      <c r="BF3556" s="14"/>
      <c r="CC3556" s="14"/>
    </row>
    <row r="3557" spans="37:81">
      <c r="AK3557" s="1"/>
      <c r="AX3557" s="17"/>
      <c r="AY3557" s="14"/>
      <c r="AZ3557" s="14"/>
      <c r="BA3557" s="15"/>
      <c r="BB3557" s="14"/>
      <c r="BC3557" s="17"/>
      <c r="BD3557" s="14"/>
      <c r="BE3557" s="14"/>
      <c r="BF3557" s="14"/>
      <c r="CC3557" s="14"/>
    </row>
    <row r="3558" spans="37:81">
      <c r="AK3558" s="1"/>
      <c r="AX3558" s="17"/>
      <c r="AY3558" s="14"/>
      <c r="AZ3558" s="14"/>
      <c r="BA3558" s="15"/>
      <c r="BB3558" s="14"/>
      <c r="BC3558" s="17"/>
      <c r="BD3558" s="14"/>
      <c r="BE3558" s="14"/>
      <c r="BF3558" s="14"/>
      <c r="CC3558" s="14"/>
    </row>
    <row r="3559" spans="37:81">
      <c r="AK3559" s="1"/>
      <c r="AX3559" s="17"/>
      <c r="AY3559" s="14"/>
      <c r="AZ3559" s="14"/>
      <c r="BA3559" s="15"/>
      <c r="BB3559" s="14"/>
      <c r="BC3559" s="17"/>
      <c r="BD3559" s="14"/>
      <c r="BE3559" s="14"/>
      <c r="BF3559" s="14"/>
      <c r="CC3559" s="14"/>
    </row>
    <row r="3560" spans="37:81">
      <c r="AK3560" s="1"/>
      <c r="AX3560" s="17"/>
      <c r="AY3560" s="14"/>
      <c r="AZ3560" s="14"/>
      <c r="BA3560" s="15"/>
      <c r="BB3560" s="14"/>
      <c r="BC3560" s="17"/>
      <c r="BD3560" s="14"/>
      <c r="BE3560" s="14"/>
      <c r="BF3560" s="14"/>
      <c r="CC3560" s="14"/>
    </row>
    <row r="3561" spans="37:81">
      <c r="AK3561" s="1"/>
      <c r="AX3561" s="17"/>
      <c r="AY3561" s="14"/>
      <c r="AZ3561" s="14"/>
      <c r="BA3561" s="15"/>
      <c r="BB3561" s="14"/>
      <c r="BC3561" s="17"/>
      <c r="BD3561" s="14"/>
      <c r="BE3561" s="14"/>
      <c r="BF3561" s="14"/>
      <c r="CC3561" s="14"/>
    </row>
    <row r="3562" spans="37:81">
      <c r="AK3562" s="1"/>
      <c r="AX3562" s="17"/>
      <c r="AY3562" s="14"/>
      <c r="AZ3562" s="14"/>
      <c r="BA3562" s="15"/>
      <c r="BB3562" s="14"/>
      <c r="BC3562" s="17"/>
      <c r="BD3562" s="14"/>
      <c r="BE3562" s="14"/>
      <c r="BF3562" s="14"/>
      <c r="CC3562" s="14"/>
    </row>
    <row r="3563" spans="37:81">
      <c r="AK3563" s="1"/>
      <c r="AX3563" s="17"/>
      <c r="AY3563" s="14"/>
      <c r="AZ3563" s="14"/>
      <c r="BA3563" s="15"/>
      <c r="BB3563" s="14"/>
      <c r="BC3563" s="17"/>
      <c r="BD3563" s="14"/>
      <c r="BE3563" s="14"/>
      <c r="BF3563" s="14"/>
      <c r="CC3563" s="14"/>
    </row>
    <row r="3564" spans="37:81">
      <c r="AK3564" s="1"/>
      <c r="AX3564" s="17"/>
      <c r="AY3564" s="14"/>
      <c r="AZ3564" s="14"/>
      <c r="BA3564" s="15"/>
      <c r="BB3564" s="14"/>
      <c r="BC3564" s="17"/>
      <c r="BD3564" s="14"/>
      <c r="BE3564" s="14"/>
      <c r="BF3564" s="14"/>
      <c r="CC3564" s="14"/>
    </row>
    <row r="3565" spans="37:81">
      <c r="AK3565" s="1"/>
      <c r="AX3565" s="17"/>
      <c r="AY3565" s="14"/>
      <c r="AZ3565" s="14"/>
      <c r="BA3565" s="15"/>
      <c r="BB3565" s="14"/>
      <c r="BC3565" s="17"/>
      <c r="BD3565" s="14"/>
      <c r="BE3565" s="14"/>
      <c r="BF3565" s="14"/>
      <c r="CC3565" s="14"/>
    </row>
    <row r="3566" spans="37:81">
      <c r="AK3566" s="1"/>
      <c r="AX3566" s="17"/>
      <c r="AY3566" s="14"/>
      <c r="AZ3566" s="14"/>
      <c r="BA3566" s="15"/>
      <c r="BB3566" s="14"/>
      <c r="BC3566" s="17"/>
      <c r="BD3566" s="14"/>
      <c r="BE3566" s="14"/>
      <c r="BF3566" s="14"/>
      <c r="CC3566" s="14"/>
    </row>
    <row r="3567" spans="37:81">
      <c r="AK3567" s="1"/>
      <c r="AX3567" s="17"/>
      <c r="AY3567" s="14"/>
      <c r="AZ3567" s="14"/>
      <c r="BA3567" s="15"/>
      <c r="BB3567" s="14"/>
      <c r="BC3567" s="17"/>
      <c r="BD3567" s="14"/>
      <c r="BE3567" s="14"/>
      <c r="BF3567" s="14"/>
      <c r="CC3567" s="14"/>
    </row>
    <row r="3568" spans="37:81">
      <c r="AK3568" s="1"/>
      <c r="AX3568" s="17"/>
      <c r="AY3568" s="14"/>
      <c r="AZ3568" s="14"/>
      <c r="BA3568" s="15"/>
      <c r="BB3568" s="14"/>
      <c r="BC3568" s="17"/>
      <c r="BD3568" s="14"/>
      <c r="BE3568" s="14"/>
      <c r="BF3568" s="14"/>
      <c r="CC3568" s="14"/>
    </row>
    <row r="3569" spans="37:81">
      <c r="AK3569" s="1"/>
      <c r="AX3569" s="17"/>
      <c r="AY3569" s="14"/>
      <c r="AZ3569" s="14"/>
      <c r="BA3569" s="15"/>
      <c r="BB3569" s="14"/>
      <c r="BC3569" s="17"/>
      <c r="BD3569" s="14"/>
      <c r="BE3569" s="14"/>
      <c r="BF3569" s="14"/>
      <c r="CC3569" s="14"/>
    </row>
    <row r="3570" spans="37:81">
      <c r="AK3570" s="1"/>
      <c r="AX3570" s="17"/>
      <c r="AY3570" s="14"/>
      <c r="AZ3570" s="14"/>
      <c r="BA3570" s="15"/>
      <c r="BB3570" s="14"/>
      <c r="BC3570" s="17"/>
      <c r="BD3570" s="14"/>
      <c r="BE3570" s="14"/>
      <c r="BF3570" s="14"/>
      <c r="CC3570" s="14"/>
    </row>
    <row r="3571" spans="37:81">
      <c r="AK3571" s="1"/>
      <c r="AX3571" s="17"/>
      <c r="AY3571" s="14"/>
      <c r="AZ3571" s="14"/>
      <c r="BA3571" s="15"/>
      <c r="BB3571" s="14"/>
      <c r="BC3571" s="17"/>
      <c r="BD3571" s="14"/>
      <c r="BE3571" s="14"/>
      <c r="BF3571" s="14"/>
      <c r="CC3571" s="14"/>
    </row>
    <row r="3572" spans="37:81">
      <c r="AK3572" s="1"/>
      <c r="AX3572" s="17"/>
      <c r="AY3572" s="14"/>
      <c r="AZ3572" s="14"/>
      <c r="BA3572" s="15"/>
      <c r="BB3572" s="14"/>
      <c r="BC3572" s="17"/>
      <c r="BD3572" s="14"/>
      <c r="BE3572" s="14"/>
      <c r="BF3572" s="14"/>
      <c r="CC3572" s="14"/>
    </row>
    <row r="3573" spans="37:81">
      <c r="AK3573" s="1"/>
      <c r="AX3573" s="17"/>
      <c r="AY3573" s="14"/>
      <c r="AZ3573" s="14"/>
      <c r="BA3573" s="15"/>
      <c r="BB3573" s="14"/>
      <c r="BC3573" s="17"/>
      <c r="BD3573" s="14"/>
      <c r="BE3573" s="14"/>
      <c r="BF3573" s="14"/>
      <c r="CC3573" s="14"/>
    </row>
    <row r="3574" spans="37:81">
      <c r="AK3574" s="1"/>
      <c r="AX3574" s="17"/>
      <c r="AY3574" s="14"/>
      <c r="AZ3574" s="14"/>
      <c r="BA3574" s="15"/>
      <c r="BB3574" s="14"/>
      <c r="BC3574" s="17"/>
      <c r="BD3574" s="14"/>
      <c r="BE3574" s="14"/>
      <c r="BF3574" s="14"/>
      <c r="CC3574" s="14"/>
    </row>
    <row r="3575" spans="37:81">
      <c r="AK3575" s="1"/>
      <c r="AX3575" s="17"/>
      <c r="AY3575" s="14"/>
      <c r="AZ3575" s="14"/>
      <c r="BA3575" s="15"/>
      <c r="BB3575" s="14"/>
      <c r="BC3575" s="17"/>
      <c r="BD3575" s="14"/>
      <c r="BE3575" s="14"/>
      <c r="BF3575" s="14"/>
      <c r="CC3575" s="14"/>
    </row>
    <row r="3576" spans="37:81">
      <c r="AK3576" s="1"/>
      <c r="AX3576" s="17"/>
      <c r="AY3576" s="14"/>
      <c r="AZ3576" s="14"/>
      <c r="BA3576" s="15"/>
      <c r="BB3576" s="14"/>
      <c r="BC3576" s="17"/>
      <c r="BD3576" s="14"/>
      <c r="BE3576" s="14"/>
      <c r="BF3576" s="14"/>
      <c r="CC3576" s="14"/>
    </row>
    <row r="3577" spans="37:81">
      <c r="AK3577" s="1"/>
      <c r="AX3577" s="17"/>
      <c r="AY3577" s="14"/>
      <c r="AZ3577" s="14"/>
      <c r="BA3577" s="15"/>
      <c r="BB3577" s="14"/>
      <c r="BC3577" s="17"/>
      <c r="BD3577" s="14"/>
      <c r="BE3577" s="14"/>
      <c r="BF3577" s="14"/>
      <c r="CC3577" s="14"/>
    </row>
    <row r="3578" spans="37:81">
      <c r="AK3578" s="1"/>
      <c r="AX3578" s="17"/>
      <c r="AY3578" s="14"/>
      <c r="AZ3578" s="14"/>
      <c r="BA3578" s="15"/>
      <c r="BB3578" s="14"/>
      <c r="BC3578" s="17"/>
      <c r="BD3578" s="14"/>
      <c r="BE3578" s="14"/>
      <c r="BF3578" s="14"/>
      <c r="CC3578" s="14"/>
    </row>
    <row r="3579" spans="37:81">
      <c r="AK3579" s="1"/>
      <c r="AX3579" s="17"/>
      <c r="AY3579" s="14"/>
      <c r="AZ3579" s="14"/>
      <c r="BA3579" s="15"/>
      <c r="BB3579" s="14"/>
      <c r="BC3579" s="17"/>
      <c r="BD3579" s="14"/>
      <c r="BE3579" s="14"/>
      <c r="BF3579" s="14"/>
      <c r="CC3579" s="14"/>
    </row>
    <row r="3580" spans="37:81">
      <c r="AK3580" s="1"/>
      <c r="AX3580" s="17"/>
      <c r="AY3580" s="14"/>
      <c r="AZ3580" s="14"/>
      <c r="BA3580" s="15"/>
      <c r="BB3580" s="14"/>
      <c r="BC3580" s="17"/>
      <c r="BD3580" s="14"/>
      <c r="BE3580" s="14"/>
      <c r="BF3580" s="14"/>
      <c r="CC3580" s="14"/>
    </row>
    <row r="3581" spans="37:81">
      <c r="AK3581" s="1"/>
      <c r="AX3581" s="17"/>
      <c r="AY3581" s="14"/>
      <c r="AZ3581" s="14"/>
      <c r="BA3581" s="15"/>
      <c r="BB3581" s="14"/>
      <c r="BC3581" s="17"/>
      <c r="BD3581" s="14"/>
      <c r="BE3581" s="14"/>
      <c r="BF3581" s="14"/>
      <c r="CC3581" s="14"/>
    </row>
    <row r="3582" spans="37:81">
      <c r="AK3582" s="1"/>
      <c r="AX3582" s="17"/>
      <c r="AY3582" s="14"/>
      <c r="AZ3582" s="14"/>
      <c r="BA3582" s="15"/>
      <c r="BB3582" s="14"/>
      <c r="BC3582" s="17"/>
      <c r="BD3582" s="14"/>
      <c r="BE3582" s="14"/>
      <c r="BF3582" s="14"/>
      <c r="CC3582" s="14"/>
    </row>
    <row r="3583" spans="37:81">
      <c r="AK3583" s="1"/>
      <c r="AX3583" s="17"/>
      <c r="AY3583" s="14"/>
      <c r="AZ3583" s="14"/>
      <c r="BA3583" s="15"/>
      <c r="BB3583" s="14"/>
      <c r="BC3583" s="17"/>
      <c r="BD3583" s="14"/>
      <c r="BE3583" s="14"/>
      <c r="BF3583" s="14"/>
      <c r="CC3583" s="14"/>
    </row>
    <row r="3584" spans="37:81">
      <c r="AK3584" s="1"/>
      <c r="AX3584" s="17"/>
      <c r="AY3584" s="14"/>
      <c r="AZ3584" s="14"/>
      <c r="BA3584" s="15"/>
      <c r="BB3584" s="14"/>
      <c r="BC3584" s="17"/>
      <c r="BD3584" s="14"/>
      <c r="BE3584" s="14"/>
      <c r="BF3584" s="14"/>
      <c r="CC3584" s="14"/>
    </row>
    <row r="3585" spans="37:81">
      <c r="AK3585" s="1"/>
      <c r="AX3585" s="17"/>
      <c r="AY3585" s="14"/>
      <c r="AZ3585" s="14"/>
      <c r="BA3585" s="15"/>
      <c r="BB3585" s="14"/>
      <c r="BC3585" s="17"/>
      <c r="BD3585" s="14"/>
      <c r="BE3585" s="14"/>
      <c r="BF3585" s="14"/>
      <c r="CC3585" s="14"/>
    </row>
    <row r="3586" spans="37:81">
      <c r="AK3586" s="1"/>
      <c r="AX3586" s="17"/>
      <c r="AY3586" s="14"/>
      <c r="AZ3586" s="14"/>
      <c r="BA3586" s="15"/>
      <c r="BB3586" s="14"/>
      <c r="BC3586" s="17"/>
      <c r="BD3586" s="14"/>
      <c r="BE3586" s="14"/>
      <c r="BF3586" s="14"/>
      <c r="CC3586" s="14"/>
    </row>
    <row r="3587" spans="37:81">
      <c r="AK3587" s="1"/>
      <c r="AX3587" s="17"/>
      <c r="AY3587" s="14"/>
      <c r="AZ3587" s="14"/>
      <c r="BA3587" s="15"/>
      <c r="BB3587" s="14"/>
      <c r="BC3587" s="17"/>
      <c r="BD3587" s="14"/>
      <c r="BE3587" s="14"/>
      <c r="BF3587" s="14"/>
      <c r="CC3587" s="14"/>
    </row>
    <row r="3588" spans="37:81">
      <c r="AK3588" s="1"/>
      <c r="AX3588" s="17"/>
      <c r="AY3588" s="14"/>
      <c r="AZ3588" s="14"/>
      <c r="BA3588" s="15"/>
      <c r="BB3588" s="14"/>
      <c r="BC3588" s="17"/>
      <c r="BD3588" s="14"/>
      <c r="BE3588" s="14"/>
      <c r="BF3588" s="14"/>
      <c r="CC3588" s="14"/>
    </row>
    <row r="3589" spans="37:81">
      <c r="AK3589" s="1"/>
      <c r="AX3589" s="17"/>
      <c r="AY3589" s="14"/>
      <c r="AZ3589" s="14"/>
      <c r="BA3589" s="15"/>
      <c r="BB3589" s="14"/>
      <c r="BC3589" s="17"/>
      <c r="BD3589" s="14"/>
      <c r="BE3589" s="14"/>
      <c r="BF3589" s="14"/>
      <c r="CC3589" s="14"/>
    </row>
    <row r="3590" spans="37:81">
      <c r="AK3590" s="1"/>
      <c r="AX3590" s="17"/>
      <c r="AY3590" s="14"/>
      <c r="AZ3590" s="14"/>
      <c r="BA3590" s="15"/>
      <c r="BB3590" s="14"/>
      <c r="BC3590" s="17"/>
      <c r="BD3590" s="14"/>
      <c r="BE3590" s="14"/>
      <c r="BF3590" s="14"/>
      <c r="CC3590" s="14"/>
    </row>
    <row r="3591" spans="37:81">
      <c r="AK3591" s="1"/>
      <c r="AX3591" s="17"/>
      <c r="AY3591" s="14"/>
      <c r="AZ3591" s="14"/>
      <c r="BA3591" s="15"/>
      <c r="BB3591" s="14"/>
      <c r="BC3591" s="17"/>
      <c r="BD3591" s="14"/>
      <c r="BE3591" s="14"/>
      <c r="BF3591" s="14"/>
      <c r="CC3591" s="14"/>
    </row>
    <row r="3592" spans="37:81">
      <c r="AK3592" s="1"/>
      <c r="AX3592" s="17"/>
      <c r="AY3592" s="14"/>
      <c r="AZ3592" s="14"/>
      <c r="BA3592" s="15"/>
      <c r="BB3592" s="14"/>
      <c r="BC3592" s="17"/>
      <c r="BD3592" s="14"/>
      <c r="BE3592" s="14"/>
      <c r="BF3592" s="14"/>
      <c r="CC3592" s="14"/>
    </row>
    <row r="3593" spans="37:81">
      <c r="AK3593" s="1"/>
      <c r="AX3593" s="17"/>
      <c r="AY3593" s="14"/>
      <c r="AZ3593" s="14"/>
      <c r="BA3593" s="15"/>
      <c r="BB3593" s="14"/>
      <c r="BC3593" s="17"/>
      <c r="BD3593" s="14"/>
      <c r="BE3593" s="14"/>
      <c r="BF3593" s="14"/>
      <c r="CC3593" s="14"/>
    </row>
    <row r="3594" spans="37:81">
      <c r="AK3594" s="1"/>
      <c r="AX3594" s="17"/>
      <c r="AY3594" s="14"/>
      <c r="AZ3594" s="14"/>
      <c r="BA3594" s="15"/>
      <c r="BB3594" s="14"/>
      <c r="BC3594" s="17"/>
      <c r="BD3594" s="14"/>
      <c r="BE3594" s="14"/>
      <c r="BF3594" s="14"/>
      <c r="CC3594" s="14"/>
    </row>
    <row r="3595" spans="37:81">
      <c r="AK3595" s="1"/>
      <c r="AX3595" s="17"/>
      <c r="AY3595" s="14"/>
      <c r="AZ3595" s="14"/>
      <c r="BA3595" s="15"/>
      <c r="BB3595" s="14"/>
      <c r="BC3595" s="17"/>
      <c r="BD3595" s="14"/>
      <c r="BE3595" s="14"/>
      <c r="BF3595" s="14"/>
      <c r="CC3595" s="14"/>
    </row>
    <row r="3596" spans="37:81">
      <c r="AK3596" s="1"/>
      <c r="AX3596" s="17"/>
      <c r="AY3596" s="14"/>
      <c r="AZ3596" s="14"/>
      <c r="BA3596" s="15"/>
      <c r="BB3596" s="14"/>
      <c r="BC3596" s="17"/>
      <c r="BD3596" s="14"/>
      <c r="BE3596" s="14"/>
      <c r="BF3596" s="14"/>
      <c r="CC3596" s="14"/>
    </row>
    <row r="3597" spans="37:81">
      <c r="AK3597" s="1"/>
      <c r="AX3597" s="17"/>
      <c r="AY3597" s="14"/>
      <c r="AZ3597" s="14"/>
      <c r="BA3597" s="15"/>
      <c r="BB3597" s="14"/>
      <c r="BC3597" s="17"/>
      <c r="BD3597" s="14"/>
      <c r="BE3597" s="14"/>
      <c r="BF3597" s="14"/>
      <c r="CC3597" s="14"/>
    </row>
    <row r="3598" spans="37:81">
      <c r="AK3598" s="1"/>
      <c r="AX3598" s="17"/>
      <c r="AY3598" s="14"/>
      <c r="AZ3598" s="14"/>
      <c r="BA3598" s="15"/>
      <c r="BB3598" s="14"/>
      <c r="BC3598" s="17"/>
      <c r="BD3598" s="14"/>
      <c r="BE3598" s="14"/>
      <c r="BF3598" s="14"/>
      <c r="CC3598" s="14"/>
    </row>
    <row r="3599" spans="37:81">
      <c r="AK3599" s="1"/>
      <c r="AX3599" s="17"/>
      <c r="AY3599" s="14"/>
      <c r="AZ3599" s="14"/>
      <c r="BA3599" s="15"/>
      <c r="BB3599" s="14"/>
      <c r="BC3599" s="17"/>
      <c r="BD3599" s="14"/>
      <c r="BE3599" s="14"/>
      <c r="BF3599" s="14"/>
      <c r="CC3599" s="14"/>
    </row>
    <row r="3600" spans="37:81">
      <c r="AK3600" s="1"/>
      <c r="AX3600" s="17"/>
      <c r="AY3600" s="14"/>
      <c r="AZ3600" s="14"/>
      <c r="BA3600" s="15"/>
      <c r="BB3600" s="14"/>
      <c r="BC3600" s="17"/>
      <c r="BD3600" s="14"/>
      <c r="BE3600" s="14"/>
      <c r="BF3600" s="14"/>
      <c r="CC3600" s="14"/>
    </row>
    <row r="3601" spans="37:81">
      <c r="AK3601" s="1"/>
      <c r="AX3601" s="17"/>
      <c r="AY3601" s="14"/>
      <c r="AZ3601" s="14"/>
      <c r="BA3601" s="15"/>
      <c r="BB3601" s="14"/>
      <c r="BC3601" s="17"/>
      <c r="BD3601" s="14"/>
      <c r="BE3601" s="14"/>
      <c r="BF3601" s="14"/>
      <c r="CC3601" s="14"/>
    </row>
    <row r="3602" spans="37:81">
      <c r="AK3602" s="1"/>
      <c r="AX3602" s="17"/>
      <c r="AY3602" s="14"/>
      <c r="AZ3602" s="14"/>
      <c r="BA3602" s="15"/>
      <c r="BB3602" s="14"/>
      <c r="BC3602" s="17"/>
      <c r="BD3602" s="14"/>
      <c r="BE3602" s="14"/>
      <c r="BF3602" s="14"/>
      <c r="CC3602" s="14"/>
    </row>
    <row r="3603" spans="37:81">
      <c r="AK3603" s="1"/>
      <c r="AX3603" s="17"/>
      <c r="AY3603" s="14"/>
      <c r="AZ3603" s="14"/>
      <c r="BA3603" s="15"/>
      <c r="BB3603" s="14"/>
      <c r="BC3603" s="17"/>
      <c r="BD3603" s="14"/>
      <c r="BE3603" s="14"/>
      <c r="BF3603" s="14"/>
      <c r="CC3603" s="14"/>
    </row>
    <row r="3604" spans="37:81">
      <c r="AK3604" s="1"/>
      <c r="AX3604" s="17"/>
      <c r="AY3604" s="14"/>
      <c r="AZ3604" s="14"/>
      <c r="BA3604" s="15"/>
      <c r="BB3604" s="14"/>
      <c r="BC3604" s="17"/>
      <c r="BD3604" s="14"/>
      <c r="BE3604" s="14"/>
      <c r="BF3604" s="14"/>
      <c r="CC3604" s="14"/>
    </row>
    <row r="3605" spans="37:81">
      <c r="AK3605" s="1"/>
      <c r="AX3605" s="17"/>
      <c r="AY3605" s="14"/>
      <c r="AZ3605" s="14"/>
      <c r="BA3605" s="15"/>
      <c r="BB3605" s="14"/>
      <c r="BC3605" s="17"/>
      <c r="BD3605" s="14"/>
      <c r="BE3605" s="14"/>
      <c r="BF3605" s="14"/>
      <c r="CC3605" s="14"/>
    </row>
    <row r="3606" spans="37:81">
      <c r="AK3606" s="1"/>
      <c r="AX3606" s="17"/>
      <c r="AY3606" s="14"/>
      <c r="AZ3606" s="14"/>
      <c r="BA3606" s="15"/>
      <c r="BB3606" s="14"/>
      <c r="BC3606" s="17"/>
      <c r="BD3606" s="14"/>
      <c r="BE3606" s="14"/>
      <c r="BF3606" s="14"/>
      <c r="CC3606" s="14"/>
    </row>
    <row r="3607" spans="37:81">
      <c r="AK3607" s="1"/>
      <c r="AX3607" s="17"/>
      <c r="AY3607" s="14"/>
      <c r="AZ3607" s="14"/>
      <c r="BA3607" s="15"/>
      <c r="BB3607" s="14"/>
      <c r="BC3607" s="17"/>
      <c r="BD3607" s="14"/>
      <c r="BE3607" s="14"/>
      <c r="BF3607" s="14"/>
      <c r="CC3607" s="14"/>
    </row>
    <row r="3608" spans="37:81">
      <c r="AK3608" s="1"/>
      <c r="AX3608" s="17"/>
      <c r="AY3608" s="14"/>
      <c r="AZ3608" s="14"/>
      <c r="BA3608" s="15"/>
      <c r="BB3608" s="14"/>
      <c r="BC3608" s="17"/>
      <c r="BD3608" s="14"/>
      <c r="BE3608" s="14"/>
      <c r="BF3608" s="14"/>
      <c r="CC3608" s="14"/>
    </row>
    <row r="3609" spans="37:81">
      <c r="AK3609" s="1"/>
      <c r="AX3609" s="17"/>
      <c r="AY3609" s="14"/>
      <c r="AZ3609" s="14"/>
      <c r="BA3609" s="15"/>
      <c r="BB3609" s="14"/>
      <c r="BC3609" s="17"/>
      <c r="BD3609" s="14"/>
      <c r="BE3609" s="14"/>
      <c r="BF3609" s="14"/>
      <c r="CC3609" s="14"/>
    </row>
    <row r="3610" spans="37:81">
      <c r="AK3610" s="1"/>
      <c r="AX3610" s="17"/>
      <c r="AY3610" s="14"/>
      <c r="AZ3610" s="14"/>
      <c r="BA3610" s="15"/>
      <c r="BB3610" s="14"/>
      <c r="BC3610" s="17"/>
      <c r="BD3610" s="14"/>
      <c r="BE3610" s="14"/>
      <c r="BF3610" s="14"/>
      <c r="CC3610" s="14"/>
    </row>
    <row r="3611" spans="37:81">
      <c r="AK3611" s="1"/>
      <c r="AX3611" s="17"/>
      <c r="AY3611" s="14"/>
      <c r="AZ3611" s="14"/>
      <c r="BA3611" s="15"/>
      <c r="BB3611" s="14"/>
      <c r="BC3611" s="17"/>
      <c r="BD3611" s="14"/>
      <c r="BE3611" s="14"/>
      <c r="BF3611" s="14"/>
      <c r="CC3611" s="14"/>
    </row>
    <row r="3612" spans="37:81">
      <c r="AK3612" s="1"/>
      <c r="AX3612" s="17"/>
      <c r="AY3612" s="14"/>
      <c r="AZ3612" s="14"/>
      <c r="BA3612" s="15"/>
      <c r="BB3612" s="14"/>
      <c r="BC3612" s="17"/>
      <c r="BD3612" s="14"/>
      <c r="BE3612" s="14"/>
      <c r="BF3612" s="14"/>
      <c r="CC3612" s="14"/>
    </row>
    <row r="3613" spans="37:81">
      <c r="AK3613" s="1"/>
      <c r="AX3613" s="17"/>
      <c r="AY3613" s="14"/>
      <c r="AZ3613" s="14"/>
      <c r="BA3613" s="15"/>
      <c r="BB3613" s="14"/>
      <c r="BC3613" s="17"/>
      <c r="BD3613" s="14"/>
      <c r="BE3613" s="14"/>
      <c r="BF3613" s="14"/>
      <c r="CC3613" s="14"/>
    </row>
    <row r="3614" spans="37:81">
      <c r="AK3614" s="1"/>
      <c r="AX3614" s="17"/>
      <c r="AY3614" s="14"/>
      <c r="AZ3614" s="14"/>
      <c r="BA3614" s="15"/>
      <c r="BB3614" s="14"/>
      <c r="BC3614" s="17"/>
      <c r="BD3614" s="14"/>
      <c r="BE3614" s="14"/>
      <c r="BF3614" s="14"/>
      <c r="CC3614" s="14"/>
    </row>
    <row r="3615" spans="37:81">
      <c r="AK3615" s="1"/>
      <c r="AX3615" s="17"/>
      <c r="AY3615" s="14"/>
      <c r="AZ3615" s="14"/>
      <c r="BA3615" s="15"/>
      <c r="BB3615" s="14"/>
      <c r="BC3615" s="17"/>
      <c r="BD3615" s="14"/>
      <c r="BE3615" s="14"/>
      <c r="BF3615" s="14"/>
      <c r="CC3615" s="14"/>
    </row>
    <row r="3616" spans="37:81">
      <c r="AK3616" s="1"/>
      <c r="AX3616" s="17"/>
      <c r="AY3616" s="14"/>
      <c r="AZ3616" s="14"/>
      <c r="BA3616" s="15"/>
      <c r="BB3616" s="14"/>
      <c r="BC3616" s="17"/>
      <c r="BD3616" s="14"/>
      <c r="BE3616" s="14"/>
      <c r="BF3616" s="14"/>
      <c r="CC3616" s="14"/>
    </row>
    <row r="3617" spans="37:81">
      <c r="AK3617" s="1"/>
      <c r="AX3617" s="17"/>
      <c r="AY3617" s="14"/>
      <c r="AZ3617" s="14"/>
      <c r="BA3617" s="15"/>
      <c r="BB3617" s="14"/>
      <c r="BC3617" s="17"/>
      <c r="BD3617" s="14"/>
      <c r="BE3617" s="14"/>
      <c r="BF3617" s="14"/>
      <c r="CC3617" s="14"/>
    </row>
    <row r="3618" spans="37:81">
      <c r="AK3618" s="1"/>
      <c r="AX3618" s="17"/>
      <c r="AY3618" s="14"/>
      <c r="AZ3618" s="14"/>
      <c r="BA3618" s="15"/>
      <c r="BB3618" s="14"/>
      <c r="BC3618" s="17"/>
      <c r="BD3618" s="14"/>
      <c r="BE3618" s="14"/>
      <c r="BF3618" s="14"/>
      <c r="CC3618" s="14"/>
    </row>
    <row r="3619" spans="37:81">
      <c r="AK3619" s="1"/>
      <c r="AX3619" s="17"/>
      <c r="AY3619" s="14"/>
      <c r="AZ3619" s="14"/>
      <c r="BA3619" s="15"/>
      <c r="BB3619" s="14"/>
      <c r="BC3619" s="17"/>
      <c r="BD3619" s="14"/>
      <c r="BE3619" s="14"/>
      <c r="BF3619" s="14"/>
      <c r="CC3619" s="14"/>
    </row>
    <row r="3620" spans="37:81">
      <c r="AK3620" s="1"/>
      <c r="AX3620" s="17"/>
      <c r="AY3620" s="14"/>
      <c r="AZ3620" s="14"/>
      <c r="BA3620" s="15"/>
      <c r="BB3620" s="14"/>
      <c r="BC3620" s="17"/>
      <c r="BD3620" s="14"/>
      <c r="BE3620" s="14"/>
      <c r="BF3620" s="14"/>
      <c r="CC3620" s="14"/>
    </row>
    <row r="3621" spans="37:81">
      <c r="AK3621" s="1"/>
      <c r="AX3621" s="17"/>
      <c r="AY3621" s="14"/>
      <c r="AZ3621" s="14"/>
      <c r="BA3621" s="15"/>
      <c r="BB3621" s="14"/>
      <c r="BC3621" s="17"/>
      <c r="BD3621" s="14"/>
      <c r="BE3621" s="14"/>
      <c r="BF3621" s="14"/>
      <c r="CC3621" s="14"/>
    </row>
    <row r="3622" spans="37:81">
      <c r="AK3622" s="1"/>
      <c r="AX3622" s="17"/>
      <c r="AY3622" s="14"/>
      <c r="AZ3622" s="14"/>
      <c r="BA3622" s="15"/>
      <c r="BB3622" s="14"/>
      <c r="BC3622" s="17"/>
      <c r="BD3622" s="14"/>
      <c r="BE3622" s="14"/>
      <c r="BF3622" s="14"/>
      <c r="CC3622" s="14"/>
    </row>
    <row r="3623" spans="37:81">
      <c r="AK3623" s="1"/>
      <c r="AX3623" s="17"/>
      <c r="AY3623" s="14"/>
      <c r="AZ3623" s="14"/>
      <c r="BA3623" s="15"/>
      <c r="BB3623" s="14"/>
      <c r="BC3623" s="17"/>
      <c r="BD3623" s="14"/>
      <c r="BE3623" s="14"/>
      <c r="BF3623" s="14"/>
      <c r="CC3623" s="14"/>
    </row>
    <row r="3624" spans="37:81">
      <c r="AK3624" s="1"/>
      <c r="AX3624" s="17"/>
      <c r="AY3624" s="14"/>
      <c r="AZ3624" s="14"/>
      <c r="BA3624" s="15"/>
      <c r="BB3624" s="14"/>
      <c r="BC3624" s="17"/>
      <c r="BD3624" s="14"/>
      <c r="BE3624" s="14"/>
      <c r="BF3624" s="14"/>
      <c r="CC3624" s="14"/>
    </row>
    <row r="3625" spans="37:81">
      <c r="AK3625" s="1"/>
      <c r="AX3625" s="17"/>
      <c r="AY3625" s="14"/>
      <c r="AZ3625" s="14"/>
      <c r="BA3625" s="15"/>
      <c r="BB3625" s="14"/>
      <c r="BC3625" s="17"/>
      <c r="BD3625" s="14"/>
      <c r="BE3625" s="14"/>
      <c r="BF3625" s="14"/>
      <c r="CC3625" s="14"/>
    </row>
    <row r="3626" spans="37:81">
      <c r="AK3626" s="1"/>
      <c r="AX3626" s="17"/>
      <c r="AY3626" s="14"/>
      <c r="AZ3626" s="14"/>
      <c r="BA3626" s="15"/>
      <c r="BB3626" s="14"/>
      <c r="BC3626" s="17"/>
      <c r="BD3626" s="14"/>
      <c r="BE3626" s="14"/>
      <c r="BF3626" s="14"/>
      <c r="CC3626" s="14"/>
    </row>
    <row r="3627" spans="37:81">
      <c r="AK3627" s="1"/>
      <c r="AX3627" s="17"/>
      <c r="AY3627" s="14"/>
      <c r="AZ3627" s="14"/>
      <c r="BA3627" s="15"/>
      <c r="BB3627" s="14"/>
      <c r="BC3627" s="17"/>
      <c r="BD3627" s="14"/>
      <c r="BE3627" s="14"/>
      <c r="BF3627" s="14"/>
      <c r="CC3627" s="14"/>
    </row>
    <row r="3628" spans="37:81">
      <c r="AK3628" s="1"/>
      <c r="AX3628" s="17"/>
      <c r="AY3628" s="14"/>
      <c r="AZ3628" s="14"/>
      <c r="BA3628" s="15"/>
      <c r="BB3628" s="14"/>
      <c r="BC3628" s="17"/>
      <c r="BD3628" s="14"/>
      <c r="BE3628" s="14"/>
      <c r="BF3628" s="14"/>
      <c r="CC3628" s="14"/>
    </row>
    <row r="3629" spans="37:81">
      <c r="AK3629" s="1"/>
      <c r="AX3629" s="17"/>
      <c r="AY3629" s="14"/>
      <c r="AZ3629" s="14"/>
      <c r="BA3629" s="15"/>
      <c r="BB3629" s="14"/>
      <c r="BC3629" s="17"/>
      <c r="BD3629" s="14"/>
      <c r="BE3629" s="14"/>
      <c r="BF3629" s="14"/>
      <c r="CC3629" s="14"/>
    </row>
    <row r="3630" spans="37:81">
      <c r="AK3630" s="1"/>
      <c r="AX3630" s="17"/>
      <c r="AY3630" s="14"/>
      <c r="AZ3630" s="14"/>
      <c r="BA3630" s="15"/>
      <c r="BB3630" s="14"/>
      <c r="BC3630" s="17"/>
      <c r="BD3630" s="14"/>
      <c r="BE3630" s="14"/>
      <c r="BF3630" s="14"/>
      <c r="CC3630" s="14"/>
    </row>
    <row r="3631" spans="37:81">
      <c r="AK3631" s="1"/>
      <c r="AX3631" s="17"/>
      <c r="AY3631" s="14"/>
      <c r="AZ3631" s="14"/>
      <c r="BA3631" s="15"/>
      <c r="BB3631" s="14"/>
      <c r="BC3631" s="17"/>
      <c r="BD3631" s="14"/>
      <c r="BE3631" s="14"/>
      <c r="BF3631" s="14"/>
      <c r="CC3631" s="14"/>
    </row>
    <row r="3632" spans="37:81">
      <c r="AK3632" s="1"/>
      <c r="AX3632" s="17"/>
      <c r="AY3632" s="14"/>
      <c r="AZ3632" s="14"/>
      <c r="BA3632" s="15"/>
      <c r="BB3632" s="14"/>
      <c r="BC3632" s="17"/>
      <c r="BD3632" s="14"/>
      <c r="BE3632" s="14"/>
      <c r="BF3632" s="14"/>
      <c r="CC3632" s="14"/>
    </row>
    <row r="3633" spans="37:81">
      <c r="AK3633" s="1"/>
      <c r="AX3633" s="17"/>
      <c r="AY3633" s="14"/>
      <c r="AZ3633" s="14"/>
      <c r="BA3633" s="15"/>
      <c r="BB3633" s="14"/>
      <c r="BC3633" s="17"/>
      <c r="BD3633" s="14"/>
      <c r="BE3633" s="14"/>
      <c r="BF3633" s="14"/>
      <c r="CC3633" s="14"/>
    </row>
    <row r="3634" spans="37:81">
      <c r="AK3634" s="1"/>
      <c r="AX3634" s="17"/>
      <c r="AY3634" s="14"/>
      <c r="AZ3634" s="14"/>
      <c r="BA3634" s="15"/>
      <c r="BB3634" s="14"/>
      <c r="BC3634" s="17"/>
      <c r="BD3634" s="14"/>
      <c r="BE3634" s="14"/>
      <c r="BF3634" s="14"/>
      <c r="CC3634" s="14"/>
    </row>
    <row r="3635" spans="37:81">
      <c r="AK3635" s="1"/>
      <c r="AX3635" s="17"/>
      <c r="AY3635" s="14"/>
      <c r="AZ3635" s="14"/>
      <c r="BA3635" s="15"/>
      <c r="BB3635" s="14"/>
      <c r="BC3635" s="17"/>
      <c r="BD3635" s="14"/>
      <c r="BE3635" s="14"/>
      <c r="BF3635" s="14"/>
      <c r="CC3635" s="14"/>
    </row>
    <row r="3636" spans="37:81">
      <c r="AK3636" s="1"/>
      <c r="AX3636" s="17"/>
      <c r="AY3636" s="14"/>
      <c r="AZ3636" s="14"/>
      <c r="BA3636" s="15"/>
      <c r="BB3636" s="14"/>
      <c r="BC3636" s="17"/>
      <c r="BD3636" s="14"/>
      <c r="BE3636" s="14"/>
      <c r="BF3636" s="14"/>
      <c r="CC3636" s="14"/>
    </row>
    <row r="3637" spans="37:81">
      <c r="AK3637" s="1"/>
      <c r="AX3637" s="17"/>
      <c r="AY3637" s="14"/>
      <c r="AZ3637" s="14"/>
      <c r="BA3637" s="15"/>
      <c r="BB3637" s="14"/>
      <c r="BC3637" s="17"/>
      <c r="BD3637" s="14"/>
      <c r="BE3637" s="14"/>
      <c r="BF3637" s="14"/>
      <c r="CC3637" s="14"/>
    </row>
    <row r="3638" spans="37:81">
      <c r="AK3638" s="1"/>
      <c r="AX3638" s="17"/>
      <c r="AY3638" s="14"/>
      <c r="AZ3638" s="14"/>
      <c r="BA3638" s="15"/>
      <c r="BB3638" s="14"/>
      <c r="BC3638" s="17"/>
      <c r="BD3638" s="14"/>
      <c r="BE3638" s="14"/>
      <c r="BF3638" s="14"/>
      <c r="CC3638" s="14"/>
    </row>
    <row r="3639" spans="37:81">
      <c r="AK3639" s="1"/>
      <c r="AX3639" s="17"/>
      <c r="AY3639" s="14"/>
      <c r="AZ3639" s="14"/>
      <c r="BA3639" s="15"/>
      <c r="BB3639" s="14"/>
      <c r="BC3639" s="17"/>
      <c r="BD3639" s="14"/>
      <c r="BE3639" s="14"/>
      <c r="BF3639" s="14"/>
      <c r="CC3639" s="14"/>
    </row>
    <row r="3640" spans="37:81">
      <c r="AK3640" s="1"/>
      <c r="AX3640" s="17"/>
      <c r="AY3640" s="14"/>
      <c r="AZ3640" s="14"/>
      <c r="BA3640" s="15"/>
      <c r="BB3640" s="14"/>
      <c r="BC3640" s="17"/>
      <c r="BD3640" s="14"/>
      <c r="BE3640" s="14"/>
      <c r="BF3640" s="14"/>
      <c r="CC3640" s="14"/>
    </row>
    <row r="3641" spans="37:81">
      <c r="AK3641" s="1"/>
      <c r="AX3641" s="17"/>
      <c r="AY3641" s="14"/>
      <c r="AZ3641" s="14"/>
      <c r="BA3641" s="15"/>
      <c r="BB3641" s="14"/>
      <c r="BC3641" s="17"/>
      <c r="BD3641" s="14"/>
      <c r="BE3641" s="14"/>
      <c r="BF3641" s="14"/>
      <c r="CC3641" s="14"/>
    </row>
    <row r="3642" spans="37:81">
      <c r="AK3642" s="1"/>
      <c r="AX3642" s="17"/>
      <c r="AY3642" s="14"/>
      <c r="AZ3642" s="14"/>
      <c r="BA3642" s="15"/>
      <c r="BB3642" s="14"/>
      <c r="BC3642" s="17"/>
      <c r="BD3642" s="14"/>
      <c r="BE3642" s="14"/>
      <c r="BF3642" s="14"/>
      <c r="CC3642" s="14"/>
    </row>
    <row r="3643" spans="37:81">
      <c r="AK3643" s="1"/>
      <c r="AX3643" s="17"/>
      <c r="AY3643" s="14"/>
      <c r="AZ3643" s="14"/>
      <c r="BA3643" s="15"/>
      <c r="BB3643" s="14"/>
      <c r="BC3643" s="17"/>
      <c r="BD3643" s="14"/>
      <c r="BE3643" s="14"/>
      <c r="BF3643" s="14"/>
      <c r="CC3643" s="14"/>
    </row>
    <row r="3644" spans="37:81">
      <c r="AK3644" s="1"/>
      <c r="AX3644" s="17"/>
      <c r="AY3644" s="14"/>
      <c r="AZ3644" s="14"/>
      <c r="BA3644" s="15"/>
      <c r="BB3644" s="14"/>
      <c r="BC3644" s="17"/>
      <c r="BD3644" s="14"/>
      <c r="BE3644" s="14"/>
      <c r="BF3644" s="14"/>
      <c r="CC3644" s="14"/>
    </row>
    <row r="3645" spans="37:81">
      <c r="AK3645" s="1"/>
      <c r="AX3645" s="17"/>
      <c r="AY3645" s="14"/>
      <c r="AZ3645" s="14"/>
      <c r="BA3645" s="15"/>
      <c r="BB3645" s="14"/>
      <c r="BC3645" s="17"/>
      <c r="BD3645" s="14"/>
      <c r="BE3645" s="14"/>
      <c r="BF3645" s="14"/>
      <c r="CC3645" s="14"/>
    </row>
    <row r="3646" spans="37:81">
      <c r="AK3646" s="1"/>
      <c r="AX3646" s="17"/>
      <c r="AY3646" s="14"/>
      <c r="AZ3646" s="14"/>
      <c r="BA3646" s="15"/>
      <c r="BB3646" s="14"/>
      <c r="BC3646" s="17"/>
      <c r="BD3646" s="14"/>
      <c r="BE3646" s="14"/>
      <c r="BF3646" s="14"/>
      <c r="CC3646" s="14"/>
    </row>
    <row r="3647" spans="37:81">
      <c r="AK3647" s="1"/>
      <c r="AX3647" s="17"/>
      <c r="AY3647" s="14"/>
      <c r="AZ3647" s="14"/>
      <c r="BA3647" s="15"/>
      <c r="BB3647" s="14"/>
      <c r="BC3647" s="17"/>
      <c r="BD3647" s="14"/>
      <c r="BE3647" s="14"/>
      <c r="BF3647" s="14"/>
      <c r="CC3647" s="14"/>
    </row>
    <row r="3648" spans="37:81">
      <c r="AK3648" s="1"/>
      <c r="AX3648" s="17"/>
      <c r="AY3648" s="14"/>
      <c r="AZ3648" s="14"/>
      <c r="BA3648" s="15"/>
      <c r="BB3648" s="14"/>
      <c r="BC3648" s="17"/>
      <c r="BD3648" s="14"/>
      <c r="BE3648" s="14"/>
      <c r="BF3648" s="14"/>
      <c r="CC3648" s="14"/>
    </row>
    <row r="3649" spans="37:81">
      <c r="AK3649" s="1"/>
      <c r="AX3649" s="17"/>
      <c r="AY3649" s="14"/>
      <c r="AZ3649" s="14"/>
      <c r="BA3649" s="15"/>
      <c r="BB3649" s="14"/>
      <c r="BC3649" s="17"/>
      <c r="BD3649" s="14"/>
      <c r="BE3649" s="14"/>
      <c r="BF3649" s="14"/>
      <c r="CC3649" s="14"/>
    </row>
    <row r="3650" spans="37:81">
      <c r="AK3650" s="1"/>
      <c r="AX3650" s="17"/>
      <c r="AY3650" s="14"/>
      <c r="AZ3650" s="14"/>
      <c r="BA3650" s="15"/>
      <c r="BB3650" s="14"/>
      <c r="BC3650" s="17"/>
      <c r="BD3650" s="14"/>
      <c r="BE3650" s="14"/>
      <c r="BF3650" s="14"/>
      <c r="CC3650" s="14"/>
    </row>
    <row r="3651" spans="37:81">
      <c r="AK3651" s="1"/>
      <c r="AX3651" s="17"/>
      <c r="AY3651" s="14"/>
      <c r="AZ3651" s="14"/>
      <c r="BA3651" s="15"/>
      <c r="BB3651" s="14"/>
      <c r="BC3651" s="17"/>
      <c r="BD3651" s="14"/>
      <c r="BE3651" s="14"/>
      <c r="BF3651" s="14"/>
      <c r="CC3651" s="14"/>
    </row>
    <row r="3652" spans="37:81">
      <c r="AK3652" s="1"/>
      <c r="AX3652" s="17"/>
      <c r="AY3652" s="14"/>
      <c r="AZ3652" s="14"/>
      <c r="BA3652" s="15"/>
      <c r="BB3652" s="14"/>
      <c r="BC3652" s="17"/>
      <c r="BD3652" s="14"/>
      <c r="BE3652" s="14"/>
      <c r="BF3652" s="14"/>
      <c r="CC3652" s="14"/>
    </row>
    <row r="3653" spans="37:81">
      <c r="AK3653" s="1"/>
      <c r="AX3653" s="17"/>
      <c r="AY3653" s="14"/>
      <c r="AZ3653" s="14"/>
      <c r="BA3653" s="15"/>
      <c r="BB3653" s="14"/>
      <c r="BC3653" s="17"/>
      <c r="BD3653" s="14"/>
      <c r="BE3653" s="14"/>
      <c r="BF3653" s="14"/>
      <c r="CC3653" s="14"/>
    </row>
    <row r="3654" spans="37:81">
      <c r="AK3654" s="1"/>
      <c r="AX3654" s="17"/>
      <c r="AY3654" s="14"/>
      <c r="AZ3654" s="14"/>
      <c r="BA3654" s="15"/>
      <c r="BB3654" s="14"/>
      <c r="BC3654" s="17"/>
      <c r="BD3654" s="14"/>
      <c r="BE3654" s="14"/>
      <c r="BF3654" s="14"/>
      <c r="CC3654" s="14"/>
    </row>
    <row r="3655" spans="37:81">
      <c r="AK3655" s="1"/>
      <c r="AX3655" s="17"/>
      <c r="AY3655" s="14"/>
      <c r="AZ3655" s="14"/>
      <c r="BA3655" s="15"/>
      <c r="BB3655" s="14"/>
      <c r="BC3655" s="17"/>
      <c r="BD3655" s="14"/>
      <c r="BE3655" s="14"/>
      <c r="BF3655" s="14"/>
      <c r="CC3655" s="14"/>
    </row>
    <row r="3656" spans="37:81">
      <c r="AK3656" s="1"/>
      <c r="AX3656" s="17"/>
      <c r="AY3656" s="14"/>
      <c r="AZ3656" s="14"/>
      <c r="BA3656" s="15"/>
      <c r="BB3656" s="14"/>
      <c r="BC3656" s="17"/>
      <c r="BD3656" s="14"/>
      <c r="BE3656" s="14"/>
      <c r="BF3656" s="14"/>
      <c r="CC3656" s="14"/>
    </row>
    <row r="3657" spans="37:81">
      <c r="AK3657" s="1"/>
      <c r="AX3657" s="17"/>
      <c r="AY3657" s="14"/>
      <c r="AZ3657" s="14"/>
      <c r="BA3657" s="15"/>
      <c r="BB3657" s="14"/>
      <c r="BC3657" s="17"/>
      <c r="BD3657" s="14"/>
      <c r="BE3657" s="14"/>
      <c r="BF3657" s="14"/>
      <c r="CC3657" s="14"/>
    </row>
    <row r="3658" spans="37:81">
      <c r="AK3658" s="1"/>
      <c r="AX3658" s="17"/>
      <c r="AY3658" s="14"/>
      <c r="AZ3658" s="14"/>
      <c r="BA3658" s="15"/>
      <c r="BB3658" s="14"/>
      <c r="BC3658" s="17"/>
      <c r="BD3658" s="14"/>
      <c r="BE3658" s="14"/>
      <c r="BF3658" s="14"/>
      <c r="CC3658" s="14"/>
    </row>
    <row r="3659" spans="37:81">
      <c r="AK3659" s="1"/>
      <c r="AX3659" s="17"/>
      <c r="AY3659" s="14"/>
      <c r="AZ3659" s="14"/>
      <c r="BA3659" s="15"/>
      <c r="BB3659" s="14"/>
      <c r="BC3659" s="17"/>
      <c r="BD3659" s="14"/>
      <c r="BE3659" s="14"/>
      <c r="BF3659" s="14"/>
      <c r="CC3659" s="14"/>
    </row>
    <row r="3660" spans="37:81">
      <c r="AK3660" s="1"/>
      <c r="AX3660" s="17"/>
      <c r="AY3660" s="14"/>
      <c r="AZ3660" s="14"/>
      <c r="BA3660" s="15"/>
      <c r="BB3660" s="14"/>
      <c r="BC3660" s="17"/>
      <c r="BD3660" s="14"/>
      <c r="BE3660" s="14"/>
      <c r="BF3660" s="14"/>
      <c r="CC3660" s="14"/>
    </row>
    <row r="3661" spans="37:81">
      <c r="AK3661" s="1"/>
      <c r="AX3661" s="17"/>
      <c r="AY3661" s="14"/>
      <c r="AZ3661" s="14"/>
      <c r="BA3661" s="15"/>
      <c r="BB3661" s="14"/>
      <c r="BC3661" s="17"/>
      <c r="BD3661" s="14"/>
      <c r="BE3661" s="14"/>
      <c r="BF3661" s="14"/>
      <c r="CC3661" s="14"/>
    </row>
    <row r="3662" spans="37:81">
      <c r="AK3662" s="1"/>
      <c r="AX3662" s="17"/>
      <c r="AY3662" s="14"/>
      <c r="AZ3662" s="14"/>
      <c r="BA3662" s="15"/>
      <c r="BB3662" s="14"/>
      <c r="BC3662" s="17"/>
      <c r="BD3662" s="14"/>
      <c r="BE3662" s="14"/>
      <c r="BF3662" s="14"/>
      <c r="CC3662" s="14"/>
    </row>
    <row r="3663" spans="37:81">
      <c r="AK3663" s="1"/>
      <c r="AX3663" s="17"/>
      <c r="AY3663" s="14"/>
      <c r="AZ3663" s="14"/>
      <c r="BA3663" s="15"/>
      <c r="BB3663" s="14"/>
      <c r="BC3663" s="17"/>
      <c r="BD3663" s="14"/>
      <c r="BE3663" s="14"/>
      <c r="BF3663" s="14"/>
      <c r="CC3663" s="14"/>
    </row>
    <row r="3664" spans="37:81">
      <c r="AK3664" s="1"/>
      <c r="AX3664" s="17"/>
      <c r="AY3664" s="14"/>
      <c r="AZ3664" s="14"/>
      <c r="BA3664" s="15"/>
      <c r="BB3664" s="14"/>
      <c r="BC3664" s="17"/>
      <c r="BD3664" s="14"/>
      <c r="BE3664" s="14"/>
      <c r="BF3664" s="14"/>
      <c r="CC3664" s="14"/>
    </row>
    <row r="3665" spans="37:81">
      <c r="AK3665" s="1"/>
      <c r="AX3665" s="17"/>
      <c r="AY3665" s="14"/>
      <c r="AZ3665" s="14"/>
      <c r="BA3665" s="15"/>
      <c r="BB3665" s="14"/>
      <c r="BC3665" s="17"/>
      <c r="BD3665" s="14"/>
      <c r="BE3665" s="14"/>
      <c r="BF3665" s="14"/>
      <c r="CC3665" s="14"/>
    </row>
    <row r="3666" spans="37:81">
      <c r="AK3666" s="1"/>
      <c r="AX3666" s="17"/>
      <c r="AY3666" s="14"/>
      <c r="AZ3666" s="14"/>
      <c r="BA3666" s="15"/>
      <c r="BB3666" s="14"/>
      <c r="BC3666" s="17"/>
      <c r="BD3666" s="14"/>
      <c r="BE3666" s="14"/>
      <c r="BF3666" s="14"/>
      <c r="CC3666" s="14"/>
    </row>
    <row r="3667" spans="37:81">
      <c r="AK3667" s="1"/>
      <c r="AX3667" s="17"/>
      <c r="AY3667" s="14"/>
      <c r="AZ3667" s="14"/>
      <c r="BA3667" s="15"/>
      <c r="BB3667" s="14"/>
      <c r="BC3667" s="17"/>
      <c r="BD3667" s="14"/>
      <c r="BE3667" s="14"/>
      <c r="BF3667" s="14"/>
      <c r="CC3667" s="14"/>
    </row>
    <row r="3668" spans="37:81">
      <c r="AK3668" s="1"/>
      <c r="AX3668" s="17"/>
      <c r="AY3668" s="14"/>
      <c r="AZ3668" s="14"/>
      <c r="BA3668" s="15"/>
      <c r="BB3668" s="14"/>
      <c r="BC3668" s="17"/>
      <c r="BD3668" s="14"/>
      <c r="BE3668" s="14"/>
      <c r="BF3668" s="14"/>
      <c r="CC3668" s="14"/>
    </row>
    <row r="3669" spans="37:81">
      <c r="AK3669" s="1"/>
      <c r="AX3669" s="17"/>
      <c r="AY3669" s="14"/>
      <c r="AZ3669" s="14"/>
      <c r="BA3669" s="15"/>
      <c r="BB3669" s="14"/>
      <c r="BC3669" s="17"/>
      <c r="BD3669" s="14"/>
      <c r="BE3669" s="14"/>
      <c r="BF3669" s="14"/>
      <c r="CC3669" s="14"/>
    </row>
    <row r="3670" spans="37:81">
      <c r="AK3670" s="1"/>
      <c r="AX3670" s="17"/>
      <c r="AY3670" s="14"/>
      <c r="AZ3670" s="14"/>
      <c r="BA3670" s="15"/>
      <c r="BB3670" s="14"/>
      <c r="BC3670" s="17"/>
      <c r="BD3670" s="14"/>
      <c r="BE3670" s="14"/>
      <c r="BF3670" s="14"/>
      <c r="CC3670" s="14"/>
    </row>
    <row r="3671" spans="37:81">
      <c r="AK3671" s="1"/>
      <c r="AX3671" s="17"/>
      <c r="AY3671" s="14"/>
      <c r="AZ3671" s="14"/>
      <c r="BA3671" s="15"/>
      <c r="BB3671" s="14"/>
      <c r="BC3671" s="17"/>
      <c r="BD3671" s="14"/>
      <c r="BE3671" s="14"/>
      <c r="BF3671" s="14"/>
      <c r="CC3671" s="14"/>
    </row>
    <row r="3672" spans="37:81">
      <c r="AK3672" s="1"/>
      <c r="AX3672" s="17"/>
      <c r="AY3672" s="14"/>
      <c r="AZ3672" s="14"/>
      <c r="BA3672" s="15"/>
      <c r="BB3672" s="14"/>
      <c r="BC3672" s="17"/>
      <c r="BD3672" s="14"/>
      <c r="BE3672" s="14"/>
      <c r="BF3672" s="14"/>
      <c r="CC3672" s="14"/>
    </row>
    <row r="3673" spans="37:81">
      <c r="AK3673" s="1"/>
      <c r="AX3673" s="17"/>
      <c r="AY3673" s="14"/>
      <c r="AZ3673" s="14"/>
      <c r="BA3673" s="15"/>
      <c r="BB3673" s="14"/>
      <c r="BC3673" s="17"/>
      <c r="BD3673" s="14"/>
      <c r="BE3673" s="14"/>
      <c r="BF3673" s="14"/>
      <c r="CC3673" s="14"/>
    </row>
    <row r="3674" spans="37:81">
      <c r="AK3674" s="1"/>
      <c r="AX3674" s="17"/>
      <c r="AY3674" s="14"/>
      <c r="AZ3674" s="14"/>
      <c r="BA3674" s="15"/>
      <c r="BB3674" s="14"/>
      <c r="BC3674" s="17"/>
      <c r="BD3674" s="14"/>
      <c r="BE3674" s="14"/>
      <c r="BF3674" s="14"/>
      <c r="CC3674" s="14"/>
    </row>
    <row r="3675" spans="37:81">
      <c r="AK3675" s="1"/>
      <c r="AX3675" s="17"/>
      <c r="AY3675" s="14"/>
      <c r="AZ3675" s="14"/>
      <c r="BA3675" s="15"/>
      <c r="BB3675" s="14"/>
      <c r="BC3675" s="17"/>
      <c r="BD3675" s="14"/>
      <c r="BE3675" s="14"/>
      <c r="BF3675" s="14"/>
      <c r="CC3675" s="14"/>
    </row>
    <row r="3676" spans="37:81">
      <c r="AK3676" s="1"/>
      <c r="AX3676" s="17"/>
      <c r="AY3676" s="14"/>
      <c r="AZ3676" s="14"/>
      <c r="BA3676" s="15"/>
      <c r="BB3676" s="14"/>
      <c r="BC3676" s="17"/>
      <c r="BD3676" s="14"/>
      <c r="BE3676" s="14"/>
      <c r="BF3676" s="14"/>
      <c r="CC3676" s="14"/>
    </row>
    <row r="3677" spans="37:81">
      <c r="AK3677" s="1"/>
      <c r="AX3677" s="17"/>
      <c r="AY3677" s="14"/>
      <c r="AZ3677" s="14"/>
      <c r="BA3677" s="15"/>
      <c r="BB3677" s="14"/>
      <c r="BC3677" s="17"/>
      <c r="BD3677" s="14"/>
      <c r="BE3677" s="14"/>
      <c r="BF3677" s="14"/>
      <c r="CC3677" s="14"/>
    </row>
    <row r="3678" spans="37:81">
      <c r="AK3678" s="1"/>
      <c r="AX3678" s="17"/>
      <c r="AY3678" s="14"/>
      <c r="AZ3678" s="14"/>
      <c r="BA3678" s="15"/>
      <c r="BB3678" s="14"/>
      <c r="BC3678" s="17"/>
      <c r="BD3678" s="14"/>
      <c r="BE3678" s="14"/>
      <c r="BF3678" s="14"/>
      <c r="CC3678" s="14"/>
    </row>
    <row r="3679" spans="37:81">
      <c r="AK3679" s="1"/>
      <c r="AX3679" s="17"/>
      <c r="AY3679" s="14"/>
      <c r="AZ3679" s="14"/>
      <c r="BA3679" s="15"/>
      <c r="BB3679" s="14"/>
      <c r="BC3679" s="17"/>
      <c r="BD3679" s="14"/>
      <c r="BE3679" s="14"/>
      <c r="BF3679" s="14"/>
      <c r="CC3679" s="14"/>
    </row>
    <row r="3680" spans="37:81">
      <c r="AK3680" s="1"/>
      <c r="AX3680" s="17"/>
      <c r="AY3680" s="14"/>
      <c r="AZ3680" s="14"/>
      <c r="BA3680" s="15"/>
      <c r="BB3680" s="14"/>
      <c r="BC3680" s="17"/>
      <c r="BD3680" s="14"/>
      <c r="BE3680" s="14"/>
      <c r="BF3680" s="14"/>
      <c r="CC3680" s="14"/>
    </row>
    <row r="3681" spans="37:81">
      <c r="AK3681" s="1"/>
      <c r="AX3681" s="17"/>
      <c r="AY3681" s="14"/>
      <c r="AZ3681" s="14"/>
      <c r="BA3681" s="15"/>
      <c r="BB3681" s="14"/>
      <c r="BC3681" s="17"/>
      <c r="BD3681" s="14"/>
      <c r="BE3681" s="14"/>
      <c r="BF3681" s="14"/>
      <c r="CC3681" s="14"/>
    </row>
    <row r="3682" spans="37:81">
      <c r="AK3682" s="1"/>
      <c r="AX3682" s="17"/>
      <c r="AY3682" s="14"/>
      <c r="AZ3682" s="14"/>
      <c r="BA3682" s="15"/>
      <c r="BB3682" s="14"/>
      <c r="BC3682" s="17"/>
      <c r="BD3682" s="14"/>
      <c r="BE3682" s="14"/>
      <c r="BF3682" s="14"/>
      <c r="CC3682" s="14"/>
    </row>
    <row r="3683" spans="37:81">
      <c r="AK3683" s="1"/>
      <c r="AX3683" s="17"/>
      <c r="AY3683" s="14"/>
      <c r="AZ3683" s="14"/>
      <c r="BA3683" s="15"/>
      <c r="BB3683" s="14"/>
      <c r="BC3683" s="17"/>
      <c r="BD3683" s="14"/>
      <c r="BE3683" s="14"/>
      <c r="BF3683" s="14"/>
      <c r="CC3683" s="14"/>
    </row>
    <row r="3684" spans="37:81">
      <c r="AK3684" s="1"/>
      <c r="AX3684" s="17"/>
      <c r="AY3684" s="14"/>
      <c r="AZ3684" s="14"/>
      <c r="BA3684" s="15"/>
      <c r="BB3684" s="14"/>
      <c r="BC3684" s="17"/>
      <c r="BD3684" s="14"/>
      <c r="BE3684" s="14"/>
      <c r="BF3684" s="14"/>
      <c r="CC3684" s="14"/>
    </row>
    <row r="3685" spans="37:81">
      <c r="AK3685" s="1"/>
      <c r="AX3685" s="17"/>
      <c r="AY3685" s="14"/>
      <c r="AZ3685" s="14"/>
      <c r="BA3685" s="15"/>
      <c r="BB3685" s="14"/>
      <c r="BC3685" s="17"/>
      <c r="BD3685" s="14"/>
      <c r="BE3685" s="14"/>
      <c r="BF3685" s="14"/>
      <c r="CC3685" s="14"/>
    </row>
    <row r="3686" spans="37:81">
      <c r="AK3686" s="1"/>
      <c r="AX3686" s="17"/>
      <c r="AY3686" s="14"/>
      <c r="AZ3686" s="14"/>
      <c r="BA3686" s="15"/>
      <c r="BB3686" s="14"/>
      <c r="BC3686" s="17"/>
      <c r="BD3686" s="14"/>
      <c r="BE3686" s="14"/>
      <c r="BF3686" s="14"/>
      <c r="CC3686" s="14"/>
    </row>
    <row r="3687" spans="37:81">
      <c r="AK3687" s="1"/>
      <c r="AX3687" s="17"/>
      <c r="AY3687" s="14"/>
      <c r="AZ3687" s="14"/>
      <c r="BA3687" s="15"/>
      <c r="BB3687" s="14"/>
      <c r="BC3687" s="17"/>
      <c r="BD3687" s="14"/>
      <c r="BE3687" s="14"/>
      <c r="BF3687" s="14"/>
      <c r="CC3687" s="14"/>
    </row>
    <row r="3688" spans="37:81">
      <c r="AK3688" s="1"/>
      <c r="AX3688" s="17"/>
      <c r="AY3688" s="14"/>
      <c r="AZ3688" s="14"/>
      <c r="BA3688" s="15"/>
      <c r="BB3688" s="14"/>
      <c r="BC3688" s="17"/>
      <c r="BD3688" s="14"/>
      <c r="BE3688" s="14"/>
      <c r="BF3688" s="14"/>
      <c r="CC3688" s="14"/>
    </row>
    <row r="3689" spans="37:81">
      <c r="AK3689" s="1"/>
      <c r="AX3689" s="17"/>
      <c r="AY3689" s="14"/>
      <c r="AZ3689" s="14"/>
      <c r="BA3689" s="15"/>
      <c r="BB3689" s="14"/>
      <c r="BC3689" s="17"/>
      <c r="BD3689" s="14"/>
      <c r="BE3689" s="14"/>
      <c r="BF3689" s="14"/>
      <c r="CC3689" s="14"/>
    </row>
    <row r="3690" spans="37:81">
      <c r="AK3690" s="1"/>
      <c r="AX3690" s="17"/>
      <c r="AY3690" s="14"/>
      <c r="AZ3690" s="14"/>
      <c r="BA3690" s="15"/>
      <c r="BB3690" s="14"/>
      <c r="BC3690" s="17"/>
      <c r="BD3690" s="14"/>
      <c r="BE3690" s="14"/>
      <c r="BF3690" s="14"/>
      <c r="CC3690" s="14"/>
    </row>
    <row r="3691" spans="37:81">
      <c r="AK3691" s="1"/>
      <c r="AX3691" s="17"/>
      <c r="AY3691" s="14"/>
      <c r="AZ3691" s="14"/>
      <c r="BA3691" s="15"/>
      <c r="BB3691" s="14"/>
      <c r="BC3691" s="17"/>
      <c r="BD3691" s="14"/>
      <c r="BE3691" s="14"/>
      <c r="BF3691" s="14"/>
      <c r="CC3691" s="14"/>
    </row>
    <row r="3692" spans="37:81">
      <c r="AK3692" s="1"/>
      <c r="AX3692" s="17"/>
      <c r="AY3692" s="14"/>
      <c r="AZ3692" s="14"/>
      <c r="BA3692" s="15"/>
      <c r="BB3692" s="14"/>
      <c r="BC3692" s="17"/>
      <c r="BD3692" s="14"/>
      <c r="BE3692" s="14"/>
      <c r="BF3692" s="14"/>
      <c r="CC3692" s="14"/>
    </row>
    <row r="3693" spans="37:81">
      <c r="AK3693" s="1"/>
      <c r="AX3693" s="17"/>
      <c r="AY3693" s="14"/>
      <c r="AZ3693" s="14"/>
      <c r="BA3693" s="15"/>
      <c r="BB3693" s="14"/>
      <c r="BC3693" s="17"/>
      <c r="BD3693" s="14"/>
      <c r="BE3693" s="14"/>
      <c r="BF3693" s="14"/>
      <c r="CC3693" s="14"/>
    </row>
    <row r="3694" spans="37:81">
      <c r="AK3694" s="1"/>
      <c r="AX3694" s="17"/>
      <c r="AY3694" s="14"/>
      <c r="AZ3694" s="14"/>
      <c r="BA3694" s="15"/>
      <c r="BB3694" s="14"/>
      <c r="BC3694" s="17"/>
      <c r="BD3694" s="14"/>
      <c r="BE3694" s="14"/>
      <c r="BF3694" s="14"/>
      <c r="CC3694" s="14"/>
    </row>
    <row r="3695" spans="37:81">
      <c r="AK3695" s="1"/>
      <c r="AX3695" s="17"/>
      <c r="AY3695" s="14"/>
      <c r="AZ3695" s="14"/>
      <c r="BA3695" s="15"/>
      <c r="BB3695" s="14"/>
      <c r="BC3695" s="17"/>
      <c r="BD3695" s="14"/>
      <c r="BE3695" s="14"/>
      <c r="BF3695" s="14"/>
      <c r="CC3695" s="14"/>
    </row>
    <row r="3696" spans="37:81">
      <c r="AK3696" s="1"/>
      <c r="AX3696" s="17"/>
      <c r="AY3696" s="14"/>
      <c r="AZ3696" s="14"/>
      <c r="BA3696" s="15"/>
      <c r="BB3696" s="14"/>
      <c r="BC3696" s="17"/>
      <c r="BD3696" s="14"/>
      <c r="BE3696" s="14"/>
      <c r="BF3696" s="14"/>
      <c r="CC3696" s="14"/>
    </row>
    <row r="3697" spans="37:81">
      <c r="AK3697" s="1"/>
      <c r="AX3697" s="17"/>
      <c r="AY3697" s="14"/>
      <c r="AZ3697" s="14"/>
      <c r="BA3697" s="15"/>
      <c r="BB3697" s="14"/>
      <c r="BC3697" s="17"/>
      <c r="BD3697" s="14"/>
      <c r="BE3697" s="14"/>
      <c r="BF3697" s="14"/>
      <c r="CC3697" s="14"/>
    </row>
    <row r="3698" spans="37:81">
      <c r="AK3698" s="1"/>
      <c r="AX3698" s="17"/>
      <c r="AY3698" s="14"/>
      <c r="AZ3698" s="14"/>
      <c r="BA3698" s="15"/>
      <c r="BB3698" s="14"/>
      <c r="BC3698" s="17"/>
      <c r="BD3698" s="14"/>
      <c r="BE3698" s="14"/>
      <c r="BF3698" s="14"/>
      <c r="CC3698" s="14"/>
    </row>
    <row r="3699" spans="37:81">
      <c r="AK3699" s="1"/>
      <c r="AX3699" s="17"/>
      <c r="AY3699" s="14"/>
      <c r="AZ3699" s="14"/>
      <c r="BA3699" s="15"/>
      <c r="BB3699" s="14"/>
      <c r="BC3699" s="17"/>
      <c r="BD3699" s="14"/>
      <c r="BE3699" s="14"/>
      <c r="BF3699" s="14"/>
      <c r="CC3699" s="14"/>
    </row>
    <row r="3700" spans="37:81">
      <c r="AK3700" s="1"/>
      <c r="AX3700" s="17"/>
      <c r="AY3700" s="14"/>
      <c r="AZ3700" s="14"/>
      <c r="BA3700" s="15"/>
      <c r="BB3700" s="14"/>
      <c r="BC3700" s="17"/>
      <c r="BD3700" s="14"/>
      <c r="BE3700" s="14"/>
      <c r="BF3700" s="14"/>
      <c r="CC3700" s="14"/>
    </row>
    <row r="3701" spans="37:81">
      <c r="AK3701" s="1"/>
      <c r="AX3701" s="17"/>
      <c r="AY3701" s="14"/>
      <c r="AZ3701" s="14"/>
      <c r="BA3701" s="15"/>
      <c r="BB3701" s="14"/>
      <c r="BC3701" s="17"/>
      <c r="BD3701" s="14"/>
      <c r="BE3701" s="14"/>
      <c r="BF3701" s="14"/>
      <c r="CC3701" s="14"/>
    </row>
    <row r="3702" spans="37:81">
      <c r="AK3702" s="1"/>
      <c r="AX3702" s="17"/>
      <c r="AY3702" s="14"/>
      <c r="AZ3702" s="14"/>
      <c r="BA3702" s="15"/>
      <c r="BB3702" s="14"/>
      <c r="BC3702" s="17"/>
      <c r="BD3702" s="14"/>
      <c r="BE3702" s="14"/>
      <c r="BF3702" s="14"/>
      <c r="CC3702" s="14"/>
    </row>
    <row r="3703" spans="37:81">
      <c r="AK3703" s="1"/>
      <c r="AX3703" s="17"/>
      <c r="AY3703" s="14"/>
      <c r="AZ3703" s="14"/>
      <c r="BA3703" s="15"/>
      <c r="BB3703" s="14"/>
      <c r="BC3703" s="17"/>
      <c r="BD3703" s="14"/>
      <c r="BE3703" s="14"/>
      <c r="BF3703" s="14"/>
      <c r="CC3703" s="14"/>
    </row>
    <row r="3704" spans="37:81">
      <c r="AK3704" s="1"/>
      <c r="AX3704" s="17"/>
      <c r="AY3704" s="14"/>
      <c r="AZ3704" s="14"/>
      <c r="BA3704" s="15"/>
      <c r="BB3704" s="14"/>
      <c r="BC3704" s="17"/>
      <c r="BD3704" s="14"/>
      <c r="BE3704" s="14"/>
      <c r="BF3704" s="14"/>
      <c r="CC3704" s="14"/>
    </row>
    <row r="3705" spans="37:81">
      <c r="AK3705" s="1"/>
      <c r="AX3705" s="17"/>
      <c r="AY3705" s="14"/>
      <c r="AZ3705" s="14"/>
      <c r="BA3705" s="15"/>
      <c r="BB3705" s="14"/>
      <c r="BC3705" s="17"/>
      <c r="BD3705" s="14"/>
      <c r="BE3705" s="14"/>
      <c r="BF3705" s="14"/>
      <c r="CC3705" s="14"/>
    </row>
    <row r="3706" spans="37:81">
      <c r="AK3706" s="1"/>
      <c r="AX3706" s="17"/>
      <c r="AY3706" s="14"/>
      <c r="AZ3706" s="14"/>
      <c r="BA3706" s="15"/>
      <c r="BB3706" s="14"/>
      <c r="BC3706" s="17"/>
      <c r="BD3706" s="14"/>
      <c r="BE3706" s="14"/>
      <c r="BF3706" s="14"/>
      <c r="CC3706" s="14"/>
    </row>
    <row r="3707" spans="37:81">
      <c r="AK3707" s="1"/>
      <c r="AX3707" s="17"/>
      <c r="AY3707" s="14"/>
      <c r="AZ3707" s="14"/>
      <c r="BA3707" s="15"/>
      <c r="BB3707" s="14"/>
      <c r="BC3707" s="17"/>
      <c r="BD3707" s="14"/>
      <c r="BE3707" s="14"/>
      <c r="BF3707" s="14"/>
      <c r="CC3707" s="14"/>
    </row>
    <row r="3708" spans="37:81">
      <c r="AK3708" s="1"/>
      <c r="AX3708" s="17"/>
      <c r="AY3708" s="14"/>
      <c r="AZ3708" s="14"/>
      <c r="BA3708" s="15"/>
      <c r="BB3708" s="14"/>
      <c r="BC3708" s="17"/>
      <c r="BD3708" s="14"/>
      <c r="BE3708" s="14"/>
      <c r="BF3708" s="14"/>
      <c r="CC3708" s="14"/>
    </row>
    <row r="3709" spans="37:81">
      <c r="AK3709" s="1"/>
      <c r="AX3709" s="17"/>
      <c r="AY3709" s="14"/>
      <c r="AZ3709" s="14"/>
      <c r="BA3709" s="15"/>
      <c r="BB3709" s="14"/>
      <c r="BC3709" s="17"/>
      <c r="BD3709" s="14"/>
      <c r="BE3709" s="14"/>
      <c r="BF3709" s="14"/>
      <c r="CC3709" s="14"/>
    </row>
    <row r="3710" spans="37:81">
      <c r="AK3710" s="1"/>
      <c r="AX3710" s="17"/>
      <c r="AY3710" s="14"/>
      <c r="AZ3710" s="14"/>
      <c r="BA3710" s="15"/>
      <c r="BB3710" s="14"/>
      <c r="BC3710" s="17"/>
      <c r="BD3710" s="14"/>
      <c r="BE3710" s="14"/>
      <c r="BF3710" s="14"/>
      <c r="CC3710" s="14"/>
    </row>
    <row r="3711" spans="37:81">
      <c r="AK3711" s="1"/>
      <c r="AX3711" s="17"/>
      <c r="AY3711" s="14"/>
      <c r="AZ3711" s="14"/>
      <c r="BA3711" s="15"/>
      <c r="BB3711" s="14"/>
      <c r="BC3711" s="17"/>
      <c r="BD3711" s="14"/>
      <c r="BE3711" s="14"/>
      <c r="BF3711" s="14"/>
      <c r="CC3711" s="14"/>
    </row>
    <row r="3712" spans="37:81">
      <c r="AK3712" s="1"/>
      <c r="AX3712" s="17"/>
      <c r="AY3712" s="14"/>
      <c r="AZ3712" s="14"/>
      <c r="BA3712" s="15"/>
      <c r="BB3712" s="14"/>
      <c r="BC3712" s="17"/>
      <c r="BD3712" s="14"/>
      <c r="BE3712" s="14"/>
      <c r="BF3712" s="14"/>
      <c r="CC3712" s="14"/>
    </row>
    <row r="3713" spans="37:81">
      <c r="AK3713" s="1"/>
      <c r="AX3713" s="17"/>
      <c r="AY3713" s="14"/>
      <c r="AZ3713" s="14"/>
      <c r="BA3713" s="15"/>
      <c r="BB3713" s="14"/>
      <c r="BC3713" s="17"/>
      <c r="BD3713" s="14"/>
      <c r="BE3713" s="14"/>
      <c r="BF3713" s="14"/>
      <c r="CC3713" s="14"/>
    </row>
    <row r="3714" spans="37:81">
      <c r="AK3714" s="1"/>
      <c r="AX3714" s="17"/>
      <c r="AY3714" s="14"/>
      <c r="AZ3714" s="14"/>
      <c r="BA3714" s="15"/>
      <c r="BB3714" s="14"/>
      <c r="BC3714" s="17"/>
      <c r="BD3714" s="14"/>
      <c r="BE3714" s="14"/>
      <c r="BF3714" s="14"/>
      <c r="CC3714" s="14"/>
    </row>
    <row r="3715" spans="37:81">
      <c r="AK3715" s="1"/>
      <c r="AX3715" s="17"/>
      <c r="AY3715" s="14"/>
      <c r="AZ3715" s="14"/>
      <c r="BA3715" s="15"/>
      <c r="BB3715" s="14"/>
      <c r="BC3715" s="17"/>
      <c r="BD3715" s="14"/>
      <c r="BE3715" s="14"/>
      <c r="BF3715" s="14"/>
      <c r="CC3715" s="14"/>
    </row>
    <row r="3716" spans="37:81">
      <c r="AK3716" s="1"/>
      <c r="AX3716" s="17"/>
      <c r="AY3716" s="14"/>
      <c r="AZ3716" s="14"/>
      <c r="BA3716" s="15"/>
      <c r="BB3716" s="14"/>
      <c r="BC3716" s="17"/>
      <c r="BD3716" s="14"/>
      <c r="BE3716" s="14"/>
      <c r="BF3716" s="14"/>
      <c r="CC3716" s="14"/>
    </row>
    <row r="3717" spans="37:81">
      <c r="AK3717" s="1"/>
      <c r="AX3717" s="17"/>
      <c r="AY3717" s="14"/>
      <c r="AZ3717" s="14"/>
      <c r="BA3717" s="15"/>
      <c r="BB3717" s="14"/>
      <c r="BC3717" s="17"/>
      <c r="BD3717" s="14"/>
      <c r="BE3717" s="14"/>
      <c r="BF3717" s="14"/>
      <c r="CC3717" s="14"/>
    </row>
    <row r="3718" spans="37:81">
      <c r="AK3718" s="1"/>
      <c r="AX3718" s="17"/>
      <c r="AY3718" s="14"/>
      <c r="AZ3718" s="14"/>
      <c r="BA3718" s="15"/>
      <c r="BB3718" s="14"/>
      <c r="BC3718" s="17"/>
      <c r="BD3718" s="14"/>
      <c r="BE3718" s="14"/>
      <c r="BF3718" s="14"/>
      <c r="CC3718" s="14"/>
    </row>
    <row r="3719" spans="37:81">
      <c r="AK3719" s="1"/>
      <c r="AX3719" s="17"/>
      <c r="AY3719" s="14"/>
      <c r="AZ3719" s="14"/>
      <c r="BA3719" s="15"/>
      <c r="BB3719" s="14"/>
      <c r="BC3719" s="17"/>
      <c r="BD3719" s="14"/>
      <c r="BE3719" s="14"/>
      <c r="BF3719" s="14"/>
      <c r="CC3719" s="14"/>
    </row>
    <row r="3720" spans="37:81">
      <c r="AK3720" s="1"/>
      <c r="AX3720" s="17"/>
      <c r="AY3720" s="14"/>
      <c r="AZ3720" s="14"/>
      <c r="BA3720" s="15"/>
      <c r="BB3720" s="14"/>
      <c r="BC3720" s="17"/>
      <c r="BD3720" s="14"/>
      <c r="BE3720" s="14"/>
      <c r="BF3720" s="14"/>
      <c r="CC3720" s="14"/>
    </row>
    <row r="3721" spans="37:81">
      <c r="AK3721" s="1"/>
      <c r="AX3721" s="17"/>
      <c r="AY3721" s="14"/>
      <c r="AZ3721" s="14"/>
      <c r="BA3721" s="15"/>
      <c r="BB3721" s="14"/>
      <c r="BC3721" s="17"/>
      <c r="BD3721" s="14"/>
      <c r="BE3721" s="14"/>
      <c r="BF3721" s="14"/>
      <c r="CC3721" s="14"/>
    </row>
    <row r="3722" spans="37:81">
      <c r="AK3722" s="1"/>
      <c r="AX3722" s="17"/>
      <c r="AY3722" s="14"/>
      <c r="AZ3722" s="14"/>
      <c r="BA3722" s="15"/>
      <c r="BB3722" s="14"/>
      <c r="BC3722" s="17"/>
      <c r="BD3722" s="14"/>
      <c r="BE3722" s="14"/>
      <c r="BF3722" s="14"/>
      <c r="CC3722" s="14"/>
    </row>
    <row r="3723" spans="37:81">
      <c r="AK3723" s="1"/>
      <c r="AX3723" s="17"/>
      <c r="AY3723" s="14"/>
      <c r="AZ3723" s="14"/>
      <c r="BA3723" s="15"/>
      <c r="BB3723" s="14"/>
      <c r="BC3723" s="17"/>
      <c r="BD3723" s="14"/>
      <c r="BE3723" s="14"/>
      <c r="BF3723" s="14"/>
      <c r="CC3723" s="14"/>
    </row>
    <row r="3724" spans="37:81">
      <c r="AK3724" s="1"/>
      <c r="AX3724" s="17"/>
      <c r="AY3724" s="14"/>
      <c r="AZ3724" s="14"/>
      <c r="BA3724" s="15"/>
      <c r="BB3724" s="14"/>
      <c r="BC3724" s="17"/>
      <c r="BD3724" s="14"/>
      <c r="BE3724" s="14"/>
      <c r="BF3724" s="14"/>
      <c r="CC3724" s="14"/>
    </row>
    <row r="3725" spans="37:81">
      <c r="AK3725" s="1"/>
      <c r="AX3725" s="17"/>
      <c r="AY3725" s="14"/>
      <c r="AZ3725" s="14"/>
      <c r="BA3725" s="15"/>
      <c r="BB3725" s="14"/>
      <c r="BC3725" s="17"/>
      <c r="BD3725" s="14"/>
      <c r="BE3725" s="14"/>
      <c r="BF3725" s="14"/>
      <c r="CC3725" s="14"/>
    </row>
    <row r="3726" spans="37:81">
      <c r="AK3726" s="1"/>
      <c r="AX3726" s="17"/>
      <c r="AY3726" s="14"/>
      <c r="AZ3726" s="14"/>
      <c r="BA3726" s="15"/>
      <c r="BB3726" s="14"/>
      <c r="BC3726" s="17"/>
      <c r="BD3726" s="14"/>
      <c r="BE3726" s="14"/>
      <c r="BF3726" s="14"/>
      <c r="CC3726" s="14"/>
    </row>
    <row r="3727" spans="37:81">
      <c r="AK3727" s="1"/>
      <c r="AX3727" s="17"/>
      <c r="AY3727" s="14"/>
      <c r="AZ3727" s="14"/>
      <c r="BA3727" s="15"/>
      <c r="BB3727" s="14"/>
      <c r="BC3727" s="17"/>
      <c r="BD3727" s="14"/>
      <c r="BE3727" s="14"/>
      <c r="BF3727" s="14"/>
      <c r="CC3727" s="14"/>
    </row>
    <row r="3728" spans="37:81">
      <c r="AK3728" s="1"/>
      <c r="AX3728" s="17"/>
      <c r="AY3728" s="14"/>
      <c r="AZ3728" s="14"/>
      <c r="BA3728" s="15"/>
      <c r="BB3728" s="14"/>
      <c r="BC3728" s="17"/>
      <c r="BD3728" s="14"/>
      <c r="BE3728" s="14"/>
      <c r="BF3728" s="14"/>
      <c r="CC3728" s="14"/>
    </row>
    <row r="3729" spans="37:81">
      <c r="AK3729" s="1"/>
      <c r="AX3729" s="17"/>
      <c r="AY3729" s="14"/>
      <c r="AZ3729" s="14"/>
      <c r="BA3729" s="15"/>
      <c r="BB3729" s="14"/>
      <c r="BC3729" s="17"/>
      <c r="BD3729" s="14"/>
      <c r="BE3729" s="14"/>
      <c r="BF3729" s="14"/>
      <c r="CC3729" s="14"/>
    </row>
    <row r="3730" spans="37:81">
      <c r="AK3730" s="1"/>
      <c r="AX3730" s="17"/>
      <c r="AY3730" s="14"/>
      <c r="AZ3730" s="14"/>
      <c r="BA3730" s="15"/>
      <c r="BB3730" s="14"/>
      <c r="BC3730" s="17"/>
      <c r="BD3730" s="14"/>
      <c r="BE3730" s="14"/>
      <c r="BF3730" s="14"/>
      <c r="CC3730" s="14"/>
    </row>
    <row r="3731" spans="37:81">
      <c r="AK3731" s="1"/>
      <c r="AX3731" s="17"/>
      <c r="AY3731" s="14"/>
      <c r="AZ3731" s="14"/>
      <c r="BA3731" s="15"/>
      <c r="BB3731" s="14"/>
      <c r="BC3731" s="17"/>
      <c r="BD3731" s="14"/>
      <c r="BE3731" s="14"/>
      <c r="BF3731" s="14"/>
      <c r="CC3731" s="14"/>
    </row>
    <row r="3732" spans="37:81">
      <c r="AK3732" s="1"/>
      <c r="AX3732" s="17"/>
      <c r="AY3732" s="14"/>
      <c r="AZ3732" s="14"/>
      <c r="BA3732" s="15"/>
      <c r="BB3732" s="14"/>
      <c r="BC3732" s="17"/>
      <c r="BD3732" s="14"/>
      <c r="BE3732" s="14"/>
      <c r="BF3732" s="14"/>
      <c r="CC3732" s="14"/>
    </row>
    <row r="3733" spans="37:81">
      <c r="AK3733" s="1"/>
      <c r="AX3733" s="17"/>
      <c r="AY3733" s="14"/>
      <c r="AZ3733" s="14"/>
      <c r="BA3733" s="15"/>
      <c r="BB3733" s="14"/>
      <c r="BC3733" s="17"/>
      <c r="BD3733" s="14"/>
      <c r="BE3733" s="14"/>
      <c r="BF3733" s="14"/>
      <c r="CC3733" s="14"/>
    </row>
    <row r="3734" spans="37:81">
      <c r="AK3734" s="1"/>
      <c r="AX3734" s="17"/>
      <c r="AY3734" s="14"/>
      <c r="AZ3734" s="14"/>
      <c r="BA3734" s="15"/>
      <c r="BB3734" s="14"/>
      <c r="BC3734" s="17"/>
      <c r="BD3734" s="14"/>
      <c r="BE3734" s="14"/>
      <c r="BF3734" s="14"/>
      <c r="CC3734" s="14"/>
    </row>
    <row r="3735" spans="37:81">
      <c r="AK3735" s="1"/>
      <c r="AX3735" s="17"/>
      <c r="AY3735" s="14"/>
      <c r="AZ3735" s="14"/>
      <c r="BA3735" s="15"/>
      <c r="BB3735" s="14"/>
      <c r="BC3735" s="17"/>
      <c r="BD3735" s="14"/>
      <c r="BE3735" s="14"/>
      <c r="BF3735" s="14"/>
      <c r="CC3735" s="14"/>
    </row>
    <row r="3736" spans="37:81">
      <c r="AK3736" s="1"/>
      <c r="AX3736" s="17"/>
      <c r="AY3736" s="14"/>
      <c r="AZ3736" s="14"/>
      <c r="BA3736" s="15"/>
      <c r="BB3736" s="14"/>
      <c r="BC3736" s="17"/>
      <c r="BD3736" s="14"/>
      <c r="BE3736" s="14"/>
      <c r="BF3736" s="14"/>
      <c r="CC3736" s="14"/>
    </row>
    <row r="3737" spans="37:81">
      <c r="AK3737" s="1"/>
      <c r="AX3737" s="17"/>
      <c r="AY3737" s="14"/>
      <c r="AZ3737" s="14"/>
      <c r="BA3737" s="15"/>
      <c r="BB3737" s="14"/>
      <c r="BC3737" s="17"/>
      <c r="BD3737" s="14"/>
      <c r="BE3737" s="14"/>
      <c r="BF3737" s="14"/>
      <c r="CC3737" s="14"/>
    </row>
    <row r="3738" spans="37:81">
      <c r="AK3738" s="1"/>
      <c r="AX3738" s="17"/>
      <c r="AY3738" s="14"/>
      <c r="AZ3738" s="14"/>
      <c r="BA3738" s="15"/>
      <c r="BB3738" s="14"/>
      <c r="BC3738" s="17"/>
      <c r="BD3738" s="14"/>
      <c r="BE3738" s="14"/>
      <c r="BF3738" s="14"/>
      <c r="CC3738" s="14"/>
    </row>
    <row r="3739" spans="37:81">
      <c r="AK3739" s="1"/>
      <c r="AX3739" s="17"/>
      <c r="AY3739" s="14"/>
      <c r="AZ3739" s="14"/>
      <c r="BA3739" s="15"/>
      <c r="BB3739" s="14"/>
      <c r="BC3739" s="17"/>
      <c r="BD3739" s="14"/>
      <c r="BE3739" s="14"/>
      <c r="BF3739" s="14"/>
      <c r="CC3739" s="14"/>
    </row>
    <row r="3740" spans="37:81">
      <c r="AK3740" s="1"/>
      <c r="AX3740" s="17"/>
      <c r="AY3740" s="14"/>
      <c r="AZ3740" s="14"/>
      <c r="BA3740" s="15"/>
      <c r="BB3740" s="14"/>
      <c r="BC3740" s="17"/>
      <c r="BD3740" s="14"/>
      <c r="BE3740" s="14"/>
      <c r="BF3740" s="14"/>
      <c r="CC3740" s="14"/>
    </row>
    <row r="3741" spans="37:81">
      <c r="AK3741" s="1"/>
      <c r="AX3741" s="17"/>
      <c r="AY3741" s="14"/>
      <c r="AZ3741" s="14"/>
      <c r="BA3741" s="15"/>
      <c r="BB3741" s="14"/>
      <c r="BC3741" s="17"/>
      <c r="BD3741" s="14"/>
      <c r="BE3741" s="14"/>
      <c r="BF3741" s="14"/>
      <c r="CC3741" s="14"/>
    </row>
    <row r="3742" spans="37:81">
      <c r="AK3742" s="1"/>
      <c r="AX3742" s="17"/>
      <c r="AY3742" s="14"/>
      <c r="AZ3742" s="14"/>
      <c r="BA3742" s="15"/>
      <c r="BB3742" s="14"/>
      <c r="BC3742" s="17"/>
      <c r="BD3742" s="14"/>
      <c r="BE3742" s="14"/>
      <c r="BF3742" s="14"/>
      <c r="CC3742" s="14"/>
    </row>
    <row r="3743" spans="37:81">
      <c r="AK3743" s="1"/>
      <c r="AX3743" s="17"/>
      <c r="AY3743" s="14"/>
      <c r="AZ3743" s="14"/>
      <c r="BA3743" s="15"/>
      <c r="BB3743" s="14"/>
      <c r="BC3743" s="17"/>
      <c r="BD3743" s="14"/>
      <c r="BE3743" s="14"/>
      <c r="BF3743" s="14"/>
      <c r="CC3743" s="14"/>
    </row>
    <row r="3744" spans="37:81">
      <c r="AK3744" s="1"/>
      <c r="AX3744" s="17"/>
      <c r="AY3744" s="14"/>
      <c r="AZ3744" s="14"/>
      <c r="BA3744" s="15"/>
      <c r="BB3744" s="14"/>
      <c r="BC3744" s="17"/>
      <c r="BD3744" s="14"/>
      <c r="BE3744" s="14"/>
      <c r="BF3744" s="14"/>
      <c r="CC3744" s="14"/>
    </row>
    <row r="3745" spans="37:81">
      <c r="AK3745" s="1"/>
      <c r="AX3745" s="17"/>
      <c r="AY3745" s="14"/>
      <c r="AZ3745" s="14"/>
      <c r="BA3745" s="15"/>
      <c r="BB3745" s="14"/>
      <c r="BC3745" s="17"/>
      <c r="BD3745" s="14"/>
      <c r="BE3745" s="14"/>
      <c r="BF3745" s="14"/>
      <c r="CC3745" s="14"/>
    </row>
    <row r="3746" spans="37:81">
      <c r="AK3746" s="1"/>
      <c r="AX3746" s="17"/>
      <c r="AY3746" s="14"/>
      <c r="AZ3746" s="14"/>
      <c r="BA3746" s="15"/>
      <c r="BB3746" s="14"/>
      <c r="BC3746" s="17"/>
      <c r="BD3746" s="14"/>
      <c r="BE3746" s="14"/>
      <c r="BF3746" s="14"/>
      <c r="CC3746" s="14"/>
    </row>
    <row r="3747" spans="37:81">
      <c r="AK3747" s="1"/>
      <c r="AX3747" s="17"/>
      <c r="AY3747" s="14"/>
      <c r="AZ3747" s="14"/>
      <c r="BA3747" s="15"/>
      <c r="BB3747" s="14"/>
      <c r="BC3747" s="17"/>
      <c r="BD3747" s="14"/>
      <c r="BE3747" s="14"/>
      <c r="BF3747" s="14"/>
      <c r="CC3747" s="14"/>
    </row>
    <row r="3748" spans="37:81">
      <c r="AK3748" s="1"/>
      <c r="AX3748" s="17"/>
      <c r="AY3748" s="14"/>
      <c r="AZ3748" s="14"/>
      <c r="BA3748" s="15"/>
      <c r="BB3748" s="14"/>
      <c r="BC3748" s="17"/>
      <c r="BD3748" s="14"/>
      <c r="BE3748" s="14"/>
      <c r="BF3748" s="14"/>
      <c r="CC3748" s="14"/>
    </row>
    <row r="3749" spans="37:81">
      <c r="AK3749" s="1"/>
      <c r="AX3749" s="17"/>
      <c r="AY3749" s="14"/>
      <c r="AZ3749" s="14"/>
      <c r="BA3749" s="15"/>
      <c r="BB3749" s="14"/>
      <c r="BC3749" s="17"/>
      <c r="BD3749" s="14"/>
      <c r="BE3749" s="14"/>
      <c r="BF3749" s="14"/>
      <c r="CC3749" s="14"/>
    </row>
    <row r="3750" spans="37:81">
      <c r="AK3750" s="1"/>
      <c r="AX3750" s="17"/>
      <c r="AY3750" s="14"/>
      <c r="AZ3750" s="14"/>
      <c r="BA3750" s="15"/>
      <c r="BB3750" s="14"/>
      <c r="BC3750" s="17"/>
      <c r="BD3750" s="14"/>
      <c r="BE3750" s="14"/>
      <c r="BF3750" s="14"/>
      <c r="CC3750" s="14"/>
    </row>
    <row r="3751" spans="37:81">
      <c r="AK3751" s="1"/>
      <c r="AX3751" s="17"/>
      <c r="AY3751" s="14"/>
      <c r="AZ3751" s="14"/>
      <c r="BA3751" s="15"/>
      <c r="BB3751" s="14"/>
      <c r="BC3751" s="17"/>
      <c r="BD3751" s="14"/>
      <c r="BE3751" s="14"/>
      <c r="BF3751" s="14"/>
      <c r="CC3751" s="14"/>
    </row>
    <row r="3752" spans="37:81">
      <c r="AK3752" s="1"/>
      <c r="AX3752" s="17"/>
      <c r="AY3752" s="14"/>
      <c r="AZ3752" s="14"/>
      <c r="BA3752" s="15"/>
      <c r="BB3752" s="14"/>
      <c r="BC3752" s="17"/>
      <c r="BD3752" s="14"/>
      <c r="BE3752" s="14"/>
      <c r="BF3752" s="14"/>
      <c r="CC3752" s="14"/>
    </row>
    <row r="3753" spans="37:81">
      <c r="AK3753" s="1"/>
      <c r="AX3753" s="17"/>
      <c r="AY3753" s="14"/>
      <c r="AZ3753" s="14"/>
      <c r="BA3753" s="15"/>
      <c r="BB3753" s="14"/>
      <c r="BC3753" s="17"/>
      <c r="BD3753" s="14"/>
      <c r="BE3753" s="14"/>
      <c r="BF3753" s="14"/>
      <c r="CC3753" s="14"/>
    </row>
    <row r="3754" spans="37:81">
      <c r="AK3754" s="1"/>
      <c r="AX3754" s="17"/>
      <c r="AY3754" s="14"/>
      <c r="AZ3754" s="14"/>
      <c r="BA3754" s="15"/>
      <c r="BB3754" s="14"/>
      <c r="BC3754" s="17"/>
      <c r="BD3754" s="14"/>
      <c r="BE3754" s="14"/>
      <c r="BF3754" s="14"/>
      <c r="CC3754" s="14"/>
    </row>
    <row r="3755" spans="37:81">
      <c r="AK3755" s="1"/>
      <c r="AX3755" s="17"/>
      <c r="AY3755" s="14"/>
      <c r="AZ3755" s="14"/>
      <c r="BA3755" s="15"/>
      <c r="BB3755" s="14"/>
      <c r="BC3755" s="17"/>
      <c r="BD3755" s="14"/>
      <c r="BE3755" s="14"/>
      <c r="BF3755" s="14"/>
      <c r="CC3755" s="14"/>
    </row>
    <row r="3756" spans="37:81">
      <c r="AK3756" s="1"/>
      <c r="AX3756" s="17"/>
      <c r="AY3756" s="14"/>
      <c r="AZ3756" s="14"/>
      <c r="BA3756" s="15"/>
      <c r="BB3756" s="14"/>
      <c r="BC3756" s="17"/>
      <c r="BD3756" s="14"/>
      <c r="BE3756" s="14"/>
      <c r="BF3756" s="14"/>
      <c r="CC3756" s="14"/>
    </row>
    <row r="3757" spans="37:81">
      <c r="AK3757" s="1"/>
      <c r="AX3757" s="17"/>
      <c r="AY3757" s="14"/>
      <c r="AZ3757" s="14"/>
      <c r="BA3757" s="15"/>
      <c r="BB3757" s="14"/>
      <c r="BC3757" s="17"/>
      <c r="BD3757" s="14"/>
      <c r="BE3757" s="14"/>
      <c r="BF3757" s="14"/>
      <c r="CC3757" s="14"/>
    </row>
    <row r="3758" spans="37:81">
      <c r="AK3758" s="1"/>
      <c r="AX3758" s="17"/>
      <c r="AY3758" s="14"/>
      <c r="AZ3758" s="14"/>
      <c r="BA3758" s="15"/>
      <c r="BB3758" s="14"/>
      <c r="BC3758" s="17"/>
      <c r="BD3758" s="14"/>
      <c r="BE3758" s="14"/>
      <c r="BF3758" s="14"/>
      <c r="CC3758" s="14"/>
    </row>
    <row r="3759" spans="37:81">
      <c r="AK3759" s="1"/>
      <c r="AX3759" s="17"/>
      <c r="AY3759" s="14"/>
      <c r="AZ3759" s="14"/>
      <c r="BA3759" s="15"/>
      <c r="BB3759" s="14"/>
      <c r="BC3759" s="17"/>
      <c r="BD3759" s="14"/>
      <c r="BE3759" s="14"/>
      <c r="BF3759" s="14"/>
      <c r="CC3759" s="14"/>
    </row>
    <row r="3760" spans="37:81">
      <c r="AK3760" s="1"/>
      <c r="AX3760" s="17"/>
      <c r="AY3760" s="14"/>
      <c r="AZ3760" s="14"/>
      <c r="BA3760" s="15"/>
      <c r="BB3760" s="14"/>
      <c r="BC3760" s="17"/>
      <c r="BD3760" s="14"/>
      <c r="BE3760" s="14"/>
      <c r="BF3760" s="14"/>
      <c r="CC3760" s="14"/>
    </row>
    <row r="3761" spans="37:81">
      <c r="AK3761" s="1"/>
      <c r="AX3761" s="17"/>
      <c r="AY3761" s="14"/>
      <c r="AZ3761" s="14"/>
      <c r="BA3761" s="15"/>
      <c r="BB3761" s="14"/>
      <c r="BC3761" s="17"/>
      <c r="BD3761" s="14"/>
      <c r="BE3761" s="14"/>
      <c r="BF3761" s="14"/>
      <c r="CC3761" s="14"/>
    </row>
    <row r="3762" spans="37:81">
      <c r="AK3762" s="1"/>
      <c r="AX3762" s="17"/>
      <c r="AY3762" s="14"/>
      <c r="AZ3762" s="14"/>
      <c r="BA3762" s="15"/>
      <c r="BB3762" s="14"/>
      <c r="BC3762" s="17"/>
      <c r="BD3762" s="14"/>
      <c r="BE3762" s="14"/>
      <c r="BF3762" s="14"/>
      <c r="CC3762" s="14"/>
    </row>
    <row r="3763" spans="37:81">
      <c r="AK3763" s="1"/>
      <c r="AX3763" s="17"/>
      <c r="AY3763" s="14"/>
      <c r="AZ3763" s="14"/>
      <c r="BA3763" s="15"/>
      <c r="BB3763" s="14"/>
      <c r="BC3763" s="17"/>
      <c r="BD3763" s="14"/>
      <c r="BE3763" s="14"/>
      <c r="BF3763" s="14"/>
      <c r="CC3763" s="14"/>
    </row>
    <row r="3764" spans="37:81">
      <c r="AK3764" s="1"/>
      <c r="AX3764" s="17"/>
      <c r="AY3764" s="14"/>
      <c r="AZ3764" s="14"/>
      <c r="BA3764" s="15"/>
      <c r="BB3764" s="14"/>
      <c r="BC3764" s="17"/>
      <c r="BD3764" s="14"/>
      <c r="BE3764" s="14"/>
      <c r="BF3764" s="14"/>
      <c r="CC3764" s="14"/>
    </row>
    <row r="3765" spans="37:81">
      <c r="AK3765" s="1"/>
      <c r="AX3765" s="17"/>
      <c r="AY3765" s="14"/>
      <c r="AZ3765" s="14"/>
      <c r="BA3765" s="15"/>
      <c r="BB3765" s="14"/>
      <c r="BC3765" s="17"/>
      <c r="BD3765" s="14"/>
      <c r="BE3765" s="14"/>
      <c r="BF3765" s="14"/>
      <c r="CC3765" s="14"/>
    </row>
    <row r="3766" spans="37:81">
      <c r="AK3766" s="1"/>
      <c r="AX3766" s="17"/>
      <c r="AY3766" s="14"/>
      <c r="AZ3766" s="14"/>
      <c r="BA3766" s="15"/>
      <c r="BB3766" s="14"/>
      <c r="BC3766" s="17"/>
      <c r="BD3766" s="14"/>
      <c r="BE3766" s="14"/>
      <c r="BF3766" s="14"/>
      <c r="CC3766" s="14"/>
    </row>
    <row r="3767" spans="37:81">
      <c r="AK3767" s="1"/>
      <c r="AX3767" s="17"/>
      <c r="AY3767" s="14"/>
      <c r="AZ3767" s="14"/>
      <c r="BA3767" s="15"/>
      <c r="BB3767" s="14"/>
      <c r="BC3767" s="17"/>
      <c r="BD3767" s="14"/>
      <c r="BE3767" s="14"/>
      <c r="BF3767" s="14"/>
      <c r="CC3767" s="14"/>
    </row>
    <row r="3768" spans="37:81">
      <c r="AK3768" s="1"/>
      <c r="AX3768" s="17"/>
      <c r="AY3768" s="14"/>
      <c r="AZ3768" s="14"/>
      <c r="BA3768" s="15"/>
      <c r="BB3768" s="14"/>
      <c r="BC3768" s="17"/>
      <c r="BD3768" s="14"/>
      <c r="BE3768" s="14"/>
      <c r="BF3768" s="14"/>
      <c r="CC3768" s="14"/>
    </row>
    <row r="3769" spans="37:81">
      <c r="AK3769" s="1"/>
      <c r="AX3769" s="17"/>
      <c r="AY3769" s="14"/>
      <c r="AZ3769" s="14"/>
      <c r="BA3769" s="15"/>
      <c r="BB3769" s="14"/>
      <c r="BC3769" s="17"/>
      <c r="BD3769" s="14"/>
      <c r="BE3769" s="14"/>
      <c r="BF3769" s="14"/>
      <c r="CC3769" s="14"/>
    </row>
    <row r="3770" spans="37:81">
      <c r="AK3770" s="1"/>
      <c r="AX3770" s="17"/>
      <c r="AY3770" s="14"/>
      <c r="AZ3770" s="14"/>
      <c r="BA3770" s="15"/>
      <c r="BB3770" s="14"/>
      <c r="BC3770" s="17"/>
      <c r="BD3770" s="14"/>
      <c r="BE3770" s="14"/>
      <c r="BF3770" s="14"/>
      <c r="CC3770" s="14"/>
    </row>
    <row r="3771" spans="37:81">
      <c r="AK3771" s="1"/>
      <c r="AX3771" s="17"/>
      <c r="AY3771" s="14"/>
      <c r="AZ3771" s="14"/>
      <c r="BA3771" s="15"/>
      <c r="BB3771" s="14"/>
      <c r="BC3771" s="17"/>
      <c r="BD3771" s="14"/>
      <c r="BE3771" s="14"/>
      <c r="BF3771" s="14"/>
      <c r="CC3771" s="14"/>
    </row>
    <row r="3772" spans="37:81">
      <c r="AK3772" s="1"/>
      <c r="AX3772" s="17"/>
      <c r="AY3772" s="14"/>
      <c r="AZ3772" s="14"/>
      <c r="BA3772" s="15"/>
      <c r="BB3772" s="14"/>
      <c r="BC3772" s="17"/>
      <c r="BD3772" s="14"/>
      <c r="BE3772" s="14"/>
      <c r="BF3772" s="14"/>
      <c r="CC3772" s="14"/>
    </row>
    <row r="3773" spans="37:81">
      <c r="AK3773" s="1"/>
      <c r="AX3773" s="17"/>
      <c r="AY3773" s="14"/>
      <c r="AZ3773" s="14"/>
      <c r="BA3773" s="15"/>
      <c r="BB3773" s="14"/>
      <c r="BC3773" s="17"/>
      <c r="BD3773" s="14"/>
      <c r="BE3773" s="14"/>
      <c r="BF3773" s="14"/>
      <c r="CC3773" s="14"/>
    </row>
    <row r="3774" spans="37:81">
      <c r="AK3774" s="1"/>
      <c r="AX3774" s="17"/>
      <c r="AY3774" s="14"/>
      <c r="AZ3774" s="14"/>
      <c r="BA3774" s="15"/>
      <c r="BB3774" s="14"/>
      <c r="BC3774" s="17"/>
      <c r="BD3774" s="14"/>
      <c r="BE3774" s="14"/>
      <c r="BF3774" s="14"/>
      <c r="CC3774" s="14"/>
    </row>
    <row r="3775" spans="37:81">
      <c r="AK3775" s="1"/>
      <c r="AX3775" s="17"/>
      <c r="AY3775" s="14"/>
      <c r="AZ3775" s="14"/>
      <c r="BA3775" s="15"/>
      <c r="BB3775" s="14"/>
      <c r="BC3775" s="17"/>
      <c r="BD3775" s="14"/>
      <c r="BE3775" s="14"/>
      <c r="BF3775" s="14"/>
      <c r="CC3775" s="14"/>
    </row>
    <row r="3776" spans="37:81">
      <c r="AK3776" s="1"/>
      <c r="AX3776" s="17"/>
      <c r="AY3776" s="14"/>
      <c r="AZ3776" s="14"/>
      <c r="BA3776" s="15"/>
      <c r="BB3776" s="14"/>
      <c r="BC3776" s="17"/>
      <c r="BD3776" s="14"/>
      <c r="BE3776" s="14"/>
      <c r="BF3776" s="14"/>
      <c r="CC3776" s="14"/>
    </row>
    <row r="3777" spans="37:81">
      <c r="AK3777" s="1"/>
      <c r="AX3777" s="17"/>
      <c r="AY3777" s="14"/>
      <c r="AZ3777" s="14"/>
      <c r="BA3777" s="15"/>
      <c r="BB3777" s="14"/>
      <c r="BC3777" s="17"/>
      <c r="BD3777" s="14"/>
      <c r="BE3777" s="14"/>
      <c r="BF3777" s="14"/>
      <c r="CC3777" s="14"/>
    </row>
    <row r="3778" spans="37:81">
      <c r="AK3778" s="1"/>
      <c r="AX3778" s="17"/>
      <c r="AY3778" s="14"/>
      <c r="AZ3778" s="14"/>
      <c r="BA3778" s="15"/>
      <c r="BB3778" s="14"/>
      <c r="BC3778" s="17"/>
      <c r="BD3778" s="14"/>
      <c r="BE3778" s="14"/>
      <c r="BF3778" s="14"/>
      <c r="CC3778" s="14"/>
    </row>
    <row r="3779" spans="37:81">
      <c r="AK3779" s="1"/>
      <c r="AX3779" s="17"/>
      <c r="AY3779" s="14"/>
      <c r="AZ3779" s="14"/>
      <c r="BA3779" s="15"/>
      <c r="BB3779" s="14"/>
      <c r="BC3779" s="17"/>
      <c r="BD3779" s="14"/>
      <c r="BE3779" s="14"/>
      <c r="BF3779" s="14"/>
      <c r="CC3779" s="14"/>
    </row>
    <row r="3780" spans="37:81">
      <c r="AK3780" s="1"/>
      <c r="AX3780" s="17"/>
      <c r="AY3780" s="14"/>
      <c r="AZ3780" s="14"/>
      <c r="BA3780" s="15"/>
      <c r="BB3780" s="14"/>
      <c r="BC3780" s="17"/>
      <c r="BD3780" s="14"/>
      <c r="BE3780" s="14"/>
      <c r="BF3780" s="14"/>
      <c r="CC3780" s="14"/>
    </row>
    <row r="3781" spans="37:81">
      <c r="AK3781" s="1"/>
      <c r="AX3781" s="17"/>
      <c r="AY3781" s="14"/>
      <c r="AZ3781" s="14"/>
      <c r="BA3781" s="15"/>
      <c r="BB3781" s="14"/>
      <c r="BC3781" s="17"/>
      <c r="BD3781" s="14"/>
      <c r="BE3781" s="14"/>
      <c r="BF3781" s="14"/>
      <c r="CC3781" s="14"/>
    </row>
    <row r="3782" spans="37:81">
      <c r="AK3782" s="1"/>
      <c r="AX3782" s="17"/>
      <c r="AY3782" s="14"/>
      <c r="AZ3782" s="14"/>
      <c r="BA3782" s="15"/>
      <c r="BB3782" s="14"/>
      <c r="BC3782" s="17"/>
      <c r="BD3782" s="14"/>
      <c r="BE3782" s="14"/>
      <c r="BF3782" s="14"/>
      <c r="CC3782" s="14"/>
    </row>
    <row r="3783" spans="37:81">
      <c r="AK3783" s="1"/>
      <c r="AX3783" s="17"/>
      <c r="AY3783" s="14"/>
      <c r="AZ3783" s="14"/>
      <c r="BA3783" s="15"/>
      <c r="BB3783" s="14"/>
      <c r="BC3783" s="17"/>
      <c r="BD3783" s="14"/>
      <c r="BE3783" s="14"/>
      <c r="BF3783" s="14"/>
      <c r="CC3783" s="14"/>
    </row>
    <row r="3784" spans="37:81">
      <c r="AK3784" s="1"/>
      <c r="AX3784" s="17"/>
      <c r="AY3784" s="14"/>
      <c r="AZ3784" s="14"/>
      <c r="BA3784" s="15"/>
      <c r="BB3784" s="14"/>
      <c r="BC3784" s="17"/>
      <c r="BD3784" s="14"/>
      <c r="BE3784" s="14"/>
      <c r="BF3784" s="14"/>
      <c r="CC3784" s="14"/>
    </row>
    <row r="3785" spans="37:81">
      <c r="AK3785" s="1"/>
      <c r="AX3785" s="17"/>
      <c r="AY3785" s="14"/>
      <c r="AZ3785" s="14"/>
      <c r="BA3785" s="15"/>
      <c r="BB3785" s="14"/>
      <c r="BC3785" s="17"/>
      <c r="BD3785" s="14"/>
      <c r="BE3785" s="14"/>
      <c r="BF3785" s="14"/>
      <c r="CC3785" s="14"/>
    </row>
    <row r="3786" spans="37:81">
      <c r="AK3786" s="1"/>
      <c r="AX3786" s="17"/>
      <c r="AY3786" s="14"/>
      <c r="AZ3786" s="14"/>
      <c r="BA3786" s="15"/>
      <c r="BB3786" s="14"/>
      <c r="BC3786" s="17"/>
      <c r="BD3786" s="14"/>
      <c r="BE3786" s="14"/>
      <c r="BF3786" s="14"/>
      <c r="CC3786" s="14"/>
    </row>
    <row r="3787" spans="37:81">
      <c r="AK3787" s="1"/>
      <c r="AX3787" s="17"/>
      <c r="AY3787" s="14"/>
      <c r="AZ3787" s="14"/>
      <c r="BA3787" s="15"/>
      <c r="BB3787" s="14"/>
      <c r="BC3787" s="17"/>
      <c r="BD3787" s="14"/>
      <c r="BE3787" s="14"/>
      <c r="BF3787" s="14"/>
      <c r="CC3787" s="14"/>
    </row>
    <row r="3788" spans="37:81">
      <c r="AK3788" s="1"/>
      <c r="AX3788" s="17"/>
      <c r="AY3788" s="14"/>
      <c r="AZ3788" s="14"/>
      <c r="BA3788" s="15"/>
      <c r="BB3788" s="14"/>
      <c r="BC3788" s="17"/>
      <c r="BD3788" s="14"/>
      <c r="BE3788" s="14"/>
      <c r="BF3788" s="14"/>
      <c r="CC3788" s="14"/>
    </row>
    <row r="3789" spans="37:81">
      <c r="AK3789" s="1"/>
      <c r="AX3789" s="17"/>
      <c r="AY3789" s="14"/>
      <c r="AZ3789" s="14"/>
      <c r="BA3789" s="15"/>
      <c r="BB3789" s="14"/>
      <c r="BC3789" s="17"/>
      <c r="BD3789" s="14"/>
      <c r="BE3789" s="14"/>
      <c r="BF3789" s="14"/>
      <c r="CC3789" s="14"/>
    </row>
    <row r="3790" spans="37:81">
      <c r="AK3790" s="1"/>
      <c r="AX3790" s="17"/>
      <c r="AY3790" s="14"/>
      <c r="AZ3790" s="14"/>
      <c r="BA3790" s="15"/>
      <c r="BB3790" s="14"/>
      <c r="BC3790" s="17"/>
      <c r="BD3790" s="14"/>
      <c r="BE3790" s="14"/>
      <c r="BF3790" s="14"/>
      <c r="CC3790" s="14"/>
    </row>
    <row r="3791" spans="37:81">
      <c r="AK3791" s="1"/>
      <c r="AX3791" s="17"/>
      <c r="AY3791" s="14"/>
      <c r="AZ3791" s="14"/>
      <c r="BA3791" s="15"/>
      <c r="BB3791" s="14"/>
      <c r="BC3791" s="17"/>
      <c r="BD3791" s="14"/>
      <c r="BE3791" s="14"/>
      <c r="BF3791" s="14"/>
      <c r="CC3791" s="14"/>
    </row>
    <row r="3792" spans="37:81">
      <c r="AK3792" s="1"/>
      <c r="AX3792" s="17"/>
      <c r="AY3792" s="14"/>
      <c r="AZ3792" s="14"/>
      <c r="BA3792" s="15"/>
      <c r="BB3792" s="14"/>
      <c r="BC3792" s="17"/>
      <c r="BD3792" s="14"/>
      <c r="BE3792" s="14"/>
      <c r="BF3792" s="14"/>
      <c r="CC3792" s="14"/>
    </row>
    <row r="3793" spans="37:81">
      <c r="AK3793" s="1"/>
      <c r="AX3793" s="17"/>
      <c r="AY3793" s="14"/>
      <c r="AZ3793" s="14"/>
      <c r="BA3793" s="15"/>
      <c r="BB3793" s="14"/>
      <c r="BC3793" s="17"/>
      <c r="BD3793" s="14"/>
      <c r="BE3793" s="14"/>
      <c r="BF3793" s="14"/>
      <c r="CC3793" s="14"/>
    </row>
    <row r="3794" spans="37:81">
      <c r="AK3794" s="1"/>
      <c r="AX3794" s="17"/>
      <c r="AY3794" s="14"/>
      <c r="AZ3794" s="14"/>
      <c r="BA3794" s="15"/>
      <c r="BB3794" s="14"/>
      <c r="BC3794" s="17"/>
      <c r="BD3794" s="14"/>
      <c r="BE3794" s="14"/>
      <c r="BF3794" s="14"/>
      <c r="CC3794" s="14"/>
    </row>
    <row r="3795" spans="37:81">
      <c r="AK3795" s="1"/>
      <c r="AX3795" s="17"/>
      <c r="AY3795" s="14"/>
      <c r="AZ3795" s="14"/>
      <c r="BA3795" s="15"/>
      <c r="BB3795" s="14"/>
      <c r="BC3795" s="17"/>
      <c r="BD3795" s="14"/>
      <c r="BE3795" s="14"/>
      <c r="BF3795" s="14"/>
      <c r="CC3795" s="14"/>
    </row>
    <row r="3796" spans="37:81">
      <c r="AK3796" s="1"/>
      <c r="AX3796" s="17"/>
      <c r="AY3796" s="14"/>
      <c r="AZ3796" s="14"/>
      <c r="BA3796" s="15"/>
      <c r="BB3796" s="14"/>
      <c r="BC3796" s="17"/>
      <c r="BD3796" s="14"/>
      <c r="BE3796" s="14"/>
      <c r="BF3796" s="14"/>
      <c r="CC3796" s="14"/>
    </row>
    <row r="3797" spans="37:81">
      <c r="AK3797" s="1"/>
      <c r="AX3797" s="17"/>
      <c r="AY3797" s="14"/>
      <c r="AZ3797" s="14"/>
      <c r="BA3797" s="15"/>
      <c r="BB3797" s="14"/>
      <c r="BC3797" s="17"/>
      <c r="BD3797" s="14"/>
      <c r="BE3797" s="14"/>
      <c r="BF3797" s="14"/>
      <c r="CC3797" s="14"/>
    </row>
    <row r="3798" spans="37:81">
      <c r="AK3798" s="1"/>
      <c r="AX3798" s="17"/>
      <c r="AY3798" s="14"/>
      <c r="AZ3798" s="14"/>
      <c r="BA3798" s="15"/>
      <c r="BB3798" s="14"/>
      <c r="BC3798" s="17"/>
      <c r="BD3798" s="14"/>
      <c r="BE3798" s="14"/>
      <c r="BF3798" s="14"/>
      <c r="CC3798" s="14"/>
    </row>
    <row r="3799" spans="37:81">
      <c r="AK3799" s="1"/>
      <c r="AX3799" s="17"/>
      <c r="AY3799" s="14"/>
      <c r="AZ3799" s="14"/>
      <c r="BA3799" s="15"/>
      <c r="BB3799" s="14"/>
      <c r="BC3799" s="17"/>
      <c r="BD3799" s="14"/>
      <c r="BE3799" s="14"/>
      <c r="BF3799" s="14"/>
      <c r="CC3799" s="14"/>
    </row>
    <row r="3800" spans="37:81">
      <c r="AK3800" s="1"/>
      <c r="AX3800" s="17"/>
      <c r="AY3800" s="14"/>
      <c r="AZ3800" s="14"/>
      <c r="BA3800" s="15"/>
      <c r="BB3800" s="14"/>
      <c r="BC3800" s="17"/>
      <c r="BD3800" s="14"/>
      <c r="BE3800" s="14"/>
      <c r="BF3800" s="14"/>
      <c r="CC3800" s="14"/>
    </row>
    <row r="3801" spans="37:81">
      <c r="AK3801" s="1"/>
      <c r="AX3801" s="17"/>
      <c r="AY3801" s="14"/>
      <c r="AZ3801" s="14"/>
      <c r="BA3801" s="15"/>
      <c r="BB3801" s="14"/>
      <c r="BC3801" s="17"/>
      <c r="BD3801" s="14"/>
      <c r="BE3801" s="14"/>
      <c r="BF3801" s="14"/>
      <c r="CC3801" s="14"/>
    </row>
    <row r="3802" spans="37:81">
      <c r="AK3802" s="1"/>
      <c r="AX3802" s="17"/>
      <c r="AY3802" s="14"/>
      <c r="AZ3802" s="14"/>
      <c r="BA3802" s="15"/>
      <c r="BB3802" s="14"/>
      <c r="BC3802" s="17"/>
      <c r="BD3802" s="14"/>
      <c r="BE3802" s="14"/>
      <c r="BF3802" s="14"/>
      <c r="CC3802" s="14"/>
    </row>
    <row r="3803" spans="37:81">
      <c r="AK3803" s="1"/>
      <c r="AX3803" s="17"/>
      <c r="AY3803" s="14"/>
      <c r="AZ3803" s="14"/>
      <c r="BA3803" s="15"/>
      <c r="BB3803" s="14"/>
      <c r="BC3803" s="17"/>
      <c r="BD3803" s="14"/>
      <c r="BE3803" s="14"/>
      <c r="BF3803" s="14"/>
      <c r="CC3803" s="14"/>
    </row>
    <row r="3804" spans="37:81">
      <c r="AK3804" s="1"/>
      <c r="AX3804" s="17"/>
      <c r="AY3804" s="14"/>
      <c r="AZ3804" s="14"/>
      <c r="BA3804" s="15"/>
      <c r="BB3804" s="14"/>
      <c r="BC3804" s="17"/>
      <c r="BD3804" s="14"/>
      <c r="BE3804" s="14"/>
      <c r="BF3804" s="14"/>
      <c r="CC3804" s="14"/>
    </row>
    <row r="3805" spans="37:81">
      <c r="AK3805" s="1"/>
      <c r="AX3805" s="17"/>
      <c r="AY3805" s="14"/>
      <c r="AZ3805" s="14"/>
      <c r="BA3805" s="15"/>
      <c r="BB3805" s="14"/>
      <c r="BC3805" s="17"/>
      <c r="BD3805" s="14"/>
      <c r="BE3805" s="14"/>
      <c r="BF3805" s="14"/>
      <c r="CC3805" s="14"/>
    </row>
    <row r="3806" spans="37:81">
      <c r="AK3806" s="1"/>
      <c r="AX3806" s="17"/>
      <c r="AY3806" s="14"/>
      <c r="AZ3806" s="14"/>
      <c r="BA3806" s="15"/>
      <c r="BB3806" s="14"/>
      <c r="BC3806" s="17"/>
      <c r="BD3806" s="14"/>
      <c r="BE3806" s="14"/>
      <c r="BF3806" s="14"/>
      <c r="CC3806" s="14"/>
    </row>
    <row r="3807" spans="37:81">
      <c r="AK3807" s="1"/>
      <c r="AX3807" s="17"/>
      <c r="AY3807" s="14"/>
      <c r="AZ3807" s="14"/>
      <c r="BA3807" s="15"/>
      <c r="BB3807" s="14"/>
      <c r="BC3807" s="17"/>
      <c r="BD3807" s="14"/>
      <c r="BE3807" s="14"/>
      <c r="BF3807" s="14"/>
      <c r="CC3807" s="14"/>
    </row>
    <row r="3808" spans="37:81">
      <c r="AK3808" s="1"/>
      <c r="AX3808" s="17"/>
      <c r="AY3808" s="14"/>
      <c r="AZ3808" s="14"/>
      <c r="BA3808" s="15"/>
      <c r="BB3808" s="14"/>
      <c r="BC3808" s="17"/>
      <c r="BD3808" s="14"/>
      <c r="BE3808" s="14"/>
      <c r="BF3808" s="14"/>
      <c r="CC3808" s="14"/>
    </row>
    <row r="3809" spans="37:81">
      <c r="AK3809" s="1"/>
      <c r="AX3809" s="17"/>
      <c r="AY3809" s="14"/>
      <c r="AZ3809" s="14"/>
      <c r="BA3809" s="15"/>
      <c r="BB3809" s="14"/>
      <c r="BC3809" s="17"/>
      <c r="BD3809" s="14"/>
      <c r="BE3809" s="14"/>
      <c r="BF3809" s="14"/>
      <c r="CC3809" s="14"/>
    </row>
    <row r="3810" spans="37:81">
      <c r="AK3810" s="1"/>
      <c r="AX3810" s="17"/>
      <c r="AY3810" s="14"/>
      <c r="AZ3810" s="14"/>
      <c r="BA3810" s="15"/>
      <c r="BB3810" s="14"/>
      <c r="BC3810" s="17"/>
      <c r="BD3810" s="14"/>
      <c r="BE3810" s="14"/>
      <c r="BF3810" s="14"/>
      <c r="CC3810" s="14"/>
    </row>
    <row r="3811" spans="37:81">
      <c r="AK3811" s="1"/>
      <c r="AX3811" s="17"/>
      <c r="AY3811" s="14"/>
      <c r="AZ3811" s="14"/>
      <c r="BA3811" s="15"/>
      <c r="BB3811" s="14"/>
      <c r="BC3811" s="17"/>
      <c r="BD3811" s="14"/>
      <c r="BE3811" s="14"/>
      <c r="BF3811" s="14"/>
      <c r="CC3811" s="14"/>
    </row>
    <row r="3812" spans="37:81">
      <c r="AK3812" s="1"/>
      <c r="AX3812" s="17"/>
      <c r="AY3812" s="14"/>
      <c r="AZ3812" s="14"/>
      <c r="BA3812" s="15"/>
      <c r="BB3812" s="14"/>
      <c r="BC3812" s="17"/>
      <c r="BD3812" s="14"/>
      <c r="BE3812" s="14"/>
      <c r="BF3812" s="14"/>
      <c r="CC3812" s="14"/>
    </row>
    <row r="3813" spans="37:81">
      <c r="AK3813" s="1"/>
      <c r="AX3813" s="17"/>
      <c r="AY3813" s="14"/>
      <c r="AZ3813" s="14"/>
      <c r="BA3813" s="15"/>
      <c r="BB3813" s="14"/>
      <c r="BC3813" s="17"/>
      <c r="BD3813" s="14"/>
      <c r="BE3813" s="14"/>
      <c r="BF3813" s="14"/>
      <c r="CC3813" s="14"/>
    </row>
    <row r="3814" spans="37:81">
      <c r="AK3814" s="1"/>
      <c r="AX3814" s="17"/>
      <c r="AY3814" s="14"/>
      <c r="AZ3814" s="14"/>
      <c r="BA3814" s="15"/>
      <c r="BB3814" s="14"/>
      <c r="BC3814" s="17"/>
      <c r="BD3814" s="14"/>
      <c r="BE3814" s="14"/>
      <c r="BF3814" s="14"/>
      <c r="CC3814" s="14"/>
    </row>
    <row r="3815" spans="37:81">
      <c r="AK3815" s="1"/>
      <c r="AX3815" s="17"/>
      <c r="AY3815" s="14"/>
      <c r="AZ3815" s="14"/>
      <c r="BA3815" s="15"/>
      <c r="BB3815" s="14"/>
      <c r="BC3815" s="17"/>
      <c r="BD3815" s="14"/>
      <c r="BE3815" s="14"/>
      <c r="BF3815" s="14"/>
      <c r="CC3815" s="14"/>
    </row>
    <row r="3816" spans="37:81">
      <c r="AK3816" s="1"/>
      <c r="AX3816" s="17"/>
      <c r="AY3816" s="14"/>
      <c r="AZ3816" s="14"/>
      <c r="BA3816" s="15"/>
      <c r="BB3816" s="14"/>
      <c r="BC3816" s="17"/>
      <c r="BD3816" s="14"/>
      <c r="BE3816" s="14"/>
      <c r="BF3816" s="14"/>
      <c r="CC3816" s="14"/>
    </row>
    <row r="3817" spans="37:81">
      <c r="AK3817" s="1"/>
      <c r="AX3817" s="17"/>
      <c r="AY3817" s="14"/>
      <c r="AZ3817" s="14"/>
      <c r="BA3817" s="15"/>
      <c r="BB3817" s="14"/>
      <c r="BC3817" s="17"/>
      <c r="BD3817" s="14"/>
      <c r="BE3817" s="14"/>
      <c r="BF3817" s="14"/>
      <c r="CC3817" s="14"/>
    </row>
    <row r="3818" spans="37:81">
      <c r="AK3818" s="1"/>
      <c r="AX3818" s="17"/>
      <c r="AY3818" s="14"/>
      <c r="AZ3818" s="14"/>
      <c r="BA3818" s="15"/>
      <c r="BB3818" s="14"/>
      <c r="BC3818" s="17"/>
      <c r="BD3818" s="14"/>
      <c r="BE3818" s="14"/>
      <c r="BF3818" s="14"/>
      <c r="CC3818" s="14"/>
    </row>
    <row r="3819" spans="37:81">
      <c r="AK3819" s="1"/>
      <c r="AX3819" s="17"/>
      <c r="AY3819" s="14"/>
      <c r="AZ3819" s="14"/>
      <c r="BA3819" s="15"/>
      <c r="BB3819" s="14"/>
      <c r="BC3819" s="17"/>
      <c r="BD3819" s="14"/>
      <c r="BE3819" s="14"/>
      <c r="BF3819" s="14"/>
      <c r="CC3819" s="14"/>
    </row>
    <row r="3820" spans="37:81">
      <c r="AK3820" s="1"/>
      <c r="AX3820" s="17"/>
      <c r="AY3820" s="14"/>
      <c r="AZ3820" s="14"/>
      <c r="BA3820" s="15"/>
      <c r="BB3820" s="14"/>
      <c r="BC3820" s="17"/>
      <c r="BD3820" s="14"/>
      <c r="BE3820" s="14"/>
      <c r="BF3820" s="14"/>
      <c r="CC3820" s="14"/>
    </row>
    <row r="3821" spans="37:81">
      <c r="AK3821" s="1"/>
      <c r="AX3821" s="17"/>
      <c r="AY3821" s="14"/>
      <c r="AZ3821" s="14"/>
      <c r="BA3821" s="15"/>
      <c r="BB3821" s="14"/>
      <c r="BC3821" s="17"/>
      <c r="BD3821" s="14"/>
      <c r="BE3821" s="14"/>
      <c r="BF3821" s="14"/>
      <c r="CC3821" s="14"/>
    </row>
    <row r="3822" spans="37:81">
      <c r="AK3822" s="1"/>
      <c r="AX3822" s="17"/>
      <c r="AY3822" s="14"/>
      <c r="AZ3822" s="14"/>
      <c r="BA3822" s="15"/>
      <c r="BB3822" s="14"/>
      <c r="BC3822" s="17"/>
      <c r="BD3822" s="14"/>
      <c r="BE3822" s="14"/>
      <c r="BF3822" s="14"/>
      <c r="CC3822" s="14"/>
    </row>
    <row r="3823" spans="37:81">
      <c r="AK3823" s="1"/>
      <c r="AX3823" s="17"/>
      <c r="AY3823" s="14"/>
      <c r="AZ3823" s="14"/>
      <c r="BA3823" s="15"/>
      <c r="BB3823" s="14"/>
      <c r="BC3823" s="17"/>
      <c r="BD3823" s="14"/>
      <c r="BE3823" s="14"/>
      <c r="BF3823" s="14"/>
      <c r="CC3823" s="14"/>
    </row>
    <row r="3824" spans="37:81">
      <c r="AK3824" s="1"/>
      <c r="AX3824" s="17"/>
      <c r="AY3824" s="14"/>
      <c r="AZ3824" s="14"/>
      <c r="BA3824" s="15"/>
      <c r="BB3824" s="14"/>
      <c r="BC3824" s="17"/>
      <c r="BD3824" s="14"/>
      <c r="BE3824" s="14"/>
      <c r="BF3824" s="14"/>
      <c r="CC3824" s="14"/>
    </row>
    <row r="3825" spans="37:81">
      <c r="AK3825" s="1"/>
      <c r="AX3825" s="17"/>
      <c r="AY3825" s="14"/>
      <c r="AZ3825" s="14"/>
      <c r="BA3825" s="15"/>
      <c r="BB3825" s="14"/>
      <c r="BC3825" s="17"/>
      <c r="BD3825" s="14"/>
      <c r="BE3825" s="14"/>
      <c r="BF3825" s="14"/>
      <c r="CC3825" s="14"/>
    </row>
    <row r="3826" spans="37:81">
      <c r="AK3826" s="1"/>
      <c r="AX3826" s="17"/>
      <c r="AY3826" s="14"/>
      <c r="AZ3826" s="14"/>
      <c r="BA3826" s="15"/>
      <c r="BB3826" s="14"/>
      <c r="BC3826" s="17"/>
      <c r="BD3826" s="14"/>
      <c r="BE3826" s="14"/>
      <c r="BF3826" s="14"/>
      <c r="CC3826" s="14"/>
    </row>
    <row r="3827" spans="37:81">
      <c r="AK3827" s="1"/>
      <c r="AX3827" s="17"/>
      <c r="AY3827" s="14"/>
      <c r="AZ3827" s="14"/>
      <c r="BA3827" s="15"/>
      <c r="BB3827" s="14"/>
      <c r="BC3827" s="17"/>
      <c r="BD3827" s="14"/>
      <c r="BE3827" s="14"/>
      <c r="BF3827" s="14"/>
      <c r="CC3827" s="14"/>
    </row>
    <row r="3828" spans="37:81">
      <c r="AK3828" s="1"/>
      <c r="AX3828" s="17"/>
      <c r="AY3828" s="14"/>
      <c r="AZ3828" s="14"/>
      <c r="BA3828" s="15"/>
      <c r="BB3828" s="14"/>
      <c r="BC3828" s="17"/>
      <c r="BD3828" s="14"/>
      <c r="BE3828" s="14"/>
      <c r="BF3828" s="14"/>
      <c r="CC3828" s="14"/>
    </row>
    <row r="3829" spans="37:81">
      <c r="AK3829" s="1"/>
      <c r="AX3829" s="17"/>
      <c r="AY3829" s="14"/>
      <c r="AZ3829" s="14"/>
      <c r="BA3829" s="15"/>
      <c r="BB3829" s="14"/>
      <c r="BC3829" s="17"/>
      <c r="BD3829" s="14"/>
      <c r="BE3829" s="14"/>
      <c r="BF3829" s="14"/>
      <c r="CC3829" s="14"/>
    </row>
    <row r="3830" spans="37:81">
      <c r="AK3830" s="1"/>
      <c r="AX3830" s="17"/>
      <c r="AY3830" s="14"/>
      <c r="AZ3830" s="14"/>
      <c r="BA3830" s="15"/>
      <c r="BB3830" s="14"/>
      <c r="BC3830" s="17"/>
      <c r="BD3830" s="14"/>
      <c r="BE3830" s="14"/>
      <c r="BF3830" s="14"/>
      <c r="CC3830" s="14"/>
    </row>
    <row r="3831" spans="37:81">
      <c r="AK3831" s="1"/>
      <c r="AX3831" s="17"/>
      <c r="AY3831" s="14"/>
      <c r="AZ3831" s="14"/>
      <c r="BA3831" s="15"/>
      <c r="BB3831" s="14"/>
      <c r="BC3831" s="17"/>
      <c r="BD3831" s="14"/>
      <c r="BE3831" s="14"/>
      <c r="BF3831" s="14"/>
      <c r="CC3831" s="14"/>
    </row>
    <row r="3832" spans="37:81">
      <c r="AK3832" s="1"/>
      <c r="AX3832" s="17"/>
      <c r="AY3832" s="14"/>
      <c r="AZ3832" s="14"/>
      <c r="BA3832" s="15"/>
      <c r="BB3832" s="14"/>
      <c r="BC3832" s="17"/>
      <c r="BD3832" s="14"/>
      <c r="BE3832" s="14"/>
      <c r="BF3832" s="14"/>
      <c r="CC3832" s="14"/>
    </row>
    <row r="3833" spans="37:81">
      <c r="AK3833" s="1"/>
      <c r="AX3833" s="17"/>
      <c r="AY3833" s="14"/>
      <c r="AZ3833" s="14"/>
      <c r="BA3833" s="15"/>
      <c r="BB3833" s="14"/>
      <c r="BC3833" s="17"/>
      <c r="BD3833" s="14"/>
      <c r="BE3833" s="14"/>
      <c r="BF3833" s="14"/>
      <c r="CC3833" s="14"/>
    </row>
    <row r="3834" spans="37:81">
      <c r="AK3834" s="1"/>
      <c r="AX3834" s="17"/>
      <c r="AY3834" s="14"/>
      <c r="AZ3834" s="14"/>
      <c r="BA3834" s="15"/>
      <c r="BB3834" s="14"/>
      <c r="BC3834" s="17"/>
      <c r="BD3834" s="14"/>
      <c r="BE3834" s="14"/>
      <c r="BF3834" s="14"/>
      <c r="CC3834" s="14"/>
    </row>
    <row r="3835" spans="37:81">
      <c r="AK3835" s="1"/>
      <c r="AX3835" s="17"/>
      <c r="AY3835" s="14"/>
      <c r="AZ3835" s="14"/>
      <c r="BA3835" s="15"/>
      <c r="BB3835" s="14"/>
      <c r="BC3835" s="17"/>
      <c r="BD3835" s="14"/>
      <c r="BE3835" s="14"/>
      <c r="BF3835" s="14"/>
      <c r="CC3835" s="14"/>
    </row>
    <row r="3836" spans="37:81">
      <c r="AK3836" s="1"/>
      <c r="AX3836" s="17"/>
      <c r="AY3836" s="14"/>
      <c r="AZ3836" s="14"/>
      <c r="BA3836" s="15"/>
      <c r="BB3836" s="14"/>
      <c r="BC3836" s="17"/>
      <c r="BD3836" s="14"/>
      <c r="BE3836" s="14"/>
      <c r="BF3836" s="14"/>
      <c r="CC3836" s="14"/>
    </row>
    <row r="3837" spans="37:81">
      <c r="AK3837" s="1"/>
      <c r="AX3837" s="17"/>
      <c r="AY3837" s="14"/>
      <c r="AZ3837" s="14"/>
      <c r="BA3837" s="15"/>
      <c r="BB3837" s="14"/>
      <c r="BC3837" s="17"/>
      <c r="BD3837" s="14"/>
      <c r="BE3837" s="14"/>
      <c r="BF3837" s="14"/>
      <c r="CC3837" s="14"/>
    </row>
    <row r="3838" spans="37:81">
      <c r="AK3838" s="1"/>
      <c r="AX3838" s="17"/>
      <c r="AY3838" s="14"/>
      <c r="AZ3838" s="14"/>
      <c r="BA3838" s="15"/>
      <c r="BB3838" s="14"/>
      <c r="BC3838" s="17"/>
      <c r="BD3838" s="14"/>
      <c r="BE3838" s="14"/>
      <c r="BF3838" s="14"/>
      <c r="CC3838" s="14"/>
    </row>
    <row r="3839" spans="37:81">
      <c r="AK3839" s="1"/>
      <c r="AX3839" s="17"/>
      <c r="AY3839" s="14"/>
      <c r="AZ3839" s="14"/>
      <c r="BA3839" s="15"/>
      <c r="BB3839" s="14"/>
      <c r="BC3839" s="17"/>
      <c r="BD3839" s="14"/>
      <c r="BE3839" s="14"/>
      <c r="BF3839" s="14"/>
      <c r="CC3839" s="14"/>
    </row>
    <row r="3840" spans="37:81">
      <c r="AK3840" s="1"/>
      <c r="AX3840" s="17"/>
      <c r="AY3840" s="14"/>
      <c r="AZ3840" s="14"/>
      <c r="BA3840" s="15"/>
      <c r="BB3840" s="14"/>
      <c r="BC3840" s="17"/>
      <c r="BD3840" s="14"/>
      <c r="BE3840" s="14"/>
      <c r="BF3840" s="14"/>
      <c r="CC3840" s="14"/>
    </row>
    <row r="3841" spans="37:81">
      <c r="AK3841" s="1"/>
      <c r="AX3841" s="17"/>
      <c r="AY3841" s="14"/>
      <c r="AZ3841" s="14"/>
      <c r="BA3841" s="15"/>
      <c r="BB3841" s="14"/>
      <c r="BC3841" s="17"/>
      <c r="BD3841" s="14"/>
      <c r="BE3841" s="14"/>
      <c r="BF3841" s="14"/>
      <c r="CC3841" s="14"/>
    </row>
    <row r="3842" spans="37:81">
      <c r="AK3842" s="1"/>
      <c r="AX3842" s="17"/>
      <c r="AY3842" s="14"/>
      <c r="AZ3842" s="14"/>
      <c r="BA3842" s="15"/>
      <c r="BB3842" s="14"/>
      <c r="BC3842" s="17"/>
      <c r="BD3842" s="14"/>
      <c r="BE3842" s="14"/>
      <c r="BF3842" s="14"/>
      <c r="CC3842" s="14"/>
    </row>
    <row r="3843" spans="37:81">
      <c r="AK3843" s="1"/>
      <c r="AX3843" s="17"/>
      <c r="AY3843" s="14"/>
      <c r="AZ3843" s="14"/>
      <c r="BA3843" s="15"/>
      <c r="BB3843" s="14"/>
      <c r="BC3843" s="17"/>
      <c r="BD3843" s="14"/>
      <c r="BE3843" s="14"/>
      <c r="BF3843" s="14"/>
      <c r="CC3843" s="14"/>
    </row>
    <row r="3844" spans="37:81">
      <c r="AK3844" s="1"/>
      <c r="AX3844" s="17"/>
      <c r="AY3844" s="14"/>
      <c r="AZ3844" s="14"/>
      <c r="BA3844" s="15"/>
      <c r="BB3844" s="14"/>
      <c r="BC3844" s="17"/>
      <c r="BD3844" s="14"/>
      <c r="BE3844" s="14"/>
      <c r="BF3844" s="14"/>
      <c r="CC3844" s="14"/>
    </row>
    <row r="3845" spans="37:81">
      <c r="AK3845" s="1"/>
      <c r="AX3845" s="17"/>
      <c r="AY3845" s="14"/>
      <c r="AZ3845" s="14"/>
      <c r="BA3845" s="15"/>
      <c r="BB3845" s="14"/>
      <c r="BC3845" s="17"/>
      <c r="BD3845" s="14"/>
      <c r="BE3845" s="14"/>
      <c r="BF3845" s="14"/>
      <c r="CC3845" s="14"/>
    </row>
    <row r="3846" spans="37:81">
      <c r="AK3846" s="1"/>
      <c r="AX3846" s="17"/>
      <c r="AY3846" s="14"/>
      <c r="AZ3846" s="14"/>
      <c r="BA3846" s="15"/>
      <c r="BB3846" s="14"/>
      <c r="BC3846" s="17"/>
      <c r="BD3846" s="14"/>
      <c r="BE3846" s="14"/>
      <c r="BF3846" s="14"/>
      <c r="CC3846" s="14"/>
    </row>
    <row r="3847" spans="37:81">
      <c r="AK3847" s="1"/>
      <c r="AX3847" s="17"/>
      <c r="AY3847" s="14"/>
      <c r="AZ3847" s="14"/>
      <c r="BA3847" s="15"/>
      <c r="BB3847" s="14"/>
      <c r="BC3847" s="17"/>
      <c r="BD3847" s="14"/>
      <c r="BE3847" s="14"/>
      <c r="BF3847" s="14"/>
      <c r="CC3847" s="14"/>
    </row>
    <row r="3848" spans="37:81">
      <c r="AK3848" s="1"/>
      <c r="AX3848" s="17"/>
      <c r="AY3848" s="14"/>
      <c r="AZ3848" s="14"/>
      <c r="BA3848" s="15"/>
      <c r="BB3848" s="14"/>
      <c r="BC3848" s="17"/>
      <c r="BD3848" s="14"/>
      <c r="BE3848" s="14"/>
      <c r="BF3848" s="14"/>
      <c r="CC3848" s="14"/>
    </row>
    <row r="3849" spans="37:81">
      <c r="AK3849" s="1"/>
      <c r="AX3849" s="17"/>
      <c r="AY3849" s="14"/>
      <c r="AZ3849" s="14"/>
      <c r="BA3849" s="15"/>
      <c r="BB3849" s="14"/>
      <c r="BC3849" s="17"/>
      <c r="BD3849" s="14"/>
      <c r="BE3849" s="14"/>
      <c r="BF3849" s="14"/>
      <c r="CC3849" s="14"/>
    </row>
    <row r="3850" spans="37:81">
      <c r="AK3850" s="1"/>
      <c r="AX3850" s="17"/>
      <c r="AY3850" s="14"/>
      <c r="AZ3850" s="14"/>
      <c r="BA3850" s="15"/>
      <c r="BB3850" s="14"/>
      <c r="BC3850" s="17"/>
      <c r="BD3850" s="14"/>
      <c r="BE3850" s="14"/>
      <c r="BF3850" s="14"/>
      <c r="CC3850" s="14"/>
    </row>
    <row r="3851" spans="37:81">
      <c r="AK3851" s="1"/>
      <c r="AX3851" s="17"/>
      <c r="AY3851" s="14"/>
      <c r="AZ3851" s="14"/>
      <c r="BA3851" s="15"/>
      <c r="BB3851" s="14"/>
      <c r="BC3851" s="17"/>
      <c r="BD3851" s="14"/>
      <c r="BE3851" s="14"/>
      <c r="BF3851" s="14"/>
      <c r="CC3851" s="14"/>
    </row>
    <row r="3852" spans="37:81">
      <c r="AK3852" s="1"/>
      <c r="AX3852" s="17"/>
      <c r="AY3852" s="14"/>
      <c r="AZ3852" s="14"/>
      <c r="BA3852" s="15"/>
      <c r="BB3852" s="14"/>
      <c r="BC3852" s="17"/>
      <c r="BD3852" s="14"/>
      <c r="BE3852" s="14"/>
      <c r="BF3852" s="14"/>
      <c r="CC3852" s="14"/>
    </row>
    <row r="3853" spans="37:81">
      <c r="AK3853" s="1"/>
      <c r="AX3853" s="17"/>
      <c r="AY3853" s="14"/>
      <c r="AZ3853" s="14"/>
      <c r="BA3853" s="15"/>
      <c r="BB3853" s="14"/>
      <c r="BC3853" s="17"/>
      <c r="BD3853" s="14"/>
      <c r="BE3853" s="14"/>
      <c r="BF3853" s="14"/>
      <c r="CC3853" s="14"/>
    </row>
    <row r="3854" spans="37:81">
      <c r="AK3854" s="1"/>
      <c r="AX3854" s="17"/>
      <c r="AY3854" s="14"/>
      <c r="AZ3854" s="14"/>
      <c r="BA3854" s="15"/>
      <c r="BB3854" s="14"/>
      <c r="BC3854" s="17"/>
      <c r="BD3854" s="14"/>
      <c r="BE3854" s="14"/>
      <c r="BF3854" s="14"/>
      <c r="CC3854" s="14"/>
    </row>
    <row r="3855" spans="37:81">
      <c r="AK3855" s="1"/>
      <c r="AX3855" s="17"/>
      <c r="AY3855" s="14"/>
      <c r="AZ3855" s="14"/>
      <c r="BA3855" s="15"/>
      <c r="BB3855" s="14"/>
      <c r="BC3855" s="17"/>
      <c r="BD3855" s="14"/>
      <c r="BE3855" s="14"/>
      <c r="BF3855" s="14"/>
      <c r="CC3855" s="14"/>
    </row>
    <row r="3856" spans="37:81">
      <c r="AK3856" s="1"/>
      <c r="AX3856" s="17"/>
      <c r="AY3856" s="14"/>
      <c r="AZ3856" s="14"/>
      <c r="BA3856" s="15"/>
      <c r="BB3856" s="14"/>
      <c r="BC3856" s="17"/>
      <c r="BD3856" s="14"/>
      <c r="BE3856" s="14"/>
      <c r="BF3856" s="14"/>
      <c r="CC3856" s="14"/>
    </row>
    <row r="3857" spans="37:81">
      <c r="AK3857" s="1"/>
      <c r="AX3857" s="17"/>
      <c r="AY3857" s="14"/>
      <c r="AZ3857" s="14"/>
      <c r="BA3857" s="15"/>
      <c r="BB3857" s="14"/>
      <c r="BC3857" s="17"/>
      <c r="BD3857" s="14"/>
      <c r="BE3857" s="14"/>
      <c r="BF3857" s="14"/>
      <c r="CC3857" s="14"/>
    </row>
    <row r="3858" spans="37:81">
      <c r="AK3858" s="1"/>
      <c r="AX3858" s="17"/>
      <c r="AY3858" s="14"/>
      <c r="AZ3858" s="14"/>
      <c r="BA3858" s="15"/>
      <c r="BB3858" s="14"/>
      <c r="BC3858" s="17"/>
      <c r="BD3858" s="14"/>
      <c r="BE3858" s="14"/>
      <c r="BF3858" s="14"/>
      <c r="CC3858" s="14"/>
    </row>
    <row r="3859" spans="37:81">
      <c r="AK3859" s="1"/>
      <c r="AX3859" s="17"/>
      <c r="AY3859" s="14"/>
      <c r="AZ3859" s="14"/>
      <c r="BA3859" s="15"/>
      <c r="BB3859" s="14"/>
      <c r="BC3859" s="17"/>
      <c r="BD3859" s="14"/>
      <c r="BE3859" s="14"/>
      <c r="BF3859" s="14"/>
      <c r="CC3859" s="14"/>
    </row>
    <row r="3860" spans="37:81">
      <c r="AK3860" s="1"/>
      <c r="AX3860" s="17"/>
      <c r="AY3860" s="14"/>
      <c r="AZ3860" s="14"/>
      <c r="BA3860" s="15"/>
      <c r="BB3860" s="14"/>
      <c r="BC3860" s="17"/>
      <c r="BD3860" s="14"/>
      <c r="BE3860" s="14"/>
      <c r="BF3860" s="14"/>
      <c r="CC3860" s="14"/>
    </row>
    <row r="3861" spans="37:81">
      <c r="AK3861" s="1"/>
      <c r="AX3861" s="17"/>
      <c r="AY3861" s="14"/>
      <c r="AZ3861" s="14"/>
      <c r="BA3861" s="15"/>
      <c r="BB3861" s="14"/>
      <c r="BC3861" s="17"/>
      <c r="BD3861" s="14"/>
      <c r="BE3861" s="14"/>
      <c r="BF3861" s="14"/>
      <c r="CC3861" s="14"/>
    </row>
    <row r="3862" spans="37:81">
      <c r="AK3862" s="1"/>
      <c r="AX3862" s="17"/>
      <c r="AY3862" s="14"/>
      <c r="AZ3862" s="14"/>
      <c r="BA3862" s="15"/>
      <c r="BB3862" s="14"/>
      <c r="BC3862" s="17"/>
      <c r="BD3862" s="14"/>
      <c r="BE3862" s="14"/>
      <c r="BF3862" s="14"/>
      <c r="CC3862" s="14"/>
    </row>
    <row r="3863" spans="37:81">
      <c r="AK3863" s="1"/>
      <c r="AX3863" s="17"/>
      <c r="AY3863" s="14"/>
      <c r="AZ3863" s="14"/>
      <c r="BA3863" s="15"/>
      <c r="BB3863" s="14"/>
      <c r="BC3863" s="17"/>
      <c r="BD3863" s="14"/>
      <c r="BE3863" s="14"/>
      <c r="BF3863" s="14"/>
      <c r="CC3863" s="14"/>
    </row>
    <row r="3864" spans="37:81">
      <c r="AK3864" s="1"/>
      <c r="AX3864" s="17"/>
      <c r="AY3864" s="14"/>
      <c r="AZ3864" s="14"/>
      <c r="BA3864" s="15"/>
      <c r="BB3864" s="14"/>
      <c r="BC3864" s="17"/>
      <c r="BD3864" s="14"/>
      <c r="BE3864" s="14"/>
      <c r="BF3864" s="14"/>
      <c r="CC3864" s="14"/>
    </row>
    <row r="3865" spans="37:81">
      <c r="AK3865" s="1"/>
      <c r="AX3865" s="17"/>
      <c r="AY3865" s="14"/>
      <c r="AZ3865" s="14"/>
      <c r="BA3865" s="15"/>
      <c r="BB3865" s="14"/>
      <c r="BC3865" s="17"/>
      <c r="BD3865" s="14"/>
      <c r="BE3865" s="14"/>
      <c r="BF3865" s="14"/>
      <c r="CC3865" s="14"/>
    </row>
    <row r="3866" spans="37:81">
      <c r="AK3866" s="1"/>
      <c r="AX3866" s="17"/>
      <c r="AY3866" s="14"/>
      <c r="AZ3866" s="14"/>
      <c r="BA3866" s="15"/>
      <c r="BB3866" s="14"/>
      <c r="BC3866" s="17"/>
      <c r="BD3866" s="14"/>
      <c r="BE3866" s="14"/>
      <c r="BF3866" s="14"/>
      <c r="CC3866" s="14"/>
    </row>
    <row r="3867" spans="37:81">
      <c r="AK3867" s="1"/>
      <c r="AX3867" s="17"/>
      <c r="AY3867" s="14"/>
      <c r="AZ3867" s="14"/>
      <c r="BA3867" s="15"/>
      <c r="BB3867" s="14"/>
      <c r="BC3867" s="17"/>
      <c r="BD3867" s="14"/>
      <c r="BE3867" s="14"/>
      <c r="BF3867" s="14"/>
      <c r="CC3867" s="14"/>
    </row>
    <row r="3868" spans="37:81">
      <c r="AK3868" s="1"/>
      <c r="AX3868" s="17"/>
      <c r="AY3868" s="14"/>
      <c r="AZ3868" s="14"/>
      <c r="BA3868" s="15"/>
      <c r="BB3868" s="14"/>
      <c r="BC3868" s="17"/>
      <c r="BD3868" s="14"/>
      <c r="BE3868" s="14"/>
      <c r="BF3868" s="14"/>
      <c r="CC3868" s="14"/>
    </row>
    <row r="3869" spans="37:81">
      <c r="AK3869" s="1"/>
      <c r="AX3869" s="17"/>
      <c r="AY3869" s="14"/>
      <c r="AZ3869" s="14"/>
      <c r="BA3869" s="15"/>
      <c r="BB3869" s="14"/>
      <c r="BC3869" s="17"/>
      <c r="BD3869" s="14"/>
      <c r="BE3869" s="14"/>
      <c r="BF3869" s="14"/>
      <c r="CC3869" s="14"/>
    </row>
    <row r="3870" spans="37:81">
      <c r="AK3870" s="1"/>
      <c r="AX3870" s="17"/>
      <c r="AY3870" s="14"/>
      <c r="AZ3870" s="14"/>
      <c r="BA3870" s="15"/>
      <c r="BB3870" s="14"/>
      <c r="BC3870" s="17"/>
      <c r="BD3870" s="14"/>
      <c r="BE3870" s="14"/>
      <c r="BF3870" s="14"/>
      <c r="CC3870" s="14"/>
    </row>
    <row r="3871" spans="37:81">
      <c r="AK3871" s="1"/>
      <c r="AX3871" s="17"/>
      <c r="AY3871" s="14"/>
      <c r="AZ3871" s="14"/>
      <c r="BA3871" s="15"/>
      <c r="BB3871" s="14"/>
      <c r="BC3871" s="17"/>
      <c r="BD3871" s="14"/>
      <c r="BE3871" s="14"/>
      <c r="BF3871" s="14"/>
      <c r="CC3871" s="14"/>
    </row>
    <row r="3872" spans="37:81">
      <c r="AK3872" s="1"/>
      <c r="AX3872" s="17"/>
      <c r="AY3872" s="14"/>
      <c r="AZ3872" s="14"/>
      <c r="BA3872" s="15"/>
      <c r="BB3872" s="14"/>
      <c r="BC3872" s="17"/>
      <c r="BD3872" s="14"/>
      <c r="BE3872" s="14"/>
      <c r="BF3872" s="14"/>
      <c r="CC3872" s="14"/>
    </row>
    <row r="3873" spans="37:81">
      <c r="AK3873" s="1"/>
      <c r="AX3873" s="17"/>
      <c r="AY3873" s="14"/>
      <c r="AZ3873" s="14"/>
      <c r="BA3873" s="15"/>
      <c r="BB3873" s="14"/>
      <c r="BC3873" s="17"/>
      <c r="BD3873" s="14"/>
      <c r="BE3873" s="14"/>
      <c r="BF3873" s="14"/>
      <c r="CC3873" s="14"/>
    </row>
    <row r="3874" spans="37:81">
      <c r="AK3874" s="1"/>
      <c r="AX3874" s="17"/>
      <c r="AY3874" s="14"/>
      <c r="AZ3874" s="14"/>
      <c r="BA3874" s="15"/>
      <c r="BB3874" s="14"/>
      <c r="BC3874" s="17"/>
      <c r="BD3874" s="14"/>
      <c r="BE3874" s="14"/>
      <c r="BF3874" s="14"/>
      <c r="CC3874" s="14"/>
    </row>
    <row r="3875" spans="37:81">
      <c r="AK3875" s="1"/>
      <c r="AX3875" s="17"/>
      <c r="AY3875" s="14"/>
      <c r="AZ3875" s="14"/>
      <c r="BA3875" s="15"/>
      <c r="BB3875" s="14"/>
      <c r="BC3875" s="17"/>
      <c r="BD3875" s="14"/>
      <c r="BE3875" s="14"/>
      <c r="BF3875" s="14"/>
      <c r="CC3875" s="14"/>
    </row>
    <row r="3876" spans="37:81">
      <c r="AK3876" s="1"/>
      <c r="AX3876" s="17"/>
      <c r="AY3876" s="14"/>
      <c r="AZ3876" s="14"/>
      <c r="BA3876" s="15"/>
      <c r="BB3876" s="14"/>
      <c r="BC3876" s="17"/>
      <c r="BD3876" s="14"/>
      <c r="BE3876" s="14"/>
      <c r="BF3876" s="14"/>
      <c r="CC3876" s="14"/>
    </row>
    <row r="3877" spans="37:81">
      <c r="AK3877" s="1"/>
      <c r="AX3877" s="17"/>
      <c r="AY3877" s="14"/>
      <c r="AZ3877" s="14"/>
      <c r="BA3877" s="15"/>
      <c r="BB3877" s="14"/>
      <c r="BC3877" s="17"/>
      <c r="BD3877" s="14"/>
      <c r="BE3877" s="14"/>
      <c r="BF3877" s="14"/>
      <c r="CC3877" s="14"/>
    </row>
    <row r="3878" spans="37:81">
      <c r="AK3878" s="1"/>
      <c r="AX3878" s="17"/>
      <c r="AY3878" s="14"/>
      <c r="AZ3878" s="14"/>
      <c r="BA3878" s="15"/>
      <c r="BB3878" s="14"/>
      <c r="BC3878" s="17"/>
      <c r="BD3878" s="14"/>
      <c r="BE3878" s="14"/>
      <c r="BF3878" s="14"/>
      <c r="CC3878" s="14"/>
    </row>
    <row r="3879" spans="37:81">
      <c r="AK3879" s="1"/>
      <c r="AX3879" s="17"/>
      <c r="AY3879" s="14"/>
      <c r="AZ3879" s="14"/>
      <c r="BA3879" s="15"/>
      <c r="BB3879" s="14"/>
      <c r="BC3879" s="17"/>
      <c r="BD3879" s="14"/>
      <c r="BE3879" s="14"/>
      <c r="BF3879" s="14"/>
      <c r="CC3879" s="14"/>
    </row>
    <row r="3880" spans="37:81">
      <c r="AK3880" s="1"/>
      <c r="AX3880" s="17"/>
      <c r="AY3880" s="14"/>
      <c r="AZ3880" s="14"/>
      <c r="BA3880" s="15"/>
      <c r="BB3880" s="14"/>
      <c r="BC3880" s="17"/>
      <c r="BD3880" s="14"/>
      <c r="BE3880" s="14"/>
      <c r="BF3880" s="14"/>
      <c r="CC3880" s="14"/>
    </row>
    <row r="3881" spans="37:81">
      <c r="AK3881" s="1"/>
      <c r="AX3881" s="17"/>
      <c r="AY3881" s="14"/>
      <c r="AZ3881" s="14"/>
      <c r="BA3881" s="15"/>
      <c r="BB3881" s="14"/>
      <c r="BC3881" s="17"/>
      <c r="BD3881" s="14"/>
      <c r="BE3881" s="14"/>
      <c r="BF3881" s="14"/>
      <c r="CC3881" s="14"/>
    </row>
    <row r="3882" spans="37:81">
      <c r="AK3882" s="1"/>
      <c r="AX3882" s="17"/>
      <c r="AY3882" s="14"/>
      <c r="AZ3882" s="14"/>
      <c r="BA3882" s="15"/>
      <c r="BB3882" s="14"/>
      <c r="BC3882" s="17"/>
      <c r="BD3882" s="14"/>
      <c r="BE3882" s="14"/>
      <c r="BF3882" s="14"/>
      <c r="CC3882" s="14"/>
    </row>
    <row r="3883" spans="37:81">
      <c r="AK3883" s="1"/>
      <c r="AX3883" s="17"/>
      <c r="AY3883" s="14"/>
      <c r="AZ3883" s="14"/>
      <c r="BA3883" s="15"/>
      <c r="BB3883" s="14"/>
      <c r="BC3883" s="17"/>
      <c r="BD3883" s="14"/>
      <c r="BE3883" s="14"/>
      <c r="BF3883" s="14"/>
      <c r="CC3883" s="14"/>
    </row>
    <row r="3884" spans="37:81">
      <c r="AK3884" s="1"/>
      <c r="AX3884" s="17"/>
      <c r="AY3884" s="14"/>
      <c r="AZ3884" s="14"/>
      <c r="BA3884" s="15"/>
      <c r="BB3884" s="14"/>
      <c r="BC3884" s="17"/>
      <c r="BD3884" s="14"/>
      <c r="BE3884" s="14"/>
      <c r="BF3884" s="14"/>
      <c r="CC3884" s="14"/>
    </row>
    <row r="3885" spans="37:81">
      <c r="AK3885" s="1"/>
      <c r="AX3885" s="17"/>
      <c r="AY3885" s="14"/>
      <c r="AZ3885" s="14"/>
      <c r="BA3885" s="15"/>
      <c r="BB3885" s="14"/>
      <c r="BC3885" s="17"/>
      <c r="BD3885" s="14"/>
      <c r="BE3885" s="14"/>
      <c r="BF3885" s="14"/>
      <c r="CC3885" s="14"/>
    </row>
    <row r="3886" spans="37:81">
      <c r="AK3886" s="1"/>
      <c r="AX3886" s="17"/>
      <c r="AY3886" s="14"/>
      <c r="AZ3886" s="14"/>
      <c r="BA3886" s="15"/>
      <c r="BB3886" s="14"/>
      <c r="BC3886" s="17"/>
      <c r="BD3886" s="14"/>
      <c r="BE3886" s="14"/>
      <c r="BF3886" s="14"/>
      <c r="CC3886" s="14"/>
    </row>
    <row r="3887" spans="37:81">
      <c r="AK3887" s="1"/>
      <c r="AX3887" s="17"/>
      <c r="AY3887" s="14"/>
      <c r="AZ3887" s="14"/>
      <c r="BA3887" s="15"/>
      <c r="BB3887" s="14"/>
      <c r="BC3887" s="17"/>
      <c r="BD3887" s="14"/>
      <c r="BE3887" s="14"/>
      <c r="BF3887" s="14"/>
      <c r="CC3887" s="14"/>
    </row>
    <row r="3888" spans="37:81">
      <c r="AK3888" s="1"/>
      <c r="AX3888" s="17"/>
      <c r="AY3888" s="14"/>
      <c r="AZ3888" s="14"/>
      <c r="BA3888" s="15"/>
      <c r="BB3888" s="14"/>
      <c r="BC3888" s="17"/>
      <c r="BD3888" s="14"/>
      <c r="BE3888" s="14"/>
      <c r="BF3888" s="14"/>
      <c r="CC3888" s="14"/>
    </row>
    <row r="3889" spans="37:81">
      <c r="AK3889" s="1"/>
      <c r="AX3889" s="17"/>
      <c r="AY3889" s="14"/>
      <c r="AZ3889" s="14"/>
      <c r="BA3889" s="15"/>
      <c r="BB3889" s="14"/>
      <c r="BC3889" s="17"/>
      <c r="BD3889" s="14"/>
      <c r="BE3889" s="14"/>
      <c r="BF3889" s="14"/>
      <c r="CC3889" s="14"/>
    </row>
    <row r="3890" spans="37:81">
      <c r="AK3890" s="1"/>
      <c r="AX3890" s="17"/>
      <c r="AY3890" s="14"/>
      <c r="AZ3890" s="14"/>
      <c r="BA3890" s="15"/>
      <c r="BB3890" s="14"/>
      <c r="BC3890" s="17"/>
      <c r="BD3890" s="14"/>
      <c r="BE3890" s="14"/>
      <c r="BF3890" s="14"/>
      <c r="CC3890" s="14"/>
    </row>
    <row r="3891" spans="37:81">
      <c r="AK3891" s="1"/>
      <c r="AX3891" s="17"/>
      <c r="AY3891" s="14"/>
      <c r="AZ3891" s="14"/>
      <c r="BA3891" s="15"/>
      <c r="BB3891" s="14"/>
      <c r="BC3891" s="17"/>
      <c r="BD3891" s="14"/>
      <c r="BE3891" s="14"/>
      <c r="BF3891" s="14"/>
      <c r="CC3891" s="14"/>
    </row>
    <row r="3892" spans="37:81">
      <c r="AK3892" s="1"/>
      <c r="AX3892" s="17"/>
      <c r="AY3892" s="14"/>
      <c r="AZ3892" s="14"/>
      <c r="BA3892" s="15"/>
      <c r="BB3892" s="14"/>
      <c r="BC3892" s="17"/>
      <c r="BD3892" s="14"/>
      <c r="BE3892" s="14"/>
      <c r="BF3892" s="14"/>
      <c r="CC3892" s="14"/>
    </row>
    <row r="3893" spans="37:81">
      <c r="AK3893" s="1"/>
      <c r="AX3893" s="17"/>
      <c r="AY3893" s="14"/>
      <c r="AZ3893" s="14"/>
      <c r="BA3893" s="15"/>
      <c r="BB3893" s="14"/>
      <c r="BC3893" s="17"/>
      <c r="BD3893" s="14"/>
      <c r="BE3893" s="14"/>
      <c r="BF3893" s="14"/>
      <c r="CC3893" s="14"/>
    </row>
    <row r="3894" spans="37:81">
      <c r="AK3894" s="1"/>
      <c r="AX3894" s="17"/>
      <c r="AY3894" s="14"/>
      <c r="AZ3894" s="14"/>
      <c r="BA3894" s="15"/>
      <c r="BB3894" s="14"/>
      <c r="BC3894" s="17"/>
      <c r="BD3894" s="14"/>
      <c r="BE3894" s="14"/>
      <c r="BF3894" s="14"/>
      <c r="CC3894" s="14"/>
    </row>
    <row r="3895" spans="37:81">
      <c r="AK3895" s="1"/>
      <c r="AX3895" s="17"/>
      <c r="AY3895" s="14"/>
      <c r="AZ3895" s="14"/>
      <c r="BA3895" s="15"/>
      <c r="BB3895" s="14"/>
      <c r="BC3895" s="17"/>
      <c r="BD3895" s="14"/>
      <c r="BE3895" s="14"/>
      <c r="BF3895" s="14"/>
      <c r="CC3895" s="14"/>
    </row>
    <row r="3896" spans="37:81">
      <c r="AK3896" s="1"/>
      <c r="AX3896" s="17"/>
      <c r="AY3896" s="14"/>
      <c r="AZ3896" s="14"/>
      <c r="BA3896" s="15"/>
      <c r="BB3896" s="14"/>
      <c r="BC3896" s="17"/>
      <c r="BD3896" s="14"/>
      <c r="BE3896" s="14"/>
      <c r="BF3896" s="14"/>
      <c r="CC3896" s="14"/>
    </row>
    <row r="3897" spans="37:81">
      <c r="AK3897" s="1"/>
      <c r="AX3897" s="17"/>
      <c r="AY3897" s="14"/>
      <c r="AZ3897" s="14"/>
      <c r="BA3897" s="15"/>
      <c r="BB3897" s="14"/>
      <c r="BC3897" s="17"/>
      <c r="BD3897" s="14"/>
      <c r="BE3897" s="14"/>
      <c r="BF3897" s="14"/>
      <c r="CC3897" s="14"/>
    </row>
    <row r="3898" spans="37:81">
      <c r="AK3898" s="1"/>
      <c r="AX3898" s="17"/>
      <c r="AY3898" s="14"/>
      <c r="AZ3898" s="14"/>
      <c r="BA3898" s="15"/>
      <c r="BB3898" s="14"/>
      <c r="BC3898" s="17"/>
      <c r="BD3898" s="14"/>
      <c r="BE3898" s="14"/>
      <c r="BF3898" s="14"/>
      <c r="CC3898" s="14"/>
    </row>
    <row r="3899" spans="37:81">
      <c r="AK3899" s="1"/>
      <c r="AX3899" s="17"/>
      <c r="AY3899" s="14"/>
      <c r="AZ3899" s="14"/>
      <c r="BA3899" s="15"/>
      <c r="BB3899" s="14"/>
      <c r="BC3899" s="17"/>
      <c r="BD3899" s="14"/>
      <c r="BE3899" s="14"/>
      <c r="BF3899" s="14"/>
      <c r="CC3899" s="14"/>
    </row>
    <row r="3900" spans="37:81">
      <c r="AK3900" s="1"/>
      <c r="AX3900" s="17"/>
      <c r="AY3900" s="14"/>
      <c r="AZ3900" s="14"/>
      <c r="BA3900" s="15"/>
      <c r="BB3900" s="14"/>
      <c r="BC3900" s="17"/>
      <c r="BD3900" s="14"/>
      <c r="BE3900" s="14"/>
      <c r="BF3900" s="14"/>
      <c r="CC3900" s="14"/>
    </row>
    <row r="3901" spans="37:81">
      <c r="AK3901" s="1"/>
      <c r="AX3901" s="17"/>
      <c r="AY3901" s="14"/>
      <c r="AZ3901" s="14"/>
      <c r="BA3901" s="15"/>
      <c r="BB3901" s="14"/>
      <c r="BC3901" s="17"/>
      <c r="BD3901" s="14"/>
      <c r="BE3901" s="14"/>
      <c r="BF3901" s="14"/>
      <c r="CC3901" s="14"/>
    </row>
    <row r="3902" spans="37:81">
      <c r="AK3902" s="1"/>
      <c r="AX3902" s="17"/>
      <c r="AY3902" s="14"/>
      <c r="AZ3902" s="14"/>
      <c r="BA3902" s="15"/>
      <c r="BB3902" s="14"/>
      <c r="BC3902" s="17"/>
      <c r="BD3902" s="14"/>
      <c r="BE3902" s="14"/>
      <c r="BF3902" s="14"/>
      <c r="CC3902" s="14"/>
    </row>
    <row r="3903" spans="37:81">
      <c r="AK3903" s="1"/>
      <c r="AX3903" s="17"/>
      <c r="AY3903" s="14"/>
      <c r="AZ3903" s="14"/>
      <c r="BA3903" s="15"/>
      <c r="BB3903" s="14"/>
      <c r="BC3903" s="17"/>
      <c r="BD3903" s="14"/>
      <c r="BE3903" s="14"/>
      <c r="BF3903" s="14"/>
      <c r="CC3903" s="14"/>
    </row>
    <row r="3904" spans="37:81">
      <c r="AK3904" s="1"/>
      <c r="AX3904" s="17"/>
      <c r="AY3904" s="14"/>
      <c r="AZ3904" s="14"/>
      <c r="BA3904" s="15"/>
      <c r="BB3904" s="14"/>
      <c r="BC3904" s="17"/>
      <c r="BD3904" s="14"/>
      <c r="BE3904" s="14"/>
      <c r="BF3904" s="14"/>
      <c r="CC3904" s="14"/>
    </row>
    <row r="3905" spans="37:81">
      <c r="AK3905" s="1"/>
      <c r="AX3905" s="17"/>
      <c r="AY3905" s="14"/>
      <c r="AZ3905" s="14"/>
      <c r="BA3905" s="15"/>
      <c r="BB3905" s="14"/>
      <c r="BC3905" s="17"/>
      <c r="BD3905" s="14"/>
      <c r="BE3905" s="14"/>
      <c r="BF3905" s="14"/>
      <c r="CC3905" s="14"/>
    </row>
    <row r="3906" spans="37:81">
      <c r="AK3906" s="1"/>
      <c r="AX3906" s="17"/>
      <c r="AY3906" s="14"/>
      <c r="AZ3906" s="14"/>
      <c r="BA3906" s="15"/>
      <c r="BB3906" s="14"/>
      <c r="BC3906" s="17"/>
      <c r="BD3906" s="14"/>
      <c r="BE3906" s="14"/>
      <c r="BF3906" s="14"/>
      <c r="CC3906" s="14"/>
    </row>
    <row r="3907" spans="37:81">
      <c r="AK3907" s="1"/>
      <c r="AX3907" s="17"/>
      <c r="AY3907" s="14"/>
      <c r="AZ3907" s="14"/>
      <c r="BA3907" s="15"/>
      <c r="BB3907" s="14"/>
      <c r="BC3907" s="17"/>
      <c r="BD3907" s="14"/>
      <c r="BE3907" s="14"/>
      <c r="BF3907" s="14"/>
      <c r="CC3907" s="14"/>
    </row>
    <row r="3908" spans="37:81">
      <c r="AK3908" s="1"/>
      <c r="AX3908" s="17"/>
      <c r="AY3908" s="14"/>
      <c r="AZ3908" s="14"/>
      <c r="BA3908" s="15"/>
      <c r="BB3908" s="14"/>
      <c r="BC3908" s="17"/>
      <c r="BD3908" s="14"/>
      <c r="BE3908" s="14"/>
      <c r="BF3908" s="14"/>
      <c r="CC3908" s="14"/>
    </row>
    <row r="3909" spans="37:81">
      <c r="AK3909" s="1"/>
      <c r="AX3909" s="17"/>
      <c r="AY3909" s="14"/>
      <c r="AZ3909" s="14"/>
      <c r="BA3909" s="15"/>
      <c r="BB3909" s="14"/>
      <c r="BC3909" s="17"/>
      <c r="BD3909" s="14"/>
      <c r="BE3909" s="14"/>
      <c r="BF3909" s="14"/>
      <c r="CC3909" s="14"/>
    </row>
    <row r="3910" spans="37:81">
      <c r="AK3910" s="1"/>
      <c r="AX3910" s="17"/>
      <c r="AY3910" s="14"/>
      <c r="AZ3910" s="14"/>
      <c r="BA3910" s="15"/>
      <c r="BB3910" s="14"/>
      <c r="BC3910" s="17"/>
      <c r="BD3910" s="14"/>
      <c r="BE3910" s="14"/>
      <c r="BF3910" s="14"/>
      <c r="CC3910" s="14"/>
    </row>
    <row r="3911" spans="37:81">
      <c r="AK3911" s="1"/>
      <c r="AX3911" s="17"/>
      <c r="AY3911" s="14"/>
      <c r="AZ3911" s="14"/>
      <c r="BA3911" s="15"/>
      <c r="BB3911" s="14"/>
      <c r="BC3911" s="17"/>
      <c r="BD3911" s="14"/>
      <c r="BE3911" s="14"/>
      <c r="BF3911" s="14"/>
      <c r="CC3911" s="14"/>
    </row>
    <row r="3912" spans="37:81">
      <c r="AK3912" s="1"/>
      <c r="AX3912" s="17"/>
      <c r="AY3912" s="14"/>
      <c r="AZ3912" s="14"/>
      <c r="BA3912" s="15"/>
      <c r="BB3912" s="14"/>
      <c r="BC3912" s="17"/>
      <c r="BD3912" s="14"/>
      <c r="BE3912" s="14"/>
      <c r="BF3912" s="14"/>
      <c r="CC3912" s="14"/>
    </row>
    <row r="3913" spans="37:81">
      <c r="AK3913" s="1"/>
      <c r="AX3913" s="17"/>
      <c r="AY3913" s="14"/>
      <c r="AZ3913" s="14"/>
      <c r="BA3913" s="15"/>
      <c r="BB3913" s="14"/>
      <c r="BC3913" s="17"/>
      <c r="BD3913" s="14"/>
      <c r="BE3913" s="14"/>
      <c r="BF3913" s="14"/>
      <c r="CC3913" s="14"/>
    </row>
    <row r="3914" spans="37:81">
      <c r="AK3914" s="1"/>
      <c r="AX3914" s="17"/>
      <c r="AY3914" s="14"/>
      <c r="AZ3914" s="14"/>
      <c r="BA3914" s="15"/>
      <c r="BB3914" s="14"/>
      <c r="BC3914" s="17"/>
      <c r="BD3914" s="14"/>
      <c r="BE3914" s="14"/>
      <c r="BF3914" s="14"/>
      <c r="CC3914" s="14"/>
    </row>
    <row r="3915" spans="37:81">
      <c r="AK3915" s="1"/>
      <c r="AX3915" s="17"/>
      <c r="AY3915" s="14"/>
      <c r="AZ3915" s="14"/>
      <c r="BA3915" s="15"/>
      <c r="BB3915" s="14"/>
      <c r="BC3915" s="17"/>
      <c r="BD3915" s="14"/>
      <c r="BE3915" s="14"/>
      <c r="BF3915" s="14"/>
      <c r="CC3915" s="14"/>
    </row>
    <row r="3916" spans="37:81">
      <c r="AK3916" s="1"/>
      <c r="AX3916" s="17"/>
      <c r="AY3916" s="14"/>
      <c r="AZ3916" s="14"/>
      <c r="BA3916" s="15"/>
      <c r="BB3916" s="14"/>
      <c r="BC3916" s="17"/>
      <c r="BD3916" s="14"/>
      <c r="BE3916" s="14"/>
      <c r="BF3916" s="14"/>
      <c r="CC3916" s="14"/>
    </row>
    <row r="3917" spans="37:81">
      <c r="AK3917" s="1"/>
      <c r="AX3917" s="17"/>
      <c r="AY3917" s="14"/>
      <c r="AZ3917" s="14"/>
      <c r="BA3917" s="15"/>
      <c r="BB3917" s="14"/>
      <c r="BC3917" s="17"/>
      <c r="BD3917" s="14"/>
      <c r="BE3917" s="14"/>
      <c r="BF3917" s="14"/>
      <c r="CC3917" s="14"/>
    </row>
    <row r="3918" spans="37:81">
      <c r="AK3918" s="1"/>
      <c r="AX3918" s="17"/>
      <c r="AY3918" s="14"/>
      <c r="AZ3918" s="14"/>
      <c r="BA3918" s="15"/>
      <c r="BB3918" s="14"/>
      <c r="BC3918" s="17"/>
      <c r="BD3918" s="14"/>
      <c r="BE3918" s="14"/>
      <c r="BF3918" s="14"/>
      <c r="CC3918" s="14"/>
    </row>
    <row r="3919" spans="37:81">
      <c r="AK3919" s="1"/>
      <c r="AX3919" s="17"/>
      <c r="AY3919" s="14"/>
      <c r="AZ3919" s="14"/>
      <c r="BA3919" s="15"/>
      <c r="BB3919" s="14"/>
      <c r="BC3919" s="17"/>
      <c r="BD3919" s="14"/>
      <c r="BE3919" s="14"/>
      <c r="BF3919" s="14"/>
      <c r="CC3919" s="14"/>
    </row>
    <row r="3920" spans="37:81">
      <c r="AK3920" s="1"/>
      <c r="AX3920" s="17"/>
      <c r="AY3920" s="14"/>
      <c r="AZ3920" s="14"/>
      <c r="BA3920" s="15"/>
      <c r="BB3920" s="14"/>
      <c r="BC3920" s="17"/>
      <c r="BD3920" s="14"/>
      <c r="BE3920" s="14"/>
      <c r="BF3920" s="14"/>
      <c r="CC3920" s="14"/>
    </row>
    <row r="3921" spans="37:81">
      <c r="AK3921" s="1"/>
      <c r="AX3921" s="17"/>
      <c r="AY3921" s="14"/>
      <c r="AZ3921" s="14"/>
      <c r="BA3921" s="15"/>
      <c r="BB3921" s="14"/>
      <c r="BC3921" s="17"/>
      <c r="BD3921" s="14"/>
      <c r="BE3921" s="14"/>
      <c r="BF3921" s="14"/>
      <c r="CC3921" s="14"/>
    </row>
    <row r="3922" spans="37:81">
      <c r="AK3922" s="1"/>
      <c r="AX3922" s="17"/>
      <c r="AY3922" s="14"/>
      <c r="AZ3922" s="14"/>
      <c r="BA3922" s="15"/>
      <c r="BB3922" s="14"/>
      <c r="BC3922" s="17"/>
      <c r="BD3922" s="14"/>
      <c r="BE3922" s="14"/>
      <c r="BF3922" s="14"/>
      <c r="CC3922" s="14"/>
    </row>
    <row r="3923" spans="37:81">
      <c r="AK3923" s="1"/>
      <c r="AX3923" s="17"/>
      <c r="AY3923" s="14"/>
      <c r="AZ3923" s="14"/>
      <c r="BA3923" s="15"/>
      <c r="BB3923" s="14"/>
      <c r="BC3923" s="17"/>
      <c r="BD3923" s="14"/>
      <c r="BE3923" s="14"/>
      <c r="BF3923" s="14"/>
      <c r="CC3923" s="14"/>
    </row>
    <row r="3924" spans="37:81">
      <c r="AK3924" s="1"/>
      <c r="AX3924" s="17"/>
      <c r="AY3924" s="14"/>
      <c r="AZ3924" s="14"/>
      <c r="BA3924" s="15"/>
      <c r="BB3924" s="14"/>
      <c r="BC3924" s="17"/>
      <c r="BD3924" s="14"/>
      <c r="BE3924" s="14"/>
      <c r="BF3924" s="14"/>
      <c r="CC3924" s="14"/>
    </row>
    <row r="3925" spans="37:81">
      <c r="AK3925" s="1"/>
      <c r="AX3925" s="17"/>
      <c r="AY3925" s="14"/>
      <c r="AZ3925" s="14"/>
      <c r="BA3925" s="15"/>
      <c r="BB3925" s="14"/>
      <c r="BC3925" s="17"/>
      <c r="BD3925" s="14"/>
      <c r="BE3925" s="14"/>
      <c r="BF3925" s="14"/>
      <c r="CC3925" s="14"/>
    </row>
    <row r="3926" spans="37:81">
      <c r="AK3926" s="1"/>
      <c r="AX3926" s="17"/>
      <c r="AY3926" s="14"/>
      <c r="AZ3926" s="14"/>
      <c r="BA3926" s="15"/>
      <c r="BB3926" s="14"/>
      <c r="BC3926" s="17"/>
      <c r="BD3926" s="14"/>
      <c r="BE3926" s="14"/>
      <c r="BF3926" s="14"/>
      <c r="CC3926" s="14"/>
    </row>
    <row r="3927" spans="37:81">
      <c r="AK3927" s="1"/>
      <c r="AX3927" s="17"/>
      <c r="AY3927" s="14"/>
      <c r="AZ3927" s="14"/>
      <c r="BA3927" s="15"/>
      <c r="BB3927" s="14"/>
      <c r="BC3927" s="17"/>
      <c r="BD3927" s="14"/>
      <c r="BE3927" s="14"/>
      <c r="BF3927" s="14"/>
      <c r="CC3927" s="14"/>
    </row>
    <row r="3928" spans="37:81">
      <c r="AK3928" s="1"/>
      <c r="AX3928" s="17"/>
      <c r="AY3928" s="14"/>
      <c r="AZ3928" s="14"/>
      <c r="BA3928" s="15"/>
      <c r="BB3928" s="14"/>
      <c r="BC3928" s="17"/>
      <c r="BD3928" s="14"/>
      <c r="BE3928" s="14"/>
      <c r="BF3928" s="14"/>
      <c r="CC3928" s="14"/>
    </row>
    <row r="3929" spans="37:81">
      <c r="AK3929" s="1"/>
      <c r="AX3929" s="17"/>
      <c r="AY3929" s="14"/>
      <c r="AZ3929" s="14"/>
      <c r="BA3929" s="15"/>
      <c r="BB3929" s="14"/>
      <c r="BC3929" s="17"/>
      <c r="BD3929" s="14"/>
      <c r="BE3929" s="14"/>
      <c r="BF3929" s="14"/>
      <c r="CC3929" s="14"/>
    </row>
    <row r="3930" spans="37:81">
      <c r="AK3930" s="1"/>
      <c r="AX3930" s="17"/>
      <c r="AY3930" s="14"/>
      <c r="AZ3930" s="14"/>
      <c r="BA3930" s="15"/>
      <c r="BB3930" s="14"/>
      <c r="BC3930" s="17"/>
      <c r="BD3930" s="14"/>
      <c r="BE3930" s="14"/>
      <c r="BF3930" s="14"/>
      <c r="CC3930" s="14"/>
    </row>
    <row r="3931" spans="37:81">
      <c r="AK3931" s="1"/>
      <c r="AX3931" s="17"/>
      <c r="AY3931" s="14"/>
      <c r="AZ3931" s="14"/>
      <c r="BA3931" s="15"/>
      <c r="BB3931" s="14"/>
      <c r="BC3931" s="17"/>
      <c r="BD3931" s="14"/>
      <c r="BE3931" s="14"/>
      <c r="BF3931" s="14"/>
      <c r="CC3931" s="14"/>
    </row>
    <row r="3932" spans="37:81">
      <c r="AK3932" s="1"/>
      <c r="AX3932" s="17"/>
      <c r="AY3932" s="14"/>
      <c r="AZ3932" s="14"/>
      <c r="BA3932" s="15"/>
      <c r="BB3932" s="14"/>
      <c r="BC3932" s="17"/>
      <c r="BD3932" s="14"/>
      <c r="BE3932" s="14"/>
      <c r="BF3932" s="14"/>
      <c r="CC3932" s="14"/>
    </row>
    <row r="3933" spans="37:81">
      <c r="AK3933" s="1"/>
      <c r="AX3933" s="17"/>
      <c r="AY3933" s="14"/>
      <c r="AZ3933" s="14"/>
      <c r="BA3933" s="15"/>
      <c r="BB3933" s="14"/>
      <c r="BC3933" s="17"/>
      <c r="BD3933" s="14"/>
      <c r="BE3933" s="14"/>
      <c r="BF3933" s="14"/>
      <c r="CC3933" s="14"/>
    </row>
    <row r="3934" spans="37:81">
      <c r="AK3934" s="1"/>
      <c r="AX3934" s="17"/>
      <c r="AY3934" s="14"/>
      <c r="AZ3934" s="14"/>
      <c r="BA3934" s="15"/>
      <c r="BB3934" s="14"/>
      <c r="BC3934" s="17"/>
      <c r="BD3934" s="14"/>
      <c r="BE3934" s="14"/>
      <c r="BF3934" s="14"/>
      <c r="CC3934" s="14"/>
    </row>
    <row r="3935" spans="37:81">
      <c r="AK3935" s="1"/>
      <c r="AX3935" s="17"/>
      <c r="AY3935" s="14"/>
      <c r="AZ3935" s="14"/>
      <c r="BA3935" s="15"/>
      <c r="BB3935" s="14"/>
      <c r="BC3935" s="17"/>
      <c r="BD3935" s="14"/>
      <c r="BE3935" s="14"/>
      <c r="BF3935" s="14"/>
      <c r="CC3935" s="14"/>
    </row>
    <row r="3936" spans="37:81">
      <c r="AK3936" s="1"/>
      <c r="AX3936" s="17"/>
      <c r="AY3936" s="14"/>
      <c r="AZ3936" s="14"/>
      <c r="BA3936" s="15"/>
      <c r="BB3936" s="14"/>
      <c r="BC3936" s="17"/>
      <c r="BD3936" s="14"/>
      <c r="BE3936" s="14"/>
      <c r="BF3936" s="14"/>
      <c r="CC3936" s="14"/>
    </row>
    <row r="3937" spans="37:81">
      <c r="AK3937" s="1"/>
      <c r="AX3937" s="17"/>
      <c r="AY3937" s="14"/>
      <c r="AZ3937" s="14"/>
      <c r="BA3937" s="15"/>
      <c r="BB3937" s="14"/>
      <c r="BC3937" s="17"/>
      <c r="BD3937" s="14"/>
      <c r="BE3937" s="14"/>
      <c r="BF3937" s="14"/>
      <c r="CC3937" s="14"/>
    </row>
    <row r="3938" spans="37:81">
      <c r="AK3938" s="1"/>
      <c r="AX3938" s="17"/>
      <c r="AY3938" s="14"/>
      <c r="AZ3938" s="14"/>
      <c r="BA3938" s="15"/>
      <c r="BB3938" s="14"/>
      <c r="BC3938" s="17"/>
      <c r="BD3938" s="14"/>
      <c r="BE3938" s="14"/>
      <c r="BF3938" s="14"/>
      <c r="CC3938" s="14"/>
    </row>
    <row r="3939" spans="37:81">
      <c r="AK3939" s="1"/>
      <c r="AX3939" s="17"/>
      <c r="AY3939" s="14"/>
      <c r="AZ3939" s="14"/>
      <c r="BA3939" s="15"/>
      <c r="BB3939" s="14"/>
      <c r="BC3939" s="17"/>
      <c r="BD3939" s="14"/>
      <c r="BE3939" s="14"/>
      <c r="BF3939" s="14"/>
      <c r="CC3939" s="14"/>
    </row>
    <row r="3940" spans="37:81">
      <c r="AK3940" s="1"/>
      <c r="AX3940" s="17"/>
      <c r="AY3940" s="14"/>
      <c r="AZ3940" s="14"/>
      <c r="BA3940" s="15"/>
      <c r="BB3940" s="14"/>
      <c r="BC3940" s="17"/>
      <c r="BD3940" s="14"/>
      <c r="BE3940" s="14"/>
      <c r="BF3940" s="14"/>
      <c r="CC3940" s="14"/>
    </row>
    <row r="3941" spans="37:81">
      <c r="AK3941" s="1"/>
      <c r="AX3941" s="17"/>
      <c r="AY3941" s="14"/>
      <c r="AZ3941" s="14"/>
      <c r="BA3941" s="15"/>
      <c r="BB3941" s="14"/>
      <c r="BC3941" s="17"/>
      <c r="BD3941" s="14"/>
      <c r="BE3941" s="14"/>
      <c r="BF3941" s="14"/>
      <c r="CC3941" s="14"/>
    </row>
    <row r="3942" spans="37:81">
      <c r="AK3942" s="1"/>
      <c r="AX3942" s="17"/>
      <c r="AY3942" s="14"/>
      <c r="AZ3942" s="14"/>
      <c r="BA3942" s="15"/>
      <c r="BB3942" s="14"/>
      <c r="BC3942" s="17"/>
      <c r="BD3942" s="14"/>
      <c r="BE3942" s="14"/>
      <c r="BF3942" s="14"/>
      <c r="CC3942" s="14"/>
    </row>
    <row r="3943" spans="37:81">
      <c r="AK3943" s="1"/>
      <c r="AX3943" s="17"/>
      <c r="AY3943" s="14"/>
      <c r="AZ3943" s="14"/>
      <c r="BA3943" s="15"/>
      <c r="BB3943" s="14"/>
      <c r="BC3943" s="17"/>
      <c r="BD3943" s="14"/>
      <c r="BE3943" s="14"/>
      <c r="BF3943" s="14"/>
      <c r="CC3943" s="14"/>
    </row>
    <row r="3944" spans="37:81">
      <c r="AK3944" s="1"/>
      <c r="AX3944" s="17"/>
      <c r="AY3944" s="14"/>
      <c r="AZ3944" s="14"/>
      <c r="BA3944" s="15"/>
      <c r="BB3944" s="14"/>
      <c r="BC3944" s="17"/>
      <c r="BD3944" s="14"/>
      <c r="BE3944" s="14"/>
      <c r="BF3944" s="14"/>
      <c r="CC3944" s="14"/>
    </row>
    <row r="3945" spans="37:81">
      <c r="AK3945" s="1"/>
      <c r="AX3945" s="17"/>
      <c r="AY3945" s="14"/>
      <c r="AZ3945" s="14"/>
      <c r="BA3945" s="15"/>
      <c r="BB3945" s="14"/>
      <c r="BC3945" s="17"/>
      <c r="BD3945" s="14"/>
      <c r="BE3945" s="14"/>
      <c r="BF3945" s="14"/>
      <c r="CC3945" s="14"/>
    </row>
    <row r="3946" spans="37:81">
      <c r="AK3946" s="1"/>
      <c r="AX3946" s="17"/>
      <c r="AY3946" s="14"/>
      <c r="AZ3946" s="14"/>
      <c r="BA3946" s="15"/>
      <c r="BB3946" s="14"/>
      <c r="BC3946" s="17"/>
      <c r="BD3946" s="14"/>
      <c r="BE3946" s="14"/>
      <c r="BF3946" s="14"/>
      <c r="CC3946" s="14"/>
    </row>
    <row r="3947" spans="37:81">
      <c r="AK3947" s="1"/>
      <c r="AX3947" s="17"/>
      <c r="AY3947" s="14"/>
      <c r="AZ3947" s="14"/>
      <c r="BA3947" s="15"/>
      <c r="BB3947" s="14"/>
      <c r="BC3947" s="17"/>
      <c r="BD3947" s="14"/>
      <c r="BE3947" s="14"/>
      <c r="BF3947" s="14"/>
      <c r="CC3947" s="14"/>
    </row>
    <row r="3948" spans="37:81">
      <c r="AK3948" s="1"/>
      <c r="AX3948" s="17"/>
      <c r="AY3948" s="14"/>
      <c r="AZ3948" s="14"/>
      <c r="BA3948" s="15"/>
      <c r="BB3948" s="14"/>
      <c r="BC3948" s="17"/>
      <c r="BD3948" s="14"/>
      <c r="BE3948" s="14"/>
      <c r="BF3948" s="14"/>
      <c r="CC3948" s="14"/>
    </row>
    <row r="3949" spans="37:81">
      <c r="AK3949" s="1"/>
      <c r="AX3949" s="17"/>
      <c r="AY3949" s="14"/>
      <c r="AZ3949" s="14"/>
      <c r="BA3949" s="15"/>
      <c r="BB3949" s="14"/>
      <c r="BC3949" s="17"/>
      <c r="BD3949" s="14"/>
      <c r="BE3949" s="14"/>
      <c r="BF3949" s="14"/>
      <c r="CC3949" s="14"/>
    </row>
    <row r="3950" spans="37:81">
      <c r="AK3950" s="1"/>
      <c r="AX3950" s="17"/>
      <c r="AY3950" s="14"/>
      <c r="AZ3950" s="14"/>
      <c r="BA3950" s="15"/>
      <c r="BB3950" s="14"/>
      <c r="BC3950" s="17"/>
      <c r="BD3950" s="14"/>
      <c r="BE3950" s="14"/>
      <c r="BF3950" s="14"/>
      <c r="CC3950" s="14"/>
    </row>
    <row r="3951" spans="37:81">
      <c r="AK3951" s="1"/>
      <c r="AX3951" s="17"/>
      <c r="AY3951" s="14"/>
      <c r="AZ3951" s="14"/>
      <c r="BA3951" s="15"/>
      <c r="BB3951" s="14"/>
      <c r="BC3951" s="17"/>
      <c r="BD3951" s="14"/>
      <c r="BE3951" s="14"/>
      <c r="BF3951" s="14"/>
      <c r="CC3951" s="14"/>
    </row>
    <row r="3952" spans="37:81">
      <c r="AK3952" s="1"/>
      <c r="AX3952" s="17"/>
      <c r="AY3952" s="14"/>
      <c r="AZ3952" s="14"/>
      <c r="BA3952" s="15"/>
      <c r="BB3952" s="14"/>
      <c r="BC3952" s="17"/>
      <c r="BD3952" s="14"/>
      <c r="BE3952" s="14"/>
      <c r="BF3952" s="14"/>
      <c r="CC3952" s="14"/>
    </row>
    <row r="3953" spans="37:81">
      <c r="AK3953" s="1"/>
      <c r="AX3953" s="17"/>
      <c r="AY3953" s="14"/>
      <c r="AZ3953" s="14"/>
      <c r="BA3953" s="15"/>
      <c r="BB3953" s="14"/>
      <c r="BC3953" s="17"/>
      <c r="BD3953" s="14"/>
      <c r="BE3953" s="14"/>
      <c r="BF3953" s="14"/>
      <c r="CC3953" s="14"/>
    </row>
    <row r="3954" spans="37:81">
      <c r="AK3954" s="1"/>
      <c r="AX3954" s="17"/>
      <c r="AY3954" s="14"/>
      <c r="AZ3954" s="14"/>
      <c r="BA3954" s="15"/>
      <c r="BB3954" s="14"/>
      <c r="BC3954" s="17"/>
      <c r="BD3954" s="14"/>
      <c r="BE3954" s="14"/>
      <c r="BF3954" s="14"/>
      <c r="CC3954" s="14"/>
    </row>
    <row r="3955" spans="37:81">
      <c r="AK3955" s="1"/>
      <c r="AX3955" s="17"/>
      <c r="AY3955" s="14"/>
      <c r="AZ3955" s="14"/>
      <c r="BA3955" s="15"/>
      <c r="BB3955" s="14"/>
      <c r="BC3955" s="17"/>
      <c r="BD3955" s="14"/>
      <c r="BE3955" s="14"/>
      <c r="BF3955" s="14"/>
      <c r="CC3955" s="14"/>
    </row>
    <row r="3956" spans="37:81">
      <c r="AK3956" s="1"/>
      <c r="AX3956" s="17"/>
      <c r="AY3956" s="14"/>
      <c r="AZ3956" s="14"/>
      <c r="BA3956" s="15"/>
      <c r="BB3956" s="14"/>
      <c r="BC3956" s="17"/>
      <c r="BD3956" s="14"/>
      <c r="BE3956" s="14"/>
      <c r="BF3956" s="14"/>
      <c r="CC3956" s="14"/>
    </row>
    <row r="3957" spans="37:81">
      <c r="AK3957" s="1"/>
      <c r="AX3957" s="17"/>
      <c r="AY3957" s="14"/>
      <c r="AZ3957" s="14"/>
      <c r="BA3957" s="15"/>
      <c r="BB3957" s="14"/>
      <c r="BC3957" s="17"/>
      <c r="BD3957" s="14"/>
      <c r="BE3957" s="14"/>
      <c r="BF3957" s="14"/>
      <c r="CC3957" s="14"/>
    </row>
    <row r="3958" spans="37:81">
      <c r="AK3958" s="1"/>
      <c r="AX3958" s="17"/>
      <c r="AY3958" s="14"/>
      <c r="AZ3958" s="14"/>
      <c r="BA3958" s="15"/>
      <c r="BB3958" s="14"/>
      <c r="BC3958" s="17"/>
      <c r="BD3958" s="14"/>
      <c r="BE3958" s="14"/>
      <c r="BF3958" s="14"/>
      <c r="CC3958" s="14"/>
    </row>
    <row r="3959" spans="37:81">
      <c r="AK3959" s="1"/>
      <c r="AX3959" s="17"/>
      <c r="AY3959" s="14"/>
      <c r="AZ3959" s="14"/>
      <c r="BA3959" s="15"/>
      <c r="BB3959" s="14"/>
      <c r="BC3959" s="17"/>
      <c r="BD3959" s="14"/>
      <c r="BE3959" s="14"/>
      <c r="BF3959" s="14"/>
      <c r="CC3959" s="14"/>
    </row>
    <row r="3960" spans="37:81">
      <c r="AK3960" s="1"/>
      <c r="AX3960" s="17"/>
      <c r="AY3960" s="14"/>
      <c r="AZ3960" s="14"/>
      <c r="BA3960" s="15"/>
      <c r="BB3960" s="14"/>
      <c r="BC3960" s="17"/>
      <c r="BD3960" s="14"/>
      <c r="BE3960" s="14"/>
      <c r="BF3960" s="14"/>
      <c r="CC3960" s="14"/>
    </row>
    <row r="3961" spans="37:81">
      <c r="AK3961" s="1"/>
      <c r="AX3961" s="17"/>
      <c r="AY3961" s="14"/>
      <c r="AZ3961" s="14"/>
      <c r="BA3961" s="15"/>
      <c r="BB3961" s="14"/>
      <c r="BC3961" s="17"/>
      <c r="BD3961" s="14"/>
      <c r="BE3961" s="14"/>
      <c r="BF3961" s="14"/>
      <c r="CC3961" s="14"/>
    </row>
    <row r="3962" spans="37:81">
      <c r="AK3962" s="1"/>
      <c r="AX3962" s="17"/>
      <c r="AY3962" s="14"/>
      <c r="AZ3962" s="14"/>
      <c r="BA3962" s="15"/>
      <c r="BB3962" s="14"/>
      <c r="BC3962" s="17"/>
      <c r="BD3962" s="14"/>
      <c r="BE3962" s="14"/>
      <c r="BF3962" s="14"/>
      <c r="CC3962" s="14"/>
    </row>
    <row r="3963" spans="37:81">
      <c r="AK3963" s="1"/>
      <c r="AX3963" s="17"/>
      <c r="AY3963" s="14"/>
      <c r="AZ3963" s="14"/>
      <c r="BA3963" s="15"/>
      <c r="BB3963" s="14"/>
      <c r="BC3963" s="17"/>
      <c r="BD3963" s="14"/>
      <c r="BE3963" s="14"/>
      <c r="BF3963" s="14"/>
      <c r="CC3963" s="14"/>
    </row>
    <row r="3964" spans="37:81">
      <c r="AK3964" s="1"/>
      <c r="AX3964" s="17"/>
      <c r="AY3964" s="14"/>
      <c r="AZ3964" s="14"/>
      <c r="BA3964" s="15"/>
      <c r="BB3964" s="14"/>
      <c r="BC3964" s="17"/>
      <c r="BD3964" s="14"/>
      <c r="BE3964" s="14"/>
      <c r="BF3964" s="14"/>
      <c r="CC3964" s="14"/>
    </row>
    <row r="3965" spans="37:81">
      <c r="AK3965" s="1"/>
      <c r="AX3965" s="17"/>
      <c r="AY3965" s="14"/>
      <c r="AZ3965" s="14"/>
      <c r="BA3965" s="15"/>
      <c r="BB3965" s="14"/>
      <c r="BC3965" s="17"/>
      <c r="BD3965" s="14"/>
      <c r="BE3965" s="14"/>
      <c r="BF3965" s="14"/>
      <c r="CC3965" s="14"/>
    </row>
    <row r="3966" spans="37:81">
      <c r="AK3966" s="1"/>
      <c r="AX3966" s="17"/>
      <c r="AY3966" s="14"/>
      <c r="AZ3966" s="14"/>
      <c r="BA3966" s="15"/>
      <c r="BB3966" s="14"/>
      <c r="BC3966" s="17"/>
      <c r="BD3966" s="14"/>
      <c r="BE3966" s="14"/>
      <c r="BF3966" s="14"/>
      <c r="CC3966" s="14"/>
    </row>
    <row r="3967" spans="37:81">
      <c r="AK3967" s="1"/>
      <c r="AX3967" s="17"/>
      <c r="AY3967" s="14"/>
      <c r="AZ3967" s="14"/>
      <c r="BA3967" s="15"/>
      <c r="BB3967" s="14"/>
      <c r="BC3967" s="17"/>
      <c r="BD3967" s="14"/>
      <c r="BE3967" s="14"/>
      <c r="BF3967" s="14"/>
      <c r="CC3967" s="14"/>
    </row>
    <row r="3968" spans="37:81">
      <c r="AK3968" s="1"/>
      <c r="AX3968" s="17"/>
      <c r="AY3968" s="14"/>
      <c r="AZ3968" s="14"/>
      <c r="BA3968" s="15"/>
      <c r="BB3968" s="14"/>
      <c r="BC3968" s="17"/>
      <c r="BD3968" s="14"/>
      <c r="BE3968" s="14"/>
      <c r="BF3968" s="14"/>
      <c r="CC3968" s="14"/>
    </row>
    <row r="3969" spans="37:81">
      <c r="AK3969" s="1"/>
      <c r="AX3969" s="17"/>
      <c r="AY3969" s="14"/>
      <c r="AZ3969" s="14"/>
      <c r="BA3969" s="15"/>
      <c r="BB3969" s="14"/>
      <c r="BC3969" s="17"/>
      <c r="BD3969" s="14"/>
      <c r="BE3969" s="14"/>
      <c r="BF3969" s="14"/>
      <c r="CC3969" s="14"/>
    </row>
    <row r="3970" spans="37:81">
      <c r="AK3970" s="1"/>
      <c r="AX3970" s="17"/>
      <c r="AY3970" s="14"/>
      <c r="AZ3970" s="14"/>
      <c r="BA3970" s="15"/>
      <c r="BB3970" s="14"/>
      <c r="BC3970" s="17"/>
      <c r="BD3970" s="14"/>
      <c r="BE3970" s="14"/>
      <c r="BF3970" s="14"/>
      <c r="CC3970" s="14"/>
    </row>
    <row r="3971" spans="37:81">
      <c r="AK3971" s="1"/>
      <c r="AX3971" s="17"/>
      <c r="AY3971" s="14"/>
      <c r="AZ3971" s="14"/>
      <c r="BA3971" s="15"/>
      <c r="BB3971" s="14"/>
      <c r="BC3971" s="17"/>
      <c r="BD3971" s="14"/>
      <c r="BE3971" s="14"/>
      <c r="BF3971" s="14"/>
      <c r="CC3971" s="14"/>
    </row>
    <row r="3972" spans="37:81">
      <c r="AK3972" s="1"/>
      <c r="AX3972" s="17"/>
      <c r="AY3972" s="14"/>
      <c r="AZ3972" s="14"/>
      <c r="BA3972" s="15"/>
      <c r="BB3972" s="14"/>
      <c r="BC3972" s="17"/>
      <c r="BD3972" s="14"/>
      <c r="BE3972" s="14"/>
      <c r="BF3972" s="14"/>
      <c r="CC3972" s="14"/>
    </row>
    <row r="3973" spans="37:81">
      <c r="AK3973" s="1"/>
      <c r="AX3973" s="17"/>
      <c r="AY3973" s="14"/>
      <c r="AZ3973" s="14"/>
      <c r="BA3973" s="15"/>
      <c r="BB3973" s="14"/>
      <c r="BC3973" s="17"/>
      <c r="BD3973" s="14"/>
      <c r="BE3973" s="14"/>
      <c r="BF3973" s="14"/>
      <c r="CC3973" s="14"/>
    </row>
    <row r="3974" spans="37:81">
      <c r="AK3974" s="1"/>
      <c r="AX3974" s="17"/>
      <c r="AY3974" s="14"/>
      <c r="AZ3974" s="14"/>
      <c r="BA3974" s="15"/>
      <c r="BB3974" s="14"/>
      <c r="BC3974" s="17"/>
      <c r="BD3974" s="14"/>
      <c r="BE3974" s="14"/>
      <c r="BF3974" s="14"/>
      <c r="CC3974" s="14"/>
    </row>
    <row r="3975" spans="37:81">
      <c r="AK3975" s="1"/>
      <c r="AX3975" s="17"/>
      <c r="AY3975" s="14"/>
      <c r="AZ3975" s="14"/>
      <c r="BA3975" s="15"/>
      <c r="BB3975" s="14"/>
      <c r="BC3975" s="17"/>
      <c r="BD3975" s="14"/>
      <c r="BE3975" s="14"/>
      <c r="BF3975" s="14"/>
      <c r="CC3975" s="14"/>
    </row>
    <row r="3976" spans="37:81">
      <c r="AK3976" s="1"/>
      <c r="AX3976" s="17"/>
      <c r="AY3976" s="14"/>
      <c r="AZ3976" s="14"/>
      <c r="BA3976" s="15"/>
      <c r="BB3976" s="14"/>
      <c r="BC3976" s="17"/>
      <c r="BD3976" s="14"/>
      <c r="BE3976" s="14"/>
      <c r="BF3976" s="14"/>
      <c r="CC3976" s="14"/>
    </row>
    <row r="3977" spans="37:81">
      <c r="AK3977" s="1"/>
      <c r="AX3977" s="17"/>
      <c r="AY3977" s="14"/>
      <c r="AZ3977" s="14"/>
      <c r="BA3977" s="15"/>
      <c r="BB3977" s="14"/>
      <c r="BC3977" s="17"/>
      <c r="BD3977" s="14"/>
      <c r="BE3977" s="14"/>
      <c r="BF3977" s="14"/>
      <c r="CC3977" s="14"/>
    </row>
    <row r="3978" spans="37:81">
      <c r="AK3978" s="1"/>
      <c r="AX3978" s="17"/>
      <c r="AY3978" s="14"/>
      <c r="AZ3978" s="14"/>
      <c r="BA3978" s="15"/>
      <c r="BB3978" s="14"/>
      <c r="BC3978" s="17"/>
      <c r="BD3978" s="14"/>
      <c r="BE3978" s="14"/>
      <c r="BF3978" s="14"/>
      <c r="CC3978" s="14"/>
    </row>
    <row r="3979" spans="37:81">
      <c r="AK3979" s="1"/>
      <c r="AX3979" s="17"/>
      <c r="AY3979" s="14"/>
      <c r="AZ3979" s="14"/>
      <c r="BA3979" s="15"/>
      <c r="BB3979" s="14"/>
      <c r="BC3979" s="17"/>
      <c r="BD3979" s="14"/>
      <c r="BE3979" s="14"/>
      <c r="BF3979" s="14"/>
      <c r="CC3979" s="14"/>
    </row>
    <row r="3980" spans="37:81">
      <c r="AK3980" s="1"/>
      <c r="AX3980" s="17"/>
      <c r="AY3980" s="14"/>
      <c r="AZ3980" s="14"/>
      <c r="BA3980" s="15"/>
      <c r="BB3980" s="14"/>
      <c r="BC3980" s="17"/>
      <c r="BD3980" s="14"/>
      <c r="BE3980" s="14"/>
      <c r="BF3980" s="14"/>
      <c r="CC3980" s="14"/>
    </row>
    <row r="3981" spans="37:81">
      <c r="AK3981" s="1"/>
      <c r="AX3981" s="17"/>
      <c r="AY3981" s="14"/>
      <c r="AZ3981" s="14"/>
      <c r="BA3981" s="15"/>
      <c r="BB3981" s="14"/>
      <c r="BC3981" s="17"/>
      <c r="BD3981" s="14"/>
      <c r="BE3981" s="14"/>
      <c r="BF3981" s="14"/>
      <c r="CC3981" s="14"/>
    </row>
    <row r="3982" spans="37:81">
      <c r="AK3982" s="1"/>
      <c r="AX3982" s="17"/>
      <c r="AY3982" s="14"/>
      <c r="AZ3982" s="14"/>
      <c r="BA3982" s="15"/>
      <c r="BB3982" s="14"/>
      <c r="BC3982" s="17"/>
      <c r="BD3982" s="14"/>
      <c r="BE3982" s="14"/>
      <c r="BF3982" s="14"/>
      <c r="CC3982" s="14"/>
    </row>
    <row r="3983" spans="37:81">
      <c r="AK3983" s="1"/>
      <c r="AX3983" s="17"/>
      <c r="AY3983" s="14"/>
      <c r="AZ3983" s="14"/>
      <c r="BA3983" s="15"/>
      <c r="BB3983" s="14"/>
      <c r="BC3983" s="17"/>
      <c r="BD3983" s="14"/>
      <c r="BE3983" s="14"/>
      <c r="BF3983" s="14"/>
      <c r="CC3983" s="14"/>
    </row>
    <row r="3984" spans="37:81">
      <c r="AK3984" s="1"/>
      <c r="AX3984" s="17"/>
      <c r="AY3984" s="14"/>
      <c r="AZ3984" s="14"/>
      <c r="BA3984" s="15"/>
      <c r="BB3984" s="14"/>
      <c r="BC3984" s="17"/>
      <c r="BD3984" s="14"/>
      <c r="BE3984" s="14"/>
      <c r="BF3984" s="14"/>
      <c r="CC3984" s="14"/>
    </row>
    <row r="3985" spans="37:81">
      <c r="AK3985" s="1"/>
      <c r="AX3985" s="17"/>
      <c r="AY3985" s="14"/>
      <c r="AZ3985" s="14"/>
      <c r="BA3985" s="15"/>
      <c r="BB3985" s="14"/>
      <c r="BC3985" s="17"/>
      <c r="BD3985" s="14"/>
      <c r="BE3985" s="14"/>
      <c r="BF3985" s="14"/>
      <c r="CC3985" s="14"/>
    </row>
    <row r="3986" spans="37:81">
      <c r="AK3986" s="1"/>
      <c r="AX3986" s="17"/>
      <c r="AY3986" s="14"/>
      <c r="AZ3986" s="14"/>
      <c r="BA3986" s="15"/>
      <c r="BB3986" s="14"/>
      <c r="BC3986" s="17"/>
      <c r="BD3986" s="14"/>
      <c r="BE3986" s="14"/>
      <c r="BF3986" s="14"/>
      <c r="CC3986" s="14"/>
    </row>
    <row r="3987" spans="37:81">
      <c r="AK3987" s="1"/>
      <c r="AX3987" s="17"/>
      <c r="AY3987" s="14"/>
      <c r="AZ3987" s="14"/>
      <c r="BA3987" s="15"/>
      <c r="BB3987" s="14"/>
      <c r="BC3987" s="17"/>
      <c r="BD3987" s="14"/>
      <c r="BE3987" s="14"/>
      <c r="BF3987" s="14"/>
      <c r="CC3987" s="14"/>
    </row>
    <row r="3988" spans="37:81">
      <c r="AK3988" s="1"/>
      <c r="AX3988" s="17"/>
      <c r="AY3988" s="14"/>
      <c r="AZ3988" s="14"/>
      <c r="BA3988" s="15"/>
      <c r="BB3988" s="14"/>
      <c r="BC3988" s="17"/>
      <c r="BD3988" s="14"/>
      <c r="BE3988" s="14"/>
      <c r="BF3988" s="14"/>
      <c r="CC3988" s="14"/>
    </row>
    <row r="3989" spans="37:81">
      <c r="AK3989" s="1"/>
      <c r="AX3989" s="17"/>
      <c r="AY3989" s="14"/>
      <c r="AZ3989" s="14"/>
      <c r="BA3989" s="15"/>
      <c r="BB3989" s="14"/>
      <c r="BC3989" s="17"/>
      <c r="BD3989" s="14"/>
      <c r="BE3989" s="14"/>
      <c r="BF3989" s="14"/>
      <c r="CC3989" s="14"/>
    </row>
    <row r="3990" spans="37:81">
      <c r="AK3990" s="1"/>
      <c r="AX3990" s="17"/>
      <c r="AY3990" s="14"/>
      <c r="AZ3990" s="14"/>
      <c r="BA3990" s="15"/>
      <c r="BB3990" s="14"/>
      <c r="BC3990" s="17"/>
      <c r="BD3990" s="14"/>
      <c r="BE3990" s="14"/>
      <c r="BF3990" s="14"/>
      <c r="CC3990" s="14"/>
    </row>
    <row r="3991" spans="37:81">
      <c r="AK3991" s="1"/>
      <c r="AX3991" s="17"/>
      <c r="AY3991" s="14"/>
      <c r="AZ3991" s="14"/>
      <c r="BA3991" s="15"/>
      <c r="BB3991" s="14"/>
      <c r="BC3991" s="17"/>
      <c r="BD3991" s="14"/>
      <c r="BE3991" s="14"/>
      <c r="BF3991" s="14"/>
      <c r="CC3991" s="14"/>
    </row>
    <row r="3992" spans="37:81">
      <c r="AK3992" s="1"/>
      <c r="AX3992" s="17"/>
      <c r="AY3992" s="14"/>
      <c r="AZ3992" s="14"/>
      <c r="BA3992" s="15"/>
      <c r="BB3992" s="14"/>
      <c r="BC3992" s="17"/>
      <c r="BD3992" s="14"/>
      <c r="BE3992" s="14"/>
      <c r="BF3992" s="14"/>
      <c r="CC3992" s="14"/>
    </row>
    <row r="3993" spans="37:81">
      <c r="AK3993" s="1"/>
      <c r="AX3993" s="17"/>
      <c r="AY3993" s="14"/>
      <c r="AZ3993" s="14"/>
      <c r="BA3993" s="15"/>
      <c r="BB3993" s="14"/>
      <c r="BC3993" s="17"/>
      <c r="BD3993" s="14"/>
      <c r="BE3993" s="14"/>
      <c r="BF3993" s="14"/>
      <c r="CC3993" s="14"/>
    </row>
    <row r="3994" spans="37:81">
      <c r="AK3994" s="1"/>
      <c r="AX3994" s="17"/>
      <c r="AY3994" s="14"/>
      <c r="AZ3994" s="14"/>
      <c r="BA3994" s="15"/>
      <c r="BB3994" s="14"/>
      <c r="BC3994" s="17"/>
      <c r="BD3994" s="14"/>
      <c r="BE3994" s="14"/>
      <c r="BF3994" s="14"/>
      <c r="CC3994" s="14"/>
    </row>
    <row r="3995" spans="37:81">
      <c r="AK3995" s="1"/>
      <c r="AX3995" s="17"/>
      <c r="AY3995" s="14"/>
      <c r="AZ3995" s="14"/>
      <c r="BA3995" s="15"/>
      <c r="BB3995" s="14"/>
      <c r="BC3995" s="17"/>
      <c r="BD3995" s="14"/>
      <c r="BE3995" s="14"/>
      <c r="BF3995" s="14"/>
      <c r="CC3995" s="14"/>
    </row>
    <row r="3996" spans="37:81">
      <c r="AK3996" s="1"/>
      <c r="AX3996" s="17"/>
      <c r="AY3996" s="14"/>
      <c r="AZ3996" s="14"/>
      <c r="BA3996" s="15"/>
      <c r="BB3996" s="14"/>
      <c r="BC3996" s="17"/>
      <c r="BD3996" s="14"/>
      <c r="BE3996" s="14"/>
      <c r="BF3996" s="14"/>
      <c r="CC3996" s="14"/>
    </row>
    <row r="3997" spans="37:81">
      <c r="AK3997" s="1"/>
      <c r="AX3997" s="17"/>
      <c r="AY3997" s="14"/>
      <c r="AZ3997" s="14"/>
      <c r="BA3997" s="15"/>
      <c r="BB3997" s="14"/>
      <c r="BC3997" s="17"/>
      <c r="BD3997" s="14"/>
      <c r="BE3997" s="14"/>
      <c r="BF3997" s="14"/>
      <c r="CC3997" s="14"/>
    </row>
    <row r="3998" spans="37:81">
      <c r="AK3998" s="1"/>
      <c r="AX3998" s="17"/>
      <c r="AY3998" s="14"/>
      <c r="AZ3998" s="14"/>
      <c r="BA3998" s="15"/>
      <c r="BB3998" s="14"/>
      <c r="BC3998" s="17"/>
      <c r="BD3998" s="14"/>
      <c r="BE3998" s="14"/>
      <c r="BF3998" s="14"/>
      <c r="CC3998" s="14"/>
    </row>
    <row r="3999" spans="37:81">
      <c r="AK3999" s="1"/>
      <c r="AX3999" s="17"/>
      <c r="AY3999" s="14"/>
      <c r="AZ3999" s="14"/>
      <c r="BA3999" s="15"/>
      <c r="BB3999" s="14"/>
      <c r="BC3999" s="17"/>
      <c r="BD3999" s="14"/>
      <c r="BE3999" s="14"/>
      <c r="BF3999" s="14"/>
      <c r="CC3999" s="14"/>
    </row>
    <row r="4000" spans="37:81">
      <c r="AK4000" s="1"/>
      <c r="AX4000" s="17"/>
      <c r="AY4000" s="14"/>
      <c r="AZ4000" s="14"/>
      <c r="BA4000" s="15"/>
      <c r="BB4000" s="14"/>
      <c r="BC4000" s="17"/>
      <c r="BD4000" s="14"/>
      <c r="BE4000" s="14"/>
      <c r="BF4000" s="14"/>
      <c r="CC4000" s="14"/>
    </row>
    <row r="4001" spans="37:81">
      <c r="AK4001" s="1"/>
      <c r="AX4001" s="17"/>
      <c r="AY4001" s="14"/>
      <c r="AZ4001" s="14"/>
      <c r="BA4001" s="15"/>
      <c r="BB4001" s="14"/>
      <c r="BC4001" s="17"/>
      <c r="BD4001" s="14"/>
      <c r="BE4001" s="14"/>
      <c r="BF4001" s="14"/>
      <c r="CC4001" s="14"/>
    </row>
    <row r="4002" spans="37:81">
      <c r="AK4002" s="1"/>
      <c r="AX4002" s="17"/>
      <c r="AY4002" s="14"/>
      <c r="AZ4002" s="14"/>
      <c r="BA4002" s="15"/>
      <c r="BB4002" s="14"/>
      <c r="BC4002" s="17"/>
      <c r="BD4002" s="14"/>
      <c r="BE4002" s="14"/>
      <c r="BF4002" s="14"/>
      <c r="CC4002" s="14"/>
    </row>
    <row r="4003" spans="37:81">
      <c r="AK4003" s="1"/>
      <c r="AX4003" s="17"/>
      <c r="AY4003" s="14"/>
      <c r="AZ4003" s="14"/>
      <c r="BA4003" s="15"/>
      <c r="BB4003" s="14"/>
      <c r="BC4003" s="17"/>
      <c r="BD4003" s="14"/>
      <c r="BE4003" s="14"/>
      <c r="BF4003" s="14"/>
      <c r="CC4003" s="14"/>
    </row>
    <row r="4004" spans="37:81">
      <c r="AK4004" s="1"/>
      <c r="AX4004" s="17"/>
      <c r="AY4004" s="14"/>
      <c r="AZ4004" s="14"/>
      <c r="BA4004" s="15"/>
      <c r="BB4004" s="14"/>
      <c r="BC4004" s="17"/>
      <c r="BD4004" s="14"/>
      <c r="BE4004" s="14"/>
      <c r="BF4004" s="14"/>
      <c r="CC4004" s="14"/>
    </row>
    <row r="4005" spans="37:81">
      <c r="AK4005" s="1"/>
      <c r="AX4005" s="17"/>
      <c r="AY4005" s="14"/>
      <c r="AZ4005" s="14"/>
      <c r="BA4005" s="15"/>
      <c r="BB4005" s="14"/>
      <c r="BC4005" s="17"/>
      <c r="BD4005" s="14"/>
      <c r="BE4005" s="14"/>
      <c r="BF4005" s="14"/>
      <c r="CC4005" s="14"/>
    </row>
    <row r="4006" spans="37:81">
      <c r="AK4006" s="1"/>
      <c r="AX4006" s="17"/>
      <c r="AY4006" s="14"/>
      <c r="AZ4006" s="14"/>
      <c r="BA4006" s="15"/>
      <c r="BB4006" s="14"/>
      <c r="BC4006" s="17"/>
      <c r="BD4006" s="14"/>
      <c r="BE4006" s="14"/>
      <c r="BF4006" s="14"/>
      <c r="CC4006" s="14"/>
    </row>
    <row r="4007" spans="37:81">
      <c r="AK4007" s="1"/>
      <c r="AX4007" s="17"/>
      <c r="AY4007" s="14"/>
      <c r="AZ4007" s="14"/>
      <c r="BA4007" s="15"/>
      <c r="BB4007" s="14"/>
      <c r="BC4007" s="17"/>
      <c r="BD4007" s="14"/>
      <c r="BE4007" s="14"/>
      <c r="BF4007" s="14"/>
      <c r="CC4007" s="14"/>
    </row>
    <row r="4008" spans="37:81">
      <c r="AK4008" s="1"/>
      <c r="AX4008" s="17"/>
      <c r="AY4008" s="14"/>
      <c r="AZ4008" s="14"/>
      <c r="BA4008" s="15"/>
      <c r="BB4008" s="14"/>
      <c r="BC4008" s="17"/>
      <c r="BD4008" s="14"/>
      <c r="BE4008" s="14"/>
      <c r="BF4008" s="14"/>
      <c r="CC4008" s="14"/>
    </row>
    <row r="4009" spans="37:81">
      <c r="AK4009" s="1"/>
      <c r="AX4009" s="17"/>
      <c r="AY4009" s="14"/>
      <c r="AZ4009" s="14"/>
      <c r="BA4009" s="15"/>
      <c r="BB4009" s="14"/>
      <c r="BC4009" s="17"/>
      <c r="BD4009" s="14"/>
      <c r="BE4009" s="14"/>
      <c r="BF4009" s="14"/>
      <c r="CC4009" s="14"/>
    </row>
    <row r="4010" spans="37:81">
      <c r="AK4010" s="1"/>
      <c r="AX4010" s="17"/>
      <c r="AY4010" s="14"/>
      <c r="AZ4010" s="14"/>
      <c r="BA4010" s="15"/>
      <c r="BB4010" s="14"/>
      <c r="BC4010" s="17"/>
      <c r="BD4010" s="14"/>
      <c r="BE4010" s="14"/>
      <c r="BF4010" s="14"/>
      <c r="CC4010" s="14"/>
    </row>
    <row r="4011" spans="37:81">
      <c r="AK4011" s="1"/>
      <c r="AX4011" s="17"/>
      <c r="AY4011" s="14"/>
      <c r="AZ4011" s="14"/>
      <c r="BA4011" s="15"/>
      <c r="BB4011" s="14"/>
      <c r="BC4011" s="17"/>
      <c r="BD4011" s="14"/>
      <c r="BE4011" s="14"/>
      <c r="BF4011" s="14"/>
      <c r="CC4011" s="14"/>
    </row>
    <row r="4012" spans="37:81">
      <c r="AK4012" s="1"/>
      <c r="AX4012" s="17"/>
      <c r="AY4012" s="14"/>
      <c r="AZ4012" s="14"/>
      <c r="BA4012" s="15"/>
      <c r="BB4012" s="14"/>
      <c r="BC4012" s="17"/>
      <c r="BD4012" s="14"/>
      <c r="BE4012" s="14"/>
      <c r="BF4012" s="14"/>
      <c r="CC4012" s="14"/>
    </row>
    <row r="4013" spans="37:81">
      <c r="AK4013" s="1"/>
      <c r="AX4013" s="17"/>
      <c r="AY4013" s="14"/>
      <c r="AZ4013" s="14"/>
      <c r="BA4013" s="15"/>
      <c r="BB4013" s="14"/>
      <c r="BC4013" s="17"/>
      <c r="BD4013" s="14"/>
      <c r="BE4013" s="14"/>
      <c r="BF4013" s="14"/>
      <c r="CC4013" s="14"/>
    </row>
    <row r="4014" spans="37:81">
      <c r="AK4014" s="1"/>
      <c r="AX4014" s="17"/>
      <c r="AY4014" s="14"/>
      <c r="AZ4014" s="14"/>
      <c r="BA4014" s="15"/>
      <c r="BB4014" s="14"/>
      <c r="BC4014" s="17"/>
      <c r="BD4014" s="14"/>
      <c r="BE4014" s="14"/>
      <c r="BF4014" s="14"/>
      <c r="CC4014" s="14"/>
    </row>
    <row r="4015" spans="37:81">
      <c r="AK4015" s="1"/>
      <c r="AX4015" s="17"/>
      <c r="AY4015" s="14"/>
      <c r="AZ4015" s="14"/>
      <c r="BA4015" s="15"/>
      <c r="BB4015" s="14"/>
      <c r="BC4015" s="17"/>
      <c r="BD4015" s="14"/>
      <c r="BE4015" s="14"/>
      <c r="BF4015" s="14"/>
      <c r="CC4015" s="14"/>
    </row>
    <row r="4016" spans="37:81">
      <c r="AK4016" s="1"/>
      <c r="AX4016" s="17"/>
      <c r="AY4016" s="14"/>
      <c r="AZ4016" s="14"/>
      <c r="BA4016" s="15"/>
      <c r="BB4016" s="14"/>
      <c r="BC4016" s="17"/>
      <c r="BD4016" s="14"/>
      <c r="BE4016" s="14"/>
      <c r="BF4016" s="14"/>
      <c r="CC4016" s="14"/>
    </row>
    <row r="4017" spans="37:81">
      <c r="AK4017" s="1"/>
      <c r="AX4017" s="17"/>
      <c r="AY4017" s="14"/>
      <c r="AZ4017" s="14"/>
      <c r="BA4017" s="15"/>
      <c r="BB4017" s="14"/>
      <c r="BC4017" s="17"/>
      <c r="BD4017" s="14"/>
      <c r="BE4017" s="14"/>
      <c r="BF4017" s="14"/>
      <c r="CC4017" s="14"/>
    </row>
    <row r="4018" spans="37:81">
      <c r="AK4018" s="1"/>
      <c r="AX4018" s="17"/>
      <c r="AY4018" s="14"/>
      <c r="AZ4018" s="14"/>
      <c r="BA4018" s="15"/>
      <c r="BB4018" s="14"/>
      <c r="BC4018" s="17"/>
      <c r="BD4018" s="14"/>
      <c r="BE4018" s="14"/>
      <c r="BF4018" s="14"/>
      <c r="CC4018" s="14"/>
    </row>
    <row r="4019" spans="37:81">
      <c r="AK4019" s="1"/>
      <c r="AX4019" s="17"/>
      <c r="AY4019" s="14"/>
      <c r="AZ4019" s="14"/>
      <c r="BA4019" s="15"/>
      <c r="BB4019" s="14"/>
      <c r="BC4019" s="17"/>
      <c r="BD4019" s="14"/>
      <c r="BE4019" s="14"/>
      <c r="BF4019" s="14"/>
      <c r="CC4019" s="14"/>
    </row>
    <row r="4020" spans="37:81">
      <c r="AK4020" s="1"/>
      <c r="AX4020" s="17"/>
      <c r="AY4020" s="14"/>
      <c r="AZ4020" s="14"/>
      <c r="BA4020" s="15"/>
      <c r="BB4020" s="14"/>
      <c r="BC4020" s="17"/>
      <c r="BD4020" s="14"/>
      <c r="BE4020" s="14"/>
      <c r="BF4020" s="14"/>
      <c r="CC4020" s="14"/>
    </row>
    <row r="4021" spans="37:81">
      <c r="AK4021" s="1"/>
      <c r="AX4021" s="17"/>
      <c r="AY4021" s="14"/>
      <c r="AZ4021" s="14"/>
      <c r="BA4021" s="15"/>
      <c r="BB4021" s="14"/>
      <c r="BC4021" s="17"/>
      <c r="BD4021" s="14"/>
      <c r="BE4021" s="14"/>
      <c r="BF4021" s="14"/>
      <c r="CC4021" s="14"/>
    </row>
    <row r="4022" spans="37:81">
      <c r="AK4022" s="1"/>
      <c r="AX4022" s="17"/>
      <c r="AY4022" s="14"/>
      <c r="AZ4022" s="14"/>
      <c r="BA4022" s="15"/>
      <c r="BB4022" s="14"/>
      <c r="BC4022" s="17"/>
      <c r="BD4022" s="14"/>
      <c r="BE4022" s="14"/>
      <c r="BF4022" s="14"/>
      <c r="CC4022" s="14"/>
    </row>
    <row r="4023" spans="37:81">
      <c r="AK4023" s="1"/>
      <c r="AX4023" s="17"/>
      <c r="AY4023" s="14"/>
      <c r="AZ4023" s="14"/>
      <c r="BA4023" s="15"/>
      <c r="BB4023" s="14"/>
      <c r="BC4023" s="17"/>
      <c r="BD4023" s="14"/>
      <c r="BE4023" s="14"/>
      <c r="BF4023" s="14"/>
      <c r="CC4023" s="14"/>
    </row>
    <row r="4024" spans="37:81">
      <c r="AK4024" s="1"/>
      <c r="AX4024" s="17"/>
      <c r="AY4024" s="14"/>
      <c r="AZ4024" s="14"/>
      <c r="BA4024" s="15"/>
      <c r="BB4024" s="14"/>
      <c r="BC4024" s="17"/>
      <c r="BD4024" s="14"/>
      <c r="BE4024" s="14"/>
      <c r="BF4024" s="14"/>
      <c r="CC4024" s="14"/>
    </row>
    <row r="4025" spans="37:81">
      <c r="AK4025" s="1"/>
      <c r="AX4025" s="17"/>
      <c r="AY4025" s="14"/>
      <c r="AZ4025" s="14"/>
      <c r="BA4025" s="15"/>
      <c r="BB4025" s="14"/>
      <c r="BC4025" s="17"/>
      <c r="BD4025" s="14"/>
      <c r="BE4025" s="14"/>
      <c r="BF4025" s="14"/>
      <c r="CC4025" s="14"/>
    </row>
    <row r="4026" spans="37:81">
      <c r="AK4026" s="1"/>
      <c r="AX4026" s="17"/>
      <c r="AY4026" s="14"/>
      <c r="AZ4026" s="14"/>
      <c r="BA4026" s="15"/>
      <c r="BB4026" s="14"/>
      <c r="BC4026" s="17"/>
      <c r="BD4026" s="14"/>
      <c r="BE4026" s="14"/>
      <c r="BF4026" s="14"/>
      <c r="CC4026" s="14"/>
    </row>
    <row r="4027" spans="37:81">
      <c r="AK4027" s="1"/>
      <c r="AX4027" s="17"/>
      <c r="AY4027" s="14"/>
      <c r="AZ4027" s="14"/>
      <c r="BA4027" s="15"/>
      <c r="BB4027" s="14"/>
      <c r="BC4027" s="17"/>
      <c r="BD4027" s="14"/>
      <c r="BE4027" s="14"/>
      <c r="BF4027" s="14"/>
      <c r="CC4027" s="14"/>
    </row>
    <row r="4028" spans="37:81">
      <c r="AK4028" s="1"/>
      <c r="AX4028" s="17"/>
      <c r="AY4028" s="14"/>
      <c r="AZ4028" s="14"/>
      <c r="BA4028" s="15"/>
      <c r="BB4028" s="14"/>
      <c r="BC4028" s="17"/>
      <c r="BD4028" s="14"/>
      <c r="BE4028" s="14"/>
      <c r="BF4028" s="14"/>
      <c r="CC4028" s="14"/>
    </row>
    <row r="4029" spans="37:81">
      <c r="AK4029" s="1"/>
      <c r="AX4029" s="17"/>
      <c r="AY4029" s="14"/>
      <c r="AZ4029" s="14"/>
      <c r="BA4029" s="15"/>
      <c r="BB4029" s="14"/>
      <c r="BC4029" s="17"/>
      <c r="BD4029" s="14"/>
      <c r="BE4029" s="14"/>
      <c r="BF4029" s="14"/>
      <c r="CC4029" s="14"/>
    </row>
    <row r="4030" spans="37:81">
      <c r="AK4030" s="1"/>
      <c r="AX4030" s="17"/>
      <c r="AY4030" s="14"/>
      <c r="AZ4030" s="14"/>
      <c r="BA4030" s="15"/>
      <c r="BB4030" s="14"/>
      <c r="BC4030" s="17"/>
      <c r="BD4030" s="14"/>
      <c r="BE4030" s="14"/>
      <c r="BF4030" s="14"/>
      <c r="CC4030" s="14"/>
    </row>
    <row r="4031" spans="37:81">
      <c r="AK4031" s="1"/>
      <c r="AX4031" s="17"/>
      <c r="AY4031" s="14"/>
      <c r="AZ4031" s="14"/>
      <c r="BA4031" s="15"/>
      <c r="BB4031" s="14"/>
      <c r="BC4031" s="17"/>
      <c r="BD4031" s="14"/>
      <c r="BE4031" s="14"/>
      <c r="BF4031" s="14"/>
      <c r="CC4031" s="14"/>
    </row>
    <row r="4032" spans="37:81">
      <c r="AK4032" s="1"/>
      <c r="AX4032" s="17"/>
      <c r="AY4032" s="14"/>
      <c r="AZ4032" s="14"/>
      <c r="BA4032" s="15"/>
      <c r="BB4032" s="14"/>
      <c r="BC4032" s="17"/>
      <c r="BD4032" s="14"/>
      <c r="BE4032" s="14"/>
      <c r="BF4032" s="14"/>
      <c r="CC4032" s="14"/>
    </row>
    <row r="4033" spans="37:81">
      <c r="AK4033" s="1"/>
      <c r="AX4033" s="17"/>
      <c r="AY4033" s="14"/>
      <c r="AZ4033" s="14"/>
      <c r="BA4033" s="15"/>
      <c r="BB4033" s="14"/>
      <c r="BC4033" s="17"/>
      <c r="BD4033" s="14"/>
      <c r="BE4033" s="14"/>
      <c r="BF4033" s="14"/>
      <c r="CC4033" s="14"/>
    </row>
    <row r="4034" spans="37:81">
      <c r="AK4034" s="1"/>
      <c r="AX4034" s="17"/>
      <c r="AY4034" s="14"/>
      <c r="AZ4034" s="14"/>
      <c r="BA4034" s="15"/>
      <c r="BB4034" s="14"/>
      <c r="BC4034" s="17"/>
      <c r="BD4034" s="14"/>
      <c r="BE4034" s="14"/>
      <c r="BF4034" s="14"/>
      <c r="CC4034" s="14"/>
    </row>
    <row r="4035" spans="37:81">
      <c r="AK4035" s="1"/>
      <c r="AX4035" s="17"/>
      <c r="AY4035" s="14"/>
      <c r="AZ4035" s="14"/>
      <c r="BA4035" s="15"/>
      <c r="BB4035" s="14"/>
      <c r="BC4035" s="17"/>
      <c r="BD4035" s="14"/>
      <c r="BE4035" s="14"/>
      <c r="BF4035" s="14"/>
      <c r="CC4035" s="14"/>
    </row>
    <row r="4036" spans="37:81">
      <c r="AK4036" s="1"/>
      <c r="AX4036" s="17"/>
      <c r="AY4036" s="14"/>
      <c r="AZ4036" s="14"/>
      <c r="BA4036" s="15"/>
      <c r="BB4036" s="14"/>
      <c r="BC4036" s="17"/>
      <c r="BD4036" s="14"/>
      <c r="BE4036" s="14"/>
      <c r="BF4036" s="14"/>
      <c r="CC4036" s="14"/>
    </row>
    <row r="4037" spans="37:81">
      <c r="AK4037" s="1"/>
      <c r="AX4037" s="17"/>
      <c r="AY4037" s="14"/>
      <c r="AZ4037" s="14"/>
      <c r="BA4037" s="15"/>
      <c r="BB4037" s="14"/>
      <c r="BC4037" s="17"/>
      <c r="BD4037" s="14"/>
      <c r="BE4037" s="14"/>
      <c r="BF4037" s="14"/>
      <c r="CC4037" s="14"/>
    </row>
    <row r="4038" spans="37:81">
      <c r="AK4038" s="1"/>
      <c r="AX4038" s="17"/>
      <c r="AY4038" s="14"/>
      <c r="AZ4038" s="14"/>
      <c r="BA4038" s="15"/>
      <c r="BB4038" s="14"/>
      <c r="BC4038" s="17"/>
      <c r="BD4038" s="14"/>
      <c r="BE4038" s="14"/>
      <c r="BF4038" s="14"/>
      <c r="CC4038" s="14"/>
    </row>
    <row r="4039" spans="37:81">
      <c r="AK4039" s="1"/>
      <c r="AX4039" s="17"/>
      <c r="AY4039" s="14"/>
      <c r="AZ4039" s="14"/>
      <c r="BA4039" s="15"/>
      <c r="BB4039" s="14"/>
      <c r="BC4039" s="17"/>
      <c r="BD4039" s="14"/>
      <c r="BE4039" s="14"/>
      <c r="BF4039" s="14"/>
      <c r="CC4039" s="14"/>
    </row>
    <row r="4040" spans="37:81">
      <c r="AK4040" s="1"/>
      <c r="AX4040" s="17"/>
      <c r="AY4040" s="14"/>
      <c r="AZ4040" s="14"/>
      <c r="BA4040" s="15"/>
      <c r="BB4040" s="14"/>
      <c r="BC4040" s="17"/>
      <c r="BD4040" s="14"/>
      <c r="BE4040" s="14"/>
      <c r="BF4040" s="14"/>
      <c r="CC4040" s="14"/>
    </row>
    <row r="4041" spans="37:81">
      <c r="AK4041" s="1"/>
      <c r="AX4041" s="17"/>
      <c r="AY4041" s="14"/>
      <c r="AZ4041" s="14"/>
      <c r="BA4041" s="15"/>
      <c r="BB4041" s="14"/>
      <c r="BC4041" s="17"/>
      <c r="BD4041" s="14"/>
      <c r="BE4041" s="14"/>
      <c r="BF4041" s="14"/>
      <c r="CC4041" s="14"/>
    </row>
    <row r="4042" spans="37:81">
      <c r="AK4042" s="1"/>
      <c r="AX4042" s="17"/>
      <c r="AY4042" s="14"/>
      <c r="AZ4042" s="14"/>
      <c r="BA4042" s="15"/>
      <c r="BB4042" s="14"/>
      <c r="BC4042" s="17"/>
      <c r="BD4042" s="14"/>
      <c r="BE4042" s="14"/>
      <c r="BF4042" s="14"/>
      <c r="CC4042" s="14"/>
    </row>
    <row r="4043" spans="37:81">
      <c r="AK4043" s="1"/>
      <c r="AX4043" s="17"/>
      <c r="AY4043" s="14"/>
      <c r="AZ4043" s="14"/>
      <c r="BA4043" s="15"/>
      <c r="BB4043" s="14"/>
      <c r="BC4043" s="17"/>
      <c r="BD4043" s="14"/>
      <c r="BE4043" s="14"/>
      <c r="BF4043" s="14"/>
      <c r="CC4043" s="14"/>
    </row>
    <row r="4044" spans="37:81">
      <c r="AK4044" s="1"/>
      <c r="AX4044" s="17"/>
      <c r="AY4044" s="14"/>
      <c r="AZ4044" s="14"/>
      <c r="BA4044" s="15"/>
      <c r="BB4044" s="14"/>
      <c r="BC4044" s="17"/>
      <c r="BD4044" s="14"/>
      <c r="BE4044" s="14"/>
      <c r="BF4044" s="14"/>
      <c r="CC4044" s="14"/>
    </row>
    <row r="4045" spans="37:81">
      <c r="AK4045" s="1"/>
      <c r="AX4045" s="17"/>
      <c r="AY4045" s="14"/>
      <c r="AZ4045" s="14"/>
      <c r="BA4045" s="15"/>
      <c r="BB4045" s="14"/>
      <c r="BC4045" s="17"/>
      <c r="BD4045" s="14"/>
      <c r="BE4045" s="14"/>
      <c r="BF4045" s="14"/>
      <c r="CC4045" s="14"/>
    </row>
    <row r="4046" spans="37:81">
      <c r="AK4046" s="1"/>
      <c r="AX4046" s="17"/>
      <c r="AY4046" s="14"/>
      <c r="AZ4046" s="14"/>
      <c r="BA4046" s="15"/>
      <c r="BB4046" s="14"/>
      <c r="BC4046" s="17"/>
      <c r="BD4046" s="14"/>
      <c r="BE4046" s="14"/>
      <c r="BF4046" s="14"/>
      <c r="CC4046" s="14"/>
    </row>
    <row r="4047" spans="37:81">
      <c r="AK4047" s="1"/>
      <c r="AX4047" s="17"/>
      <c r="AY4047" s="14"/>
      <c r="AZ4047" s="14"/>
      <c r="BA4047" s="15"/>
      <c r="BB4047" s="14"/>
      <c r="BC4047" s="17"/>
      <c r="BD4047" s="14"/>
      <c r="BE4047" s="14"/>
      <c r="BF4047" s="14"/>
      <c r="CC4047" s="14"/>
    </row>
    <row r="4048" spans="37:81">
      <c r="AK4048" s="1"/>
      <c r="AX4048" s="17"/>
      <c r="AY4048" s="14"/>
      <c r="AZ4048" s="14"/>
      <c r="BA4048" s="15"/>
      <c r="BB4048" s="14"/>
      <c r="BC4048" s="17"/>
      <c r="BD4048" s="14"/>
      <c r="BE4048" s="14"/>
      <c r="BF4048" s="14"/>
      <c r="CC4048" s="14"/>
    </row>
    <row r="4049" spans="37:81">
      <c r="AK4049" s="1"/>
      <c r="AX4049" s="17"/>
      <c r="AY4049" s="14"/>
      <c r="AZ4049" s="14"/>
      <c r="BA4049" s="15"/>
      <c r="BB4049" s="14"/>
      <c r="BC4049" s="17"/>
      <c r="BD4049" s="14"/>
      <c r="BE4049" s="14"/>
      <c r="BF4049" s="14"/>
      <c r="CC4049" s="14"/>
    </row>
    <row r="4050" spans="37:81">
      <c r="AK4050" s="1"/>
      <c r="AX4050" s="17"/>
      <c r="AY4050" s="14"/>
      <c r="AZ4050" s="14"/>
      <c r="BA4050" s="15"/>
      <c r="BB4050" s="14"/>
      <c r="BC4050" s="17"/>
      <c r="BD4050" s="14"/>
      <c r="BE4050" s="14"/>
      <c r="BF4050" s="14"/>
      <c r="CC4050" s="14"/>
    </row>
    <row r="4051" spans="37:81">
      <c r="AK4051" s="1"/>
      <c r="AX4051" s="17"/>
      <c r="AY4051" s="14"/>
      <c r="AZ4051" s="14"/>
      <c r="BA4051" s="15"/>
      <c r="BB4051" s="14"/>
      <c r="BC4051" s="17"/>
      <c r="BD4051" s="14"/>
      <c r="BE4051" s="14"/>
      <c r="BF4051" s="14"/>
      <c r="CC4051" s="14"/>
    </row>
    <row r="4052" spans="37:81">
      <c r="AK4052" s="1"/>
      <c r="AX4052" s="17"/>
      <c r="AY4052" s="14"/>
      <c r="AZ4052" s="14"/>
      <c r="BA4052" s="15"/>
      <c r="BB4052" s="14"/>
      <c r="BC4052" s="17"/>
      <c r="BD4052" s="14"/>
      <c r="BE4052" s="14"/>
      <c r="BF4052" s="14"/>
      <c r="CC4052" s="14"/>
    </row>
    <row r="4053" spans="37:81">
      <c r="AK4053" s="1"/>
      <c r="AX4053" s="17"/>
      <c r="AY4053" s="14"/>
      <c r="AZ4053" s="14"/>
      <c r="BA4053" s="15"/>
      <c r="BB4053" s="14"/>
      <c r="BC4053" s="17"/>
      <c r="BD4053" s="14"/>
      <c r="BE4053" s="14"/>
      <c r="BF4053" s="14"/>
      <c r="CC4053" s="14"/>
    </row>
    <row r="4054" spans="37:81">
      <c r="AK4054" s="1"/>
      <c r="AX4054" s="17"/>
      <c r="AY4054" s="14"/>
      <c r="AZ4054" s="14"/>
      <c r="BA4054" s="15"/>
      <c r="BB4054" s="14"/>
      <c r="BC4054" s="17"/>
      <c r="BD4054" s="14"/>
      <c r="BE4054" s="14"/>
      <c r="BF4054" s="14"/>
      <c r="CC4054" s="14"/>
    </row>
    <row r="4055" spans="37:81">
      <c r="AK4055" s="1"/>
      <c r="AX4055" s="17"/>
      <c r="AY4055" s="14"/>
      <c r="AZ4055" s="14"/>
      <c r="BA4055" s="15"/>
      <c r="BB4055" s="14"/>
      <c r="BC4055" s="17"/>
      <c r="BD4055" s="14"/>
      <c r="BE4055" s="14"/>
      <c r="BF4055" s="14"/>
      <c r="CC4055" s="14"/>
    </row>
    <row r="4056" spans="37:81">
      <c r="AK4056" s="1"/>
      <c r="AX4056" s="17"/>
      <c r="AY4056" s="14"/>
      <c r="AZ4056" s="14"/>
      <c r="BA4056" s="15"/>
      <c r="BB4056" s="14"/>
      <c r="BC4056" s="17"/>
      <c r="BD4056" s="14"/>
      <c r="BE4056" s="14"/>
      <c r="BF4056" s="14"/>
      <c r="CC4056" s="14"/>
    </row>
    <row r="4057" spans="37:81">
      <c r="AK4057" s="1"/>
      <c r="AX4057" s="17"/>
      <c r="AY4057" s="14"/>
      <c r="AZ4057" s="14"/>
      <c r="BA4057" s="15"/>
      <c r="BB4057" s="14"/>
      <c r="BC4057" s="17"/>
      <c r="BD4057" s="14"/>
      <c r="BE4057" s="14"/>
      <c r="BF4057" s="14"/>
      <c r="CC4057" s="14"/>
    </row>
    <row r="4058" spans="37:81">
      <c r="AK4058" s="1"/>
      <c r="AX4058" s="17"/>
      <c r="AY4058" s="14"/>
      <c r="AZ4058" s="14"/>
      <c r="BA4058" s="15"/>
      <c r="BB4058" s="14"/>
      <c r="BC4058" s="17"/>
      <c r="BD4058" s="14"/>
      <c r="BE4058" s="14"/>
      <c r="BF4058" s="14"/>
      <c r="CC4058" s="14"/>
    </row>
    <row r="4059" spans="37:81">
      <c r="AK4059" s="1"/>
      <c r="AX4059" s="17"/>
      <c r="AY4059" s="14"/>
      <c r="AZ4059" s="14"/>
      <c r="BA4059" s="15"/>
      <c r="BB4059" s="14"/>
      <c r="BC4059" s="17"/>
      <c r="BD4059" s="14"/>
      <c r="BE4059" s="14"/>
      <c r="BF4059" s="14"/>
      <c r="CC4059" s="14"/>
    </row>
    <row r="4060" spans="37:81">
      <c r="AK4060" s="1"/>
      <c r="AX4060" s="17"/>
      <c r="AY4060" s="14"/>
      <c r="AZ4060" s="14"/>
      <c r="BA4060" s="15"/>
      <c r="BB4060" s="14"/>
      <c r="BC4060" s="17"/>
      <c r="BD4060" s="14"/>
      <c r="BE4060" s="14"/>
      <c r="BF4060" s="14"/>
      <c r="CC4060" s="14"/>
    </row>
    <row r="4061" spans="37:81">
      <c r="AK4061" s="1"/>
      <c r="AX4061" s="17"/>
      <c r="AY4061" s="14"/>
      <c r="AZ4061" s="14"/>
      <c r="BA4061" s="15"/>
      <c r="BB4061" s="14"/>
      <c r="BC4061" s="17"/>
      <c r="BD4061" s="14"/>
      <c r="BE4061" s="14"/>
      <c r="BF4061" s="14"/>
      <c r="CC4061" s="14"/>
    </row>
    <row r="4062" spans="37:81">
      <c r="AK4062" s="1"/>
      <c r="AX4062" s="17"/>
      <c r="AY4062" s="14"/>
      <c r="AZ4062" s="14"/>
      <c r="BA4062" s="15"/>
      <c r="BB4062" s="14"/>
      <c r="BC4062" s="17"/>
      <c r="BD4062" s="14"/>
      <c r="BE4062" s="14"/>
      <c r="BF4062" s="14"/>
      <c r="CC4062" s="14"/>
    </row>
    <row r="4063" spans="37:81">
      <c r="AK4063" s="1"/>
      <c r="AX4063" s="17"/>
      <c r="AY4063" s="14"/>
      <c r="AZ4063" s="14"/>
      <c r="BA4063" s="15"/>
      <c r="BB4063" s="14"/>
      <c r="BC4063" s="17"/>
      <c r="BD4063" s="14"/>
      <c r="BE4063" s="14"/>
      <c r="BF4063" s="14"/>
      <c r="CC4063" s="14"/>
    </row>
    <row r="4064" spans="37:81">
      <c r="AK4064" s="1"/>
      <c r="AX4064" s="17"/>
      <c r="AY4064" s="14"/>
      <c r="AZ4064" s="14"/>
      <c r="BA4064" s="15"/>
      <c r="BB4064" s="14"/>
      <c r="BC4064" s="17"/>
      <c r="BD4064" s="14"/>
      <c r="BE4064" s="14"/>
      <c r="BF4064" s="14"/>
      <c r="CC4064" s="14"/>
    </row>
    <row r="4065" spans="37:81">
      <c r="AK4065" s="1"/>
      <c r="AX4065" s="17"/>
      <c r="AY4065" s="14"/>
      <c r="AZ4065" s="14"/>
      <c r="BA4065" s="15"/>
      <c r="BB4065" s="14"/>
      <c r="BC4065" s="17"/>
      <c r="BD4065" s="14"/>
      <c r="BE4065" s="14"/>
      <c r="BF4065" s="14"/>
      <c r="CC4065" s="14"/>
    </row>
    <row r="4066" spans="37:81">
      <c r="AK4066" s="1"/>
      <c r="AX4066" s="17"/>
      <c r="AY4066" s="14"/>
      <c r="AZ4066" s="14"/>
      <c r="BA4066" s="15"/>
      <c r="BB4066" s="14"/>
      <c r="BC4066" s="17"/>
      <c r="BD4066" s="14"/>
      <c r="BE4066" s="14"/>
      <c r="BF4066" s="14"/>
      <c r="CC4066" s="14"/>
    </row>
    <row r="4067" spans="37:81">
      <c r="AK4067" s="1"/>
      <c r="AX4067" s="17"/>
      <c r="AY4067" s="14"/>
      <c r="AZ4067" s="14"/>
      <c r="BA4067" s="15"/>
      <c r="BB4067" s="14"/>
      <c r="BC4067" s="17"/>
      <c r="BD4067" s="14"/>
      <c r="BE4067" s="14"/>
      <c r="BF4067" s="14"/>
      <c r="CC4067" s="14"/>
    </row>
    <row r="4068" spans="37:81">
      <c r="AK4068" s="1"/>
      <c r="AX4068" s="17"/>
      <c r="AY4068" s="14"/>
      <c r="AZ4068" s="14"/>
      <c r="BA4068" s="15"/>
      <c r="BB4068" s="14"/>
      <c r="BC4068" s="17"/>
      <c r="BD4068" s="14"/>
      <c r="BE4068" s="14"/>
      <c r="BF4068" s="14"/>
      <c r="CC4068" s="14"/>
    </row>
    <row r="4069" spans="37:81">
      <c r="AK4069" s="1"/>
      <c r="AX4069" s="17"/>
      <c r="AY4069" s="14"/>
      <c r="AZ4069" s="14"/>
      <c r="BA4069" s="15"/>
      <c r="BB4069" s="14"/>
      <c r="BC4069" s="17"/>
      <c r="BD4069" s="14"/>
      <c r="BE4069" s="14"/>
      <c r="BF4069" s="14"/>
      <c r="CC4069" s="14"/>
    </row>
    <row r="4070" spans="37:81">
      <c r="AK4070" s="1"/>
      <c r="AX4070" s="17"/>
      <c r="AY4070" s="14"/>
      <c r="AZ4070" s="14"/>
      <c r="BA4070" s="15"/>
      <c r="BB4070" s="14"/>
      <c r="BC4070" s="17"/>
      <c r="BD4070" s="14"/>
      <c r="BE4070" s="14"/>
      <c r="BF4070" s="14"/>
      <c r="CC4070" s="14"/>
    </row>
    <row r="4071" spans="37:81">
      <c r="AK4071" s="1"/>
      <c r="AX4071" s="17"/>
      <c r="AY4071" s="14"/>
      <c r="AZ4071" s="14"/>
      <c r="BA4071" s="15"/>
      <c r="BB4071" s="14"/>
      <c r="BC4071" s="17"/>
      <c r="BD4071" s="14"/>
      <c r="BE4071" s="14"/>
      <c r="BF4071" s="14"/>
      <c r="CC4071" s="14"/>
    </row>
    <row r="4072" spans="37:81">
      <c r="AK4072" s="1"/>
      <c r="AX4072" s="17"/>
      <c r="AY4072" s="14"/>
      <c r="AZ4072" s="14"/>
      <c r="BA4072" s="15"/>
      <c r="BB4072" s="14"/>
      <c r="BC4072" s="17"/>
      <c r="BD4072" s="14"/>
      <c r="BE4072" s="14"/>
      <c r="BF4072" s="14"/>
      <c r="CC4072" s="14"/>
    </row>
    <row r="4073" spans="37:81">
      <c r="AK4073" s="1"/>
      <c r="AX4073" s="17"/>
      <c r="AY4073" s="14"/>
      <c r="AZ4073" s="14"/>
      <c r="BA4073" s="15"/>
      <c r="BB4073" s="14"/>
      <c r="BC4073" s="17"/>
      <c r="BD4073" s="14"/>
      <c r="BE4073" s="14"/>
      <c r="BF4073" s="14"/>
      <c r="CC4073" s="14"/>
    </row>
    <row r="4074" spans="37:81">
      <c r="AK4074" s="1"/>
      <c r="AX4074" s="17"/>
      <c r="AY4074" s="14"/>
      <c r="AZ4074" s="14"/>
      <c r="BA4074" s="15"/>
      <c r="BB4074" s="14"/>
      <c r="BC4074" s="17"/>
      <c r="BD4074" s="14"/>
      <c r="BE4074" s="14"/>
      <c r="BF4074" s="14"/>
      <c r="CC4074" s="14"/>
    </row>
    <row r="4075" spans="37:81">
      <c r="AK4075" s="1"/>
      <c r="AX4075" s="17"/>
      <c r="AY4075" s="14"/>
      <c r="AZ4075" s="14"/>
      <c r="BA4075" s="15"/>
      <c r="BB4075" s="14"/>
      <c r="BC4075" s="17"/>
      <c r="BD4075" s="14"/>
      <c r="BE4075" s="14"/>
      <c r="BF4075" s="14"/>
      <c r="CC4075" s="14"/>
    </row>
    <row r="4076" spans="37:81">
      <c r="AK4076" s="1"/>
      <c r="AX4076" s="17"/>
      <c r="AY4076" s="14"/>
      <c r="AZ4076" s="14"/>
      <c r="BA4076" s="15"/>
      <c r="BB4076" s="14"/>
      <c r="BC4076" s="17"/>
      <c r="BD4076" s="14"/>
      <c r="BE4076" s="14"/>
      <c r="BF4076" s="14"/>
      <c r="CC4076" s="14"/>
    </row>
    <row r="4077" spans="37:81">
      <c r="AK4077" s="1"/>
      <c r="AX4077" s="17"/>
      <c r="AY4077" s="14"/>
      <c r="AZ4077" s="14"/>
      <c r="BA4077" s="15"/>
      <c r="BB4077" s="14"/>
      <c r="BC4077" s="17"/>
      <c r="BD4077" s="14"/>
      <c r="BE4077" s="14"/>
      <c r="BF4077" s="14"/>
      <c r="CC4077" s="14"/>
    </row>
    <row r="4078" spans="37:81">
      <c r="AK4078" s="1"/>
      <c r="AX4078" s="17"/>
      <c r="AY4078" s="14"/>
      <c r="AZ4078" s="14"/>
      <c r="BA4078" s="15"/>
      <c r="BB4078" s="14"/>
      <c r="BC4078" s="17"/>
      <c r="BD4078" s="14"/>
      <c r="BE4078" s="14"/>
      <c r="BF4078" s="14"/>
      <c r="CC4078" s="14"/>
    </row>
    <row r="4079" spans="37:81">
      <c r="AK4079" s="1"/>
      <c r="AX4079" s="17"/>
      <c r="AY4079" s="14"/>
      <c r="AZ4079" s="14"/>
      <c r="BA4079" s="15"/>
      <c r="BB4079" s="14"/>
      <c r="BC4079" s="17"/>
      <c r="BD4079" s="14"/>
      <c r="BE4079" s="14"/>
      <c r="BF4079" s="14"/>
      <c r="CC4079" s="14"/>
    </row>
    <row r="4080" spans="37:81">
      <c r="AK4080" s="1"/>
      <c r="AX4080" s="17"/>
      <c r="AY4080" s="14"/>
      <c r="AZ4080" s="14"/>
      <c r="BA4080" s="15"/>
      <c r="BB4080" s="14"/>
      <c r="BC4080" s="17"/>
      <c r="BD4080" s="14"/>
      <c r="BE4080" s="14"/>
      <c r="BF4080" s="14"/>
      <c r="CC4080" s="14"/>
    </row>
    <row r="4081" spans="37:81">
      <c r="AK4081" s="1"/>
      <c r="AX4081" s="17"/>
      <c r="AY4081" s="14"/>
      <c r="AZ4081" s="14"/>
      <c r="BA4081" s="15"/>
      <c r="BB4081" s="14"/>
      <c r="BC4081" s="17"/>
      <c r="BD4081" s="14"/>
      <c r="BE4081" s="14"/>
      <c r="BF4081" s="14"/>
      <c r="CC4081" s="14"/>
    </row>
    <row r="4082" spans="37:81">
      <c r="AK4082" s="1"/>
      <c r="AX4082" s="17"/>
      <c r="AY4082" s="14"/>
      <c r="AZ4082" s="14"/>
      <c r="BA4082" s="15"/>
      <c r="BB4082" s="14"/>
      <c r="BC4082" s="17"/>
      <c r="BD4082" s="14"/>
      <c r="BE4082" s="14"/>
      <c r="BF4082" s="14"/>
      <c r="CC4082" s="14"/>
    </row>
    <row r="4083" spans="37:81">
      <c r="AK4083" s="1"/>
      <c r="AX4083" s="17"/>
      <c r="AY4083" s="14"/>
      <c r="AZ4083" s="14"/>
      <c r="BA4083" s="15"/>
      <c r="BB4083" s="14"/>
      <c r="BC4083" s="17"/>
      <c r="BD4083" s="14"/>
      <c r="BE4083" s="14"/>
      <c r="BF4083" s="14"/>
      <c r="CC4083" s="14"/>
    </row>
    <row r="4084" spans="37:81">
      <c r="AK4084" s="1"/>
      <c r="AX4084" s="17"/>
      <c r="AY4084" s="14"/>
      <c r="AZ4084" s="14"/>
      <c r="BA4084" s="15"/>
      <c r="BB4084" s="14"/>
      <c r="BC4084" s="17"/>
      <c r="BD4084" s="14"/>
      <c r="BE4084" s="14"/>
      <c r="BF4084" s="14"/>
      <c r="CC4084" s="14"/>
    </row>
    <row r="4085" spans="37:81">
      <c r="AK4085" s="1"/>
      <c r="AX4085" s="17"/>
      <c r="AY4085" s="14"/>
      <c r="AZ4085" s="14"/>
      <c r="BA4085" s="15"/>
      <c r="BB4085" s="14"/>
      <c r="BC4085" s="17"/>
      <c r="BD4085" s="14"/>
      <c r="BE4085" s="14"/>
      <c r="BF4085" s="14"/>
      <c r="CC4085" s="14"/>
    </row>
    <row r="4086" spans="37:81">
      <c r="AK4086" s="1"/>
      <c r="AX4086" s="17"/>
      <c r="AY4086" s="14"/>
      <c r="AZ4086" s="14"/>
      <c r="BA4086" s="15"/>
      <c r="BB4086" s="14"/>
      <c r="BC4086" s="17"/>
      <c r="BD4086" s="14"/>
      <c r="BE4086" s="14"/>
      <c r="BF4086" s="14"/>
      <c r="CC4086" s="14"/>
    </row>
    <row r="4087" spans="37:81">
      <c r="AK4087" s="1"/>
      <c r="AX4087" s="17"/>
      <c r="AY4087" s="14"/>
      <c r="AZ4087" s="14"/>
      <c r="BA4087" s="15"/>
      <c r="BB4087" s="14"/>
      <c r="BC4087" s="17"/>
      <c r="BD4087" s="14"/>
      <c r="BE4087" s="14"/>
      <c r="BF4087" s="14"/>
      <c r="CC4087" s="14"/>
    </row>
    <row r="4088" spans="37:81">
      <c r="AK4088" s="1"/>
      <c r="AX4088" s="17"/>
      <c r="AY4088" s="14"/>
      <c r="AZ4088" s="14"/>
      <c r="BA4088" s="15"/>
      <c r="BB4088" s="14"/>
      <c r="BC4088" s="17"/>
      <c r="BD4088" s="14"/>
      <c r="BE4088" s="14"/>
      <c r="BF4088" s="14"/>
      <c r="CC4088" s="14"/>
    </row>
    <row r="4089" spans="37:81">
      <c r="AK4089" s="1"/>
      <c r="AX4089" s="17"/>
      <c r="AY4089" s="14"/>
      <c r="AZ4089" s="14"/>
      <c r="BA4089" s="15"/>
      <c r="BB4089" s="14"/>
      <c r="BC4089" s="17"/>
      <c r="BD4089" s="14"/>
      <c r="BE4089" s="14"/>
      <c r="BF4089" s="14"/>
      <c r="CC4089" s="14"/>
    </row>
    <row r="4090" spans="37:81">
      <c r="AK4090" s="1"/>
      <c r="AX4090" s="17"/>
      <c r="AY4090" s="14"/>
      <c r="AZ4090" s="14"/>
      <c r="BA4090" s="15"/>
      <c r="BB4090" s="14"/>
      <c r="BC4090" s="17"/>
      <c r="BD4090" s="14"/>
      <c r="BE4090" s="14"/>
      <c r="BF4090" s="14"/>
      <c r="CC4090" s="14"/>
    </row>
    <row r="4091" spans="37:81">
      <c r="AK4091" s="1"/>
      <c r="AX4091" s="17"/>
      <c r="AY4091" s="14"/>
      <c r="AZ4091" s="14"/>
      <c r="BA4091" s="15"/>
      <c r="BB4091" s="14"/>
      <c r="BC4091" s="17"/>
      <c r="BD4091" s="14"/>
      <c r="BE4091" s="14"/>
      <c r="BF4091" s="14"/>
      <c r="CC4091" s="14"/>
    </row>
    <row r="4092" spans="37:81">
      <c r="AK4092" s="1"/>
      <c r="AX4092" s="17"/>
      <c r="AY4092" s="14"/>
      <c r="AZ4092" s="14"/>
      <c r="BA4092" s="15"/>
      <c r="BB4092" s="14"/>
      <c r="BC4092" s="17"/>
      <c r="BD4092" s="14"/>
      <c r="BE4092" s="14"/>
      <c r="BF4092" s="14"/>
      <c r="CC4092" s="14"/>
    </row>
    <row r="4093" spans="37:81">
      <c r="AK4093" s="1"/>
      <c r="AX4093" s="17"/>
      <c r="AY4093" s="14"/>
      <c r="AZ4093" s="14"/>
      <c r="BA4093" s="15"/>
      <c r="BB4093" s="14"/>
      <c r="BC4093" s="17"/>
      <c r="BD4093" s="14"/>
      <c r="BE4093" s="14"/>
      <c r="BF4093" s="14"/>
      <c r="CC4093" s="14"/>
    </row>
    <row r="4094" spans="37:81">
      <c r="AK4094" s="1"/>
      <c r="AX4094" s="17"/>
      <c r="AY4094" s="14"/>
      <c r="AZ4094" s="14"/>
      <c r="BA4094" s="15"/>
      <c r="BB4094" s="14"/>
      <c r="BC4094" s="17"/>
      <c r="BD4094" s="14"/>
      <c r="BE4094" s="14"/>
      <c r="BF4094" s="14"/>
      <c r="CC4094" s="14"/>
    </row>
    <row r="4095" spans="37:81">
      <c r="AK4095" s="1"/>
      <c r="AX4095" s="17"/>
      <c r="AY4095" s="14"/>
      <c r="AZ4095" s="14"/>
      <c r="BA4095" s="15"/>
      <c r="BB4095" s="14"/>
      <c r="BC4095" s="17"/>
      <c r="BD4095" s="14"/>
      <c r="BE4095" s="14"/>
      <c r="BF4095" s="14"/>
      <c r="CC4095" s="14"/>
    </row>
    <row r="4096" spans="37:81">
      <c r="AK4096" s="1"/>
      <c r="AX4096" s="17"/>
      <c r="AY4096" s="14"/>
      <c r="AZ4096" s="14"/>
      <c r="BA4096" s="15"/>
      <c r="BB4096" s="14"/>
      <c r="BC4096" s="17"/>
      <c r="BD4096" s="14"/>
      <c r="BE4096" s="14"/>
      <c r="BF4096" s="14"/>
      <c r="CC4096" s="14"/>
    </row>
    <row r="4097" spans="37:81">
      <c r="AK4097" s="1"/>
      <c r="AX4097" s="17"/>
      <c r="AY4097" s="14"/>
      <c r="AZ4097" s="14"/>
      <c r="BA4097" s="15"/>
      <c r="BB4097" s="14"/>
      <c r="BC4097" s="17"/>
      <c r="BD4097" s="14"/>
      <c r="BE4097" s="14"/>
      <c r="BF4097" s="14"/>
      <c r="CC4097" s="14"/>
    </row>
    <row r="4098" spans="37:81">
      <c r="AK4098" s="1"/>
      <c r="AX4098" s="17"/>
      <c r="AY4098" s="14"/>
      <c r="AZ4098" s="14"/>
      <c r="BA4098" s="15"/>
      <c r="BB4098" s="14"/>
      <c r="BC4098" s="17"/>
      <c r="BD4098" s="14"/>
      <c r="BE4098" s="14"/>
      <c r="BF4098" s="14"/>
      <c r="CC4098" s="14"/>
    </row>
    <row r="4099" spans="37:81">
      <c r="AK4099" s="1"/>
      <c r="AX4099" s="17"/>
      <c r="AY4099" s="14"/>
      <c r="AZ4099" s="14"/>
      <c r="BA4099" s="15"/>
      <c r="BB4099" s="14"/>
      <c r="BC4099" s="17"/>
      <c r="BD4099" s="14"/>
      <c r="BE4099" s="14"/>
      <c r="BF4099" s="14"/>
      <c r="CC4099" s="14"/>
    </row>
    <row r="4100" spans="37:81">
      <c r="AK4100" s="1"/>
      <c r="AX4100" s="17"/>
      <c r="AY4100" s="14"/>
      <c r="AZ4100" s="14"/>
      <c r="BA4100" s="15"/>
      <c r="BB4100" s="14"/>
      <c r="BC4100" s="17"/>
      <c r="BD4100" s="14"/>
      <c r="BE4100" s="14"/>
      <c r="BF4100" s="14"/>
      <c r="CC4100" s="14"/>
    </row>
    <row r="4101" spans="37:81">
      <c r="AK4101" s="1"/>
      <c r="AX4101" s="17"/>
      <c r="AY4101" s="14"/>
      <c r="AZ4101" s="14"/>
      <c r="BA4101" s="15"/>
      <c r="BB4101" s="14"/>
      <c r="BC4101" s="17"/>
      <c r="BD4101" s="14"/>
      <c r="BE4101" s="14"/>
      <c r="BF4101" s="14"/>
      <c r="CC4101" s="14"/>
    </row>
    <row r="4102" spans="37:81">
      <c r="AK4102" s="1"/>
      <c r="AX4102" s="17"/>
      <c r="AY4102" s="14"/>
      <c r="AZ4102" s="14"/>
      <c r="BA4102" s="15"/>
      <c r="BB4102" s="14"/>
      <c r="BC4102" s="17"/>
      <c r="BD4102" s="14"/>
      <c r="BE4102" s="14"/>
      <c r="BF4102" s="14"/>
      <c r="CC4102" s="14"/>
    </row>
    <row r="4103" spans="37:81">
      <c r="AK4103" s="1"/>
      <c r="AX4103" s="17"/>
      <c r="AY4103" s="14"/>
      <c r="AZ4103" s="14"/>
      <c r="BA4103" s="15"/>
      <c r="BB4103" s="14"/>
      <c r="BC4103" s="17"/>
      <c r="BD4103" s="14"/>
      <c r="BE4103" s="14"/>
      <c r="BF4103" s="14"/>
      <c r="CC4103" s="14"/>
    </row>
    <row r="4104" spans="37:81">
      <c r="AK4104" s="1"/>
      <c r="AX4104" s="17"/>
      <c r="AY4104" s="14"/>
      <c r="AZ4104" s="14"/>
      <c r="BA4104" s="15"/>
      <c r="BB4104" s="14"/>
      <c r="BC4104" s="17"/>
      <c r="BD4104" s="14"/>
      <c r="BE4104" s="14"/>
      <c r="BF4104" s="14"/>
      <c r="CC4104" s="14"/>
    </row>
    <row r="4105" spans="37:81">
      <c r="AK4105" s="1"/>
      <c r="AX4105" s="17"/>
      <c r="AY4105" s="14"/>
      <c r="AZ4105" s="14"/>
      <c r="BA4105" s="15"/>
      <c r="BB4105" s="14"/>
      <c r="BC4105" s="17"/>
      <c r="BD4105" s="14"/>
      <c r="BE4105" s="14"/>
      <c r="BF4105" s="14"/>
      <c r="CC4105" s="14"/>
    </row>
    <row r="4106" spans="37:81">
      <c r="AK4106" s="1"/>
      <c r="AX4106" s="17"/>
      <c r="AY4106" s="14"/>
      <c r="AZ4106" s="14"/>
      <c r="BA4106" s="15"/>
      <c r="BB4106" s="14"/>
      <c r="BC4106" s="17"/>
      <c r="BD4106" s="14"/>
      <c r="BE4106" s="14"/>
      <c r="BF4106" s="14"/>
      <c r="CC4106" s="14"/>
    </row>
    <row r="4107" spans="37:81">
      <c r="AK4107" s="1"/>
      <c r="AX4107" s="17"/>
      <c r="AY4107" s="14"/>
      <c r="AZ4107" s="14"/>
      <c r="BA4107" s="15"/>
      <c r="BB4107" s="14"/>
      <c r="BC4107" s="17"/>
      <c r="BD4107" s="14"/>
      <c r="BE4107" s="14"/>
      <c r="BF4107" s="14"/>
      <c r="CC4107" s="14"/>
    </row>
    <row r="4108" spans="37:81">
      <c r="AK4108" s="1"/>
      <c r="AX4108" s="17"/>
      <c r="AY4108" s="14"/>
      <c r="AZ4108" s="14"/>
      <c r="BA4108" s="15"/>
      <c r="BB4108" s="14"/>
      <c r="BC4108" s="17"/>
      <c r="BD4108" s="14"/>
      <c r="BE4108" s="14"/>
      <c r="BF4108" s="14"/>
      <c r="CC4108" s="14"/>
    </row>
    <row r="4109" spans="37:81">
      <c r="AK4109" s="1"/>
      <c r="AX4109" s="17"/>
      <c r="AY4109" s="14"/>
      <c r="AZ4109" s="14"/>
      <c r="BA4109" s="15"/>
      <c r="BB4109" s="14"/>
      <c r="BC4109" s="17"/>
      <c r="BD4109" s="14"/>
      <c r="BE4109" s="14"/>
      <c r="BF4109" s="14"/>
      <c r="CC4109" s="14"/>
    </row>
    <row r="4110" spans="37:81">
      <c r="AK4110" s="1"/>
      <c r="AX4110" s="17"/>
      <c r="AY4110" s="14"/>
      <c r="AZ4110" s="14"/>
      <c r="BA4110" s="15"/>
      <c r="BB4110" s="14"/>
      <c r="BC4110" s="17"/>
      <c r="BD4110" s="14"/>
      <c r="BE4110" s="14"/>
      <c r="BF4110" s="14"/>
      <c r="CC4110" s="14"/>
    </row>
    <row r="4111" spans="37:81">
      <c r="AK4111" s="1"/>
      <c r="AX4111" s="17"/>
      <c r="AY4111" s="14"/>
      <c r="AZ4111" s="14"/>
      <c r="BA4111" s="15"/>
      <c r="BB4111" s="14"/>
      <c r="BC4111" s="17"/>
      <c r="BD4111" s="14"/>
      <c r="BE4111" s="14"/>
      <c r="BF4111" s="14"/>
      <c r="CC4111" s="14"/>
    </row>
    <row r="4112" spans="37:81">
      <c r="AK4112" s="1"/>
      <c r="AX4112" s="17"/>
      <c r="AY4112" s="14"/>
      <c r="AZ4112" s="14"/>
      <c r="BA4112" s="15"/>
      <c r="BB4112" s="14"/>
      <c r="BC4112" s="17"/>
      <c r="BD4112" s="14"/>
      <c r="BE4112" s="14"/>
      <c r="BF4112" s="14"/>
      <c r="CC4112" s="14"/>
    </row>
    <row r="4113" spans="37:81">
      <c r="AK4113" s="1"/>
      <c r="AX4113" s="17"/>
      <c r="AY4113" s="14"/>
      <c r="AZ4113" s="14"/>
      <c r="BA4113" s="15"/>
      <c r="BB4113" s="14"/>
      <c r="BC4113" s="17"/>
      <c r="BD4113" s="14"/>
      <c r="BE4113" s="14"/>
      <c r="BF4113" s="14"/>
      <c r="CC4113" s="14"/>
    </row>
    <row r="4114" spans="37:81">
      <c r="AK4114" s="1"/>
      <c r="AX4114" s="17"/>
      <c r="AY4114" s="14"/>
      <c r="AZ4114" s="14"/>
      <c r="BA4114" s="15"/>
      <c r="BB4114" s="14"/>
      <c r="BC4114" s="17"/>
      <c r="BD4114" s="14"/>
      <c r="BE4114" s="14"/>
      <c r="BF4114" s="14"/>
      <c r="CC4114" s="14"/>
    </row>
    <row r="4115" spans="37:81">
      <c r="AK4115" s="1"/>
      <c r="AX4115" s="17"/>
      <c r="AY4115" s="14"/>
      <c r="AZ4115" s="14"/>
      <c r="BA4115" s="15"/>
      <c r="BB4115" s="14"/>
      <c r="BC4115" s="17"/>
      <c r="BD4115" s="14"/>
      <c r="BE4115" s="14"/>
      <c r="BF4115" s="14"/>
      <c r="CC4115" s="14"/>
    </row>
    <row r="4116" spans="37:81">
      <c r="AK4116" s="1"/>
      <c r="AX4116" s="17"/>
      <c r="AY4116" s="14"/>
      <c r="AZ4116" s="14"/>
      <c r="BA4116" s="15"/>
      <c r="BB4116" s="14"/>
      <c r="BC4116" s="17"/>
      <c r="BD4116" s="14"/>
      <c r="BE4116" s="14"/>
      <c r="BF4116" s="14"/>
      <c r="CC4116" s="14"/>
    </row>
    <row r="4117" spans="37:81">
      <c r="AK4117" s="1"/>
      <c r="AX4117" s="17"/>
      <c r="AY4117" s="14"/>
      <c r="AZ4117" s="14"/>
      <c r="BA4117" s="15"/>
      <c r="BB4117" s="14"/>
      <c r="BC4117" s="17"/>
      <c r="BD4117" s="14"/>
      <c r="BE4117" s="14"/>
      <c r="BF4117" s="14"/>
      <c r="CC4117" s="14"/>
    </row>
    <row r="4118" spans="37:81">
      <c r="AK4118" s="1"/>
      <c r="AX4118" s="17"/>
      <c r="AY4118" s="14"/>
      <c r="AZ4118" s="14"/>
      <c r="BA4118" s="15"/>
      <c r="BB4118" s="14"/>
      <c r="BC4118" s="17"/>
      <c r="BD4118" s="14"/>
      <c r="BE4118" s="14"/>
      <c r="BF4118" s="14"/>
      <c r="CC4118" s="14"/>
    </row>
    <row r="4119" spans="37:81">
      <c r="AK4119" s="1"/>
      <c r="AX4119" s="17"/>
      <c r="AY4119" s="14"/>
      <c r="AZ4119" s="14"/>
      <c r="BA4119" s="15"/>
      <c r="BB4119" s="14"/>
      <c r="BC4119" s="17"/>
      <c r="BD4119" s="14"/>
      <c r="BE4119" s="14"/>
      <c r="BF4119" s="14"/>
      <c r="CC4119" s="14"/>
    </row>
    <row r="4120" spans="37:81">
      <c r="AK4120" s="1"/>
      <c r="AX4120" s="17"/>
      <c r="AY4120" s="14"/>
      <c r="AZ4120" s="14"/>
      <c r="BA4120" s="15"/>
      <c r="BB4120" s="14"/>
      <c r="BC4120" s="17"/>
      <c r="BD4120" s="14"/>
      <c r="BE4120" s="14"/>
      <c r="BF4120" s="14"/>
      <c r="CC4120" s="14"/>
    </row>
    <row r="4121" spans="37:81">
      <c r="AK4121" s="1"/>
      <c r="AX4121" s="17"/>
      <c r="AY4121" s="14"/>
      <c r="AZ4121" s="14"/>
      <c r="BA4121" s="15"/>
      <c r="BB4121" s="14"/>
      <c r="BC4121" s="17"/>
      <c r="BD4121" s="14"/>
      <c r="BE4121" s="14"/>
      <c r="BF4121" s="14"/>
      <c r="CC4121" s="14"/>
    </row>
    <row r="4122" spans="37:81">
      <c r="AK4122" s="1"/>
      <c r="AX4122" s="17"/>
      <c r="AY4122" s="14"/>
      <c r="AZ4122" s="14"/>
      <c r="BA4122" s="15"/>
      <c r="BB4122" s="14"/>
      <c r="BC4122" s="17"/>
      <c r="BD4122" s="14"/>
      <c r="BE4122" s="14"/>
      <c r="BF4122" s="14"/>
      <c r="CC4122" s="14"/>
    </row>
    <row r="4123" spans="37:81">
      <c r="AK4123" s="1"/>
      <c r="AX4123" s="17"/>
      <c r="AY4123" s="14"/>
      <c r="AZ4123" s="14"/>
      <c r="BA4123" s="15"/>
      <c r="BB4123" s="14"/>
      <c r="BC4123" s="17"/>
      <c r="BD4123" s="14"/>
      <c r="BE4123" s="14"/>
      <c r="BF4123" s="14"/>
      <c r="CC4123" s="14"/>
    </row>
    <row r="4124" spans="37:81">
      <c r="AK4124" s="1"/>
      <c r="AX4124" s="17"/>
      <c r="AY4124" s="14"/>
      <c r="AZ4124" s="14"/>
      <c r="BA4124" s="15"/>
      <c r="BB4124" s="14"/>
      <c r="BC4124" s="17"/>
      <c r="BD4124" s="14"/>
      <c r="BE4124" s="14"/>
      <c r="BF4124" s="14"/>
      <c r="CC4124" s="14"/>
    </row>
    <row r="4125" spans="37:81">
      <c r="AK4125" s="1"/>
      <c r="AX4125" s="17"/>
      <c r="AY4125" s="14"/>
      <c r="AZ4125" s="14"/>
      <c r="BA4125" s="15"/>
      <c r="BB4125" s="14"/>
      <c r="BC4125" s="17"/>
      <c r="BD4125" s="14"/>
      <c r="BE4125" s="14"/>
      <c r="BF4125" s="14"/>
      <c r="CC4125" s="14"/>
    </row>
    <row r="4126" spans="37:81">
      <c r="AK4126" s="1"/>
      <c r="AX4126" s="17"/>
      <c r="AY4126" s="14"/>
      <c r="AZ4126" s="14"/>
      <c r="BA4126" s="15"/>
      <c r="BB4126" s="14"/>
      <c r="BC4126" s="17"/>
      <c r="BD4126" s="14"/>
      <c r="BE4126" s="14"/>
      <c r="BF4126" s="14"/>
      <c r="CC4126" s="14"/>
    </row>
    <row r="4127" spans="37:81">
      <c r="AK4127" s="1"/>
      <c r="AX4127" s="17"/>
      <c r="AY4127" s="14"/>
      <c r="AZ4127" s="14"/>
      <c r="BA4127" s="15"/>
      <c r="BB4127" s="14"/>
      <c r="BC4127" s="17"/>
      <c r="BD4127" s="14"/>
      <c r="BE4127" s="14"/>
      <c r="BF4127" s="14"/>
      <c r="CC4127" s="14"/>
    </row>
    <row r="4128" spans="37:81">
      <c r="AK4128" s="1"/>
      <c r="AX4128" s="17"/>
      <c r="AY4128" s="14"/>
      <c r="AZ4128" s="14"/>
      <c r="BA4128" s="15"/>
      <c r="BB4128" s="14"/>
      <c r="BC4128" s="17"/>
      <c r="BD4128" s="14"/>
      <c r="BE4128" s="14"/>
      <c r="BF4128" s="14"/>
      <c r="CC4128" s="14"/>
    </row>
    <row r="4129" spans="37:81">
      <c r="AK4129" s="1"/>
      <c r="AX4129" s="17"/>
      <c r="AY4129" s="14"/>
      <c r="AZ4129" s="14"/>
      <c r="BA4129" s="15"/>
      <c r="BB4129" s="14"/>
      <c r="BC4129" s="17"/>
      <c r="BD4129" s="14"/>
      <c r="BE4129" s="14"/>
      <c r="BF4129" s="14"/>
      <c r="CC4129" s="14"/>
    </row>
    <row r="4130" spans="37:81">
      <c r="AK4130" s="1"/>
      <c r="AX4130" s="17"/>
      <c r="AY4130" s="14"/>
      <c r="AZ4130" s="14"/>
      <c r="BA4130" s="15"/>
      <c r="BB4130" s="14"/>
      <c r="BC4130" s="17"/>
      <c r="BD4130" s="14"/>
      <c r="BE4130" s="14"/>
      <c r="BF4130" s="14"/>
      <c r="CC4130" s="14"/>
    </row>
    <row r="4131" spans="37:81">
      <c r="AK4131" s="1"/>
      <c r="AX4131" s="17"/>
      <c r="AY4131" s="14"/>
      <c r="AZ4131" s="14"/>
      <c r="BA4131" s="15"/>
      <c r="BB4131" s="14"/>
      <c r="BC4131" s="17"/>
      <c r="BD4131" s="14"/>
      <c r="BE4131" s="14"/>
      <c r="BF4131" s="14"/>
      <c r="CC4131" s="14"/>
    </row>
    <row r="4132" spans="37:81">
      <c r="AK4132" s="1"/>
      <c r="AX4132" s="17"/>
      <c r="AY4132" s="14"/>
      <c r="AZ4132" s="14"/>
      <c r="BA4132" s="15"/>
      <c r="BB4132" s="14"/>
      <c r="BC4132" s="17"/>
      <c r="BD4132" s="14"/>
      <c r="BE4132" s="14"/>
      <c r="BF4132" s="14"/>
      <c r="CC4132" s="14"/>
    </row>
    <row r="4133" spans="37:81">
      <c r="AK4133" s="1"/>
      <c r="AX4133" s="17"/>
      <c r="AY4133" s="14"/>
      <c r="AZ4133" s="14"/>
      <c r="BA4133" s="15"/>
      <c r="BB4133" s="14"/>
      <c r="BC4133" s="17"/>
      <c r="BD4133" s="14"/>
      <c r="BE4133" s="14"/>
      <c r="BF4133" s="14"/>
      <c r="CC4133" s="14"/>
    </row>
    <row r="4134" spans="37:81">
      <c r="AK4134" s="1"/>
      <c r="AX4134" s="17"/>
      <c r="AY4134" s="14"/>
      <c r="AZ4134" s="14"/>
      <c r="BA4134" s="15"/>
      <c r="BB4134" s="14"/>
      <c r="BC4134" s="17"/>
      <c r="BD4134" s="14"/>
      <c r="BE4134" s="14"/>
      <c r="BF4134" s="14"/>
      <c r="CC4134" s="14"/>
    </row>
    <row r="4135" spans="37:81">
      <c r="AK4135" s="1"/>
      <c r="AX4135" s="17"/>
      <c r="AY4135" s="14"/>
      <c r="AZ4135" s="14"/>
      <c r="BA4135" s="15"/>
      <c r="BB4135" s="14"/>
      <c r="BC4135" s="17"/>
      <c r="BD4135" s="14"/>
      <c r="BE4135" s="14"/>
      <c r="BF4135" s="14"/>
      <c r="CC4135" s="14"/>
    </row>
    <row r="4136" spans="37:81">
      <c r="AK4136" s="1"/>
      <c r="AX4136" s="17"/>
      <c r="AY4136" s="14"/>
      <c r="AZ4136" s="14"/>
      <c r="BA4136" s="15"/>
      <c r="BB4136" s="14"/>
      <c r="BC4136" s="17"/>
      <c r="BD4136" s="14"/>
      <c r="BE4136" s="14"/>
      <c r="BF4136" s="14"/>
      <c r="CC4136" s="14"/>
    </row>
    <row r="4137" spans="37:81">
      <c r="AK4137" s="1"/>
      <c r="AX4137" s="17"/>
      <c r="AY4137" s="14"/>
      <c r="AZ4137" s="14"/>
      <c r="BA4137" s="15"/>
      <c r="BB4137" s="14"/>
      <c r="BC4137" s="17"/>
      <c r="BD4137" s="14"/>
      <c r="BE4137" s="14"/>
      <c r="BF4137" s="14"/>
      <c r="CC4137" s="14"/>
    </row>
    <row r="4138" spans="37:81">
      <c r="AK4138" s="1"/>
      <c r="AX4138" s="17"/>
      <c r="AY4138" s="14"/>
      <c r="AZ4138" s="14"/>
      <c r="BA4138" s="15"/>
      <c r="BB4138" s="14"/>
      <c r="BC4138" s="17"/>
      <c r="BD4138" s="14"/>
      <c r="BE4138" s="14"/>
      <c r="BF4138" s="14"/>
      <c r="CC4138" s="14"/>
    </row>
    <row r="4139" spans="37:81">
      <c r="AK4139" s="1"/>
      <c r="AX4139" s="17"/>
      <c r="AY4139" s="14"/>
      <c r="AZ4139" s="14"/>
      <c r="BA4139" s="15"/>
      <c r="BB4139" s="14"/>
      <c r="BC4139" s="17"/>
      <c r="BD4139" s="14"/>
      <c r="BE4139" s="14"/>
      <c r="BF4139" s="14"/>
      <c r="CC4139" s="14"/>
    </row>
    <row r="4140" spans="37:81">
      <c r="AK4140" s="1"/>
      <c r="AX4140" s="17"/>
      <c r="AY4140" s="14"/>
      <c r="AZ4140" s="14"/>
      <c r="BA4140" s="15"/>
      <c r="BB4140" s="14"/>
      <c r="BC4140" s="17"/>
      <c r="BD4140" s="14"/>
      <c r="BE4140" s="14"/>
      <c r="BF4140" s="14"/>
      <c r="CC4140" s="14"/>
    </row>
    <row r="4141" spans="37:81">
      <c r="AK4141" s="1"/>
      <c r="AX4141" s="17"/>
      <c r="AY4141" s="14"/>
      <c r="AZ4141" s="14"/>
      <c r="BA4141" s="15"/>
      <c r="BB4141" s="14"/>
      <c r="BC4141" s="17"/>
      <c r="BD4141" s="14"/>
      <c r="BE4141" s="14"/>
      <c r="BF4141" s="14"/>
      <c r="CC4141" s="14"/>
    </row>
    <row r="4142" spans="37:81">
      <c r="AK4142" s="1"/>
      <c r="AX4142" s="17"/>
      <c r="AY4142" s="14"/>
      <c r="AZ4142" s="14"/>
      <c r="BA4142" s="15"/>
      <c r="BB4142" s="14"/>
      <c r="BC4142" s="17"/>
      <c r="BD4142" s="14"/>
      <c r="BE4142" s="14"/>
      <c r="BF4142" s="14"/>
      <c r="CC4142" s="14"/>
    </row>
    <row r="4143" spans="37:81">
      <c r="AK4143" s="1"/>
      <c r="AX4143" s="17"/>
      <c r="AY4143" s="14"/>
      <c r="AZ4143" s="14"/>
      <c r="BA4143" s="15"/>
      <c r="BB4143" s="14"/>
      <c r="BC4143" s="17"/>
      <c r="BD4143" s="14"/>
      <c r="BE4143" s="14"/>
      <c r="BF4143" s="14"/>
      <c r="CC4143" s="14"/>
    </row>
    <row r="4144" spans="37:81">
      <c r="AK4144" s="1"/>
      <c r="AX4144" s="17"/>
      <c r="AY4144" s="14"/>
      <c r="AZ4144" s="14"/>
      <c r="BA4144" s="15"/>
      <c r="BB4144" s="14"/>
      <c r="BC4144" s="17"/>
      <c r="BD4144" s="14"/>
      <c r="BE4144" s="14"/>
      <c r="BF4144" s="14"/>
      <c r="CC4144" s="14"/>
    </row>
    <row r="4145" spans="37:81">
      <c r="AK4145" s="1"/>
      <c r="AX4145" s="17"/>
      <c r="AY4145" s="14"/>
      <c r="AZ4145" s="14"/>
      <c r="BA4145" s="15"/>
      <c r="BB4145" s="14"/>
      <c r="BC4145" s="17"/>
      <c r="BD4145" s="14"/>
      <c r="BE4145" s="14"/>
      <c r="BF4145" s="14"/>
      <c r="CC4145" s="14"/>
    </row>
    <row r="4146" spans="37:81">
      <c r="AK4146" s="1"/>
      <c r="AX4146" s="17"/>
      <c r="AY4146" s="14"/>
      <c r="AZ4146" s="14"/>
      <c r="BA4146" s="15"/>
      <c r="BB4146" s="14"/>
      <c r="BC4146" s="17"/>
      <c r="BD4146" s="14"/>
      <c r="BE4146" s="14"/>
      <c r="BF4146" s="14"/>
      <c r="CC4146" s="14"/>
    </row>
    <row r="4147" spans="37:81">
      <c r="AK4147" s="1"/>
      <c r="AX4147" s="17"/>
      <c r="AY4147" s="14"/>
      <c r="AZ4147" s="14"/>
      <c r="BA4147" s="15"/>
      <c r="BB4147" s="14"/>
      <c r="BC4147" s="17"/>
      <c r="BD4147" s="14"/>
      <c r="BE4147" s="14"/>
      <c r="BF4147" s="14"/>
      <c r="CC4147" s="14"/>
    </row>
    <row r="4148" spans="37:81">
      <c r="AK4148" s="1"/>
      <c r="AX4148" s="17"/>
      <c r="AY4148" s="14"/>
      <c r="AZ4148" s="14"/>
      <c r="BA4148" s="15"/>
      <c r="BB4148" s="14"/>
      <c r="BC4148" s="17"/>
      <c r="BD4148" s="14"/>
      <c r="BE4148" s="14"/>
      <c r="BF4148" s="14"/>
      <c r="CC4148" s="14"/>
    </row>
    <row r="4149" spans="37:81">
      <c r="AK4149" s="1"/>
      <c r="AX4149" s="17"/>
      <c r="AY4149" s="14"/>
      <c r="AZ4149" s="14"/>
      <c r="BA4149" s="15"/>
      <c r="BB4149" s="14"/>
      <c r="BC4149" s="17"/>
      <c r="BD4149" s="14"/>
      <c r="BE4149" s="14"/>
      <c r="BF4149" s="14"/>
      <c r="CC4149" s="14"/>
    </row>
    <row r="4150" spans="37:81">
      <c r="AK4150" s="1"/>
      <c r="AX4150" s="17"/>
      <c r="AY4150" s="14"/>
      <c r="AZ4150" s="14"/>
      <c r="BA4150" s="15"/>
      <c r="BB4150" s="14"/>
      <c r="BC4150" s="17"/>
      <c r="BD4150" s="14"/>
      <c r="BE4150" s="14"/>
      <c r="BF4150" s="14"/>
      <c r="CC4150" s="14"/>
    </row>
    <row r="4151" spans="37:81">
      <c r="AK4151" s="1"/>
      <c r="AX4151" s="17"/>
      <c r="AY4151" s="14"/>
      <c r="AZ4151" s="14"/>
      <c r="BA4151" s="15"/>
      <c r="BB4151" s="14"/>
      <c r="BC4151" s="17"/>
      <c r="BD4151" s="14"/>
      <c r="BE4151" s="14"/>
      <c r="BF4151" s="14"/>
      <c r="CC4151" s="14"/>
    </row>
    <row r="4152" spans="37:81">
      <c r="AK4152" s="1"/>
      <c r="AX4152" s="17"/>
      <c r="AY4152" s="14"/>
      <c r="AZ4152" s="14"/>
      <c r="BA4152" s="15"/>
      <c r="BB4152" s="14"/>
      <c r="BC4152" s="17"/>
      <c r="BD4152" s="14"/>
      <c r="BE4152" s="14"/>
      <c r="BF4152" s="14"/>
      <c r="CC4152" s="14"/>
    </row>
    <row r="4153" spans="37:81">
      <c r="AK4153" s="1"/>
      <c r="AX4153" s="17"/>
      <c r="AY4153" s="14"/>
      <c r="AZ4153" s="14"/>
      <c r="BA4153" s="15"/>
      <c r="BB4153" s="14"/>
      <c r="BC4153" s="17"/>
      <c r="BD4153" s="14"/>
      <c r="BE4153" s="14"/>
      <c r="BF4153" s="14"/>
      <c r="CC4153" s="14"/>
    </row>
    <row r="4154" spans="37:81">
      <c r="AK4154" s="1"/>
      <c r="AX4154" s="17"/>
      <c r="AY4154" s="14"/>
      <c r="AZ4154" s="14"/>
      <c r="BA4154" s="15"/>
      <c r="BB4154" s="14"/>
      <c r="BC4154" s="17"/>
      <c r="BD4154" s="14"/>
      <c r="BE4154" s="14"/>
      <c r="BF4154" s="14"/>
      <c r="CC4154" s="14"/>
    </row>
    <row r="4155" spans="37:81">
      <c r="AK4155" s="1"/>
      <c r="AX4155" s="17"/>
      <c r="AY4155" s="14"/>
      <c r="AZ4155" s="14"/>
      <c r="BA4155" s="15"/>
      <c r="BB4155" s="14"/>
      <c r="BC4155" s="17"/>
      <c r="BD4155" s="14"/>
      <c r="BE4155" s="14"/>
      <c r="BF4155" s="14"/>
      <c r="CC4155" s="14"/>
    </row>
    <row r="4156" spans="37:81">
      <c r="AK4156" s="1"/>
      <c r="AX4156" s="17"/>
      <c r="AY4156" s="14"/>
      <c r="AZ4156" s="14"/>
      <c r="BA4156" s="15"/>
      <c r="BB4156" s="14"/>
      <c r="BC4156" s="17"/>
      <c r="BD4156" s="14"/>
      <c r="BE4156" s="14"/>
      <c r="BF4156" s="14"/>
      <c r="CC4156" s="14"/>
    </row>
    <row r="4157" spans="37:81">
      <c r="AK4157" s="1"/>
      <c r="AX4157" s="17"/>
      <c r="AY4157" s="14"/>
      <c r="AZ4157" s="14"/>
      <c r="BA4157" s="15"/>
      <c r="BB4157" s="14"/>
      <c r="BC4157" s="17"/>
      <c r="BD4157" s="14"/>
      <c r="BE4157" s="14"/>
      <c r="BF4157" s="14"/>
      <c r="CC4157" s="14"/>
    </row>
    <row r="4158" spans="37:81">
      <c r="AK4158" s="1"/>
      <c r="AX4158" s="17"/>
      <c r="AY4158" s="14"/>
      <c r="AZ4158" s="14"/>
      <c r="BA4158" s="15"/>
      <c r="BB4158" s="14"/>
      <c r="BC4158" s="17"/>
      <c r="BD4158" s="14"/>
      <c r="BE4158" s="14"/>
      <c r="BF4158" s="14"/>
      <c r="CC4158" s="14"/>
    </row>
    <row r="4159" spans="37:81">
      <c r="AK4159" s="1"/>
      <c r="AX4159" s="17"/>
      <c r="AY4159" s="14"/>
      <c r="AZ4159" s="14"/>
      <c r="BA4159" s="15"/>
      <c r="BB4159" s="14"/>
      <c r="BC4159" s="17"/>
      <c r="BD4159" s="14"/>
      <c r="BE4159" s="14"/>
      <c r="BF4159" s="14"/>
      <c r="CC4159" s="14"/>
    </row>
    <row r="4160" spans="37:81">
      <c r="AK4160" s="1"/>
      <c r="AX4160" s="17"/>
      <c r="AY4160" s="14"/>
      <c r="AZ4160" s="14"/>
      <c r="BA4160" s="15"/>
      <c r="BB4160" s="14"/>
      <c r="BC4160" s="17"/>
      <c r="BD4160" s="14"/>
      <c r="BE4160" s="14"/>
      <c r="BF4160" s="14"/>
      <c r="CC4160" s="14"/>
    </row>
    <row r="4161" spans="37:81">
      <c r="AK4161" s="1"/>
      <c r="AX4161" s="17"/>
      <c r="AY4161" s="14"/>
      <c r="AZ4161" s="14"/>
      <c r="BA4161" s="15"/>
      <c r="BB4161" s="14"/>
      <c r="BC4161" s="17"/>
      <c r="BD4161" s="14"/>
      <c r="BE4161" s="14"/>
      <c r="BF4161" s="14"/>
      <c r="CC4161" s="14"/>
    </row>
    <row r="4162" spans="37:81">
      <c r="AK4162" s="1"/>
      <c r="AX4162" s="17"/>
      <c r="AY4162" s="14"/>
      <c r="AZ4162" s="14"/>
      <c r="BA4162" s="15"/>
      <c r="BB4162" s="14"/>
      <c r="BC4162" s="17"/>
      <c r="BD4162" s="14"/>
      <c r="BE4162" s="14"/>
      <c r="BF4162" s="14"/>
      <c r="CC4162" s="14"/>
    </row>
    <row r="4163" spans="37:81">
      <c r="AK4163" s="1"/>
      <c r="AX4163" s="17"/>
      <c r="AY4163" s="14"/>
      <c r="AZ4163" s="14"/>
      <c r="BA4163" s="15"/>
      <c r="BB4163" s="14"/>
      <c r="BC4163" s="17"/>
      <c r="BD4163" s="14"/>
      <c r="BE4163" s="14"/>
      <c r="BF4163" s="14"/>
      <c r="CC4163" s="14"/>
    </row>
    <row r="4164" spans="37:81">
      <c r="AK4164" s="1"/>
      <c r="AX4164" s="17"/>
      <c r="AY4164" s="14"/>
      <c r="AZ4164" s="14"/>
      <c r="BA4164" s="15"/>
      <c r="BB4164" s="14"/>
      <c r="BC4164" s="17"/>
      <c r="BD4164" s="14"/>
      <c r="BE4164" s="14"/>
      <c r="BF4164" s="14"/>
      <c r="CC4164" s="14"/>
    </row>
    <row r="4165" spans="37:81">
      <c r="AK4165" s="1"/>
      <c r="AX4165" s="17"/>
      <c r="AY4165" s="14"/>
      <c r="AZ4165" s="14"/>
      <c r="BA4165" s="15"/>
      <c r="BB4165" s="14"/>
      <c r="BC4165" s="17"/>
      <c r="BD4165" s="14"/>
      <c r="BE4165" s="14"/>
      <c r="BF4165" s="14"/>
      <c r="CC4165" s="14"/>
    </row>
    <row r="4166" spans="37:81">
      <c r="AK4166" s="1"/>
      <c r="AX4166" s="17"/>
      <c r="AY4166" s="14"/>
      <c r="AZ4166" s="14"/>
      <c r="BA4166" s="15"/>
      <c r="BB4166" s="14"/>
      <c r="BC4166" s="17"/>
      <c r="BD4166" s="14"/>
      <c r="BE4166" s="14"/>
      <c r="BF4166" s="14"/>
      <c r="CC4166" s="14"/>
    </row>
    <row r="4167" spans="37:81">
      <c r="AK4167" s="1"/>
      <c r="AX4167" s="17"/>
      <c r="AY4167" s="14"/>
      <c r="AZ4167" s="14"/>
      <c r="BA4167" s="15"/>
      <c r="BB4167" s="14"/>
      <c r="BC4167" s="17"/>
      <c r="BD4167" s="14"/>
      <c r="BE4167" s="14"/>
      <c r="BF4167" s="14"/>
      <c r="CC4167" s="14"/>
    </row>
    <row r="4168" spans="37:81">
      <c r="AK4168" s="1"/>
      <c r="AX4168" s="17"/>
      <c r="AY4168" s="14"/>
      <c r="AZ4168" s="14"/>
      <c r="BA4168" s="15"/>
      <c r="BB4168" s="14"/>
      <c r="BC4168" s="17"/>
      <c r="BD4168" s="14"/>
      <c r="BE4168" s="14"/>
      <c r="BF4168" s="14"/>
      <c r="CC4168" s="14"/>
    </row>
    <row r="4169" spans="37:81">
      <c r="AK4169" s="1"/>
      <c r="AX4169" s="17"/>
      <c r="AY4169" s="14"/>
      <c r="AZ4169" s="14"/>
      <c r="BA4169" s="15"/>
      <c r="BB4169" s="14"/>
      <c r="BC4169" s="17"/>
      <c r="BD4169" s="14"/>
      <c r="BE4169" s="14"/>
      <c r="BF4169" s="14"/>
      <c r="CC4169" s="14"/>
    </row>
    <row r="4170" spans="37:81">
      <c r="AK4170" s="1"/>
      <c r="AX4170" s="17"/>
      <c r="AY4170" s="14"/>
      <c r="AZ4170" s="14"/>
      <c r="BA4170" s="15"/>
      <c r="BB4170" s="14"/>
      <c r="BC4170" s="17"/>
      <c r="BD4170" s="14"/>
      <c r="BE4170" s="14"/>
      <c r="BF4170" s="14"/>
      <c r="CC4170" s="14"/>
    </row>
    <row r="4171" spans="37:81">
      <c r="AK4171" s="1"/>
      <c r="AX4171" s="17"/>
      <c r="AY4171" s="14"/>
      <c r="AZ4171" s="14"/>
      <c r="BA4171" s="15"/>
      <c r="BB4171" s="14"/>
      <c r="BC4171" s="17"/>
      <c r="BD4171" s="14"/>
      <c r="BE4171" s="14"/>
      <c r="BF4171" s="14"/>
      <c r="CC4171" s="14"/>
    </row>
    <row r="4172" spans="37:81">
      <c r="AK4172" s="1"/>
      <c r="AX4172" s="17"/>
      <c r="AY4172" s="14"/>
      <c r="AZ4172" s="14"/>
      <c r="BA4172" s="15"/>
      <c r="BB4172" s="14"/>
      <c r="BC4172" s="17"/>
      <c r="BD4172" s="14"/>
      <c r="BE4172" s="14"/>
      <c r="BF4172" s="14"/>
      <c r="CC4172" s="14"/>
    </row>
    <row r="4173" spans="37:81">
      <c r="AK4173" s="1"/>
      <c r="AX4173" s="17"/>
      <c r="AY4173" s="14"/>
      <c r="AZ4173" s="14"/>
      <c r="BA4173" s="15"/>
      <c r="BB4173" s="14"/>
      <c r="BC4173" s="17"/>
      <c r="BD4173" s="14"/>
      <c r="BE4173" s="14"/>
      <c r="BF4173" s="14"/>
      <c r="CC4173" s="14"/>
    </row>
    <row r="4174" spans="37:81">
      <c r="AK4174" s="1"/>
      <c r="AX4174" s="17"/>
      <c r="AY4174" s="14"/>
      <c r="AZ4174" s="14"/>
      <c r="BA4174" s="15"/>
      <c r="BB4174" s="14"/>
      <c r="BC4174" s="17"/>
      <c r="BD4174" s="14"/>
      <c r="BE4174" s="14"/>
      <c r="BF4174" s="14"/>
      <c r="CC4174" s="14"/>
    </row>
    <row r="4175" spans="37:81">
      <c r="AK4175" s="1"/>
      <c r="AX4175" s="17"/>
      <c r="AY4175" s="14"/>
      <c r="AZ4175" s="14"/>
      <c r="BA4175" s="15"/>
      <c r="BB4175" s="14"/>
      <c r="BC4175" s="17"/>
      <c r="BD4175" s="14"/>
      <c r="BE4175" s="14"/>
      <c r="BF4175" s="14"/>
      <c r="CC4175" s="14"/>
    </row>
    <row r="4176" spans="37:81">
      <c r="AK4176" s="1"/>
      <c r="AX4176" s="17"/>
      <c r="AY4176" s="14"/>
      <c r="AZ4176" s="14"/>
      <c r="BA4176" s="15"/>
      <c r="BB4176" s="14"/>
      <c r="BC4176" s="17"/>
      <c r="BD4176" s="14"/>
      <c r="BE4176" s="14"/>
      <c r="BF4176" s="14"/>
      <c r="CC4176" s="14"/>
    </row>
    <row r="4177" spans="37:81">
      <c r="AK4177" s="1"/>
      <c r="AX4177" s="17"/>
      <c r="AY4177" s="14"/>
      <c r="AZ4177" s="14"/>
      <c r="BA4177" s="15"/>
      <c r="BB4177" s="14"/>
      <c r="BC4177" s="17"/>
      <c r="BD4177" s="14"/>
      <c r="BE4177" s="14"/>
      <c r="BF4177" s="14"/>
      <c r="CC4177" s="14"/>
    </row>
    <row r="4178" spans="37:81">
      <c r="AK4178" s="1"/>
      <c r="AX4178" s="17"/>
      <c r="AY4178" s="14"/>
      <c r="AZ4178" s="14"/>
      <c r="BA4178" s="15"/>
      <c r="BB4178" s="14"/>
      <c r="BC4178" s="17"/>
      <c r="BD4178" s="14"/>
      <c r="BE4178" s="14"/>
      <c r="BF4178" s="14"/>
      <c r="CC4178" s="14"/>
    </row>
    <row r="4179" spans="37:81">
      <c r="AK4179" s="1"/>
      <c r="AX4179" s="17"/>
      <c r="AY4179" s="14"/>
      <c r="AZ4179" s="14"/>
      <c r="BA4179" s="15"/>
      <c r="BB4179" s="14"/>
      <c r="BC4179" s="17"/>
      <c r="BD4179" s="14"/>
      <c r="BE4179" s="14"/>
      <c r="BF4179" s="14"/>
      <c r="CC4179" s="14"/>
    </row>
    <row r="4180" spans="37:81">
      <c r="AK4180" s="1"/>
      <c r="AX4180" s="17"/>
      <c r="AY4180" s="14"/>
      <c r="AZ4180" s="14"/>
      <c r="BA4180" s="15"/>
      <c r="BB4180" s="14"/>
      <c r="BC4180" s="17"/>
      <c r="BD4180" s="14"/>
      <c r="BE4180" s="14"/>
      <c r="BF4180" s="14"/>
      <c r="CC4180" s="14"/>
    </row>
    <row r="4181" spans="37:81">
      <c r="AK4181" s="1"/>
      <c r="AX4181" s="17"/>
      <c r="AY4181" s="14"/>
      <c r="AZ4181" s="14"/>
      <c r="BA4181" s="15"/>
      <c r="BB4181" s="14"/>
      <c r="BC4181" s="17"/>
      <c r="BD4181" s="14"/>
      <c r="BE4181" s="14"/>
      <c r="BF4181" s="14"/>
      <c r="CC4181" s="14"/>
    </row>
    <row r="4182" spans="37:81">
      <c r="AK4182" s="1"/>
      <c r="AX4182" s="17"/>
      <c r="AY4182" s="14"/>
      <c r="AZ4182" s="14"/>
      <c r="BA4182" s="15"/>
      <c r="BB4182" s="14"/>
      <c r="BC4182" s="17"/>
      <c r="BD4182" s="14"/>
      <c r="BE4182" s="14"/>
      <c r="BF4182" s="14"/>
      <c r="CC4182" s="14"/>
    </row>
    <row r="4183" spans="37:81">
      <c r="AK4183" s="1"/>
      <c r="AX4183" s="17"/>
      <c r="AY4183" s="14"/>
      <c r="AZ4183" s="14"/>
      <c r="BA4183" s="15"/>
      <c r="BB4183" s="14"/>
      <c r="BC4183" s="17"/>
      <c r="BD4183" s="14"/>
      <c r="BE4183" s="14"/>
      <c r="BF4183" s="14"/>
      <c r="CC4183" s="14"/>
    </row>
    <row r="4184" spans="37:81">
      <c r="AK4184" s="1"/>
      <c r="AX4184" s="17"/>
      <c r="AY4184" s="14"/>
      <c r="AZ4184" s="14"/>
      <c r="BA4184" s="15"/>
      <c r="BB4184" s="14"/>
      <c r="BC4184" s="17"/>
      <c r="BD4184" s="14"/>
      <c r="BE4184" s="14"/>
      <c r="BF4184" s="14"/>
      <c r="CC4184" s="14"/>
    </row>
    <row r="4185" spans="37:81">
      <c r="AK4185" s="1"/>
      <c r="AX4185" s="17"/>
      <c r="AY4185" s="14"/>
      <c r="AZ4185" s="14"/>
      <c r="BA4185" s="15"/>
      <c r="BB4185" s="14"/>
      <c r="BC4185" s="17"/>
      <c r="BD4185" s="14"/>
      <c r="BE4185" s="14"/>
      <c r="BF4185" s="14"/>
      <c r="CC4185" s="14"/>
    </row>
    <row r="4186" spans="37:81">
      <c r="AK4186" s="1"/>
      <c r="AX4186" s="17"/>
      <c r="AY4186" s="14"/>
      <c r="AZ4186" s="14"/>
      <c r="BA4186" s="15"/>
      <c r="BB4186" s="14"/>
      <c r="BC4186" s="17"/>
      <c r="BD4186" s="14"/>
      <c r="BE4186" s="14"/>
      <c r="BF4186" s="14"/>
      <c r="CC4186" s="14"/>
    </row>
    <row r="4187" spans="37:81">
      <c r="AK4187" s="1"/>
      <c r="AX4187" s="17"/>
      <c r="AY4187" s="14"/>
      <c r="AZ4187" s="14"/>
      <c r="BA4187" s="15"/>
      <c r="BB4187" s="14"/>
      <c r="BC4187" s="17"/>
      <c r="BD4187" s="14"/>
      <c r="BE4187" s="14"/>
      <c r="BF4187" s="14"/>
      <c r="CC4187" s="14"/>
    </row>
    <row r="4188" spans="37:81">
      <c r="AK4188" s="1"/>
      <c r="AX4188" s="17"/>
      <c r="AY4188" s="14"/>
      <c r="AZ4188" s="14"/>
      <c r="BA4188" s="15"/>
      <c r="BB4188" s="14"/>
      <c r="BC4188" s="17"/>
      <c r="BD4188" s="14"/>
      <c r="BE4188" s="14"/>
      <c r="BF4188" s="14"/>
      <c r="CC4188" s="14"/>
    </row>
    <row r="4189" spans="37:81">
      <c r="AK4189" s="1"/>
      <c r="AX4189" s="17"/>
      <c r="AY4189" s="14"/>
      <c r="AZ4189" s="14"/>
      <c r="BA4189" s="15"/>
      <c r="BB4189" s="14"/>
      <c r="BC4189" s="17"/>
      <c r="BD4189" s="14"/>
      <c r="BE4189" s="14"/>
      <c r="BF4189" s="14"/>
      <c r="CC4189" s="14"/>
    </row>
    <row r="4190" spans="37:81">
      <c r="AK4190" s="1"/>
      <c r="AX4190" s="17"/>
      <c r="AY4190" s="14"/>
      <c r="AZ4190" s="14"/>
      <c r="BA4190" s="15"/>
      <c r="BB4190" s="14"/>
      <c r="BC4190" s="17"/>
      <c r="BD4190" s="14"/>
      <c r="BE4190" s="14"/>
      <c r="BF4190" s="14"/>
      <c r="CC4190" s="14"/>
    </row>
    <row r="4191" spans="37:81">
      <c r="AK4191" s="1"/>
      <c r="AX4191" s="17"/>
      <c r="AY4191" s="14"/>
      <c r="AZ4191" s="14"/>
      <c r="BA4191" s="15"/>
      <c r="BB4191" s="14"/>
      <c r="BC4191" s="17"/>
      <c r="BD4191" s="14"/>
      <c r="BE4191" s="14"/>
      <c r="BF4191" s="14"/>
      <c r="CC4191" s="14"/>
    </row>
    <row r="4192" spans="37:81">
      <c r="AK4192" s="1"/>
      <c r="AX4192" s="17"/>
      <c r="AY4192" s="14"/>
      <c r="AZ4192" s="14"/>
      <c r="BA4192" s="15"/>
      <c r="BB4192" s="14"/>
      <c r="BC4192" s="17"/>
      <c r="BD4192" s="14"/>
      <c r="BE4192" s="14"/>
      <c r="BF4192" s="14"/>
      <c r="CC4192" s="14"/>
    </row>
    <row r="4193" spans="37:81">
      <c r="AK4193" s="1"/>
      <c r="AX4193" s="17"/>
      <c r="AY4193" s="14"/>
      <c r="AZ4193" s="14"/>
      <c r="BA4193" s="15"/>
      <c r="BB4193" s="14"/>
      <c r="BC4193" s="17"/>
      <c r="BD4193" s="14"/>
      <c r="BE4193" s="14"/>
      <c r="BF4193" s="14"/>
      <c r="CC4193" s="14"/>
    </row>
    <row r="4194" spans="37:81">
      <c r="AK4194" s="1"/>
      <c r="AX4194" s="17"/>
      <c r="AY4194" s="14"/>
      <c r="AZ4194" s="14"/>
      <c r="BA4194" s="15"/>
      <c r="BB4194" s="14"/>
      <c r="BC4194" s="17"/>
      <c r="BD4194" s="14"/>
      <c r="BE4194" s="14"/>
      <c r="BF4194" s="14"/>
      <c r="CC4194" s="14"/>
    </row>
    <row r="4195" spans="37:81">
      <c r="AK4195" s="1"/>
      <c r="AX4195" s="17"/>
      <c r="AY4195" s="14"/>
      <c r="AZ4195" s="14"/>
      <c r="BA4195" s="15"/>
      <c r="BB4195" s="14"/>
      <c r="BC4195" s="17"/>
      <c r="BD4195" s="14"/>
      <c r="BE4195" s="14"/>
      <c r="BF4195" s="14"/>
      <c r="CC4195" s="14"/>
    </row>
    <row r="4196" spans="37:81">
      <c r="AK4196" s="1"/>
      <c r="AX4196" s="17"/>
      <c r="AY4196" s="14"/>
      <c r="AZ4196" s="14"/>
      <c r="BA4196" s="15"/>
      <c r="BB4196" s="14"/>
      <c r="BC4196" s="17"/>
      <c r="BD4196" s="14"/>
      <c r="BE4196" s="14"/>
      <c r="BF4196" s="14"/>
      <c r="CC4196" s="14"/>
    </row>
    <row r="4197" spans="37:81">
      <c r="AK4197" s="1"/>
      <c r="AX4197" s="17"/>
      <c r="AY4197" s="14"/>
      <c r="AZ4197" s="14"/>
      <c r="BA4197" s="15"/>
      <c r="BB4197" s="14"/>
      <c r="BC4197" s="17"/>
      <c r="BD4197" s="14"/>
      <c r="BE4197" s="14"/>
      <c r="BF4197" s="14"/>
      <c r="CC4197" s="14"/>
    </row>
    <row r="4198" spans="37:81">
      <c r="AK4198" s="1"/>
      <c r="AX4198" s="17"/>
      <c r="AY4198" s="14"/>
      <c r="AZ4198" s="14"/>
      <c r="BA4198" s="15"/>
      <c r="BB4198" s="14"/>
      <c r="BC4198" s="17"/>
      <c r="BD4198" s="14"/>
      <c r="BE4198" s="14"/>
      <c r="BF4198" s="14"/>
      <c r="CC4198" s="14"/>
    </row>
    <row r="4199" spans="37:81">
      <c r="AK4199" s="1"/>
      <c r="AX4199" s="17"/>
      <c r="AY4199" s="14"/>
      <c r="AZ4199" s="14"/>
      <c r="BA4199" s="15"/>
      <c r="BB4199" s="14"/>
      <c r="BC4199" s="17"/>
      <c r="BD4199" s="14"/>
      <c r="BE4199" s="14"/>
      <c r="BF4199" s="14"/>
      <c r="CC4199" s="14"/>
    </row>
    <row r="4200" spans="37:81">
      <c r="AK4200" s="1"/>
      <c r="AX4200" s="17"/>
      <c r="AY4200" s="14"/>
      <c r="AZ4200" s="14"/>
      <c r="BA4200" s="15"/>
      <c r="BB4200" s="14"/>
      <c r="BC4200" s="17"/>
      <c r="BD4200" s="14"/>
      <c r="BE4200" s="14"/>
      <c r="BF4200" s="14"/>
      <c r="CC4200" s="14"/>
    </row>
    <row r="4201" spans="37:81">
      <c r="AK4201" s="1"/>
      <c r="AX4201" s="17"/>
      <c r="AY4201" s="14"/>
      <c r="AZ4201" s="14"/>
      <c r="BA4201" s="15"/>
      <c r="BB4201" s="14"/>
      <c r="BC4201" s="17"/>
      <c r="BD4201" s="14"/>
      <c r="BE4201" s="14"/>
      <c r="BF4201" s="14"/>
      <c r="CC4201" s="14"/>
    </row>
    <row r="4202" spans="37:81">
      <c r="AK4202" s="1"/>
      <c r="AX4202" s="17"/>
      <c r="AY4202" s="14"/>
      <c r="AZ4202" s="14"/>
      <c r="BA4202" s="15"/>
      <c r="BB4202" s="14"/>
      <c r="BC4202" s="17"/>
      <c r="BD4202" s="14"/>
      <c r="BE4202" s="14"/>
      <c r="BF4202" s="14"/>
      <c r="CC4202" s="14"/>
    </row>
    <row r="4203" spans="37:81">
      <c r="AK4203" s="1"/>
      <c r="AX4203" s="17"/>
      <c r="AY4203" s="14"/>
      <c r="AZ4203" s="14"/>
      <c r="BA4203" s="15"/>
      <c r="BB4203" s="14"/>
      <c r="BC4203" s="17"/>
      <c r="BD4203" s="14"/>
      <c r="BE4203" s="14"/>
      <c r="BF4203" s="14"/>
      <c r="CC4203" s="14"/>
    </row>
    <row r="4204" spans="37:81">
      <c r="AK4204" s="1"/>
      <c r="AX4204" s="17"/>
      <c r="AY4204" s="14"/>
      <c r="AZ4204" s="14"/>
      <c r="BA4204" s="15"/>
      <c r="BB4204" s="14"/>
      <c r="BC4204" s="17"/>
      <c r="BD4204" s="14"/>
      <c r="BE4204" s="14"/>
      <c r="BF4204" s="14"/>
      <c r="CC4204" s="14"/>
    </row>
    <row r="4205" spans="37:81">
      <c r="AK4205" s="1"/>
      <c r="AX4205" s="17"/>
      <c r="AY4205" s="14"/>
      <c r="AZ4205" s="14"/>
      <c r="BA4205" s="15"/>
      <c r="BB4205" s="14"/>
      <c r="BC4205" s="17"/>
      <c r="BD4205" s="14"/>
      <c r="BE4205" s="14"/>
      <c r="BF4205" s="14"/>
      <c r="CC4205" s="14"/>
    </row>
    <row r="4206" spans="37:81">
      <c r="AK4206" s="1"/>
      <c r="AX4206" s="17"/>
      <c r="AY4206" s="14"/>
      <c r="AZ4206" s="14"/>
      <c r="BA4206" s="15"/>
      <c r="BB4206" s="14"/>
      <c r="BC4206" s="17"/>
      <c r="BD4206" s="14"/>
      <c r="BE4206" s="14"/>
      <c r="BF4206" s="14"/>
      <c r="CC4206" s="14"/>
    </row>
    <row r="4207" spans="37:81">
      <c r="AK4207" s="1"/>
      <c r="AX4207" s="17"/>
      <c r="AY4207" s="14"/>
      <c r="AZ4207" s="14"/>
      <c r="BA4207" s="15"/>
      <c r="BB4207" s="14"/>
      <c r="BC4207" s="17"/>
      <c r="BD4207" s="14"/>
      <c r="BE4207" s="14"/>
      <c r="BF4207" s="14"/>
      <c r="CC4207" s="14"/>
    </row>
    <row r="4208" spans="37:81">
      <c r="AK4208" s="1"/>
      <c r="AX4208" s="17"/>
      <c r="AY4208" s="14"/>
      <c r="AZ4208" s="14"/>
      <c r="BA4208" s="15"/>
      <c r="BB4208" s="14"/>
      <c r="BC4208" s="17"/>
      <c r="BD4208" s="14"/>
      <c r="BE4208" s="14"/>
      <c r="BF4208" s="14"/>
      <c r="CC4208" s="14"/>
    </row>
    <row r="4209" spans="37:81">
      <c r="AK4209" s="1"/>
      <c r="AX4209" s="17"/>
      <c r="AY4209" s="14"/>
      <c r="AZ4209" s="14"/>
      <c r="BA4209" s="15"/>
      <c r="BB4209" s="14"/>
      <c r="BC4209" s="17"/>
      <c r="BD4209" s="14"/>
      <c r="BE4209" s="14"/>
      <c r="BF4209" s="14"/>
      <c r="CC4209" s="14"/>
    </row>
    <row r="4210" spans="37:81">
      <c r="AK4210" s="1"/>
      <c r="AX4210" s="17"/>
      <c r="AY4210" s="14"/>
      <c r="AZ4210" s="14"/>
      <c r="BA4210" s="15"/>
      <c r="BB4210" s="14"/>
      <c r="BC4210" s="17"/>
      <c r="BD4210" s="14"/>
      <c r="BE4210" s="14"/>
      <c r="BF4210" s="14"/>
      <c r="CC4210" s="14"/>
    </row>
    <row r="4211" spans="37:81">
      <c r="AK4211" s="1"/>
      <c r="AX4211" s="17"/>
      <c r="AY4211" s="14"/>
      <c r="AZ4211" s="14"/>
      <c r="BA4211" s="15"/>
      <c r="BB4211" s="14"/>
      <c r="BC4211" s="17"/>
      <c r="BD4211" s="14"/>
      <c r="BE4211" s="14"/>
      <c r="BF4211" s="14"/>
      <c r="CC4211" s="14"/>
    </row>
    <row r="4212" spans="37:81">
      <c r="AK4212" s="1"/>
      <c r="AX4212" s="17"/>
      <c r="AY4212" s="14"/>
      <c r="AZ4212" s="14"/>
      <c r="BA4212" s="15"/>
      <c r="BB4212" s="14"/>
      <c r="BC4212" s="17"/>
      <c r="BD4212" s="14"/>
      <c r="BE4212" s="14"/>
      <c r="BF4212" s="14"/>
      <c r="CC4212" s="14"/>
    </row>
    <row r="4213" spans="37:81">
      <c r="AK4213" s="1"/>
      <c r="AX4213" s="17"/>
      <c r="AY4213" s="14"/>
      <c r="AZ4213" s="14"/>
      <c r="BA4213" s="15"/>
      <c r="BB4213" s="14"/>
      <c r="BC4213" s="17"/>
      <c r="BD4213" s="14"/>
      <c r="BE4213" s="14"/>
      <c r="BF4213" s="14"/>
      <c r="CC4213" s="14"/>
    </row>
    <row r="4214" spans="37:81">
      <c r="AK4214" s="1"/>
      <c r="AX4214" s="17"/>
      <c r="AY4214" s="14"/>
      <c r="AZ4214" s="14"/>
      <c r="BA4214" s="15"/>
      <c r="BB4214" s="14"/>
      <c r="BC4214" s="17"/>
      <c r="BD4214" s="14"/>
      <c r="BE4214" s="14"/>
      <c r="BF4214" s="14"/>
      <c r="CC4214" s="14"/>
    </row>
    <row r="4215" spans="37:81">
      <c r="AK4215" s="1"/>
      <c r="AX4215" s="17"/>
      <c r="AY4215" s="14"/>
      <c r="AZ4215" s="14"/>
      <c r="BA4215" s="15"/>
      <c r="BB4215" s="14"/>
      <c r="BC4215" s="17"/>
      <c r="BD4215" s="14"/>
      <c r="BE4215" s="14"/>
      <c r="BF4215" s="14"/>
      <c r="CC4215" s="14"/>
    </row>
    <row r="4216" spans="37:81">
      <c r="AK4216" s="1"/>
      <c r="AX4216" s="17"/>
      <c r="AY4216" s="14"/>
      <c r="AZ4216" s="14"/>
      <c r="BA4216" s="15"/>
      <c r="BB4216" s="14"/>
      <c r="BC4216" s="17"/>
      <c r="BD4216" s="14"/>
      <c r="BE4216" s="14"/>
      <c r="BF4216" s="14"/>
      <c r="CC4216" s="14"/>
    </row>
    <row r="4217" spans="37:81">
      <c r="AK4217" s="1"/>
      <c r="AX4217" s="17"/>
      <c r="AY4217" s="14"/>
      <c r="AZ4217" s="14"/>
      <c r="BA4217" s="15"/>
      <c r="BB4217" s="14"/>
      <c r="BC4217" s="17"/>
      <c r="BD4217" s="14"/>
      <c r="BE4217" s="14"/>
      <c r="BF4217" s="14"/>
      <c r="CC4217" s="14"/>
    </row>
    <row r="4218" spans="37:81">
      <c r="AK4218" s="1"/>
      <c r="AX4218" s="17"/>
      <c r="AY4218" s="14"/>
      <c r="AZ4218" s="14"/>
      <c r="BA4218" s="15"/>
      <c r="BB4218" s="14"/>
      <c r="BC4218" s="17"/>
      <c r="BD4218" s="14"/>
      <c r="BE4218" s="14"/>
      <c r="BF4218" s="14"/>
      <c r="CC4218" s="14"/>
    </row>
    <row r="4219" spans="37:81">
      <c r="AK4219" s="1"/>
      <c r="AX4219" s="17"/>
      <c r="AY4219" s="14"/>
      <c r="AZ4219" s="14"/>
      <c r="BA4219" s="15"/>
      <c r="BB4219" s="14"/>
      <c r="BC4219" s="17"/>
      <c r="BD4219" s="14"/>
      <c r="BE4219" s="14"/>
      <c r="BF4219" s="14"/>
      <c r="CC4219" s="14"/>
    </row>
    <row r="4220" spans="37:81">
      <c r="AK4220" s="1"/>
      <c r="AX4220" s="17"/>
      <c r="AY4220" s="14"/>
      <c r="AZ4220" s="14"/>
      <c r="BA4220" s="15"/>
      <c r="BB4220" s="14"/>
      <c r="BC4220" s="17"/>
      <c r="BD4220" s="14"/>
      <c r="BE4220" s="14"/>
      <c r="BF4220" s="14"/>
      <c r="CC4220" s="14"/>
    </row>
    <row r="4221" spans="37:81">
      <c r="AK4221" s="1"/>
      <c r="AX4221" s="17"/>
      <c r="AY4221" s="14"/>
      <c r="AZ4221" s="14"/>
      <c r="BA4221" s="15"/>
      <c r="BB4221" s="14"/>
      <c r="BC4221" s="17"/>
      <c r="BD4221" s="14"/>
      <c r="BE4221" s="14"/>
      <c r="BF4221" s="14"/>
      <c r="CC4221" s="14"/>
    </row>
    <row r="4222" spans="37:81">
      <c r="AK4222" s="1"/>
      <c r="AX4222" s="17"/>
      <c r="AY4222" s="14"/>
      <c r="AZ4222" s="14"/>
      <c r="BA4222" s="15"/>
      <c r="BB4222" s="14"/>
      <c r="BC4222" s="17"/>
      <c r="BD4222" s="14"/>
      <c r="BE4222" s="14"/>
      <c r="BF4222" s="14"/>
      <c r="CC4222" s="14"/>
    </row>
    <row r="4223" spans="37:81">
      <c r="AK4223" s="1"/>
      <c r="AX4223" s="17"/>
      <c r="AY4223" s="14"/>
      <c r="AZ4223" s="14"/>
      <c r="BA4223" s="15"/>
      <c r="BB4223" s="14"/>
      <c r="BC4223" s="17"/>
      <c r="BD4223" s="14"/>
      <c r="BE4223" s="14"/>
      <c r="BF4223" s="14"/>
      <c r="CC4223" s="14"/>
    </row>
    <row r="4224" spans="37:81">
      <c r="AK4224" s="1"/>
      <c r="AX4224" s="17"/>
      <c r="AY4224" s="14"/>
      <c r="AZ4224" s="14"/>
      <c r="BA4224" s="15"/>
      <c r="BB4224" s="14"/>
      <c r="BC4224" s="17"/>
      <c r="BD4224" s="14"/>
      <c r="BE4224" s="14"/>
      <c r="BF4224" s="14"/>
      <c r="CC4224" s="14"/>
    </row>
    <row r="4225" spans="37:81">
      <c r="AK4225" s="1"/>
      <c r="AX4225" s="17"/>
      <c r="AY4225" s="14"/>
      <c r="AZ4225" s="14"/>
      <c r="BA4225" s="15"/>
      <c r="BB4225" s="14"/>
      <c r="BC4225" s="17"/>
      <c r="BD4225" s="14"/>
      <c r="BE4225" s="14"/>
      <c r="BF4225" s="14"/>
      <c r="CC4225" s="14"/>
    </row>
    <row r="4226" spans="37:81">
      <c r="AK4226" s="1"/>
      <c r="AX4226" s="17"/>
      <c r="AY4226" s="14"/>
      <c r="AZ4226" s="14"/>
      <c r="BA4226" s="15"/>
      <c r="BB4226" s="14"/>
      <c r="BC4226" s="17"/>
      <c r="BD4226" s="14"/>
      <c r="BE4226" s="14"/>
      <c r="BF4226" s="14"/>
      <c r="CC4226" s="14"/>
    </row>
    <row r="4227" spans="37:81">
      <c r="AK4227" s="1"/>
      <c r="AX4227" s="17"/>
      <c r="AY4227" s="14"/>
      <c r="AZ4227" s="14"/>
      <c r="BA4227" s="15"/>
      <c r="BB4227" s="14"/>
      <c r="BC4227" s="17"/>
      <c r="BD4227" s="14"/>
      <c r="BE4227" s="14"/>
      <c r="BF4227" s="14"/>
      <c r="CC4227" s="14"/>
    </row>
    <row r="4228" spans="37:81">
      <c r="AK4228" s="1"/>
      <c r="AX4228" s="17"/>
      <c r="AY4228" s="14"/>
      <c r="AZ4228" s="14"/>
      <c r="BA4228" s="15"/>
      <c r="BB4228" s="14"/>
      <c r="BC4228" s="17"/>
      <c r="BD4228" s="14"/>
      <c r="BE4228" s="14"/>
      <c r="BF4228" s="14"/>
      <c r="CC4228" s="14"/>
    </row>
    <row r="4229" spans="37:81">
      <c r="AK4229" s="1"/>
      <c r="AX4229" s="17"/>
      <c r="AY4229" s="14"/>
      <c r="AZ4229" s="14"/>
      <c r="BA4229" s="15"/>
      <c r="BB4229" s="14"/>
      <c r="BC4229" s="17"/>
      <c r="BD4229" s="14"/>
      <c r="BE4229" s="14"/>
      <c r="BF4229" s="14"/>
      <c r="CC4229" s="14"/>
    </row>
    <row r="4230" spans="37:81">
      <c r="AK4230" s="1"/>
      <c r="AX4230" s="17"/>
      <c r="AY4230" s="14"/>
      <c r="AZ4230" s="14"/>
      <c r="BA4230" s="15"/>
      <c r="BB4230" s="14"/>
      <c r="BC4230" s="17"/>
      <c r="BD4230" s="14"/>
      <c r="BE4230" s="14"/>
      <c r="BF4230" s="14"/>
      <c r="CC4230" s="14"/>
    </row>
    <row r="4231" spans="37:81">
      <c r="AK4231" s="1"/>
      <c r="AX4231" s="17"/>
      <c r="AY4231" s="14"/>
      <c r="AZ4231" s="14"/>
      <c r="BA4231" s="15"/>
      <c r="BB4231" s="14"/>
      <c r="BC4231" s="17"/>
      <c r="BD4231" s="14"/>
      <c r="BE4231" s="14"/>
      <c r="BF4231" s="14"/>
      <c r="CC4231" s="14"/>
    </row>
    <row r="4232" spans="37:81">
      <c r="AK4232" s="1"/>
      <c r="AX4232" s="17"/>
      <c r="AY4232" s="14"/>
      <c r="AZ4232" s="14"/>
      <c r="BA4232" s="15"/>
      <c r="BB4232" s="14"/>
      <c r="BC4232" s="17"/>
      <c r="BD4232" s="14"/>
      <c r="BE4232" s="14"/>
      <c r="BF4232" s="14"/>
      <c r="CC4232" s="14"/>
    </row>
    <row r="4233" spans="37:81">
      <c r="AK4233" s="1"/>
      <c r="AX4233" s="17"/>
      <c r="AY4233" s="14"/>
      <c r="AZ4233" s="14"/>
      <c r="BA4233" s="15"/>
      <c r="BB4233" s="14"/>
      <c r="BC4233" s="17"/>
      <c r="BD4233" s="14"/>
      <c r="BE4233" s="14"/>
      <c r="BF4233" s="14"/>
      <c r="CC4233" s="14"/>
    </row>
    <row r="4234" spans="37:81">
      <c r="AK4234" s="1"/>
      <c r="AX4234" s="17"/>
      <c r="AY4234" s="14"/>
      <c r="AZ4234" s="14"/>
      <c r="BA4234" s="15"/>
      <c r="BB4234" s="14"/>
      <c r="BC4234" s="17"/>
      <c r="BD4234" s="14"/>
      <c r="BE4234" s="14"/>
      <c r="BF4234" s="14"/>
      <c r="CC4234" s="14"/>
    </row>
    <row r="4235" spans="37:81">
      <c r="AK4235" s="1"/>
      <c r="AX4235" s="17"/>
      <c r="AY4235" s="14"/>
      <c r="AZ4235" s="14"/>
      <c r="BA4235" s="15"/>
      <c r="BB4235" s="14"/>
      <c r="BC4235" s="17"/>
      <c r="BD4235" s="14"/>
      <c r="BE4235" s="14"/>
      <c r="BF4235" s="14"/>
      <c r="CC4235" s="14"/>
    </row>
    <row r="4236" spans="37:81">
      <c r="AK4236" s="1"/>
      <c r="AX4236" s="17"/>
      <c r="AY4236" s="14"/>
      <c r="AZ4236" s="14"/>
      <c r="BA4236" s="15"/>
      <c r="BB4236" s="14"/>
      <c r="BC4236" s="17"/>
      <c r="BD4236" s="14"/>
      <c r="BE4236" s="14"/>
      <c r="BF4236" s="14"/>
      <c r="CC4236" s="14"/>
    </row>
    <row r="4237" spans="37:81">
      <c r="AK4237" s="1"/>
      <c r="AX4237" s="17"/>
      <c r="AY4237" s="14"/>
      <c r="AZ4237" s="14"/>
      <c r="BA4237" s="15"/>
      <c r="BB4237" s="14"/>
      <c r="BC4237" s="17"/>
      <c r="BD4237" s="14"/>
      <c r="BE4237" s="14"/>
      <c r="BF4237" s="14"/>
      <c r="CC4237" s="14"/>
    </row>
    <row r="4238" spans="37:81">
      <c r="AK4238" s="1"/>
      <c r="AX4238" s="17"/>
      <c r="AY4238" s="14"/>
      <c r="AZ4238" s="14"/>
      <c r="BA4238" s="15"/>
      <c r="BB4238" s="14"/>
      <c r="BC4238" s="17"/>
      <c r="BD4238" s="14"/>
      <c r="BE4238" s="14"/>
      <c r="BF4238" s="14"/>
      <c r="CC4238" s="14"/>
    </row>
    <row r="4239" spans="37:81">
      <c r="AK4239" s="1"/>
      <c r="AX4239" s="17"/>
      <c r="AY4239" s="14"/>
      <c r="AZ4239" s="14"/>
      <c r="BA4239" s="15"/>
      <c r="BB4239" s="14"/>
      <c r="BC4239" s="17"/>
      <c r="BD4239" s="14"/>
      <c r="BE4239" s="14"/>
      <c r="BF4239" s="14"/>
      <c r="CC4239" s="14"/>
    </row>
    <row r="4240" spans="37:81">
      <c r="AK4240" s="1"/>
      <c r="AX4240" s="17"/>
      <c r="AY4240" s="14"/>
      <c r="AZ4240" s="14"/>
      <c r="BA4240" s="15"/>
      <c r="BB4240" s="14"/>
      <c r="BC4240" s="17"/>
      <c r="BD4240" s="14"/>
      <c r="BE4240" s="14"/>
      <c r="BF4240" s="14"/>
      <c r="CC4240" s="14"/>
    </row>
    <row r="4241" spans="37:81">
      <c r="AK4241" s="1"/>
      <c r="AX4241" s="17"/>
      <c r="AY4241" s="14"/>
      <c r="AZ4241" s="14"/>
      <c r="BA4241" s="15"/>
      <c r="BB4241" s="14"/>
      <c r="BC4241" s="17"/>
      <c r="BD4241" s="14"/>
      <c r="BE4241" s="14"/>
      <c r="BF4241" s="14"/>
      <c r="CC4241" s="14"/>
    </row>
    <row r="4242" spans="37:81">
      <c r="AK4242" s="1"/>
      <c r="AX4242" s="17"/>
      <c r="AY4242" s="14"/>
      <c r="AZ4242" s="14"/>
      <c r="BA4242" s="15"/>
      <c r="BB4242" s="14"/>
      <c r="BC4242" s="17"/>
      <c r="BD4242" s="14"/>
      <c r="BE4242" s="14"/>
      <c r="BF4242" s="14"/>
      <c r="CC4242" s="14"/>
    </row>
    <row r="4243" spans="37:81">
      <c r="AK4243" s="1"/>
      <c r="AX4243" s="17"/>
      <c r="AY4243" s="14"/>
      <c r="AZ4243" s="14"/>
      <c r="BA4243" s="15"/>
      <c r="BB4243" s="14"/>
      <c r="BC4243" s="17"/>
      <c r="BD4243" s="14"/>
      <c r="BE4243" s="14"/>
      <c r="BF4243" s="14"/>
      <c r="CC4243" s="14"/>
    </row>
    <row r="4244" spans="37:81">
      <c r="AK4244" s="1"/>
      <c r="AX4244" s="17"/>
      <c r="AY4244" s="14"/>
      <c r="AZ4244" s="14"/>
      <c r="BA4244" s="15"/>
      <c r="BB4244" s="14"/>
      <c r="BC4244" s="17"/>
      <c r="BD4244" s="14"/>
      <c r="BE4244" s="14"/>
      <c r="BF4244" s="14"/>
      <c r="CC4244" s="14"/>
    </row>
    <row r="4245" spans="37:81">
      <c r="AK4245" s="1"/>
      <c r="AX4245" s="17"/>
      <c r="AY4245" s="14"/>
      <c r="AZ4245" s="14"/>
      <c r="BA4245" s="15"/>
      <c r="BB4245" s="14"/>
      <c r="BC4245" s="17"/>
      <c r="BD4245" s="14"/>
      <c r="BE4245" s="14"/>
      <c r="BF4245" s="14"/>
      <c r="CC4245" s="14"/>
    </row>
    <row r="4246" spans="37:81">
      <c r="AK4246" s="1"/>
      <c r="AX4246" s="17"/>
      <c r="AY4246" s="14"/>
      <c r="AZ4246" s="14"/>
      <c r="BA4246" s="15"/>
      <c r="BB4246" s="14"/>
      <c r="BC4246" s="17"/>
      <c r="BD4246" s="14"/>
      <c r="BE4246" s="14"/>
      <c r="BF4246" s="14"/>
      <c r="CC4246" s="14"/>
    </row>
    <row r="4247" spans="37:81">
      <c r="AK4247" s="1"/>
      <c r="AX4247" s="17"/>
      <c r="AY4247" s="14"/>
      <c r="AZ4247" s="14"/>
      <c r="BA4247" s="15"/>
      <c r="BB4247" s="14"/>
      <c r="BC4247" s="17"/>
      <c r="BD4247" s="14"/>
      <c r="BE4247" s="14"/>
      <c r="BF4247" s="14"/>
      <c r="CC4247" s="14"/>
    </row>
    <row r="4248" spans="37:81">
      <c r="AK4248" s="1"/>
      <c r="AX4248" s="17"/>
      <c r="AY4248" s="14"/>
      <c r="AZ4248" s="14"/>
      <c r="BA4248" s="15"/>
      <c r="BB4248" s="14"/>
      <c r="BC4248" s="17"/>
      <c r="BD4248" s="14"/>
      <c r="BE4248" s="14"/>
      <c r="BF4248" s="14"/>
      <c r="CC4248" s="14"/>
    </row>
    <row r="4249" spans="37:81">
      <c r="AK4249" s="1"/>
      <c r="AX4249" s="17"/>
      <c r="AY4249" s="14"/>
      <c r="AZ4249" s="14"/>
      <c r="BA4249" s="15"/>
      <c r="BB4249" s="14"/>
      <c r="BC4249" s="17"/>
      <c r="BD4249" s="14"/>
      <c r="BE4249" s="14"/>
      <c r="BF4249" s="14"/>
      <c r="CC4249" s="14"/>
    </row>
    <row r="4250" spans="37:81">
      <c r="AK4250" s="1"/>
      <c r="AX4250" s="17"/>
      <c r="AY4250" s="14"/>
      <c r="AZ4250" s="14"/>
      <c r="BA4250" s="15"/>
      <c r="BB4250" s="14"/>
      <c r="BC4250" s="17"/>
      <c r="BD4250" s="14"/>
      <c r="BE4250" s="14"/>
      <c r="BF4250" s="14"/>
      <c r="CC4250" s="14"/>
    </row>
    <row r="4251" spans="37:81">
      <c r="AK4251" s="1"/>
      <c r="AX4251" s="17"/>
      <c r="AY4251" s="14"/>
      <c r="AZ4251" s="14"/>
      <c r="BA4251" s="15"/>
      <c r="BB4251" s="14"/>
      <c r="BC4251" s="17"/>
      <c r="BD4251" s="14"/>
      <c r="BE4251" s="14"/>
      <c r="BF4251" s="14"/>
      <c r="CC4251" s="14"/>
    </row>
    <row r="4252" spans="37:81">
      <c r="AK4252" s="1"/>
      <c r="AX4252" s="17"/>
      <c r="AY4252" s="14"/>
      <c r="AZ4252" s="14"/>
      <c r="BA4252" s="15"/>
      <c r="BB4252" s="14"/>
      <c r="BC4252" s="17"/>
      <c r="BD4252" s="14"/>
      <c r="BE4252" s="14"/>
      <c r="BF4252" s="14"/>
      <c r="CC4252" s="14"/>
    </row>
    <row r="4253" spans="37:81">
      <c r="AK4253" s="1"/>
      <c r="AX4253" s="17"/>
      <c r="AY4253" s="14"/>
      <c r="AZ4253" s="14"/>
      <c r="BA4253" s="15"/>
      <c r="BB4253" s="14"/>
      <c r="BC4253" s="17"/>
      <c r="BD4253" s="14"/>
      <c r="BE4253" s="14"/>
      <c r="BF4253" s="14"/>
      <c r="CC4253" s="14"/>
    </row>
    <row r="4254" spans="37:81">
      <c r="AK4254" s="1"/>
      <c r="AX4254" s="17"/>
      <c r="AY4254" s="14"/>
      <c r="AZ4254" s="14"/>
      <c r="BA4254" s="15"/>
      <c r="BB4254" s="14"/>
      <c r="BC4254" s="17"/>
      <c r="BD4254" s="14"/>
      <c r="BE4254" s="14"/>
      <c r="BF4254" s="14"/>
      <c r="CC4254" s="14"/>
    </row>
    <row r="4255" spans="37:81">
      <c r="AK4255" s="1"/>
      <c r="AX4255" s="17"/>
      <c r="AY4255" s="14"/>
      <c r="AZ4255" s="14"/>
      <c r="BA4255" s="15"/>
      <c r="BB4255" s="14"/>
      <c r="BC4255" s="17"/>
      <c r="BD4255" s="14"/>
      <c r="BE4255" s="14"/>
      <c r="BF4255" s="14"/>
      <c r="CC4255" s="14"/>
    </row>
    <row r="4256" spans="37:81">
      <c r="AK4256" s="1"/>
      <c r="AX4256" s="17"/>
      <c r="AY4256" s="14"/>
      <c r="AZ4256" s="14"/>
      <c r="BA4256" s="15"/>
      <c r="BB4256" s="14"/>
      <c r="BC4256" s="17"/>
      <c r="BD4256" s="14"/>
      <c r="BE4256" s="14"/>
      <c r="BF4256" s="14"/>
      <c r="CC4256" s="14"/>
    </row>
    <row r="4257" spans="37:81">
      <c r="AK4257" s="1"/>
      <c r="AX4257" s="17"/>
      <c r="AY4257" s="14"/>
      <c r="AZ4257" s="14"/>
      <c r="BA4257" s="15"/>
      <c r="BB4257" s="14"/>
      <c r="BC4257" s="17"/>
      <c r="BD4257" s="14"/>
      <c r="BE4257" s="14"/>
      <c r="BF4257" s="14"/>
      <c r="CC4257" s="14"/>
    </row>
    <row r="4258" spans="37:81">
      <c r="AK4258" s="1"/>
      <c r="AX4258" s="17"/>
      <c r="AY4258" s="14"/>
      <c r="AZ4258" s="14"/>
      <c r="BA4258" s="15"/>
      <c r="BB4258" s="14"/>
      <c r="BC4258" s="17"/>
      <c r="BD4258" s="14"/>
      <c r="BE4258" s="14"/>
      <c r="BF4258" s="14"/>
      <c r="CC4258" s="14"/>
    </row>
    <row r="4259" spans="37:81">
      <c r="AK4259" s="1"/>
      <c r="AX4259" s="17"/>
      <c r="AY4259" s="14"/>
      <c r="AZ4259" s="14"/>
      <c r="BA4259" s="15"/>
      <c r="BB4259" s="14"/>
      <c r="BC4259" s="17"/>
      <c r="BD4259" s="14"/>
      <c r="BE4259" s="14"/>
      <c r="BF4259" s="14"/>
      <c r="CC4259" s="14"/>
    </row>
    <row r="4260" spans="37:81">
      <c r="AK4260" s="1"/>
      <c r="AX4260" s="17"/>
      <c r="AY4260" s="14"/>
      <c r="AZ4260" s="14"/>
      <c r="BA4260" s="15"/>
      <c r="BB4260" s="14"/>
      <c r="BC4260" s="17"/>
      <c r="BD4260" s="14"/>
      <c r="BE4260" s="14"/>
      <c r="BF4260" s="14"/>
      <c r="CC4260" s="14"/>
    </row>
    <row r="4261" spans="37:81">
      <c r="AK4261" s="1"/>
      <c r="AX4261" s="17"/>
      <c r="AY4261" s="14"/>
      <c r="AZ4261" s="14"/>
      <c r="BA4261" s="15"/>
      <c r="BB4261" s="14"/>
      <c r="BC4261" s="17"/>
      <c r="BD4261" s="14"/>
      <c r="BE4261" s="14"/>
      <c r="BF4261" s="14"/>
      <c r="CC4261" s="14"/>
    </row>
    <row r="4262" spans="37:81">
      <c r="AK4262" s="1"/>
      <c r="AX4262" s="17"/>
      <c r="AY4262" s="14"/>
      <c r="AZ4262" s="14"/>
      <c r="BA4262" s="15"/>
      <c r="BB4262" s="14"/>
      <c r="BC4262" s="17"/>
      <c r="BD4262" s="14"/>
      <c r="BE4262" s="14"/>
      <c r="BF4262" s="14"/>
      <c r="CC4262" s="14"/>
    </row>
    <row r="4263" spans="37:81">
      <c r="AK4263" s="1"/>
      <c r="AX4263" s="17"/>
      <c r="AY4263" s="14"/>
      <c r="AZ4263" s="14"/>
      <c r="BA4263" s="15"/>
      <c r="BB4263" s="14"/>
      <c r="BC4263" s="17"/>
      <c r="BD4263" s="14"/>
      <c r="BE4263" s="14"/>
      <c r="BF4263" s="14"/>
      <c r="CC4263" s="14"/>
    </row>
    <row r="4264" spans="37:81">
      <c r="AK4264" s="1"/>
      <c r="AX4264" s="17"/>
      <c r="AY4264" s="14"/>
      <c r="AZ4264" s="14"/>
      <c r="BA4264" s="15"/>
      <c r="BB4264" s="14"/>
      <c r="BC4264" s="17"/>
      <c r="BD4264" s="14"/>
      <c r="BE4264" s="14"/>
      <c r="BF4264" s="14"/>
      <c r="CC4264" s="14"/>
    </row>
    <row r="4265" spans="37:81">
      <c r="AK4265" s="1"/>
      <c r="AX4265" s="17"/>
      <c r="AY4265" s="14"/>
      <c r="AZ4265" s="14"/>
      <c r="BA4265" s="15"/>
      <c r="BB4265" s="14"/>
      <c r="BC4265" s="17"/>
      <c r="BD4265" s="14"/>
      <c r="BE4265" s="14"/>
      <c r="BF4265" s="14"/>
      <c r="CC4265" s="14"/>
    </row>
    <row r="4266" spans="37:81">
      <c r="AK4266" s="1"/>
      <c r="AX4266" s="17"/>
      <c r="AY4266" s="14"/>
      <c r="AZ4266" s="14"/>
      <c r="BA4266" s="15"/>
      <c r="BB4266" s="14"/>
      <c r="BC4266" s="17"/>
      <c r="BD4266" s="14"/>
      <c r="BE4266" s="14"/>
      <c r="BF4266" s="14"/>
      <c r="CC4266" s="14"/>
    </row>
    <row r="4267" spans="37:81">
      <c r="AK4267" s="1"/>
      <c r="AX4267" s="17"/>
      <c r="AY4267" s="14"/>
      <c r="AZ4267" s="14"/>
      <c r="BA4267" s="15"/>
      <c r="BB4267" s="14"/>
      <c r="BC4267" s="17"/>
      <c r="BD4267" s="14"/>
      <c r="BE4267" s="14"/>
      <c r="BF4267" s="14"/>
      <c r="CC4267" s="14"/>
    </row>
    <row r="4268" spans="37:81">
      <c r="AK4268" s="1"/>
      <c r="AX4268" s="17"/>
      <c r="AY4268" s="14"/>
      <c r="AZ4268" s="14"/>
      <c r="BA4268" s="15"/>
      <c r="BB4268" s="14"/>
      <c r="BC4268" s="17"/>
      <c r="BD4268" s="14"/>
      <c r="BE4268" s="14"/>
      <c r="BF4268" s="14"/>
      <c r="CC4268" s="14"/>
    </row>
    <row r="4269" spans="37:81">
      <c r="AK4269" s="1"/>
      <c r="AX4269" s="17"/>
      <c r="AY4269" s="14"/>
      <c r="AZ4269" s="14"/>
      <c r="BA4269" s="15"/>
      <c r="BB4269" s="14"/>
      <c r="BC4269" s="17"/>
      <c r="BD4269" s="14"/>
      <c r="BE4269" s="14"/>
      <c r="BF4269" s="14"/>
      <c r="CC4269" s="14"/>
    </row>
    <row r="4270" spans="37:81">
      <c r="AK4270" s="1"/>
      <c r="AX4270" s="17"/>
      <c r="AY4270" s="14"/>
      <c r="AZ4270" s="14"/>
      <c r="BA4270" s="15"/>
      <c r="BB4270" s="14"/>
      <c r="BC4270" s="17"/>
      <c r="BD4270" s="14"/>
      <c r="BE4270" s="14"/>
      <c r="BF4270" s="14"/>
      <c r="CC4270" s="14"/>
    </row>
    <row r="4271" spans="37:81">
      <c r="AK4271" s="1"/>
      <c r="AX4271" s="17"/>
      <c r="AY4271" s="14"/>
      <c r="AZ4271" s="14"/>
      <c r="BA4271" s="15"/>
      <c r="BB4271" s="14"/>
      <c r="BC4271" s="17"/>
      <c r="BD4271" s="14"/>
      <c r="BE4271" s="14"/>
      <c r="BF4271" s="14"/>
      <c r="CC4271" s="14"/>
    </row>
    <row r="4272" spans="37:81">
      <c r="AK4272" s="1"/>
      <c r="AX4272" s="17"/>
      <c r="AY4272" s="14"/>
      <c r="AZ4272" s="14"/>
      <c r="BA4272" s="15"/>
      <c r="BB4272" s="14"/>
      <c r="BC4272" s="17"/>
      <c r="BD4272" s="14"/>
      <c r="BE4272" s="14"/>
      <c r="BF4272" s="14"/>
      <c r="CC4272" s="14"/>
    </row>
    <row r="4273" spans="37:81">
      <c r="AK4273" s="1"/>
      <c r="AX4273" s="17"/>
      <c r="AY4273" s="14"/>
      <c r="AZ4273" s="14"/>
      <c r="BA4273" s="15"/>
      <c r="BB4273" s="14"/>
      <c r="BC4273" s="17"/>
      <c r="BD4273" s="14"/>
      <c r="BE4273" s="14"/>
      <c r="BF4273" s="14"/>
      <c r="CC4273" s="14"/>
    </row>
    <row r="4274" spans="37:81">
      <c r="AK4274" s="1"/>
      <c r="AX4274" s="17"/>
      <c r="AY4274" s="14"/>
      <c r="AZ4274" s="14"/>
      <c r="BA4274" s="15"/>
      <c r="BB4274" s="14"/>
      <c r="BC4274" s="17"/>
      <c r="BD4274" s="14"/>
      <c r="BE4274" s="14"/>
      <c r="BF4274" s="14"/>
      <c r="CC4274" s="14"/>
    </row>
    <row r="4275" spans="37:81">
      <c r="AK4275" s="1"/>
      <c r="AX4275" s="17"/>
      <c r="AY4275" s="14"/>
      <c r="AZ4275" s="14"/>
      <c r="BA4275" s="15"/>
      <c r="BB4275" s="14"/>
      <c r="BC4275" s="17"/>
      <c r="BD4275" s="14"/>
      <c r="BE4275" s="14"/>
      <c r="BF4275" s="14"/>
      <c r="CC4275" s="14"/>
    </row>
    <row r="4276" spans="37:81">
      <c r="AK4276" s="1"/>
      <c r="AX4276" s="17"/>
      <c r="AY4276" s="14"/>
      <c r="AZ4276" s="14"/>
      <c r="BA4276" s="15"/>
      <c r="BB4276" s="14"/>
      <c r="BC4276" s="17"/>
      <c r="BD4276" s="14"/>
      <c r="BE4276" s="14"/>
      <c r="BF4276" s="14"/>
      <c r="CC4276" s="14"/>
    </row>
    <row r="4277" spans="37:81">
      <c r="AK4277" s="1"/>
      <c r="AX4277" s="17"/>
      <c r="AY4277" s="14"/>
      <c r="AZ4277" s="14"/>
      <c r="BA4277" s="15"/>
      <c r="BB4277" s="14"/>
      <c r="BC4277" s="17"/>
      <c r="BD4277" s="14"/>
      <c r="BE4277" s="14"/>
      <c r="BF4277" s="14"/>
      <c r="CC4277" s="14"/>
    </row>
    <row r="4278" spans="37:81">
      <c r="AK4278" s="1"/>
      <c r="AX4278" s="17"/>
      <c r="AY4278" s="14"/>
      <c r="AZ4278" s="14"/>
      <c r="BA4278" s="15"/>
      <c r="BB4278" s="14"/>
      <c r="BC4278" s="17"/>
      <c r="BD4278" s="14"/>
      <c r="BE4278" s="14"/>
      <c r="BF4278" s="14"/>
      <c r="CC4278" s="14"/>
    </row>
    <row r="4279" spans="37:81">
      <c r="AK4279" s="1"/>
      <c r="AX4279" s="17"/>
      <c r="AY4279" s="14"/>
      <c r="AZ4279" s="14"/>
      <c r="BA4279" s="15"/>
      <c r="BB4279" s="14"/>
      <c r="BC4279" s="17"/>
      <c r="BD4279" s="14"/>
      <c r="BE4279" s="14"/>
      <c r="BF4279" s="14"/>
      <c r="CC4279" s="14"/>
    </row>
    <row r="4280" spans="37:81">
      <c r="AK4280" s="1"/>
      <c r="AX4280" s="17"/>
      <c r="AY4280" s="14"/>
      <c r="AZ4280" s="14"/>
      <c r="BA4280" s="15"/>
      <c r="BB4280" s="14"/>
      <c r="BC4280" s="17"/>
      <c r="BD4280" s="14"/>
      <c r="BE4280" s="14"/>
      <c r="BF4280" s="14"/>
      <c r="CC4280" s="14"/>
    </row>
    <row r="4281" spans="37:81">
      <c r="AK4281" s="1"/>
      <c r="AX4281" s="17"/>
      <c r="AY4281" s="14"/>
      <c r="AZ4281" s="14"/>
      <c r="BA4281" s="15"/>
      <c r="BB4281" s="14"/>
      <c r="BC4281" s="17"/>
      <c r="BD4281" s="14"/>
      <c r="BE4281" s="14"/>
      <c r="BF4281" s="14"/>
      <c r="CC4281" s="14"/>
    </row>
    <row r="4282" spans="37:81">
      <c r="AK4282" s="1"/>
      <c r="AX4282" s="17"/>
      <c r="AY4282" s="14"/>
      <c r="AZ4282" s="14"/>
      <c r="BA4282" s="15"/>
      <c r="BB4282" s="14"/>
      <c r="BC4282" s="17"/>
      <c r="BD4282" s="14"/>
      <c r="BE4282" s="14"/>
      <c r="BF4282" s="14"/>
      <c r="CC4282" s="14"/>
    </row>
    <row r="4283" spans="37:81">
      <c r="AK4283" s="1"/>
      <c r="AX4283" s="17"/>
      <c r="AY4283" s="14"/>
      <c r="AZ4283" s="14"/>
      <c r="BA4283" s="15"/>
      <c r="BB4283" s="14"/>
      <c r="BC4283" s="17"/>
      <c r="BD4283" s="14"/>
      <c r="BE4283" s="14"/>
      <c r="BF4283" s="14"/>
      <c r="CC4283" s="14"/>
    </row>
    <row r="4284" spans="37:81">
      <c r="AK4284" s="1"/>
      <c r="AX4284" s="17"/>
      <c r="AY4284" s="14"/>
      <c r="AZ4284" s="14"/>
      <c r="BA4284" s="15"/>
      <c r="BB4284" s="14"/>
      <c r="BC4284" s="17"/>
      <c r="BD4284" s="14"/>
      <c r="BE4284" s="14"/>
      <c r="BF4284" s="14"/>
      <c r="CC4284" s="14"/>
    </row>
    <row r="4285" spans="37:81">
      <c r="AK4285" s="1"/>
      <c r="AX4285" s="17"/>
      <c r="AY4285" s="14"/>
      <c r="AZ4285" s="14"/>
      <c r="BA4285" s="15"/>
      <c r="BB4285" s="14"/>
      <c r="BC4285" s="17"/>
      <c r="BD4285" s="14"/>
      <c r="BE4285" s="14"/>
      <c r="BF4285" s="14"/>
      <c r="CC4285" s="14"/>
    </row>
    <row r="4286" spans="37:81">
      <c r="AK4286" s="1"/>
      <c r="AX4286" s="17"/>
      <c r="AY4286" s="14"/>
      <c r="AZ4286" s="14"/>
      <c r="BA4286" s="15"/>
      <c r="BB4286" s="14"/>
      <c r="BC4286" s="17"/>
      <c r="BD4286" s="14"/>
      <c r="BE4286" s="14"/>
      <c r="BF4286" s="14"/>
      <c r="CC4286" s="14"/>
    </row>
    <row r="4287" spans="37:81">
      <c r="AK4287" s="1"/>
      <c r="AX4287" s="17"/>
      <c r="AY4287" s="14"/>
      <c r="AZ4287" s="14"/>
      <c r="BA4287" s="15"/>
      <c r="BB4287" s="14"/>
      <c r="BC4287" s="17"/>
      <c r="BD4287" s="14"/>
      <c r="BE4287" s="14"/>
      <c r="BF4287" s="14"/>
      <c r="CC4287" s="14"/>
    </row>
    <row r="4288" spans="37:81">
      <c r="AK4288" s="1"/>
      <c r="AX4288" s="17"/>
      <c r="AY4288" s="14"/>
      <c r="AZ4288" s="14"/>
      <c r="BA4288" s="15"/>
      <c r="BB4288" s="14"/>
      <c r="BC4288" s="17"/>
      <c r="BD4288" s="14"/>
      <c r="BE4288" s="14"/>
      <c r="BF4288" s="14"/>
      <c r="CC4288" s="14"/>
    </row>
    <row r="4289" spans="37:81">
      <c r="AK4289" s="1"/>
      <c r="AX4289" s="17"/>
      <c r="AY4289" s="14"/>
      <c r="AZ4289" s="14"/>
      <c r="BA4289" s="15"/>
      <c r="BB4289" s="14"/>
      <c r="BC4289" s="17"/>
      <c r="BD4289" s="14"/>
      <c r="BE4289" s="14"/>
      <c r="BF4289" s="14"/>
      <c r="CC4289" s="14"/>
    </row>
    <row r="4290" spans="37:81">
      <c r="AK4290" s="1"/>
      <c r="AX4290" s="17"/>
      <c r="AY4290" s="14"/>
      <c r="AZ4290" s="14"/>
      <c r="BA4290" s="15"/>
      <c r="BB4290" s="14"/>
      <c r="BC4290" s="17"/>
      <c r="BD4290" s="14"/>
      <c r="BE4290" s="14"/>
      <c r="BF4290" s="14"/>
      <c r="CC4290" s="14"/>
    </row>
    <row r="4291" spans="37:81">
      <c r="AK4291" s="1"/>
      <c r="AX4291" s="17"/>
      <c r="AY4291" s="14"/>
      <c r="AZ4291" s="14"/>
      <c r="BA4291" s="15"/>
      <c r="BB4291" s="14"/>
      <c r="BC4291" s="17"/>
      <c r="BD4291" s="14"/>
      <c r="BE4291" s="14"/>
      <c r="BF4291" s="14"/>
      <c r="CC4291" s="14"/>
    </row>
    <row r="4292" spans="37:81">
      <c r="AK4292" s="1"/>
      <c r="AX4292" s="17"/>
      <c r="AY4292" s="14"/>
      <c r="AZ4292" s="14"/>
      <c r="BA4292" s="15"/>
      <c r="BB4292" s="14"/>
      <c r="BC4292" s="17"/>
      <c r="BD4292" s="14"/>
      <c r="BE4292" s="14"/>
      <c r="BF4292" s="14"/>
      <c r="CC4292" s="14"/>
    </row>
    <row r="4293" spans="37:81">
      <c r="AK4293" s="1"/>
      <c r="AX4293" s="17"/>
      <c r="AY4293" s="14"/>
      <c r="AZ4293" s="14"/>
      <c r="BA4293" s="15"/>
      <c r="BB4293" s="14"/>
      <c r="BC4293" s="17"/>
      <c r="BD4293" s="14"/>
      <c r="BE4293" s="14"/>
      <c r="BF4293" s="14"/>
      <c r="CC4293" s="14"/>
    </row>
    <row r="4294" spans="37:81">
      <c r="AK4294" s="1"/>
      <c r="AX4294" s="17"/>
      <c r="AY4294" s="14"/>
      <c r="AZ4294" s="14"/>
      <c r="BA4294" s="15"/>
      <c r="BB4294" s="14"/>
      <c r="BC4294" s="17"/>
      <c r="BD4294" s="14"/>
      <c r="BE4294" s="14"/>
      <c r="BF4294" s="14"/>
      <c r="CC4294" s="14"/>
    </row>
    <row r="4295" spans="37:81">
      <c r="AK4295" s="1"/>
      <c r="AX4295" s="17"/>
      <c r="AY4295" s="14"/>
      <c r="AZ4295" s="14"/>
      <c r="BA4295" s="15"/>
      <c r="BB4295" s="14"/>
      <c r="BC4295" s="17"/>
      <c r="BD4295" s="14"/>
      <c r="BE4295" s="14"/>
      <c r="BF4295" s="14"/>
      <c r="CC4295" s="14"/>
    </row>
    <row r="4296" spans="37:81">
      <c r="AK4296" s="1"/>
      <c r="AX4296" s="17"/>
      <c r="AY4296" s="14"/>
      <c r="AZ4296" s="14"/>
      <c r="BA4296" s="15"/>
      <c r="BB4296" s="14"/>
      <c r="BC4296" s="17"/>
      <c r="BD4296" s="14"/>
      <c r="BE4296" s="14"/>
      <c r="BF4296" s="14"/>
      <c r="CC4296" s="14"/>
    </row>
    <row r="4297" spans="37:81">
      <c r="AK4297" s="1"/>
      <c r="AX4297" s="17"/>
      <c r="AY4297" s="14"/>
      <c r="AZ4297" s="14"/>
      <c r="BA4297" s="15"/>
      <c r="BB4297" s="14"/>
      <c r="BC4297" s="17"/>
      <c r="BD4297" s="14"/>
      <c r="BE4297" s="14"/>
      <c r="BF4297" s="14"/>
      <c r="CC4297" s="14"/>
    </row>
    <row r="4298" spans="37:81">
      <c r="AK4298" s="1"/>
      <c r="AX4298" s="17"/>
      <c r="AY4298" s="14"/>
      <c r="AZ4298" s="14"/>
      <c r="BA4298" s="15"/>
      <c r="BB4298" s="14"/>
      <c r="BC4298" s="17"/>
      <c r="BD4298" s="14"/>
      <c r="BE4298" s="14"/>
      <c r="BF4298" s="14"/>
      <c r="CC4298" s="14"/>
    </row>
    <row r="4299" spans="37:81">
      <c r="AK4299" s="1"/>
      <c r="AX4299" s="17"/>
      <c r="AY4299" s="14"/>
      <c r="AZ4299" s="14"/>
      <c r="BA4299" s="15"/>
      <c r="BB4299" s="14"/>
      <c r="BC4299" s="17"/>
      <c r="BD4299" s="14"/>
      <c r="BE4299" s="14"/>
      <c r="BF4299" s="14"/>
      <c r="CC4299" s="14"/>
    </row>
    <row r="4300" spans="37:81">
      <c r="AK4300" s="1"/>
      <c r="AX4300" s="17"/>
      <c r="AY4300" s="14"/>
      <c r="AZ4300" s="14"/>
      <c r="BA4300" s="15"/>
      <c r="BB4300" s="14"/>
      <c r="BC4300" s="17"/>
      <c r="BD4300" s="14"/>
      <c r="BE4300" s="14"/>
      <c r="BF4300" s="14"/>
      <c r="CC4300" s="14"/>
    </row>
    <row r="4301" spans="37:81">
      <c r="AK4301" s="1"/>
      <c r="AX4301" s="17"/>
      <c r="AY4301" s="14"/>
      <c r="AZ4301" s="14"/>
      <c r="BA4301" s="15"/>
      <c r="BB4301" s="14"/>
      <c r="BC4301" s="17"/>
      <c r="BD4301" s="14"/>
      <c r="BE4301" s="14"/>
      <c r="BF4301" s="14"/>
      <c r="CC4301" s="14"/>
    </row>
    <row r="4302" spans="37:81">
      <c r="AK4302" s="1"/>
      <c r="AX4302" s="17"/>
      <c r="AY4302" s="14"/>
      <c r="AZ4302" s="14"/>
      <c r="BA4302" s="15"/>
      <c r="BB4302" s="14"/>
      <c r="BC4302" s="17"/>
      <c r="BD4302" s="14"/>
      <c r="BE4302" s="14"/>
      <c r="BF4302" s="14"/>
      <c r="CC4302" s="14"/>
    </row>
    <row r="4303" spans="37:81">
      <c r="AK4303" s="1"/>
      <c r="AX4303" s="17"/>
      <c r="AY4303" s="14"/>
      <c r="AZ4303" s="14"/>
      <c r="BA4303" s="15"/>
      <c r="BB4303" s="14"/>
      <c r="BC4303" s="17"/>
      <c r="BD4303" s="14"/>
      <c r="BE4303" s="14"/>
      <c r="BF4303" s="14"/>
      <c r="CC4303" s="14"/>
    </row>
    <row r="4304" spans="37:81">
      <c r="AK4304" s="1"/>
      <c r="AX4304" s="17"/>
      <c r="AY4304" s="14"/>
      <c r="AZ4304" s="14"/>
      <c r="BA4304" s="15"/>
      <c r="BB4304" s="14"/>
      <c r="BC4304" s="17"/>
      <c r="BD4304" s="14"/>
      <c r="BE4304" s="14"/>
      <c r="BF4304" s="14"/>
      <c r="CC4304" s="14"/>
    </row>
    <row r="4305" spans="37:81">
      <c r="AK4305" s="1"/>
      <c r="AX4305" s="17"/>
      <c r="AY4305" s="14"/>
      <c r="AZ4305" s="14"/>
      <c r="BA4305" s="15"/>
      <c r="BB4305" s="14"/>
      <c r="BC4305" s="17"/>
      <c r="BD4305" s="14"/>
      <c r="BE4305" s="14"/>
      <c r="BF4305" s="14"/>
      <c r="CC4305" s="14"/>
    </row>
    <row r="4306" spans="37:81">
      <c r="AK4306" s="1"/>
      <c r="AX4306" s="17"/>
      <c r="AY4306" s="14"/>
      <c r="AZ4306" s="14"/>
      <c r="BA4306" s="15"/>
      <c r="BB4306" s="14"/>
      <c r="BC4306" s="17"/>
      <c r="BD4306" s="14"/>
      <c r="BE4306" s="14"/>
      <c r="BF4306" s="14"/>
      <c r="CC4306" s="14"/>
    </row>
    <row r="4307" spans="37:81">
      <c r="AK4307" s="1"/>
      <c r="AX4307" s="17"/>
      <c r="AY4307" s="14"/>
      <c r="AZ4307" s="14"/>
      <c r="BA4307" s="15"/>
      <c r="BB4307" s="14"/>
      <c r="BC4307" s="17"/>
      <c r="BD4307" s="14"/>
      <c r="BE4307" s="14"/>
      <c r="BF4307" s="14"/>
      <c r="CC4307" s="14"/>
    </row>
    <row r="4308" spans="37:81">
      <c r="AK4308" s="1"/>
      <c r="AX4308" s="17"/>
      <c r="AY4308" s="14"/>
      <c r="AZ4308" s="14"/>
      <c r="BA4308" s="15"/>
      <c r="BB4308" s="14"/>
      <c r="BC4308" s="17"/>
      <c r="BD4308" s="14"/>
      <c r="BE4308" s="14"/>
      <c r="BF4308" s="14"/>
      <c r="CC4308" s="14"/>
    </row>
    <row r="4309" spans="37:81">
      <c r="AK4309" s="1"/>
      <c r="AX4309" s="17"/>
      <c r="AY4309" s="14"/>
      <c r="AZ4309" s="14"/>
      <c r="BA4309" s="15"/>
      <c r="BB4309" s="14"/>
      <c r="BC4309" s="17"/>
      <c r="BD4309" s="14"/>
      <c r="BE4309" s="14"/>
      <c r="BF4309" s="14"/>
      <c r="CC4309" s="14"/>
    </row>
    <row r="4310" spans="37:81">
      <c r="AK4310" s="1"/>
      <c r="AX4310" s="17"/>
      <c r="AY4310" s="14"/>
      <c r="AZ4310" s="14"/>
      <c r="BA4310" s="15"/>
      <c r="BB4310" s="14"/>
      <c r="BC4310" s="17"/>
      <c r="BD4310" s="14"/>
      <c r="BE4310" s="14"/>
      <c r="BF4310" s="14"/>
      <c r="CC4310" s="14"/>
    </row>
    <row r="4311" spans="37:81">
      <c r="AK4311" s="1"/>
      <c r="AX4311" s="17"/>
      <c r="AY4311" s="14"/>
      <c r="AZ4311" s="14"/>
      <c r="BA4311" s="15"/>
      <c r="BB4311" s="14"/>
      <c r="BC4311" s="17"/>
      <c r="BD4311" s="14"/>
      <c r="BE4311" s="14"/>
      <c r="BF4311" s="14"/>
      <c r="CC4311" s="14"/>
    </row>
    <row r="4312" spans="37:81">
      <c r="AK4312" s="1"/>
      <c r="AX4312" s="17"/>
      <c r="AY4312" s="14"/>
      <c r="AZ4312" s="14"/>
      <c r="BA4312" s="15"/>
      <c r="BB4312" s="14"/>
      <c r="BC4312" s="17"/>
      <c r="BD4312" s="14"/>
      <c r="BE4312" s="14"/>
      <c r="BF4312" s="14"/>
      <c r="CC4312" s="14"/>
    </row>
    <row r="4313" spans="37:81">
      <c r="AK4313" s="1"/>
      <c r="AX4313" s="17"/>
      <c r="AY4313" s="14"/>
      <c r="AZ4313" s="14"/>
      <c r="BA4313" s="15"/>
      <c r="BB4313" s="14"/>
      <c r="BC4313" s="17"/>
      <c r="BD4313" s="14"/>
      <c r="BE4313" s="14"/>
      <c r="BF4313" s="14"/>
      <c r="CC4313" s="14"/>
    </row>
    <row r="4314" spans="37:81">
      <c r="AK4314" s="1"/>
      <c r="AX4314" s="17"/>
      <c r="AY4314" s="14"/>
      <c r="AZ4314" s="14"/>
      <c r="BA4314" s="15"/>
      <c r="BB4314" s="14"/>
      <c r="BC4314" s="17"/>
      <c r="BD4314" s="14"/>
      <c r="BE4314" s="14"/>
      <c r="BF4314" s="14"/>
      <c r="CC4314" s="14"/>
    </row>
    <row r="4315" spans="37:81">
      <c r="AK4315" s="1"/>
      <c r="AX4315" s="17"/>
      <c r="AY4315" s="14"/>
      <c r="AZ4315" s="14"/>
      <c r="BA4315" s="15"/>
      <c r="BB4315" s="14"/>
      <c r="BC4315" s="17"/>
      <c r="BD4315" s="14"/>
      <c r="BE4315" s="14"/>
      <c r="BF4315" s="14"/>
      <c r="CC4315" s="14"/>
    </row>
    <row r="4316" spans="37:81">
      <c r="AK4316" s="1"/>
      <c r="AX4316" s="17"/>
      <c r="AY4316" s="14"/>
      <c r="AZ4316" s="14"/>
      <c r="BA4316" s="15"/>
      <c r="BB4316" s="14"/>
      <c r="BC4316" s="17"/>
      <c r="BD4316" s="14"/>
      <c r="BE4316" s="14"/>
      <c r="BF4316" s="14"/>
      <c r="CC4316" s="14"/>
    </row>
    <row r="4317" spans="37:81">
      <c r="AK4317" s="1"/>
      <c r="AX4317" s="17"/>
      <c r="AY4317" s="14"/>
      <c r="AZ4317" s="14"/>
      <c r="BA4317" s="15"/>
      <c r="BB4317" s="14"/>
      <c r="BC4317" s="17"/>
      <c r="BD4317" s="14"/>
      <c r="BE4317" s="14"/>
      <c r="BF4317" s="14"/>
      <c r="CC4317" s="14"/>
    </row>
    <row r="4318" spans="37:81">
      <c r="AK4318" s="1"/>
      <c r="AX4318" s="17"/>
      <c r="AY4318" s="14"/>
      <c r="AZ4318" s="14"/>
      <c r="BA4318" s="15"/>
      <c r="BB4318" s="14"/>
      <c r="BC4318" s="17"/>
      <c r="BD4318" s="14"/>
      <c r="BE4318" s="14"/>
      <c r="BF4318" s="14"/>
      <c r="CC4318" s="14"/>
    </row>
    <row r="4319" spans="37:81">
      <c r="AK4319" s="1"/>
      <c r="AX4319" s="17"/>
      <c r="AY4319" s="14"/>
      <c r="AZ4319" s="14"/>
      <c r="BA4319" s="15"/>
      <c r="BB4319" s="14"/>
      <c r="BC4319" s="17"/>
      <c r="BD4319" s="14"/>
      <c r="BE4319" s="14"/>
      <c r="BF4319" s="14"/>
      <c r="CC4319" s="14"/>
    </row>
    <row r="4320" spans="37:81">
      <c r="AK4320" s="1"/>
      <c r="AX4320" s="17"/>
      <c r="AY4320" s="14"/>
      <c r="AZ4320" s="14"/>
      <c r="BA4320" s="15"/>
      <c r="BB4320" s="14"/>
      <c r="BC4320" s="17"/>
      <c r="BD4320" s="14"/>
      <c r="BE4320" s="14"/>
      <c r="BF4320" s="14"/>
      <c r="CC4320" s="14"/>
    </row>
    <row r="4321" spans="37:81">
      <c r="AK4321" s="1"/>
      <c r="AX4321" s="17"/>
      <c r="AY4321" s="14"/>
      <c r="AZ4321" s="14"/>
      <c r="BA4321" s="15"/>
      <c r="BB4321" s="14"/>
      <c r="BC4321" s="17"/>
      <c r="BD4321" s="14"/>
      <c r="BE4321" s="14"/>
      <c r="BF4321" s="14"/>
      <c r="CC4321" s="14"/>
    </row>
    <row r="4322" spans="37:81">
      <c r="AK4322" s="1"/>
      <c r="AX4322" s="17"/>
      <c r="AY4322" s="14"/>
      <c r="AZ4322" s="14"/>
      <c r="BA4322" s="15"/>
      <c r="BB4322" s="14"/>
      <c r="BC4322" s="17"/>
      <c r="BD4322" s="14"/>
      <c r="BE4322" s="14"/>
      <c r="BF4322" s="14"/>
      <c r="CC4322" s="14"/>
    </row>
    <row r="4323" spans="37:81">
      <c r="AK4323" s="1"/>
      <c r="AX4323" s="17"/>
      <c r="AY4323" s="14"/>
      <c r="AZ4323" s="14"/>
      <c r="BA4323" s="15"/>
      <c r="BB4323" s="14"/>
      <c r="BC4323" s="17"/>
      <c r="BD4323" s="14"/>
      <c r="BE4323" s="14"/>
      <c r="BF4323" s="14"/>
      <c r="CC4323" s="14"/>
    </row>
    <row r="4324" spans="37:81">
      <c r="AK4324" s="1"/>
      <c r="AX4324" s="17"/>
      <c r="AY4324" s="14"/>
      <c r="AZ4324" s="14"/>
      <c r="BA4324" s="15"/>
      <c r="BB4324" s="14"/>
      <c r="BC4324" s="17"/>
      <c r="BD4324" s="14"/>
      <c r="BE4324" s="14"/>
      <c r="BF4324" s="14"/>
      <c r="CC4324" s="14"/>
    </row>
    <row r="4325" spans="37:81">
      <c r="AK4325" s="1"/>
      <c r="AX4325" s="17"/>
      <c r="AY4325" s="14"/>
      <c r="AZ4325" s="14"/>
      <c r="BA4325" s="15"/>
      <c r="BB4325" s="14"/>
      <c r="BC4325" s="17"/>
      <c r="BD4325" s="14"/>
      <c r="BE4325" s="14"/>
      <c r="BF4325" s="14"/>
      <c r="CC4325" s="14"/>
    </row>
    <row r="4326" spans="37:81">
      <c r="AK4326" s="1"/>
      <c r="AX4326" s="17"/>
      <c r="AY4326" s="14"/>
      <c r="AZ4326" s="14"/>
      <c r="BA4326" s="15"/>
      <c r="BB4326" s="14"/>
      <c r="BC4326" s="17"/>
      <c r="BD4326" s="14"/>
      <c r="BE4326" s="14"/>
      <c r="BF4326" s="14"/>
      <c r="CC4326" s="14"/>
    </row>
    <row r="4327" spans="37:81">
      <c r="AK4327" s="1"/>
      <c r="AX4327" s="17"/>
      <c r="AY4327" s="14"/>
      <c r="AZ4327" s="14"/>
      <c r="BA4327" s="15"/>
      <c r="BB4327" s="14"/>
      <c r="BC4327" s="17"/>
      <c r="BD4327" s="14"/>
      <c r="BE4327" s="14"/>
      <c r="BF4327" s="14"/>
      <c r="CC4327" s="14"/>
    </row>
    <row r="4328" spans="37:81">
      <c r="AK4328" s="1"/>
      <c r="AX4328" s="17"/>
      <c r="AY4328" s="14"/>
      <c r="AZ4328" s="14"/>
      <c r="BA4328" s="15"/>
      <c r="BB4328" s="14"/>
      <c r="BC4328" s="17"/>
      <c r="BD4328" s="14"/>
      <c r="BE4328" s="14"/>
      <c r="BF4328" s="14"/>
      <c r="CC4328" s="14"/>
    </row>
    <row r="4329" spans="37:81">
      <c r="AK4329" s="1"/>
      <c r="AX4329" s="17"/>
      <c r="AY4329" s="14"/>
      <c r="AZ4329" s="14"/>
      <c r="BA4329" s="15"/>
      <c r="BB4329" s="14"/>
      <c r="BC4329" s="17"/>
      <c r="BD4329" s="14"/>
      <c r="BE4329" s="14"/>
      <c r="BF4329" s="14"/>
      <c r="CC4329" s="14"/>
    </row>
    <row r="4330" spans="37:81">
      <c r="AK4330" s="1"/>
      <c r="AX4330" s="17"/>
      <c r="AY4330" s="14"/>
      <c r="AZ4330" s="14"/>
      <c r="BA4330" s="15"/>
      <c r="BB4330" s="14"/>
      <c r="BC4330" s="17"/>
      <c r="BD4330" s="14"/>
      <c r="BE4330" s="14"/>
      <c r="BF4330" s="14"/>
      <c r="CC4330" s="14"/>
    </row>
    <row r="4331" spans="37:81">
      <c r="AK4331" s="1"/>
      <c r="AX4331" s="17"/>
      <c r="AY4331" s="14"/>
      <c r="AZ4331" s="14"/>
      <c r="BA4331" s="15"/>
      <c r="BB4331" s="14"/>
      <c r="BC4331" s="17"/>
      <c r="BD4331" s="14"/>
      <c r="BE4331" s="14"/>
      <c r="BF4331" s="14"/>
      <c r="CC4331" s="14"/>
    </row>
    <row r="4332" spans="37:81">
      <c r="AK4332" s="1"/>
      <c r="AX4332" s="17"/>
      <c r="AY4332" s="14"/>
      <c r="AZ4332" s="14"/>
      <c r="BA4332" s="15"/>
      <c r="BB4332" s="14"/>
      <c r="BC4332" s="17"/>
      <c r="BD4332" s="14"/>
      <c r="BE4332" s="14"/>
      <c r="BF4332" s="14"/>
      <c r="CC4332" s="14"/>
    </row>
    <row r="4333" spans="37:81">
      <c r="AK4333" s="1"/>
      <c r="AX4333" s="17"/>
      <c r="AY4333" s="14"/>
      <c r="AZ4333" s="14"/>
      <c r="BA4333" s="15"/>
      <c r="BB4333" s="14"/>
      <c r="BC4333" s="17"/>
      <c r="BD4333" s="14"/>
      <c r="BE4333" s="14"/>
      <c r="BF4333" s="14"/>
      <c r="CC4333" s="14"/>
    </row>
    <row r="4334" spans="37:81">
      <c r="AK4334" s="1"/>
      <c r="AX4334" s="17"/>
      <c r="AY4334" s="14"/>
      <c r="AZ4334" s="14"/>
      <c r="BA4334" s="15"/>
      <c r="BB4334" s="14"/>
      <c r="BC4334" s="17"/>
      <c r="BD4334" s="14"/>
      <c r="BE4334" s="14"/>
      <c r="BF4334" s="14"/>
      <c r="CC4334" s="14"/>
    </row>
    <row r="4335" spans="37:81">
      <c r="AK4335" s="1"/>
      <c r="AX4335" s="17"/>
      <c r="AY4335" s="14"/>
      <c r="AZ4335" s="14"/>
      <c r="BA4335" s="15"/>
      <c r="BB4335" s="14"/>
      <c r="BC4335" s="17"/>
      <c r="BD4335" s="14"/>
      <c r="BE4335" s="14"/>
      <c r="BF4335" s="14"/>
      <c r="CC4335" s="14"/>
    </row>
    <row r="4336" spans="37:81">
      <c r="AK4336" s="1"/>
      <c r="AX4336" s="17"/>
      <c r="AY4336" s="14"/>
      <c r="AZ4336" s="14"/>
      <c r="BA4336" s="15"/>
      <c r="BB4336" s="14"/>
      <c r="BC4336" s="17"/>
      <c r="BD4336" s="14"/>
      <c r="BE4336" s="14"/>
      <c r="BF4336" s="14"/>
      <c r="CC4336" s="14"/>
    </row>
    <row r="4337" spans="37:81">
      <c r="AK4337" s="1"/>
      <c r="AX4337" s="17"/>
      <c r="AY4337" s="14"/>
      <c r="AZ4337" s="14"/>
      <c r="BA4337" s="15"/>
      <c r="BB4337" s="14"/>
      <c r="BC4337" s="17"/>
      <c r="BD4337" s="14"/>
      <c r="BE4337" s="14"/>
      <c r="BF4337" s="14"/>
      <c r="CC4337" s="14"/>
    </row>
    <row r="4338" spans="37:81">
      <c r="AK4338" s="1"/>
      <c r="AX4338" s="17"/>
      <c r="AY4338" s="14"/>
      <c r="AZ4338" s="14"/>
      <c r="BA4338" s="15"/>
      <c r="BB4338" s="14"/>
      <c r="BC4338" s="17"/>
      <c r="BD4338" s="14"/>
      <c r="BE4338" s="14"/>
      <c r="BF4338" s="14"/>
      <c r="CC4338" s="14"/>
    </row>
    <row r="4339" spans="37:81">
      <c r="AK4339" s="1"/>
      <c r="AX4339" s="17"/>
      <c r="AY4339" s="14"/>
      <c r="AZ4339" s="14"/>
      <c r="BA4339" s="15"/>
      <c r="BB4339" s="14"/>
      <c r="BC4339" s="17"/>
      <c r="BD4339" s="14"/>
      <c r="BE4339" s="14"/>
      <c r="BF4339" s="14"/>
      <c r="CC4339" s="14"/>
    </row>
    <row r="4340" spans="37:81">
      <c r="AK4340" s="1"/>
      <c r="AX4340" s="17"/>
      <c r="AY4340" s="14"/>
      <c r="AZ4340" s="14"/>
      <c r="BA4340" s="15"/>
      <c r="BB4340" s="14"/>
      <c r="BC4340" s="17"/>
      <c r="BD4340" s="14"/>
      <c r="BE4340" s="14"/>
      <c r="BF4340" s="14"/>
      <c r="CC4340" s="14"/>
    </row>
    <row r="4341" spans="37:81">
      <c r="AK4341" s="1"/>
      <c r="AX4341" s="17"/>
      <c r="AY4341" s="14"/>
      <c r="AZ4341" s="14"/>
      <c r="BA4341" s="15"/>
      <c r="BB4341" s="14"/>
      <c r="BC4341" s="17"/>
      <c r="BD4341" s="14"/>
      <c r="BE4341" s="14"/>
      <c r="BF4341" s="14"/>
      <c r="CC4341" s="14"/>
    </row>
    <row r="4342" spans="37:81">
      <c r="AK4342" s="1"/>
      <c r="AX4342" s="17"/>
      <c r="AY4342" s="14"/>
      <c r="AZ4342" s="14"/>
      <c r="BA4342" s="15"/>
      <c r="BB4342" s="14"/>
      <c r="BC4342" s="17"/>
      <c r="BD4342" s="14"/>
      <c r="BE4342" s="14"/>
      <c r="BF4342" s="14"/>
      <c r="CC4342" s="14"/>
    </row>
    <row r="4343" spans="37:81">
      <c r="AK4343" s="1"/>
      <c r="AX4343" s="17"/>
      <c r="AY4343" s="14"/>
      <c r="AZ4343" s="14"/>
      <c r="BA4343" s="15"/>
      <c r="BB4343" s="14"/>
      <c r="BC4343" s="17"/>
      <c r="BD4343" s="14"/>
      <c r="BE4343" s="14"/>
      <c r="BF4343" s="14"/>
      <c r="CC4343" s="14"/>
    </row>
    <row r="4344" spans="37:81">
      <c r="AK4344" s="1"/>
      <c r="AX4344" s="17"/>
      <c r="AY4344" s="14"/>
      <c r="AZ4344" s="14"/>
      <c r="BA4344" s="15"/>
      <c r="BB4344" s="14"/>
      <c r="BC4344" s="17"/>
      <c r="BD4344" s="14"/>
      <c r="BE4344" s="14"/>
      <c r="BF4344" s="14"/>
      <c r="CC4344" s="14"/>
    </row>
    <row r="4345" spans="37:81">
      <c r="AK4345" s="1"/>
      <c r="AX4345" s="17"/>
      <c r="AY4345" s="14"/>
      <c r="AZ4345" s="14"/>
      <c r="BA4345" s="15"/>
      <c r="BB4345" s="14"/>
      <c r="BC4345" s="17"/>
      <c r="BD4345" s="14"/>
      <c r="BE4345" s="14"/>
      <c r="BF4345" s="14"/>
      <c r="CC4345" s="14"/>
    </row>
    <row r="4346" spans="37:81">
      <c r="AK4346" s="1"/>
      <c r="AX4346" s="17"/>
      <c r="AY4346" s="14"/>
      <c r="AZ4346" s="14"/>
      <c r="BA4346" s="15"/>
      <c r="BB4346" s="14"/>
      <c r="BC4346" s="17"/>
      <c r="BD4346" s="14"/>
      <c r="BE4346" s="14"/>
      <c r="BF4346" s="14"/>
      <c r="CC4346" s="14"/>
    </row>
    <row r="4347" spans="37:81">
      <c r="AK4347" s="1"/>
      <c r="AX4347" s="17"/>
      <c r="AY4347" s="14"/>
      <c r="AZ4347" s="14"/>
      <c r="BA4347" s="15"/>
      <c r="BB4347" s="14"/>
      <c r="BC4347" s="17"/>
      <c r="BD4347" s="14"/>
      <c r="BE4347" s="14"/>
      <c r="BF4347" s="14"/>
      <c r="CC4347" s="14"/>
    </row>
    <row r="4348" spans="37:81">
      <c r="AK4348" s="1"/>
      <c r="AX4348" s="17"/>
      <c r="AY4348" s="14"/>
      <c r="AZ4348" s="14"/>
      <c r="BA4348" s="15"/>
      <c r="BB4348" s="14"/>
      <c r="BC4348" s="17"/>
      <c r="BD4348" s="14"/>
      <c r="BE4348" s="14"/>
      <c r="BF4348" s="14"/>
      <c r="CC4348" s="14"/>
    </row>
    <row r="4349" spans="37:81">
      <c r="AK4349" s="1"/>
      <c r="AX4349" s="17"/>
      <c r="AY4349" s="14"/>
      <c r="AZ4349" s="14"/>
      <c r="BA4349" s="15"/>
      <c r="BB4349" s="14"/>
      <c r="BC4349" s="17"/>
      <c r="BD4349" s="14"/>
      <c r="BE4349" s="14"/>
      <c r="BF4349" s="14"/>
      <c r="CC4349" s="14"/>
    </row>
    <row r="4350" spans="37:81">
      <c r="AK4350" s="1"/>
      <c r="AX4350" s="17"/>
      <c r="AY4350" s="14"/>
      <c r="AZ4350" s="14"/>
      <c r="BA4350" s="15"/>
      <c r="BB4350" s="14"/>
      <c r="BC4350" s="17"/>
      <c r="BD4350" s="14"/>
      <c r="BE4350" s="14"/>
      <c r="BF4350" s="14"/>
      <c r="CC4350" s="14"/>
    </row>
    <row r="4351" spans="37:81">
      <c r="AK4351" s="1"/>
      <c r="AX4351" s="17"/>
      <c r="AY4351" s="14"/>
      <c r="AZ4351" s="14"/>
      <c r="BA4351" s="15"/>
      <c r="BB4351" s="14"/>
      <c r="BC4351" s="17"/>
      <c r="BD4351" s="14"/>
      <c r="BE4351" s="14"/>
      <c r="BF4351" s="14"/>
      <c r="CC4351" s="14"/>
    </row>
    <row r="4352" spans="37:81">
      <c r="AK4352" s="1"/>
      <c r="AX4352" s="17"/>
      <c r="AY4352" s="14"/>
      <c r="AZ4352" s="14"/>
      <c r="BA4352" s="15"/>
      <c r="BB4352" s="14"/>
      <c r="BC4352" s="17"/>
      <c r="BD4352" s="14"/>
      <c r="BE4352" s="14"/>
      <c r="BF4352" s="14"/>
      <c r="CC4352" s="14"/>
    </row>
    <row r="4353" spans="37:81">
      <c r="AK4353" s="1"/>
      <c r="AX4353" s="17"/>
      <c r="AY4353" s="14"/>
      <c r="AZ4353" s="14"/>
      <c r="BA4353" s="15"/>
      <c r="BB4353" s="14"/>
      <c r="BC4353" s="17"/>
      <c r="BD4353" s="14"/>
      <c r="BE4353" s="14"/>
      <c r="BF4353" s="14"/>
      <c r="CC4353" s="14"/>
    </row>
    <row r="4354" spans="37:81">
      <c r="AK4354" s="1"/>
      <c r="AX4354" s="17"/>
      <c r="AY4354" s="14"/>
      <c r="AZ4354" s="14"/>
      <c r="BA4354" s="15"/>
      <c r="BB4354" s="14"/>
      <c r="BC4354" s="17"/>
      <c r="BD4354" s="14"/>
      <c r="BE4354" s="14"/>
      <c r="BF4354" s="14"/>
      <c r="CC4354" s="14"/>
    </row>
    <row r="4355" spans="37:81">
      <c r="AK4355" s="1"/>
      <c r="AX4355" s="17"/>
      <c r="AY4355" s="14"/>
      <c r="AZ4355" s="14"/>
      <c r="BA4355" s="15"/>
      <c r="BB4355" s="14"/>
      <c r="BC4355" s="17"/>
      <c r="BD4355" s="14"/>
      <c r="BE4355" s="14"/>
      <c r="BF4355" s="14"/>
      <c r="CC4355" s="14"/>
    </row>
    <row r="4356" spans="37:81">
      <c r="AK4356" s="1"/>
      <c r="AX4356" s="17"/>
      <c r="AY4356" s="14"/>
      <c r="AZ4356" s="14"/>
      <c r="BA4356" s="15"/>
      <c r="BB4356" s="14"/>
      <c r="BC4356" s="17"/>
      <c r="BD4356" s="14"/>
      <c r="BE4356" s="14"/>
      <c r="BF4356" s="14"/>
      <c r="CC4356" s="14"/>
    </row>
    <row r="4357" spans="37:81">
      <c r="AK4357" s="1"/>
      <c r="AX4357" s="17"/>
      <c r="AY4357" s="14"/>
      <c r="AZ4357" s="14"/>
      <c r="BA4357" s="15"/>
      <c r="BB4357" s="14"/>
      <c r="BC4357" s="17"/>
      <c r="BD4357" s="14"/>
      <c r="BE4357" s="14"/>
      <c r="BF4357" s="14"/>
      <c r="CC4357" s="14"/>
    </row>
    <row r="4358" spans="37:81">
      <c r="AK4358" s="1"/>
      <c r="AX4358" s="17"/>
      <c r="AY4358" s="14"/>
      <c r="AZ4358" s="14"/>
      <c r="BA4358" s="15"/>
      <c r="BB4358" s="14"/>
      <c r="BC4358" s="17"/>
      <c r="BD4358" s="14"/>
      <c r="BE4358" s="14"/>
      <c r="BF4358" s="14"/>
      <c r="CC4358" s="14"/>
    </row>
    <row r="4359" spans="37:81">
      <c r="AK4359" s="1"/>
      <c r="AX4359" s="17"/>
      <c r="AY4359" s="14"/>
      <c r="AZ4359" s="14"/>
      <c r="BA4359" s="15"/>
      <c r="BB4359" s="14"/>
      <c r="BC4359" s="17"/>
      <c r="BD4359" s="14"/>
      <c r="BE4359" s="14"/>
      <c r="BF4359" s="14"/>
      <c r="CC4359" s="14"/>
    </row>
    <row r="4360" spans="37:81">
      <c r="AK4360" s="1"/>
      <c r="AX4360" s="17"/>
      <c r="AY4360" s="14"/>
      <c r="AZ4360" s="14"/>
      <c r="BA4360" s="15"/>
      <c r="BB4360" s="14"/>
      <c r="BC4360" s="17"/>
      <c r="BD4360" s="14"/>
      <c r="BE4360" s="14"/>
      <c r="BF4360" s="14"/>
      <c r="CC4360" s="14"/>
    </row>
    <row r="4361" spans="37:81">
      <c r="AK4361" s="1"/>
      <c r="AX4361" s="17"/>
      <c r="AY4361" s="14"/>
      <c r="AZ4361" s="14"/>
      <c r="BA4361" s="15"/>
      <c r="BB4361" s="14"/>
      <c r="BC4361" s="17"/>
      <c r="BD4361" s="14"/>
      <c r="BE4361" s="14"/>
      <c r="BF4361" s="14"/>
      <c r="CC4361" s="14"/>
    </row>
    <row r="4362" spans="37:81">
      <c r="AK4362" s="1"/>
      <c r="AX4362" s="17"/>
      <c r="AY4362" s="14"/>
      <c r="AZ4362" s="14"/>
      <c r="BA4362" s="15"/>
      <c r="BB4362" s="14"/>
      <c r="BC4362" s="17"/>
      <c r="BD4362" s="14"/>
      <c r="BE4362" s="14"/>
      <c r="BF4362" s="14"/>
      <c r="CC4362" s="14"/>
    </row>
    <row r="4363" spans="37:81">
      <c r="AK4363" s="1"/>
      <c r="AX4363" s="17"/>
      <c r="AY4363" s="14"/>
      <c r="AZ4363" s="14"/>
      <c r="BA4363" s="15"/>
      <c r="BB4363" s="14"/>
      <c r="BC4363" s="17"/>
      <c r="BD4363" s="14"/>
      <c r="BE4363" s="14"/>
      <c r="BF4363" s="14"/>
      <c r="CC4363" s="14"/>
    </row>
    <row r="4364" spans="37:81">
      <c r="AK4364" s="1"/>
      <c r="AX4364" s="17"/>
      <c r="AY4364" s="14"/>
      <c r="AZ4364" s="14"/>
      <c r="BA4364" s="15"/>
      <c r="BB4364" s="14"/>
      <c r="BC4364" s="17"/>
      <c r="BD4364" s="14"/>
      <c r="BE4364" s="14"/>
      <c r="BF4364" s="14"/>
      <c r="CC4364" s="14"/>
    </row>
    <row r="4365" spans="37:81">
      <c r="AK4365" s="1"/>
      <c r="AX4365" s="17"/>
      <c r="AY4365" s="14"/>
      <c r="AZ4365" s="14"/>
      <c r="BA4365" s="15"/>
      <c r="BB4365" s="14"/>
      <c r="BC4365" s="17"/>
      <c r="BD4365" s="14"/>
      <c r="BE4365" s="14"/>
      <c r="BF4365" s="14"/>
      <c r="CC4365" s="14"/>
    </row>
    <row r="4366" spans="37:81">
      <c r="AK4366" s="1"/>
      <c r="AX4366" s="17"/>
      <c r="AY4366" s="14"/>
      <c r="AZ4366" s="14"/>
      <c r="BA4366" s="15"/>
      <c r="BB4366" s="14"/>
      <c r="BC4366" s="17"/>
      <c r="BD4366" s="14"/>
      <c r="BE4366" s="14"/>
      <c r="BF4366" s="14"/>
      <c r="CC4366" s="14"/>
    </row>
    <row r="4367" spans="37:81">
      <c r="AK4367" s="1"/>
      <c r="AX4367" s="17"/>
      <c r="AY4367" s="14"/>
      <c r="AZ4367" s="14"/>
      <c r="BA4367" s="15"/>
      <c r="BB4367" s="14"/>
      <c r="BC4367" s="17"/>
      <c r="BD4367" s="14"/>
      <c r="BE4367" s="14"/>
      <c r="BF4367" s="14"/>
      <c r="CC4367" s="14"/>
    </row>
    <row r="4368" spans="37:81">
      <c r="AK4368" s="1"/>
      <c r="AX4368" s="17"/>
      <c r="AY4368" s="14"/>
      <c r="AZ4368" s="14"/>
      <c r="BA4368" s="15"/>
      <c r="BB4368" s="14"/>
      <c r="BC4368" s="17"/>
      <c r="BD4368" s="14"/>
      <c r="BE4368" s="14"/>
      <c r="BF4368" s="14"/>
      <c r="CC4368" s="14"/>
    </row>
    <row r="4369" spans="37:81">
      <c r="AK4369" s="1"/>
      <c r="AX4369" s="17"/>
      <c r="AY4369" s="14"/>
      <c r="AZ4369" s="14"/>
      <c r="BA4369" s="15"/>
      <c r="BB4369" s="14"/>
      <c r="BC4369" s="17"/>
      <c r="BD4369" s="14"/>
      <c r="BE4369" s="14"/>
      <c r="BF4369" s="14"/>
      <c r="CC4369" s="14"/>
    </row>
    <row r="4370" spans="37:81">
      <c r="AK4370" s="1"/>
      <c r="AX4370" s="17"/>
      <c r="AY4370" s="14"/>
      <c r="AZ4370" s="14"/>
      <c r="BA4370" s="15"/>
      <c r="BB4370" s="14"/>
      <c r="BC4370" s="17"/>
      <c r="BD4370" s="14"/>
      <c r="BE4370" s="14"/>
      <c r="BF4370" s="14"/>
      <c r="CC4370" s="14"/>
    </row>
    <row r="4371" spans="37:81">
      <c r="AK4371" s="1"/>
      <c r="AX4371" s="17"/>
      <c r="AY4371" s="14"/>
      <c r="AZ4371" s="14"/>
      <c r="BA4371" s="15"/>
      <c r="BB4371" s="14"/>
      <c r="BC4371" s="17"/>
      <c r="BD4371" s="14"/>
      <c r="BE4371" s="14"/>
      <c r="BF4371" s="14"/>
      <c r="CC4371" s="14"/>
    </row>
    <row r="4372" spans="37:81">
      <c r="AK4372" s="1"/>
      <c r="AX4372" s="17"/>
      <c r="AY4372" s="14"/>
      <c r="AZ4372" s="14"/>
      <c r="BA4372" s="15"/>
      <c r="BB4372" s="14"/>
      <c r="BC4372" s="17"/>
      <c r="BD4372" s="14"/>
      <c r="BE4372" s="14"/>
      <c r="BF4372" s="14"/>
      <c r="CC4372" s="14"/>
    </row>
    <row r="4373" spans="37:81">
      <c r="AK4373" s="1"/>
      <c r="AX4373" s="17"/>
      <c r="AY4373" s="14"/>
      <c r="AZ4373" s="14"/>
      <c r="BA4373" s="15"/>
      <c r="BB4373" s="14"/>
      <c r="BC4373" s="17"/>
      <c r="BD4373" s="14"/>
      <c r="BE4373" s="14"/>
      <c r="BF4373" s="14"/>
      <c r="CC4373" s="14"/>
    </row>
    <row r="4374" spans="37:81">
      <c r="AK4374" s="1"/>
      <c r="AX4374" s="17"/>
      <c r="AY4374" s="14"/>
      <c r="AZ4374" s="14"/>
      <c r="BA4374" s="15"/>
      <c r="BB4374" s="14"/>
      <c r="BC4374" s="17"/>
      <c r="BD4374" s="14"/>
      <c r="BE4374" s="14"/>
      <c r="BF4374" s="14"/>
      <c r="CC4374" s="14"/>
    </row>
    <row r="4375" spans="37:81">
      <c r="AK4375" s="1"/>
      <c r="AX4375" s="17"/>
      <c r="AY4375" s="14"/>
      <c r="AZ4375" s="14"/>
      <c r="BA4375" s="15"/>
      <c r="BB4375" s="14"/>
      <c r="BC4375" s="17"/>
      <c r="BD4375" s="14"/>
      <c r="BE4375" s="14"/>
      <c r="BF4375" s="14"/>
      <c r="CC4375" s="14"/>
    </row>
    <row r="4376" spans="37:81">
      <c r="AK4376" s="1"/>
      <c r="AX4376" s="17"/>
      <c r="AY4376" s="14"/>
      <c r="AZ4376" s="14"/>
      <c r="BA4376" s="15"/>
      <c r="BB4376" s="14"/>
      <c r="BC4376" s="17"/>
      <c r="BD4376" s="14"/>
      <c r="BE4376" s="14"/>
      <c r="BF4376" s="14"/>
      <c r="CC4376" s="14"/>
    </row>
    <row r="4377" spans="37:81">
      <c r="AK4377" s="1"/>
      <c r="AX4377" s="17"/>
      <c r="AY4377" s="14"/>
      <c r="AZ4377" s="14"/>
      <c r="BA4377" s="15"/>
      <c r="BB4377" s="14"/>
      <c r="BC4377" s="17"/>
      <c r="BD4377" s="14"/>
      <c r="BE4377" s="14"/>
      <c r="BF4377" s="14"/>
      <c r="CC4377" s="14"/>
    </row>
    <row r="4378" spans="37:81">
      <c r="AK4378" s="1"/>
      <c r="AX4378" s="17"/>
      <c r="AY4378" s="14"/>
      <c r="AZ4378" s="14"/>
      <c r="BA4378" s="15"/>
      <c r="BB4378" s="14"/>
      <c r="BC4378" s="17"/>
      <c r="BD4378" s="14"/>
      <c r="BE4378" s="14"/>
      <c r="BF4378" s="14"/>
      <c r="CC4378" s="14"/>
    </row>
    <row r="4379" spans="37:81">
      <c r="AK4379" s="1"/>
      <c r="AX4379" s="17"/>
      <c r="AY4379" s="14"/>
      <c r="AZ4379" s="14"/>
      <c r="BA4379" s="15"/>
      <c r="BB4379" s="14"/>
      <c r="BC4379" s="17"/>
      <c r="BD4379" s="14"/>
      <c r="BE4379" s="14"/>
      <c r="BF4379" s="14"/>
      <c r="CC4379" s="14"/>
    </row>
    <row r="4380" spans="37:81">
      <c r="AK4380" s="1"/>
      <c r="AX4380" s="17"/>
      <c r="AY4380" s="14"/>
      <c r="AZ4380" s="14"/>
      <c r="BA4380" s="15"/>
      <c r="BB4380" s="14"/>
      <c r="BC4380" s="17"/>
      <c r="BD4380" s="14"/>
      <c r="BE4380" s="14"/>
      <c r="BF4380" s="14"/>
      <c r="CC4380" s="14"/>
    </row>
    <row r="4381" spans="37:81">
      <c r="AK4381" s="1"/>
      <c r="AX4381" s="17"/>
      <c r="AY4381" s="14"/>
      <c r="AZ4381" s="14"/>
      <c r="BA4381" s="15"/>
      <c r="BB4381" s="14"/>
      <c r="BC4381" s="17"/>
      <c r="BD4381" s="14"/>
      <c r="BE4381" s="14"/>
      <c r="BF4381" s="14"/>
      <c r="CC4381" s="14"/>
    </row>
    <row r="4382" spans="37:81">
      <c r="AK4382" s="1"/>
      <c r="AX4382" s="17"/>
      <c r="AY4382" s="14"/>
      <c r="AZ4382" s="14"/>
      <c r="BA4382" s="15"/>
      <c r="BB4382" s="14"/>
      <c r="BC4382" s="17"/>
      <c r="BD4382" s="14"/>
      <c r="BE4382" s="14"/>
      <c r="BF4382" s="14"/>
      <c r="CC4382" s="14"/>
    </row>
    <row r="4383" spans="37:81">
      <c r="AK4383" s="1"/>
      <c r="AX4383" s="17"/>
      <c r="AY4383" s="14"/>
      <c r="AZ4383" s="14"/>
      <c r="BA4383" s="15"/>
      <c r="BB4383" s="14"/>
      <c r="BC4383" s="17"/>
      <c r="BD4383" s="14"/>
      <c r="BE4383" s="14"/>
      <c r="BF4383" s="14"/>
      <c r="CC4383" s="14"/>
    </row>
    <row r="4384" spans="37:81">
      <c r="AK4384" s="1"/>
      <c r="AX4384" s="17"/>
      <c r="AY4384" s="14"/>
      <c r="AZ4384" s="14"/>
      <c r="BA4384" s="15"/>
      <c r="BB4384" s="14"/>
      <c r="BC4384" s="17"/>
      <c r="BD4384" s="14"/>
      <c r="BE4384" s="14"/>
      <c r="BF4384" s="14"/>
      <c r="CC4384" s="14"/>
    </row>
    <row r="4385" spans="37:81">
      <c r="AK4385" s="1"/>
      <c r="AX4385" s="17"/>
      <c r="AY4385" s="14"/>
      <c r="AZ4385" s="14"/>
      <c r="BA4385" s="15"/>
      <c r="BB4385" s="14"/>
      <c r="BC4385" s="17"/>
      <c r="BD4385" s="14"/>
      <c r="BE4385" s="14"/>
      <c r="BF4385" s="14"/>
      <c r="CC4385" s="14"/>
    </row>
    <row r="4386" spans="37:81">
      <c r="AK4386" s="1"/>
      <c r="AX4386" s="17"/>
      <c r="AY4386" s="14"/>
      <c r="AZ4386" s="14"/>
      <c r="BA4386" s="15"/>
      <c r="BB4386" s="14"/>
      <c r="BC4386" s="17"/>
      <c r="BD4386" s="14"/>
      <c r="BE4386" s="14"/>
      <c r="BF4386" s="14"/>
      <c r="CC4386" s="14"/>
    </row>
    <row r="4387" spans="37:81">
      <c r="AK4387" s="1"/>
      <c r="AX4387" s="17"/>
      <c r="AY4387" s="14"/>
      <c r="AZ4387" s="14"/>
      <c r="BA4387" s="15"/>
      <c r="BB4387" s="14"/>
      <c r="BC4387" s="17"/>
      <c r="BD4387" s="14"/>
      <c r="BE4387" s="14"/>
      <c r="BF4387" s="14"/>
      <c r="CC4387" s="14"/>
    </row>
    <row r="4388" spans="37:81">
      <c r="AK4388" s="1"/>
      <c r="AX4388" s="17"/>
      <c r="AY4388" s="14"/>
      <c r="AZ4388" s="14"/>
      <c r="BA4388" s="15"/>
      <c r="BB4388" s="14"/>
      <c r="BC4388" s="17"/>
      <c r="BD4388" s="14"/>
      <c r="BE4388" s="14"/>
      <c r="BF4388" s="14"/>
      <c r="CC4388" s="14"/>
    </row>
    <row r="4389" spans="37:81">
      <c r="AK4389" s="1"/>
      <c r="AX4389" s="17"/>
      <c r="AY4389" s="14"/>
      <c r="AZ4389" s="14"/>
      <c r="BA4389" s="15"/>
      <c r="BB4389" s="14"/>
      <c r="BC4389" s="17"/>
      <c r="BD4389" s="14"/>
      <c r="BE4389" s="14"/>
      <c r="BF4389" s="14"/>
      <c r="CC4389" s="14"/>
    </row>
    <row r="4390" spans="37:81">
      <c r="AK4390" s="1"/>
      <c r="AX4390" s="17"/>
      <c r="AY4390" s="14"/>
      <c r="AZ4390" s="14"/>
      <c r="BA4390" s="15"/>
      <c r="BB4390" s="14"/>
      <c r="BC4390" s="17"/>
      <c r="BD4390" s="14"/>
      <c r="BE4390" s="14"/>
      <c r="BF4390" s="14"/>
      <c r="CC4390" s="14"/>
    </row>
    <row r="4391" spans="37:81">
      <c r="AK4391" s="1"/>
      <c r="AX4391" s="17"/>
      <c r="AY4391" s="14"/>
      <c r="AZ4391" s="14"/>
      <c r="BA4391" s="15"/>
      <c r="BB4391" s="14"/>
      <c r="BC4391" s="17"/>
      <c r="BD4391" s="14"/>
      <c r="BE4391" s="14"/>
      <c r="BF4391" s="14"/>
      <c r="CC4391" s="14"/>
    </row>
    <row r="4392" spans="37:81">
      <c r="AK4392" s="1"/>
      <c r="AX4392" s="17"/>
      <c r="AY4392" s="14"/>
      <c r="AZ4392" s="14"/>
      <c r="BA4392" s="15"/>
      <c r="BB4392" s="14"/>
      <c r="BC4392" s="17"/>
      <c r="BD4392" s="14"/>
      <c r="BE4392" s="14"/>
      <c r="BF4392" s="14"/>
      <c r="CC4392" s="14"/>
    </row>
    <row r="4393" spans="37:81">
      <c r="AK4393" s="1"/>
      <c r="AX4393" s="17"/>
      <c r="AY4393" s="14"/>
      <c r="AZ4393" s="14"/>
      <c r="BA4393" s="15"/>
      <c r="BB4393" s="14"/>
      <c r="BC4393" s="17"/>
      <c r="BD4393" s="14"/>
      <c r="BE4393" s="14"/>
      <c r="BF4393" s="14"/>
      <c r="CC4393" s="14"/>
    </row>
    <row r="4394" spans="37:81">
      <c r="AK4394" s="1"/>
      <c r="AX4394" s="17"/>
      <c r="AY4394" s="14"/>
      <c r="AZ4394" s="14"/>
      <c r="BA4394" s="15"/>
      <c r="BB4394" s="14"/>
      <c r="BC4394" s="17"/>
      <c r="BD4394" s="14"/>
      <c r="BE4394" s="14"/>
      <c r="BF4394" s="14"/>
      <c r="CC4394" s="14"/>
    </row>
    <row r="4395" spans="37:81">
      <c r="AK4395" s="1"/>
      <c r="AX4395" s="17"/>
      <c r="AY4395" s="14"/>
      <c r="AZ4395" s="14"/>
      <c r="BA4395" s="15"/>
      <c r="BB4395" s="14"/>
      <c r="BC4395" s="17"/>
      <c r="BD4395" s="14"/>
      <c r="BE4395" s="14"/>
      <c r="BF4395" s="14"/>
      <c r="CC4395" s="14"/>
    </row>
    <row r="4396" spans="37:81">
      <c r="AK4396" s="1"/>
      <c r="AX4396" s="17"/>
      <c r="AY4396" s="14"/>
      <c r="AZ4396" s="14"/>
      <c r="BA4396" s="15"/>
      <c r="BB4396" s="14"/>
      <c r="BC4396" s="17"/>
      <c r="BD4396" s="14"/>
      <c r="BE4396" s="14"/>
      <c r="BF4396" s="14"/>
      <c r="CC4396" s="14"/>
    </row>
    <row r="4397" spans="37:81">
      <c r="AK4397" s="1"/>
      <c r="AX4397" s="17"/>
      <c r="AY4397" s="14"/>
      <c r="AZ4397" s="14"/>
      <c r="BA4397" s="15"/>
      <c r="BB4397" s="14"/>
      <c r="BC4397" s="17"/>
      <c r="BD4397" s="14"/>
      <c r="BE4397" s="14"/>
      <c r="BF4397" s="14"/>
      <c r="CC4397" s="14"/>
    </row>
    <row r="4398" spans="37:81">
      <c r="AK4398" s="1"/>
      <c r="AX4398" s="17"/>
      <c r="AY4398" s="14"/>
      <c r="AZ4398" s="14"/>
      <c r="BA4398" s="15"/>
      <c r="BB4398" s="14"/>
      <c r="BC4398" s="17"/>
      <c r="BD4398" s="14"/>
      <c r="BE4398" s="14"/>
      <c r="BF4398" s="14"/>
      <c r="CC4398" s="14"/>
    </row>
    <row r="4399" spans="37:81">
      <c r="AK4399" s="1"/>
      <c r="AX4399" s="17"/>
      <c r="AY4399" s="14"/>
      <c r="AZ4399" s="14"/>
      <c r="BA4399" s="15"/>
      <c r="BB4399" s="14"/>
      <c r="BC4399" s="17"/>
      <c r="BD4399" s="14"/>
      <c r="BE4399" s="14"/>
      <c r="BF4399" s="14"/>
      <c r="CC4399" s="14"/>
    </row>
    <row r="4400" spans="37:81">
      <c r="AK4400" s="1"/>
      <c r="AX4400" s="17"/>
      <c r="AY4400" s="14"/>
      <c r="AZ4400" s="14"/>
      <c r="BA4400" s="15"/>
      <c r="BB4400" s="14"/>
      <c r="BC4400" s="17"/>
      <c r="BD4400" s="14"/>
      <c r="BE4400" s="14"/>
      <c r="BF4400" s="14"/>
      <c r="CC4400" s="14"/>
    </row>
    <row r="4401" spans="37:81">
      <c r="AK4401" s="1"/>
      <c r="AX4401" s="17"/>
      <c r="AY4401" s="14"/>
      <c r="AZ4401" s="14"/>
      <c r="BA4401" s="15"/>
      <c r="BB4401" s="14"/>
      <c r="BC4401" s="17"/>
      <c r="BD4401" s="14"/>
      <c r="BE4401" s="14"/>
      <c r="BF4401" s="14"/>
      <c r="CC4401" s="14"/>
    </row>
    <row r="4402" spans="37:81">
      <c r="AK4402" s="1"/>
      <c r="AX4402" s="17"/>
      <c r="AY4402" s="14"/>
      <c r="AZ4402" s="14"/>
      <c r="BA4402" s="15"/>
      <c r="BB4402" s="14"/>
      <c r="BC4402" s="17"/>
      <c r="BD4402" s="14"/>
      <c r="BE4402" s="14"/>
      <c r="BF4402" s="14"/>
      <c r="CC4402" s="14"/>
    </row>
    <row r="4403" spans="37:81">
      <c r="AK4403" s="1"/>
      <c r="AX4403" s="17"/>
      <c r="AY4403" s="14"/>
      <c r="AZ4403" s="14"/>
      <c r="BA4403" s="15"/>
      <c r="BB4403" s="14"/>
      <c r="BC4403" s="17"/>
      <c r="BD4403" s="14"/>
      <c r="BE4403" s="14"/>
      <c r="BF4403" s="14"/>
      <c r="CC4403" s="14"/>
    </row>
    <row r="4404" spans="37:81">
      <c r="AK4404" s="1"/>
      <c r="AX4404" s="17"/>
      <c r="AY4404" s="14"/>
      <c r="AZ4404" s="14"/>
      <c r="BA4404" s="15"/>
      <c r="BB4404" s="14"/>
      <c r="BC4404" s="17"/>
      <c r="BD4404" s="14"/>
      <c r="BE4404" s="14"/>
      <c r="BF4404" s="14"/>
      <c r="CC4404" s="14"/>
    </row>
    <row r="4405" spans="37:81">
      <c r="AK4405" s="1"/>
      <c r="AX4405" s="17"/>
      <c r="AY4405" s="14"/>
      <c r="AZ4405" s="14"/>
      <c r="BA4405" s="15"/>
      <c r="BB4405" s="14"/>
      <c r="BC4405" s="17"/>
      <c r="BD4405" s="14"/>
      <c r="BE4405" s="14"/>
      <c r="BF4405" s="14"/>
      <c r="CC4405" s="14"/>
    </row>
    <row r="4406" spans="37:81">
      <c r="AK4406" s="1"/>
      <c r="AX4406" s="17"/>
      <c r="AY4406" s="14"/>
      <c r="AZ4406" s="14"/>
      <c r="BA4406" s="15"/>
      <c r="BB4406" s="14"/>
      <c r="BC4406" s="17"/>
      <c r="BD4406" s="14"/>
      <c r="BE4406" s="14"/>
      <c r="BF4406" s="14"/>
      <c r="CC4406" s="14"/>
    </row>
    <row r="4407" spans="37:81">
      <c r="AK4407" s="1"/>
      <c r="AX4407" s="17"/>
      <c r="AY4407" s="14"/>
      <c r="AZ4407" s="14"/>
      <c r="BA4407" s="15"/>
      <c r="BB4407" s="14"/>
      <c r="BC4407" s="17"/>
      <c r="BD4407" s="14"/>
      <c r="BE4407" s="14"/>
      <c r="BF4407" s="14"/>
      <c r="CC4407" s="14"/>
    </row>
    <row r="4408" spans="37:81">
      <c r="AK4408" s="1"/>
      <c r="AX4408" s="17"/>
      <c r="AY4408" s="14"/>
      <c r="AZ4408" s="14"/>
      <c r="BA4408" s="15"/>
      <c r="BB4408" s="14"/>
      <c r="BC4408" s="17"/>
      <c r="BD4408" s="14"/>
      <c r="BE4408" s="14"/>
      <c r="BF4408" s="14"/>
      <c r="CC4408" s="14"/>
    </row>
    <row r="4409" spans="37:81">
      <c r="AK4409" s="1"/>
      <c r="AX4409" s="17"/>
      <c r="AY4409" s="14"/>
      <c r="AZ4409" s="14"/>
      <c r="BA4409" s="15"/>
      <c r="BB4409" s="14"/>
      <c r="BC4409" s="17"/>
      <c r="BD4409" s="14"/>
      <c r="BE4409" s="14"/>
      <c r="BF4409" s="14"/>
      <c r="CC4409" s="14"/>
    </row>
    <row r="4410" spans="37:81">
      <c r="AK4410" s="1"/>
      <c r="AX4410" s="17"/>
      <c r="AY4410" s="14"/>
      <c r="AZ4410" s="14"/>
      <c r="BA4410" s="15"/>
      <c r="BB4410" s="14"/>
      <c r="BC4410" s="17"/>
      <c r="BD4410" s="14"/>
      <c r="BE4410" s="14"/>
      <c r="BF4410" s="14"/>
      <c r="CC4410" s="14"/>
    </row>
    <row r="4411" spans="37:81">
      <c r="AK4411" s="1"/>
      <c r="AX4411" s="17"/>
      <c r="AY4411" s="14"/>
      <c r="AZ4411" s="14"/>
      <c r="BA4411" s="15"/>
      <c r="BB4411" s="14"/>
      <c r="BC4411" s="17"/>
      <c r="BD4411" s="14"/>
      <c r="BE4411" s="14"/>
      <c r="BF4411" s="14"/>
      <c r="CC4411" s="14"/>
    </row>
    <row r="4412" spans="37:81">
      <c r="AK4412" s="1"/>
      <c r="AX4412" s="17"/>
      <c r="AY4412" s="14"/>
      <c r="AZ4412" s="14"/>
      <c r="BA4412" s="15"/>
      <c r="BB4412" s="14"/>
      <c r="BC4412" s="17"/>
      <c r="BD4412" s="14"/>
      <c r="BE4412" s="14"/>
      <c r="BF4412" s="14"/>
      <c r="CC4412" s="14"/>
    </row>
    <row r="4413" spans="37:81">
      <c r="AK4413" s="1"/>
      <c r="AX4413" s="17"/>
      <c r="AY4413" s="14"/>
      <c r="AZ4413" s="14"/>
      <c r="BA4413" s="15"/>
      <c r="BB4413" s="14"/>
      <c r="BC4413" s="17"/>
      <c r="BD4413" s="14"/>
      <c r="BE4413" s="14"/>
      <c r="BF4413" s="14"/>
      <c r="CC4413" s="14"/>
    </row>
    <row r="4414" spans="37:81">
      <c r="AK4414" s="1"/>
      <c r="AX4414" s="17"/>
      <c r="AY4414" s="14"/>
      <c r="AZ4414" s="14"/>
      <c r="BA4414" s="15"/>
      <c r="BB4414" s="14"/>
      <c r="BC4414" s="17"/>
      <c r="BD4414" s="14"/>
      <c r="BE4414" s="14"/>
      <c r="BF4414" s="14"/>
      <c r="CC4414" s="14"/>
    </row>
    <row r="4415" spans="37:81">
      <c r="AK4415" s="1"/>
      <c r="AX4415" s="17"/>
      <c r="AY4415" s="14"/>
      <c r="AZ4415" s="14"/>
      <c r="BA4415" s="15"/>
      <c r="BB4415" s="14"/>
      <c r="BC4415" s="17"/>
      <c r="BD4415" s="14"/>
      <c r="BE4415" s="14"/>
      <c r="BF4415" s="14"/>
      <c r="CC4415" s="14"/>
    </row>
    <row r="4416" spans="37:81">
      <c r="AK4416" s="1"/>
      <c r="AX4416" s="17"/>
      <c r="AY4416" s="14"/>
      <c r="AZ4416" s="14"/>
      <c r="BA4416" s="15"/>
      <c r="BB4416" s="14"/>
      <c r="BC4416" s="17"/>
      <c r="BD4416" s="14"/>
      <c r="BE4416" s="14"/>
      <c r="BF4416" s="14"/>
      <c r="CC4416" s="14"/>
    </row>
    <row r="4417" spans="37:81">
      <c r="AK4417" s="1"/>
      <c r="AX4417" s="17"/>
      <c r="AY4417" s="14"/>
      <c r="AZ4417" s="14"/>
      <c r="BA4417" s="15"/>
      <c r="BB4417" s="14"/>
      <c r="BC4417" s="17"/>
      <c r="BD4417" s="14"/>
      <c r="BE4417" s="14"/>
      <c r="BF4417" s="14"/>
      <c r="CC4417" s="14"/>
    </row>
    <row r="4418" spans="37:81">
      <c r="AK4418" s="1"/>
      <c r="AX4418" s="17"/>
      <c r="AY4418" s="14"/>
      <c r="AZ4418" s="14"/>
      <c r="BA4418" s="15"/>
      <c r="BB4418" s="14"/>
      <c r="BC4418" s="17"/>
      <c r="BD4418" s="14"/>
      <c r="BE4418" s="14"/>
      <c r="BF4418" s="14"/>
      <c r="CC4418" s="14"/>
    </row>
    <row r="4419" spans="37:81">
      <c r="AK4419" s="1"/>
      <c r="AX4419" s="17"/>
      <c r="AY4419" s="14"/>
      <c r="AZ4419" s="14"/>
      <c r="BA4419" s="15"/>
      <c r="BB4419" s="14"/>
      <c r="BC4419" s="17"/>
      <c r="BD4419" s="14"/>
      <c r="BE4419" s="14"/>
      <c r="BF4419" s="14"/>
      <c r="CC4419" s="14"/>
    </row>
    <row r="4420" spans="37:81">
      <c r="AK4420" s="1"/>
      <c r="AX4420" s="17"/>
      <c r="AY4420" s="14"/>
      <c r="AZ4420" s="14"/>
      <c r="BA4420" s="15"/>
      <c r="BB4420" s="14"/>
      <c r="BC4420" s="17"/>
      <c r="BD4420" s="14"/>
      <c r="BE4420" s="14"/>
      <c r="BF4420" s="14"/>
      <c r="CC4420" s="14"/>
    </row>
    <row r="4421" spans="37:81">
      <c r="AK4421" s="1"/>
      <c r="AX4421" s="17"/>
      <c r="AY4421" s="14"/>
      <c r="AZ4421" s="14"/>
      <c r="BA4421" s="15"/>
      <c r="BB4421" s="14"/>
      <c r="BC4421" s="17"/>
      <c r="BD4421" s="14"/>
      <c r="BE4421" s="14"/>
      <c r="BF4421" s="14"/>
      <c r="CC4421" s="14"/>
    </row>
    <row r="4422" spans="37:81">
      <c r="AK4422" s="1"/>
      <c r="AX4422" s="17"/>
      <c r="AY4422" s="14"/>
      <c r="AZ4422" s="14"/>
      <c r="BA4422" s="15"/>
      <c r="BB4422" s="14"/>
      <c r="BC4422" s="17"/>
      <c r="BD4422" s="14"/>
      <c r="BE4422" s="14"/>
      <c r="BF4422" s="14"/>
      <c r="CC4422" s="14"/>
    </row>
    <row r="4423" spans="37:81">
      <c r="AK4423" s="1"/>
      <c r="AX4423" s="17"/>
      <c r="AY4423" s="14"/>
      <c r="AZ4423" s="14"/>
      <c r="BA4423" s="15"/>
      <c r="BB4423" s="14"/>
      <c r="BC4423" s="17"/>
      <c r="BD4423" s="14"/>
      <c r="BE4423" s="14"/>
      <c r="BF4423" s="14"/>
      <c r="CC4423" s="14"/>
    </row>
    <row r="4424" spans="37:81">
      <c r="AK4424" s="1"/>
      <c r="AX4424" s="17"/>
      <c r="AY4424" s="14"/>
      <c r="AZ4424" s="14"/>
      <c r="BA4424" s="15"/>
      <c r="BB4424" s="14"/>
      <c r="BC4424" s="17"/>
      <c r="BD4424" s="14"/>
      <c r="BE4424" s="14"/>
      <c r="BF4424" s="14"/>
      <c r="CC4424" s="14"/>
    </row>
    <row r="4425" spans="37:81">
      <c r="AK4425" s="1"/>
      <c r="AX4425" s="17"/>
      <c r="AY4425" s="14"/>
      <c r="AZ4425" s="14"/>
      <c r="BA4425" s="15"/>
      <c r="BB4425" s="14"/>
      <c r="BC4425" s="17"/>
      <c r="BD4425" s="14"/>
      <c r="BE4425" s="14"/>
      <c r="BF4425" s="14"/>
      <c r="CC4425" s="14"/>
    </row>
    <row r="4426" spans="37:81">
      <c r="AK4426" s="1"/>
      <c r="AX4426" s="17"/>
      <c r="AY4426" s="14"/>
      <c r="AZ4426" s="14"/>
      <c r="BA4426" s="15"/>
      <c r="BB4426" s="14"/>
      <c r="BC4426" s="17"/>
      <c r="BD4426" s="14"/>
      <c r="BE4426" s="14"/>
      <c r="BF4426" s="14"/>
      <c r="CC4426" s="14"/>
    </row>
    <row r="4427" spans="37:81">
      <c r="AK4427" s="1"/>
      <c r="AX4427" s="17"/>
      <c r="AY4427" s="14"/>
      <c r="AZ4427" s="14"/>
      <c r="BA4427" s="15"/>
      <c r="BB4427" s="14"/>
      <c r="BC4427" s="17"/>
      <c r="BD4427" s="14"/>
      <c r="BE4427" s="14"/>
      <c r="BF4427" s="14"/>
      <c r="CC4427" s="14"/>
    </row>
    <row r="4428" spans="37:81">
      <c r="AK4428" s="1"/>
      <c r="AX4428" s="17"/>
      <c r="AY4428" s="14"/>
      <c r="AZ4428" s="14"/>
      <c r="BA4428" s="15"/>
      <c r="BB4428" s="14"/>
      <c r="BC4428" s="17"/>
      <c r="BD4428" s="14"/>
      <c r="BE4428" s="14"/>
      <c r="BF4428" s="14"/>
      <c r="CC4428" s="14"/>
    </row>
    <row r="4429" spans="37:81">
      <c r="AK4429" s="1"/>
      <c r="AX4429" s="17"/>
      <c r="AY4429" s="14"/>
      <c r="AZ4429" s="14"/>
      <c r="BA4429" s="15"/>
      <c r="BB4429" s="14"/>
      <c r="BC4429" s="17"/>
      <c r="BD4429" s="14"/>
      <c r="BE4429" s="14"/>
      <c r="BF4429" s="14"/>
      <c r="CC4429" s="14"/>
    </row>
    <row r="4430" spans="37:81">
      <c r="AK4430" s="1"/>
      <c r="AX4430" s="17"/>
      <c r="AY4430" s="14"/>
      <c r="AZ4430" s="14"/>
      <c r="BA4430" s="15"/>
      <c r="BB4430" s="14"/>
      <c r="BC4430" s="17"/>
      <c r="BD4430" s="14"/>
      <c r="BE4430" s="14"/>
      <c r="BF4430" s="14"/>
      <c r="CC4430" s="14"/>
    </row>
    <row r="4431" spans="37:81">
      <c r="AK4431" s="1"/>
      <c r="AX4431" s="17"/>
      <c r="AY4431" s="14"/>
      <c r="AZ4431" s="14"/>
      <c r="BA4431" s="15"/>
      <c r="BB4431" s="14"/>
      <c r="BC4431" s="17"/>
      <c r="BD4431" s="14"/>
      <c r="BE4431" s="14"/>
      <c r="BF4431" s="14"/>
      <c r="CC4431" s="14"/>
    </row>
    <row r="4432" spans="37:81">
      <c r="AK4432" s="1"/>
      <c r="AX4432" s="17"/>
      <c r="AY4432" s="14"/>
      <c r="AZ4432" s="14"/>
      <c r="BA4432" s="15"/>
      <c r="BB4432" s="14"/>
      <c r="BC4432" s="17"/>
      <c r="BD4432" s="14"/>
      <c r="BE4432" s="14"/>
      <c r="BF4432" s="14"/>
      <c r="CC4432" s="14"/>
    </row>
    <row r="4433" spans="37:81">
      <c r="AK4433" s="1"/>
      <c r="AX4433" s="17"/>
      <c r="AY4433" s="14"/>
      <c r="AZ4433" s="14"/>
      <c r="BA4433" s="15"/>
      <c r="BB4433" s="14"/>
      <c r="BC4433" s="17"/>
      <c r="BD4433" s="14"/>
      <c r="BE4433" s="14"/>
      <c r="BF4433" s="14"/>
      <c r="CC4433" s="14"/>
    </row>
    <row r="4434" spans="37:81">
      <c r="AK4434" s="1"/>
      <c r="AX4434" s="17"/>
      <c r="AY4434" s="14"/>
      <c r="AZ4434" s="14"/>
      <c r="BA4434" s="15"/>
      <c r="BB4434" s="14"/>
      <c r="BC4434" s="17"/>
      <c r="BD4434" s="14"/>
      <c r="BE4434" s="14"/>
      <c r="BF4434" s="14"/>
      <c r="CC4434" s="14"/>
    </row>
    <row r="4435" spans="37:81">
      <c r="AK4435" s="1"/>
      <c r="AX4435" s="17"/>
      <c r="AY4435" s="14"/>
      <c r="AZ4435" s="14"/>
      <c r="BA4435" s="15"/>
      <c r="BB4435" s="14"/>
      <c r="BC4435" s="17"/>
      <c r="BD4435" s="14"/>
      <c r="BE4435" s="14"/>
      <c r="BF4435" s="14"/>
      <c r="CC4435" s="14"/>
    </row>
    <row r="4436" spans="37:81">
      <c r="AK4436" s="1"/>
      <c r="AX4436" s="17"/>
      <c r="AY4436" s="14"/>
      <c r="AZ4436" s="14"/>
      <c r="BA4436" s="15"/>
      <c r="BB4436" s="14"/>
      <c r="BC4436" s="17"/>
      <c r="BD4436" s="14"/>
      <c r="BE4436" s="14"/>
      <c r="BF4436" s="14"/>
      <c r="CC4436" s="14"/>
    </row>
    <row r="4437" spans="37:81">
      <c r="AK4437" s="1"/>
      <c r="AX4437" s="17"/>
      <c r="AY4437" s="14"/>
      <c r="AZ4437" s="14"/>
      <c r="BA4437" s="15"/>
      <c r="BB4437" s="14"/>
      <c r="BC4437" s="17"/>
      <c r="BD4437" s="14"/>
      <c r="BE4437" s="14"/>
      <c r="BF4437" s="14"/>
      <c r="CC4437" s="14"/>
    </row>
    <row r="4438" spans="37:81">
      <c r="AK4438" s="1"/>
      <c r="AX4438" s="17"/>
      <c r="AY4438" s="14"/>
      <c r="AZ4438" s="14"/>
      <c r="BA4438" s="15"/>
      <c r="BB4438" s="14"/>
      <c r="BC4438" s="17"/>
      <c r="BD4438" s="14"/>
      <c r="BE4438" s="14"/>
      <c r="BF4438" s="14"/>
      <c r="CC4438" s="14"/>
    </row>
    <row r="4439" spans="37:81">
      <c r="AK4439" s="1"/>
      <c r="AX4439" s="17"/>
      <c r="AY4439" s="14"/>
      <c r="AZ4439" s="14"/>
      <c r="BA4439" s="15"/>
      <c r="BB4439" s="14"/>
      <c r="BC4439" s="17"/>
      <c r="BD4439" s="14"/>
      <c r="BE4439" s="14"/>
      <c r="BF4439" s="14"/>
      <c r="CC4439" s="14"/>
    </row>
    <row r="4440" spans="37:81">
      <c r="AK4440" s="1"/>
      <c r="AX4440" s="17"/>
      <c r="AY4440" s="14"/>
      <c r="AZ4440" s="14"/>
      <c r="BA4440" s="15"/>
      <c r="BB4440" s="14"/>
      <c r="BC4440" s="17"/>
      <c r="BD4440" s="14"/>
      <c r="BE4440" s="14"/>
      <c r="BF4440" s="14"/>
      <c r="CC4440" s="14"/>
    </row>
    <row r="4441" spans="37:81">
      <c r="AK4441" s="1"/>
      <c r="AX4441" s="17"/>
      <c r="AY4441" s="14"/>
      <c r="AZ4441" s="14"/>
      <c r="BA4441" s="15"/>
      <c r="BB4441" s="14"/>
      <c r="BC4441" s="17"/>
      <c r="BD4441" s="14"/>
      <c r="BE4441" s="14"/>
      <c r="BF4441" s="14"/>
      <c r="CC4441" s="14"/>
    </row>
    <row r="4442" spans="37:81">
      <c r="AK4442" s="1"/>
      <c r="AX4442" s="17"/>
      <c r="AY4442" s="14"/>
      <c r="AZ4442" s="14"/>
      <c r="BA4442" s="15"/>
      <c r="BB4442" s="14"/>
      <c r="BC4442" s="17"/>
      <c r="BD4442" s="14"/>
      <c r="BE4442" s="14"/>
      <c r="BF4442" s="14"/>
      <c r="CC4442" s="14"/>
    </row>
    <row r="4443" spans="37:81">
      <c r="AK4443" s="1"/>
      <c r="AX4443" s="17"/>
      <c r="AY4443" s="14"/>
      <c r="AZ4443" s="14"/>
      <c r="BA4443" s="15"/>
      <c r="BB4443" s="14"/>
      <c r="BC4443" s="17"/>
      <c r="BD4443" s="14"/>
      <c r="BE4443" s="14"/>
      <c r="BF4443" s="14"/>
      <c r="CC4443" s="14"/>
    </row>
    <row r="4444" spans="37:81">
      <c r="AK4444" s="1"/>
      <c r="AX4444" s="17"/>
      <c r="AY4444" s="14"/>
      <c r="AZ4444" s="14"/>
      <c r="BA4444" s="15"/>
      <c r="BB4444" s="14"/>
      <c r="BC4444" s="17"/>
      <c r="BD4444" s="14"/>
      <c r="BE4444" s="14"/>
      <c r="BF4444" s="14"/>
      <c r="CC4444" s="14"/>
    </row>
    <row r="4445" spans="37:81">
      <c r="AK4445" s="1"/>
      <c r="AX4445" s="17"/>
      <c r="AY4445" s="14"/>
      <c r="AZ4445" s="14"/>
      <c r="BA4445" s="15"/>
      <c r="BB4445" s="14"/>
      <c r="BC4445" s="17"/>
      <c r="BD4445" s="14"/>
      <c r="BE4445" s="14"/>
      <c r="BF4445" s="14"/>
      <c r="CC4445" s="14"/>
    </row>
    <row r="4446" spans="37:81">
      <c r="AK4446" s="1"/>
      <c r="AX4446" s="17"/>
      <c r="AY4446" s="14"/>
      <c r="AZ4446" s="14"/>
      <c r="BA4446" s="15"/>
      <c r="BB4446" s="14"/>
      <c r="BC4446" s="17"/>
      <c r="BD4446" s="14"/>
      <c r="BE4446" s="14"/>
      <c r="BF4446" s="14"/>
      <c r="CC4446" s="14"/>
    </row>
    <row r="4447" spans="37:81">
      <c r="AK4447" s="1"/>
      <c r="AX4447" s="17"/>
      <c r="AY4447" s="14"/>
      <c r="AZ4447" s="14"/>
      <c r="BA4447" s="15"/>
      <c r="BB4447" s="14"/>
      <c r="BC4447" s="17"/>
      <c r="BD4447" s="14"/>
      <c r="BE4447" s="14"/>
      <c r="BF4447" s="14"/>
      <c r="CC4447" s="14"/>
    </row>
    <row r="4448" spans="37:81">
      <c r="AK4448" s="1"/>
      <c r="AX4448" s="17"/>
      <c r="AY4448" s="14"/>
      <c r="AZ4448" s="14"/>
      <c r="BA4448" s="15"/>
      <c r="BB4448" s="14"/>
      <c r="BC4448" s="17"/>
      <c r="BD4448" s="14"/>
      <c r="BE4448" s="14"/>
      <c r="BF4448" s="14"/>
      <c r="CC4448" s="14"/>
    </row>
    <row r="4449" spans="37:81">
      <c r="AK4449" s="1"/>
      <c r="AX4449" s="17"/>
      <c r="AY4449" s="14"/>
      <c r="AZ4449" s="14"/>
      <c r="BA4449" s="15"/>
      <c r="BB4449" s="14"/>
      <c r="BC4449" s="17"/>
      <c r="BD4449" s="14"/>
      <c r="BE4449" s="14"/>
      <c r="BF4449" s="14"/>
      <c r="CC4449" s="14"/>
    </row>
    <row r="4450" spans="37:81">
      <c r="AK4450" s="1"/>
      <c r="AX4450" s="17"/>
      <c r="AY4450" s="14"/>
      <c r="AZ4450" s="14"/>
      <c r="BA4450" s="15"/>
      <c r="BB4450" s="14"/>
      <c r="BC4450" s="17"/>
      <c r="BD4450" s="14"/>
      <c r="BE4450" s="14"/>
      <c r="BF4450" s="14"/>
      <c r="CC4450" s="14"/>
    </row>
    <row r="4451" spans="37:81">
      <c r="AK4451" s="1"/>
      <c r="AX4451" s="17"/>
      <c r="AY4451" s="14"/>
      <c r="AZ4451" s="14"/>
      <c r="BA4451" s="15"/>
      <c r="BB4451" s="14"/>
      <c r="BC4451" s="17"/>
      <c r="BD4451" s="14"/>
      <c r="BE4451" s="14"/>
      <c r="BF4451" s="14"/>
      <c r="CC4451" s="14"/>
    </row>
    <row r="4452" spans="37:81">
      <c r="AK4452" s="1"/>
      <c r="AX4452" s="17"/>
      <c r="AY4452" s="14"/>
      <c r="AZ4452" s="14"/>
      <c r="BA4452" s="15"/>
      <c r="BB4452" s="14"/>
      <c r="BC4452" s="17"/>
      <c r="BD4452" s="14"/>
      <c r="BE4452" s="14"/>
      <c r="BF4452" s="14"/>
      <c r="CC4452" s="14"/>
    </row>
    <row r="4453" spans="37:81">
      <c r="AK4453" s="1"/>
      <c r="AX4453" s="17"/>
      <c r="AY4453" s="14"/>
      <c r="AZ4453" s="14"/>
      <c r="BA4453" s="15"/>
      <c r="BB4453" s="14"/>
      <c r="BC4453" s="17"/>
      <c r="BD4453" s="14"/>
      <c r="BE4453" s="14"/>
      <c r="BF4453" s="14"/>
      <c r="CC4453" s="14"/>
    </row>
    <row r="4454" spans="37:81">
      <c r="AK4454" s="1"/>
      <c r="AX4454" s="17"/>
      <c r="AY4454" s="14"/>
      <c r="AZ4454" s="14"/>
      <c r="BA4454" s="15"/>
      <c r="BB4454" s="14"/>
      <c r="BC4454" s="17"/>
      <c r="BD4454" s="14"/>
      <c r="BE4454" s="14"/>
      <c r="BF4454" s="14"/>
      <c r="CC4454" s="14"/>
    </row>
    <row r="4455" spans="37:81">
      <c r="AK4455" s="1"/>
      <c r="AX4455" s="17"/>
      <c r="AY4455" s="14"/>
      <c r="AZ4455" s="14"/>
      <c r="BA4455" s="15"/>
      <c r="BB4455" s="14"/>
      <c r="BC4455" s="17"/>
      <c r="BD4455" s="14"/>
      <c r="BE4455" s="14"/>
      <c r="BF4455" s="14"/>
      <c r="CC4455" s="14"/>
    </row>
    <row r="4456" spans="37:81">
      <c r="AK4456" s="1"/>
      <c r="AX4456" s="17"/>
      <c r="AY4456" s="14"/>
      <c r="AZ4456" s="14"/>
      <c r="BA4456" s="15"/>
      <c r="BB4456" s="14"/>
      <c r="BC4456" s="17"/>
      <c r="BD4456" s="14"/>
      <c r="BE4456" s="14"/>
      <c r="BF4456" s="14"/>
      <c r="CC4456" s="14"/>
    </row>
    <row r="4457" spans="37:81">
      <c r="AK4457" s="1"/>
      <c r="AX4457" s="17"/>
      <c r="AY4457" s="14"/>
      <c r="AZ4457" s="14"/>
      <c r="BA4457" s="15"/>
      <c r="BB4457" s="14"/>
      <c r="BC4457" s="17"/>
      <c r="BD4457" s="14"/>
      <c r="BE4457" s="14"/>
      <c r="BF4457" s="14"/>
      <c r="CC4457" s="14"/>
    </row>
    <row r="4458" spans="37:81">
      <c r="AK4458" s="1"/>
      <c r="AX4458" s="17"/>
      <c r="AY4458" s="14"/>
      <c r="AZ4458" s="14"/>
      <c r="BA4458" s="15"/>
      <c r="BB4458" s="14"/>
      <c r="BC4458" s="17"/>
      <c r="BD4458" s="14"/>
      <c r="BE4458" s="14"/>
      <c r="BF4458" s="14"/>
      <c r="CC4458" s="14"/>
    </row>
    <row r="4459" spans="37:81">
      <c r="AK4459" s="1"/>
      <c r="AX4459" s="17"/>
      <c r="AY4459" s="14"/>
      <c r="AZ4459" s="14"/>
      <c r="BA4459" s="15"/>
      <c r="BB4459" s="14"/>
      <c r="BC4459" s="17"/>
      <c r="BD4459" s="14"/>
      <c r="BE4459" s="14"/>
      <c r="BF4459" s="14"/>
      <c r="CC4459" s="14"/>
    </row>
    <row r="4460" spans="37:81">
      <c r="AK4460" s="1"/>
      <c r="AX4460" s="17"/>
      <c r="AY4460" s="14"/>
      <c r="AZ4460" s="14"/>
      <c r="BA4460" s="15"/>
      <c r="BB4460" s="14"/>
      <c r="BC4460" s="17"/>
      <c r="BD4460" s="14"/>
      <c r="BE4460" s="14"/>
      <c r="BF4460" s="14"/>
      <c r="CC4460" s="14"/>
    </row>
    <row r="4461" spans="37:81">
      <c r="AK4461" s="1"/>
      <c r="AX4461" s="17"/>
      <c r="AY4461" s="14"/>
      <c r="AZ4461" s="14"/>
      <c r="BA4461" s="15"/>
      <c r="BB4461" s="14"/>
      <c r="BC4461" s="17"/>
      <c r="BD4461" s="14"/>
      <c r="BE4461" s="14"/>
      <c r="BF4461" s="14"/>
      <c r="CC4461" s="14"/>
    </row>
    <row r="4462" spans="37:81">
      <c r="AK4462" s="1"/>
      <c r="AX4462" s="17"/>
      <c r="AY4462" s="14"/>
      <c r="AZ4462" s="14"/>
      <c r="BA4462" s="15"/>
      <c r="BB4462" s="14"/>
      <c r="BC4462" s="17"/>
      <c r="BD4462" s="14"/>
      <c r="BE4462" s="14"/>
      <c r="BF4462" s="14"/>
      <c r="CC4462" s="14"/>
    </row>
    <row r="4463" spans="37:81">
      <c r="AK4463" s="1"/>
      <c r="AX4463" s="17"/>
      <c r="AY4463" s="14"/>
      <c r="AZ4463" s="14"/>
      <c r="BA4463" s="15"/>
      <c r="BB4463" s="14"/>
      <c r="BC4463" s="17"/>
      <c r="BD4463" s="14"/>
      <c r="BE4463" s="14"/>
      <c r="BF4463" s="14"/>
      <c r="CC4463" s="14"/>
    </row>
    <row r="4464" spans="37:81">
      <c r="AK4464" s="1"/>
      <c r="AX4464" s="17"/>
      <c r="AY4464" s="14"/>
      <c r="AZ4464" s="14"/>
      <c r="BA4464" s="15"/>
      <c r="BB4464" s="14"/>
      <c r="BC4464" s="17"/>
      <c r="BD4464" s="14"/>
      <c r="BE4464" s="14"/>
      <c r="BF4464" s="14"/>
      <c r="CC4464" s="14"/>
    </row>
    <row r="4465" spans="37:81">
      <c r="AK4465" s="1"/>
      <c r="AX4465" s="17"/>
      <c r="AY4465" s="14"/>
      <c r="AZ4465" s="14"/>
      <c r="BA4465" s="15"/>
      <c r="BB4465" s="14"/>
      <c r="BC4465" s="17"/>
      <c r="BD4465" s="14"/>
      <c r="BE4465" s="14"/>
      <c r="BF4465" s="14"/>
      <c r="CC4465" s="14"/>
    </row>
    <row r="4466" spans="37:81">
      <c r="AK4466" s="1"/>
      <c r="AX4466" s="17"/>
      <c r="AY4466" s="14"/>
      <c r="AZ4466" s="14"/>
      <c r="BA4466" s="15"/>
      <c r="BB4466" s="14"/>
      <c r="BC4466" s="17"/>
      <c r="BD4466" s="14"/>
      <c r="BE4466" s="14"/>
      <c r="BF4466" s="14"/>
      <c r="CC4466" s="14"/>
    </row>
    <row r="4467" spans="37:81">
      <c r="AK4467" s="1"/>
      <c r="AX4467" s="17"/>
      <c r="AY4467" s="14"/>
      <c r="AZ4467" s="14"/>
      <c r="BA4467" s="15"/>
      <c r="BB4467" s="14"/>
      <c r="BC4467" s="17"/>
      <c r="BD4467" s="14"/>
      <c r="BE4467" s="14"/>
      <c r="BF4467" s="14"/>
      <c r="CC4467" s="14"/>
    </row>
    <row r="4468" spans="37:81">
      <c r="AK4468" s="1"/>
      <c r="AX4468" s="17"/>
      <c r="AY4468" s="14"/>
      <c r="AZ4468" s="14"/>
      <c r="BA4468" s="15"/>
      <c r="BB4468" s="14"/>
      <c r="BC4468" s="17"/>
      <c r="BD4468" s="14"/>
      <c r="BE4468" s="14"/>
      <c r="BF4468" s="14"/>
      <c r="CC4468" s="14"/>
    </row>
    <row r="4469" spans="37:81">
      <c r="AK4469" s="1"/>
      <c r="AX4469" s="17"/>
      <c r="AY4469" s="14"/>
      <c r="AZ4469" s="14"/>
      <c r="BA4469" s="15"/>
      <c r="BB4469" s="14"/>
      <c r="BC4469" s="17"/>
      <c r="BD4469" s="14"/>
      <c r="BE4469" s="14"/>
      <c r="BF4469" s="14"/>
      <c r="CC4469" s="14"/>
    </row>
    <row r="4470" spans="37:81">
      <c r="AK4470" s="1"/>
      <c r="AX4470" s="17"/>
      <c r="AY4470" s="14"/>
      <c r="AZ4470" s="14"/>
      <c r="BA4470" s="15"/>
      <c r="BB4470" s="14"/>
      <c r="BC4470" s="17"/>
      <c r="BD4470" s="14"/>
      <c r="BE4470" s="14"/>
      <c r="BF4470" s="14"/>
      <c r="CC4470" s="14"/>
    </row>
    <row r="4471" spans="37:81">
      <c r="AK4471" s="1"/>
      <c r="AX4471" s="17"/>
      <c r="AY4471" s="14"/>
      <c r="AZ4471" s="14"/>
      <c r="BA4471" s="15"/>
      <c r="BB4471" s="14"/>
      <c r="BC4471" s="17"/>
      <c r="BD4471" s="14"/>
      <c r="BE4471" s="14"/>
      <c r="BF4471" s="14"/>
      <c r="CC4471" s="14"/>
    </row>
    <row r="4472" spans="37:81">
      <c r="AK4472" s="1"/>
      <c r="AX4472" s="17"/>
      <c r="AY4472" s="14"/>
      <c r="AZ4472" s="14"/>
      <c r="BA4472" s="15"/>
      <c r="BB4472" s="14"/>
      <c r="BC4472" s="17"/>
      <c r="BD4472" s="14"/>
      <c r="BE4472" s="14"/>
      <c r="BF4472" s="14"/>
      <c r="CC4472" s="14"/>
    </row>
    <row r="4473" spans="37:81">
      <c r="AK4473" s="1"/>
      <c r="AX4473" s="17"/>
      <c r="AY4473" s="14"/>
      <c r="AZ4473" s="14"/>
      <c r="BA4473" s="15"/>
      <c r="BB4473" s="14"/>
      <c r="BC4473" s="17"/>
      <c r="BD4473" s="14"/>
      <c r="BE4473" s="14"/>
      <c r="BF4473" s="14"/>
      <c r="CC4473" s="14"/>
    </row>
    <row r="4474" spans="37:81">
      <c r="AK4474" s="1"/>
      <c r="AX4474" s="17"/>
      <c r="AY4474" s="14"/>
      <c r="AZ4474" s="14"/>
      <c r="BA4474" s="15"/>
      <c r="BB4474" s="14"/>
      <c r="BC4474" s="17"/>
      <c r="BD4474" s="14"/>
      <c r="BE4474" s="14"/>
      <c r="BF4474" s="14"/>
      <c r="CC4474" s="14"/>
    </row>
    <row r="4475" spans="37:81">
      <c r="AK4475" s="1"/>
      <c r="AX4475" s="17"/>
      <c r="AY4475" s="14"/>
      <c r="AZ4475" s="14"/>
      <c r="BA4475" s="15"/>
      <c r="BB4475" s="14"/>
      <c r="BC4475" s="17"/>
      <c r="BD4475" s="14"/>
      <c r="BE4475" s="14"/>
      <c r="BF4475" s="14"/>
      <c r="CC4475" s="14"/>
    </row>
    <row r="4476" spans="37:81">
      <c r="AK4476" s="1"/>
      <c r="AX4476" s="17"/>
      <c r="AY4476" s="14"/>
      <c r="AZ4476" s="14"/>
      <c r="BA4476" s="15"/>
      <c r="BB4476" s="14"/>
      <c r="BC4476" s="17"/>
      <c r="BD4476" s="14"/>
      <c r="BE4476" s="14"/>
      <c r="BF4476" s="14"/>
      <c r="CC4476" s="14"/>
    </row>
    <row r="4477" spans="37:81">
      <c r="AK4477" s="1"/>
      <c r="AX4477" s="17"/>
      <c r="AY4477" s="14"/>
      <c r="AZ4477" s="14"/>
      <c r="BA4477" s="15"/>
      <c r="BB4477" s="14"/>
      <c r="BC4477" s="17"/>
      <c r="BD4477" s="14"/>
      <c r="BE4477" s="14"/>
      <c r="BF4477" s="14"/>
      <c r="CC4477" s="14"/>
    </row>
    <row r="4478" spans="37:81">
      <c r="AK4478" s="1"/>
      <c r="AX4478" s="17"/>
      <c r="AY4478" s="14"/>
      <c r="AZ4478" s="14"/>
      <c r="BA4478" s="15"/>
      <c r="BB4478" s="14"/>
      <c r="BC4478" s="17"/>
      <c r="BD4478" s="14"/>
      <c r="BE4478" s="14"/>
      <c r="BF4478" s="14"/>
      <c r="CC4478" s="14"/>
    </row>
    <row r="4479" spans="37:81">
      <c r="AK4479" s="1"/>
      <c r="AX4479" s="17"/>
      <c r="AY4479" s="14"/>
      <c r="AZ4479" s="14"/>
      <c r="BA4479" s="15"/>
      <c r="BB4479" s="14"/>
      <c r="BC4479" s="17"/>
      <c r="BD4479" s="14"/>
      <c r="BE4479" s="14"/>
      <c r="BF4479" s="14"/>
      <c r="CC4479" s="14"/>
    </row>
    <row r="4480" spans="37:81">
      <c r="AK4480" s="1"/>
      <c r="AX4480" s="17"/>
      <c r="AY4480" s="14"/>
      <c r="AZ4480" s="14"/>
      <c r="BA4480" s="15"/>
      <c r="BB4480" s="14"/>
      <c r="BC4480" s="17"/>
      <c r="BD4480" s="14"/>
      <c r="BE4480" s="14"/>
      <c r="BF4480" s="14"/>
      <c r="CC4480" s="14"/>
    </row>
    <row r="4481" spans="37:81">
      <c r="AK4481" s="1"/>
      <c r="AX4481" s="17"/>
      <c r="AY4481" s="14"/>
      <c r="AZ4481" s="14"/>
      <c r="BA4481" s="15"/>
      <c r="BB4481" s="14"/>
      <c r="BC4481" s="17"/>
      <c r="BD4481" s="14"/>
      <c r="BE4481" s="14"/>
      <c r="BF4481" s="14"/>
      <c r="CC4481" s="14"/>
    </row>
    <row r="4482" spans="37:81">
      <c r="AK4482" s="1"/>
      <c r="AX4482" s="17"/>
      <c r="AY4482" s="14"/>
      <c r="AZ4482" s="14"/>
      <c r="BA4482" s="15"/>
      <c r="BB4482" s="14"/>
      <c r="BC4482" s="17"/>
      <c r="BD4482" s="14"/>
      <c r="BE4482" s="14"/>
      <c r="BF4482" s="14"/>
      <c r="CC4482" s="14"/>
    </row>
    <row r="4483" spans="37:81">
      <c r="AK4483" s="1"/>
      <c r="AX4483" s="17"/>
      <c r="AY4483" s="14"/>
      <c r="AZ4483" s="14"/>
      <c r="BA4483" s="15"/>
      <c r="BB4483" s="14"/>
      <c r="BC4483" s="17"/>
      <c r="BD4483" s="14"/>
      <c r="BE4483" s="14"/>
      <c r="BF4483" s="14"/>
      <c r="CC4483" s="14"/>
    </row>
    <row r="4484" spans="37:81">
      <c r="AK4484" s="1"/>
      <c r="AX4484" s="17"/>
      <c r="AY4484" s="14"/>
      <c r="AZ4484" s="14"/>
      <c r="BA4484" s="15"/>
      <c r="BB4484" s="14"/>
      <c r="BC4484" s="17"/>
      <c r="BD4484" s="14"/>
      <c r="BE4484" s="14"/>
      <c r="BF4484" s="14"/>
      <c r="CC4484" s="14"/>
    </row>
    <row r="4485" spans="37:81">
      <c r="AK4485" s="1"/>
      <c r="AX4485" s="17"/>
      <c r="AY4485" s="14"/>
      <c r="AZ4485" s="14"/>
      <c r="BA4485" s="15"/>
      <c r="BB4485" s="14"/>
      <c r="BC4485" s="17"/>
      <c r="BD4485" s="14"/>
      <c r="BE4485" s="14"/>
      <c r="BF4485" s="14"/>
      <c r="CC4485" s="14"/>
    </row>
    <row r="4486" spans="37:81">
      <c r="AK4486" s="1"/>
      <c r="AX4486" s="17"/>
      <c r="AY4486" s="14"/>
      <c r="AZ4486" s="14"/>
      <c r="BA4486" s="15"/>
      <c r="BB4486" s="14"/>
      <c r="BC4486" s="17"/>
      <c r="BD4486" s="14"/>
      <c r="BE4486" s="14"/>
      <c r="BF4486" s="14"/>
      <c r="CC4486" s="14"/>
    </row>
    <row r="4487" spans="37:81">
      <c r="AK4487" s="1"/>
      <c r="AX4487" s="17"/>
      <c r="AY4487" s="14"/>
      <c r="AZ4487" s="14"/>
      <c r="BA4487" s="15"/>
      <c r="BB4487" s="14"/>
      <c r="BC4487" s="17"/>
      <c r="BD4487" s="14"/>
      <c r="BE4487" s="14"/>
      <c r="BF4487" s="14"/>
      <c r="CC4487" s="14"/>
    </row>
    <row r="4488" spans="37:81">
      <c r="AK4488" s="1"/>
      <c r="AX4488" s="17"/>
      <c r="AY4488" s="14"/>
      <c r="AZ4488" s="14"/>
      <c r="BA4488" s="15"/>
      <c r="BB4488" s="14"/>
      <c r="BC4488" s="17"/>
      <c r="BD4488" s="14"/>
      <c r="BE4488" s="14"/>
      <c r="BF4488" s="14"/>
      <c r="CC4488" s="14"/>
    </row>
    <row r="4489" spans="37:81">
      <c r="AK4489" s="1"/>
      <c r="AX4489" s="17"/>
      <c r="AY4489" s="14"/>
      <c r="AZ4489" s="14"/>
      <c r="BA4489" s="15"/>
      <c r="BB4489" s="14"/>
      <c r="BC4489" s="17"/>
      <c r="BD4489" s="14"/>
      <c r="BE4489" s="14"/>
      <c r="BF4489" s="14"/>
      <c r="CC4489" s="14"/>
    </row>
    <row r="4490" spans="37:81">
      <c r="AK4490" s="1"/>
      <c r="AX4490" s="17"/>
      <c r="AY4490" s="14"/>
      <c r="AZ4490" s="14"/>
      <c r="BA4490" s="15"/>
      <c r="BB4490" s="14"/>
      <c r="BC4490" s="17"/>
      <c r="BD4490" s="14"/>
      <c r="BE4490" s="14"/>
      <c r="BF4490" s="14"/>
      <c r="CC4490" s="14"/>
    </row>
    <row r="4491" spans="37:81">
      <c r="AK4491" s="1"/>
      <c r="AX4491" s="17"/>
      <c r="AY4491" s="14"/>
      <c r="AZ4491" s="14"/>
      <c r="BA4491" s="15"/>
      <c r="BB4491" s="14"/>
      <c r="BC4491" s="17"/>
      <c r="BD4491" s="14"/>
      <c r="BE4491" s="14"/>
      <c r="BF4491" s="14"/>
      <c r="CC4491" s="14"/>
    </row>
    <row r="4492" spans="37:81">
      <c r="AK4492" s="1"/>
      <c r="AX4492" s="17"/>
      <c r="AY4492" s="14"/>
      <c r="AZ4492" s="14"/>
      <c r="BA4492" s="15"/>
      <c r="BB4492" s="14"/>
      <c r="BC4492" s="17"/>
      <c r="BD4492" s="14"/>
      <c r="BE4492" s="14"/>
      <c r="BF4492" s="14"/>
      <c r="CC4492" s="14"/>
    </row>
    <row r="4493" spans="37:81">
      <c r="AK4493" s="1"/>
      <c r="AX4493" s="17"/>
      <c r="AY4493" s="14"/>
      <c r="AZ4493" s="14"/>
      <c r="BA4493" s="15"/>
      <c r="BB4493" s="14"/>
      <c r="BC4493" s="17"/>
      <c r="BD4493" s="14"/>
      <c r="BE4493" s="14"/>
      <c r="BF4493" s="14"/>
      <c r="CC4493" s="14"/>
    </row>
    <row r="4494" spans="37:81">
      <c r="AK4494" s="1"/>
      <c r="AX4494" s="17"/>
      <c r="AY4494" s="14"/>
      <c r="AZ4494" s="14"/>
      <c r="BA4494" s="15"/>
      <c r="BB4494" s="14"/>
      <c r="BC4494" s="17"/>
      <c r="BD4494" s="14"/>
      <c r="BE4494" s="14"/>
      <c r="BF4494" s="14"/>
      <c r="CC4494" s="14"/>
    </row>
    <row r="4495" spans="37:81">
      <c r="AK4495" s="1"/>
      <c r="AX4495" s="17"/>
      <c r="AY4495" s="14"/>
      <c r="AZ4495" s="14"/>
      <c r="BA4495" s="15"/>
      <c r="BB4495" s="14"/>
      <c r="BC4495" s="17"/>
      <c r="BD4495" s="14"/>
      <c r="BE4495" s="14"/>
      <c r="BF4495" s="14"/>
      <c r="CC4495" s="14"/>
    </row>
    <row r="4496" spans="37:81">
      <c r="AK4496" s="1"/>
      <c r="AX4496" s="17"/>
      <c r="AY4496" s="14"/>
      <c r="AZ4496" s="14"/>
      <c r="BA4496" s="15"/>
      <c r="BB4496" s="14"/>
      <c r="BC4496" s="17"/>
      <c r="BD4496" s="14"/>
      <c r="BE4496" s="14"/>
      <c r="BF4496" s="14"/>
      <c r="CC4496" s="14"/>
    </row>
    <row r="4497" spans="37:81">
      <c r="AK4497" s="1"/>
      <c r="AX4497" s="17"/>
      <c r="AY4497" s="14"/>
      <c r="AZ4497" s="14"/>
      <c r="BA4497" s="15"/>
      <c r="BB4497" s="14"/>
      <c r="BC4497" s="17"/>
      <c r="BD4497" s="14"/>
      <c r="BE4497" s="14"/>
      <c r="BF4497" s="14"/>
      <c r="CC4497" s="14"/>
    </row>
    <row r="4498" spans="37:81">
      <c r="AK4498" s="1"/>
      <c r="AX4498" s="17"/>
      <c r="AY4498" s="14"/>
      <c r="AZ4498" s="14"/>
      <c r="BA4498" s="15"/>
      <c r="BB4498" s="14"/>
      <c r="BC4498" s="17"/>
      <c r="BD4498" s="14"/>
      <c r="BE4498" s="14"/>
      <c r="BF4498" s="14"/>
      <c r="CC4498" s="14"/>
    </row>
    <row r="4499" spans="37:81">
      <c r="AK4499" s="1"/>
      <c r="AX4499" s="17"/>
      <c r="AY4499" s="14"/>
      <c r="AZ4499" s="14"/>
      <c r="BA4499" s="15"/>
      <c r="BB4499" s="14"/>
      <c r="BC4499" s="17"/>
      <c r="BD4499" s="14"/>
      <c r="BE4499" s="14"/>
      <c r="BF4499" s="14"/>
      <c r="CC4499" s="14"/>
    </row>
    <row r="4500" spans="37:81">
      <c r="AK4500" s="1"/>
      <c r="AX4500" s="17"/>
      <c r="AY4500" s="14"/>
      <c r="AZ4500" s="14"/>
      <c r="BA4500" s="15"/>
      <c r="BB4500" s="14"/>
      <c r="BC4500" s="17"/>
      <c r="BD4500" s="14"/>
      <c r="BE4500" s="14"/>
      <c r="BF4500" s="14"/>
      <c r="CC4500" s="14"/>
    </row>
    <row r="4501" spans="37:81">
      <c r="AK4501" s="1"/>
      <c r="AX4501" s="17"/>
      <c r="AY4501" s="14"/>
      <c r="AZ4501" s="14"/>
      <c r="BA4501" s="15"/>
      <c r="BB4501" s="14"/>
      <c r="BC4501" s="17"/>
      <c r="BD4501" s="14"/>
      <c r="BE4501" s="14"/>
      <c r="BF4501" s="14"/>
      <c r="CC4501" s="14"/>
    </row>
    <row r="4502" spans="37:81">
      <c r="AK4502" s="1"/>
      <c r="AX4502" s="17"/>
      <c r="AY4502" s="14"/>
      <c r="AZ4502" s="14"/>
      <c r="BA4502" s="15"/>
      <c r="BB4502" s="14"/>
      <c r="BC4502" s="17"/>
      <c r="BD4502" s="14"/>
      <c r="BE4502" s="14"/>
      <c r="BF4502" s="14"/>
      <c r="CC4502" s="14"/>
    </row>
    <row r="4503" spans="37:81">
      <c r="AK4503" s="1"/>
      <c r="AX4503" s="17"/>
      <c r="AY4503" s="14"/>
      <c r="AZ4503" s="14"/>
      <c r="BA4503" s="15"/>
      <c r="BB4503" s="14"/>
      <c r="BC4503" s="17"/>
      <c r="BD4503" s="14"/>
      <c r="BE4503" s="14"/>
      <c r="BF4503" s="14"/>
      <c r="CC4503" s="14"/>
    </row>
    <row r="4504" spans="37:81">
      <c r="AK4504" s="1"/>
      <c r="AX4504" s="17"/>
      <c r="AY4504" s="14"/>
      <c r="AZ4504" s="14"/>
      <c r="BA4504" s="15"/>
      <c r="BB4504" s="14"/>
      <c r="BC4504" s="17"/>
      <c r="BD4504" s="14"/>
      <c r="BE4504" s="14"/>
      <c r="BF4504" s="14"/>
      <c r="CC4504" s="14"/>
    </row>
    <row r="4505" spans="37:81">
      <c r="AK4505" s="1"/>
      <c r="AX4505" s="17"/>
      <c r="AY4505" s="14"/>
      <c r="AZ4505" s="14"/>
      <c r="BA4505" s="15"/>
      <c r="BB4505" s="14"/>
      <c r="BC4505" s="17"/>
      <c r="BD4505" s="14"/>
      <c r="BE4505" s="14"/>
      <c r="BF4505" s="14"/>
      <c r="CC4505" s="14"/>
    </row>
    <row r="4506" spans="37:81">
      <c r="AK4506" s="1"/>
      <c r="AX4506" s="17"/>
      <c r="AY4506" s="14"/>
      <c r="AZ4506" s="14"/>
      <c r="BA4506" s="15"/>
      <c r="BB4506" s="14"/>
      <c r="BC4506" s="17"/>
      <c r="BD4506" s="14"/>
      <c r="BE4506" s="14"/>
      <c r="BF4506" s="14"/>
      <c r="CC4506" s="14"/>
    </row>
    <row r="4507" spans="37:81">
      <c r="AK4507" s="1"/>
      <c r="AX4507" s="17"/>
      <c r="AY4507" s="14"/>
      <c r="AZ4507" s="14"/>
      <c r="BA4507" s="15"/>
      <c r="BB4507" s="14"/>
      <c r="BC4507" s="17"/>
      <c r="BD4507" s="14"/>
      <c r="BE4507" s="14"/>
      <c r="BF4507" s="14"/>
      <c r="CC4507" s="14"/>
    </row>
    <row r="4508" spans="37:81">
      <c r="AK4508" s="1"/>
      <c r="AX4508" s="17"/>
      <c r="AY4508" s="14"/>
      <c r="AZ4508" s="14"/>
      <c r="BA4508" s="15"/>
      <c r="BB4508" s="14"/>
      <c r="BC4508" s="17"/>
      <c r="BD4508" s="14"/>
      <c r="BE4508" s="14"/>
      <c r="BF4508" s="14"/>
      <c r="CC4508" s="14"/>
    </row>
    <row r="4509" spans="37:81">
      <c r="AK4509" s="1"/>
      <c r="AX4509" s="17"/>
      <c r="AY4509" s="14"/>
      <c r="AZ4509" s="14"/>
      <c r="BA4509" s="15"/>
      <c r="BB4509" s="14"/>
      <c r="BC4509" s="17"/>
      <c r="BD4509" s="14"/>
      <c r="BE4509" s="14"/>
      <c r="BF4509" s="14"/>
      <c r="CC4509" s="14"/>
    </row>
    <row r="4510" spans="37:81">
      <c r="AK4510" s="1"/>
      <c r="AX4510" s="17"/>
      <c r="AY4510" s="14"/>
      <c r="AZ4510" s="14"/>
      <c r="BA4510" s="15"/>
      <c r="BB4510" s="14"/>
      <c r="BC4510" s="17"/>
      <c r="BD4510" s="14"/>
      <c r="BE4510" s="14"/>
      <c r="BF4510" s="14"/>
      <c r="CC4510" s="14"/>
    </row>
    <row r="4511" spans="37:81">
      <c r="AK4511" s="1"/>
      <c r="AX4511" s="17"/>
      <c r="AY4511" s="14"/>
      <c r="AZ4511" s="14"/>
      <c r="BA4511" s="15"/>
      <c r="BB4511" s="14"/>
      <c r="BC4511" s="17"/>
      <c r="BD4511" s="14"/>
      <c r="BE4511" s="14"/>
      <c r="BF4511" s="14"/>
      <c r="CC4511" s="14"/>
    </row>
    <row r="4512" spans="37:81">
      <c r="AK4512" s="1"/>
      <c r="AX4512" s="17"/>
      <c r="AY4512" s="14"/>
      <c r="AZ4512" s="14"/>
      <c r="BA4512" s="15"/>
      <c r="BB4512" s="14"/>
      <c r="BC4512" s="17"/>
      <c r="BD4512" s="14"/>
      <c r="BE4512" s="14"/>
      <c r="BF4512" s="14"/>
      <c r="CC4512" s="14"/>
    </row>
    <row r="4513" spans="37:81">
      <c r="AK4513" s="1"/>
      <c r="AX4513" s="17"/>
      <c r="AY4513" s="14"/>
      <c r="AZ4513" s="14"/>
      <c r="BA4513" s="15"/>
      <c r="BB4513" s="14"/>
      <c r="BC4513" s="17"/>
      <c r="BD4513" s="14"/>
      <c r="BE4513" s="14"/>
      <c r="BF4513" s="14"/>
      <c r="CC4513" s="14"/>
    </row>
    <row r="4514" spans="37:81">
      <c r="AK4514" s="1"/>
      <c r="AX4514" s="17"/>
      <c r="AY4514" s="14"/>
      <c r="AZ4514" s="14"/>
      <c r="BA4514" s="15"/>
      <c r="BB4514" s="14"/>
      <c r="BC4514" s="17"/>
      <c r="BD4514" s="14"/>
      <c r="BE4514" s="14"/>
      <c r="BF4514" s="14"/>
      <c r="CC4514" s="14"/>
    </row>
    <row r="4515" spans="37:81">
      <c r="AK4515" s="1"/>
      <c r="AX4515" s="17"/>
      <c r="AY4515" s="14"/>
      <c r="AZ4515" s="14"/>
      <c r="BA4515" s="15"/>
      <c r="BB4515" s="14"/>
      <c r="BC4515" s="17"/>
      <c r="BD4515" s="14"/>
      <c r="BE4515" s="14"/>
      <c r="BF4515" s="14"/>
      <c r="CC4515" s="14"/>
    </row>
    <row r="4516" spans="37:81">
      <c r="AK4516" s="1"/>
      <c r="AX4516" s="17"/>
      <c r="AY4516" s="14"/>
      <c r="AZ4516" s="14"/>
      <c r="BA4516" s="15"/>
      <c r="BB4516" s="14"/>
      <c r="BC4516" s="17"/>
      <c r="BD4516" s="14"/>
      <c r="BE4516" s="14"/>
      <c r="BF4516" s="14"/>
      <c r="CC4516" s="14"/>
    </row>
    <row r="4517" spans="37:81">
      <c r="AK4517" s="1"/>
      <c r="AX4517" s="17"/>
      <c r="AY4517" s="14"/>
      <c r="AZ4517" s="14"/>
      <c r="BA4517" s="15"/>
      <c r="BB4517" s="14"/>
      <c r="BC4517" s="17"/>
      <c r="BD4517" s="14"/>
      <c r="BE4517" s="14"/>
      <c r="BF4517" s="14"/>
      <c r="CC4517" s="14"/>
    </row>
    <row r="4518" spans="37:81">
      <c r="AK4518" s="1"/>
      <c r="AX4518" s="17"/>
      <c r="AY4518" s="14"/>
      <c r="AZ4518" s="14"/>
      <c r="BA4518" s="15"/>
      <c r="BB4518" s="14"/>
      <c r="BC4518" s="17"/>
      <c r="BD4518" s="14"/>
      <c r="BE4518" s="14"/>
      <c r="BF4518" s="14"/>
      <c r="CC4518" s="14"/>
    </row>
    <row r="4519" spans="37:81">
      <c r="AK4519" s="1"/>
      <c r="AX4519" s="17"/>
      <c r="AY4519" s="14"/>
      <c r="AZ4519" s="14"/>
      <c r="BA4519" s="15"/>
      <c r="BB4519" s="14"/>
      <c r="BC4519" s="17"/>
      <c r="BD4519" s="14"/>
      <c r="BE4519" s="14"/>
      <c r="BF4519" s="14"/>
      <c r="CC4519" s="14"/>
    </row>
    <row r="4520" spans="37:81">
      <c r="AK4520" s="1"/>
      <c r="AX4520" s="17"/>
      <c r="AY4520" s="14"/>
      <c r="AZ4520" s="14"/>
      <c r="BA4520" s="15"/>
      <c r="BB4520" s="14"/>
      <c r="BC4520" s="17"/>
      <c r="BD4520" s="14"/>
      <c r="BE4520" s="14"/>
      <c r="BF4520" s="14"/>
      <c r="CC4520" s="14"/>
    </row>
    <row r="4521" spans="37:81">
      <c r="AK4521" s="1"/>
      <c r="AX4521" s="17"/>
      <c r="AY4521" s="14"/>
      <c r="AZ4521" s="14"/>
      <c r="BA4521" s="15"/>
      <c r="BB4521" s="14"/>
      <c r="BC4521" s="17"/>
      <c r="BD4521" s="14"/>
      <c r="BE4521" s="14"/>
      <c r="BF4521" s="14"/>
      <c r="CC4521" s="14"/>
    </row>
    <row r="4522" spans="37:81">
      <c r="AK4522" s="1"/>
      <c r="AX4522" s="17"/>
      <c r="AY4522" s="14"/>
      <c r="AZ4522" s="14"/>
      <c r="BA4522" s="15"/>
      <c r="BB4522" s="14"/>
      <c r="BC4522" s="17"/>
      <c r="BD4522" s="14"/>
      <c r="BE4522" s="14"/>
      <c r="BF4522" s="14"/>
      <c r="CC4522" s="14"/>
    </row>
    <row r="4523" spans="37:81">
      <c r="AK4523" s="1"/>
      <c r="AX4523" s="17"/>
      <c r="AY4523" s="14"/>
      <c r="AZ4523" s="14"/>
      <c r="BA4523" s="15"/>
      <c r="BB4523" s="14"/>
      <c r="BC4523" s="17"/>
      <c r="BD4523" s="14"/>
      <c r="BE4523" s="14"/>
      <c r="BF4523" s="14"/>
      <c r="CC4523" s="14"/>
    </row>
    <row r="4524" spans="37:81">
      <c r="AK4524" s="1"/>
      <c r="AX4524" s="17"/>
      <c r="AY4524" s="14"/>
      <c r="AZ4524" s="14"/>
      <c r="BA4524" s="15"/>
      <c r="BB4524" s="14"/>
      <c r="BC4524" s="17"/>
      <c r="BD4524" s="14"/>
      <c r="BE4524" s="14"/>
      <c r="BF4524" s="14"/>
      <c r="CC4524" s="14"/>
    </row>
    <row r="4525" spans="37:81">
      <c r="AK4525" s="1"/>
      <c r="AX4525" s="17"/>
      <c r="AY4525" s="14"/>
      <c r="AZ4525" s="14"/>
      <c r="BA4525" s="15"/>
      <c r="BB4525" s="14"/>
      <c r="BC4525" s="17"/>
      <c r="BD4525" s="14"/>
      <c r="BE4525" s="14"/>
      <c r="BF4525" s="14"/>
      <c r="CC4525" s="14"/>
    </row>
    <row r="4526" spans="37:81">
      <c r="AK4526" s="1"/>
      <c r="AX4526" s="17"/>
      <c r="AY4526" s="14"/>
      <c r="AZ4526" s="14"/>
      <c r="BA4526" s="15"/>
      <c r="BB4526" s="14"/>
      <c r="BC4526" s="17"/>
      <c r="BD4526" s="14"/>
      <c r="BE4526" s="14"/>
      <c r="BF4526" s="14"/>
      <c r="CC4526" s="14"/>
    </row>
    <row r="4527" spans="37:81">
      <c r="AK4527" s="1"/>
      <c r="AX4527" s="17"/>
      <c r="AY4527" s="14"/>
      <c r="AZ4527" s="14"/>
      <c r="BA4527" s="15"/>
      <c r="BB4527" s="14"/>
      <c r="BC4527" s="17"/>
      <c r="BD4527" s="14"/>
      <c r="BE4527" s="14"/>
      <c r="BF4527" s="14"/>
      <c r="CC4527" s="14"/>
    </row>
    <row r="4528" spans="37:81">
      <c r="AK4528" s="1"/>
      <c r="AX4528" s="17"/>
      <c r="AY4528" s="14"/>
      <c r="AZ4528" s="14"/>
      <c r="BA4528" s="15"/>
      <c r="BB4528" s="14"/>
      <c r="BC4528" s="17"/>
      <c r="BD4528" s="14"/>
      <c r="BE4528" s="14"/>
      <c r="BF4528" s="14"/>
      <c r="CC4528" s="14"/>
    </row>
    <row r="4529" spans="37:81">
      <c r="AK4529" s="1"/>
      <c r="AX4529" s="17"/>
      <c r="AY4529" s="14"/>
      <c r="AZ4529" s="14"/>
      <c r="BA4529" s="15"/>
      <c r="BB4529" s="14"/>
      <c r="BC4529" s="17"/>
      <c r="BD4529" s="14"/>
      <c r="BE4529" s="14"/>
      <c r="BF4529" s="14"/>
      <c r="CC4529" s="14"/>
    </row>
    <row r="4530" spans="37:81">
      <c r="AK4530" s="1"/>
      <c r="AX4530" s="17"/>
      <c r="AY4530" s="14"/>
      <c r="AZ4530" s="14"/>
      <c r="BA4530" s="15"/>
      <c r="BB4530" s="14"/>
      <c r="BC4530" s="17"/>
      <c r="BD4530" s="14"/>
      <c r="BE4530" s="14"/>
      <c r="BF4530" s="14"/>
      <c r="CC4530" s="14"/>
    </row>
    <row r="4531" spans="37:81">
      <c r="AK4531" s="1"/>
      <c r="AX4531" s="17"/>
      <c r="AY4531" s="14"/>
      <c r="AZ4531" s="14"/>
      <c r="BA4531" s="15"/>
      <c r="BB4531" s="14"/>
      <c r="BC4531" s="17"/>
      <c r="BD4531" s="14"/>
      <c r="BE4531" s="14"/>
      <c r="BF4531" s="14"/>
      <c r="CC4531" s="14"/>
    </row>
    <row r="4532" spans="37:81">
      <c r="AK4532" s="1"/>
      <c r="AX4532" s="17"/>
      <c r="AY4532" s="14"/>
      <c r="AZ4532" s="14"/>
      <c r="BA4532" s="15"/>
      <c r="BB4532" s="14"/>
      <c r="BC4532" s="17"/>
      <c r="BD4532" s="14"/>
      <c r="BE4532" s="14"/>
      <c r="BF4532" s="14"/>
      <c r="CC4532" s="14"/>
    </row>
    <row r="4533" spans="37:81">
      <c r="AK4533" s="1"/>
      <c r="AX4533" s="17"/>
      <c r="AY4533" s="14"/>
      <c r="AZ4533" s="14"/>
      <c r="BA4533" s="15"/>
      <c r="BB4533" s="14"/>
      <c r="BC4533" s="17"/>
      <c r="BD4533" s="14"/>
      <c r="BE4533" s="14"/>
      <c r="BF4533" s="14"/>
      <c r="CC4533" s="14"/>
    </row>
    <row r="4534" spans="37:81">
      <c r="AK4534" s="1"/>
      <c r="AX4534" s="17"/>
      <c r="AY4534" s="14"/>
      <c r="AZ4534" s="14"/>
      <c r="BA4534" s="15"/>
      <c r="BB4534" s="14"/>
      <c r="BC4534" s="17"/>
      <c r="BD4534" s="14"/>
      <c r="BE4534" s="14"/>
      <c r="BF4534" s="14"/>
      <c r="CC4534" s="14"/>
    </row>
    <row r="4535" spans="37:81">
      <c r="AK4535" s="1"/>
      <c r="AX4535" s="17"/>
      <c r="AY4535" s="14"/>
      <c r="AZ4535" s="14"/>
      <c r="BA4535" s="15"/>
      <c r="BB4535" s="14"/>
      <c r="BC4535" s="17"/>
      <c r="BD4535" s="14"/>
      <c r="BE4535" s="14"/>
      <c r="BF4535" s="14"/>
      <c r="CC4535" s="14"/>
    </row>
    <row r="4536" spans="37:81">
      <c r="AK4536" s="1"/>
      <c r="AX4536" s="17"/>
      <c r="AY4536" s="14"/>
      <c r="AZ4536" s="14"/>
      <c r="BA4536" s="15"/>
      <c r="BB4536" s="14"/>
      <c r="BC4536" s="17"/>
      <c r="BD4536" s="14"/>
      <c r="BE4536" s="14"/>
      <c r="BF4536" s="14"/>
      <c r="CC4536" s="14"/>
    </row>
    <row r="4537" spans="37:81">
      <c r="AK4537" s="1"/>
      <c r="AX4537" s="17"/>
      <c r="AY4537" s="14"/>
      <c r="AZ4537" s="14"/>
      <c r="BA4537" s="15"/>
      <c r="BB4537" s="14"/>
      <c r="BC4537" s="17"/>
      <c r="BD4537" s="14"/>
      <c r="BE4537" s="14"/>
      <c r="BF4537" s="14"/>
      <c r="CC4537" s="14"/>
    </row>
    <row r="4538" spans="37:81">
      <c r="AK4538" s="1"/>
      <c r="AX4538" s="17"/>
      <c r="AY4538" s="14"/>
      <c r="AZ4538" s="14"/>
      <c r="BA4538" s="15"/>
      <c r="BB4538" s="14"/>
      <c r="BC4538" s="17"/>
      <c r="BD4538" s="14"/>
      <c r="BE4538" s="14"/>
      <c r="BF4538" s="14"/>
      <c r="CC4538" s="14"/>
    </row>
    <row r="4539" spans="37:81">
      <c r="AK4539" s="1"/>
      <c r="AX4539" s="17"/>
      <c r="AY4539" s="14"/>
      <c r="AZ4539" s="14"/>
      <c r="BA4539" s="15"/>
      <c r="BB4539" s="14"/>
      <c r="BC4539" s="17"/>
      <c r="BD4539" s="14"/>
      <c r="BE4539" s="14"/>
      <c r="BF4539" s="14"/>
      <c r="CC4539" s="14"/>
    </row>
    <row r="4540" spans="37:81">
      <c r="AK4540" s="1"/>
      <c r="AX4540" s="17"/>
      <c r="AY4540" s="14"/>
      <c r="AZ4540" s="14"/>
      <c r="BA4540" s="15"/>
      <c r="BB4540" s="14"/>
      <c r="BC4540" s="17"/>
      <c r="BD4540" s="14"/>
      <c r="BE4540" s="14"/>
      <c r="BF4540" s="14"/>
      <c r="CC4540" s="14"/>
    </row>
    <row r="4541" spans="37:81">
      <c r="AK4541" s="1"/>
      <c r="AX4541" s="17"/>
      <c r="AY4541" s="14"/>
      <c r="AZ4541" s="14"/>
      <c r="BA4541" s="15"/>
      <c r="BB4541" s="14"/>
      <c r="BC4541" s="17"/>
      <c r="BD4541" s="14"/>
      <c r="BE4541" s="14"/>
      <c r="BF4541" s="14"/>
      <c r="CC4541" s="14"/>
    </row>
    <row r="4542" spans="37:81">
      <c r="AK4542" s="1"/>
      <c r="AX4542" s="17"/>
      <c r="AY4542" s="14"/>
      <c r="AZ4542" s="14"/>
      <c r="BA4542" s="15"/>
      <c r="BB4542" s="14"/>
      <c r="BC4542" s="17"/>
      <c r="BD4542" s="14"/>
      <c r="BE4542" s="14"/>
      <c r="BF4542" s="14"/>
      <c r="CC4542" s="14"/>
    </row>
    <row r="4543" spans="37:81">
      <c r="AK4543" s="1"/>
      <c r="AX4543" s="17"/>
      <c r="AY4543" s="14"/>
      <c r="AZ4543" s="14"/>
      <c r="BA4543" s="15"/>
      <c r="BB4543" s="14"/>
      <c r="BC4543" s="17"/>
      <c r="BD4543" s="14"/>
      <c r="BE4543" s="14"/>
      <c r="BF4543" s="14"/>
      <c r="CC4543" s="14"/>
    </row>
    <row r="4544" spans="37:81">
      <c r="AK4544" s="1"/>
      <c r="AX4544" s="17"/>
      <c r="AY4544" s="14"/>
      <c r="AZ4544" s="14"/>
      <c r="BA4544" s="15"/>
      <c r="BB4544" s="14"/>
      <c r="BC4544" s="17"/>
      <c r="BD4544" s="14"/>
      <c r="BE4544" s="14"/>
      <c r="BF4544" s="14"/>
      <c r="CC4544" s="14"/>
    </row>
    <row r="4545" spans="37:81">
      <c r="AK4545" s="1"/>
      <c r="AX4545" s="17"/>
      <c r="AY4545" s="14"/>
      <c r="AZ4545" s="14"/>
      <c r="BA4545" s="15"/>
      <c r="BB4545" s="14"/>
      <c r="BC4545" s="17"/>
      <c r="BD4545" s="14"/>
      <c r="BE4545" s="14"/>
      <c r="BF4545" s="14"/>
      <c r="CC4545" s="14"/>
    </row>
    <row r="4546" spans="37:81">
      <c r="AK4546" s="1"/>
      <c r="AX4546" s="17"/>
      <c r="AY4546" s="14"/>
      <c r="AZ4546" s="14"/>
      <c r="BA4546" s="15"/>
      <c r="BB4546" s="14"/>
      <c r="BC4546" s="17"/>
      <c r="BD4546" s="14"/>
      <c r="BE4546" s="14"/>
      <c r="BF4546" s="14"/>
      <c r="CC4546" s="14"/>
    </row>
    <row r="4547" spans="37:81">
      <c r="AK4547" s="1"/>
      <c r="AX4547" s="17"/>
      <c r="AY4547" s="14"/>
      <c r="AZ4547" s="14"/>
      <c r="BA4547" s="15"/>
      <c r="BB4547" s="14"/>
      <c r="BC4547" s="17"/>
      <c r="BD4547" s="14"/>
      <c r="BE4547" s="14"/>
      <c r="BF4547" s="14"/>
      <c r="CC4547" s="14"/>
    </row>
    <row r="4548" spans="37:81">
      <c r="AK4548" s="1"/>
      <c r="AX4548" s="17"/>
      <c r="AY4548" s="14"/>
      <c r="AZ4548" s="14"/>
      <c r="BA4548" s="15"/>
      <c r="BB4548" s="14"/>
      <c r="BC4548" s="17"/>
      <c r="BD4548" s="14"/>
      <c r="BE4548" s="14"/>
      <c r="BF4548" s="14"/>
      <c r="CC4548" s="14"/>
    </row>
    <row r="4549" spans="37:81">
      <c r="AK4549" s="1"/>
      <c r="AX4549" s="17"/>
      <c r="AY4549" s="14"/>
      <c r="AZ4549" s="14"/>
      <c r="BA4549" s="15"/>
      <c r="BB4549" s="14"/>
      <c r="BC4549" s="17"/>
      <c r="BD4549" s="14"/>
      <c r="BE4549" s="14"/>
      <c r="BF4549" s="14"/>
      <c r="CC4549" s="14"/>
    </row>
    <row r="4550" spans="37:81">
      <c r="AK4550" s="1"/>
      <c r="AX4550" s="17"/>
      <c r="AY4550" s="14"/>
      <c r="AZ4550" s="14"/>
      <c r="BA4550" s="15"/>
      <c r="BB4550" s="14"/>
      <c r="BC4550" s="17"/>
      <c r="BD4550" s="14"/>
      <c r="BE4550" s="14"/>
      <c r="BF4550" s="14"/>
      <c r="CC4550" s="14"/>
    </row>
    <row r="4551" spans="37:81">
      <c r="AK4551" s="1"/>
      <c r="AX4551" s="17"/>
      <c r="AY4551" s="14"/>
      <c r="AZ4551" s="14"/>
      <c r="BA4551" s="15"/>
      <c r="BB4551" s="14"/>
      <c r="BC4551" s="17"/>
      <c r="BD4551" s="14"/>
      <c r="BE4551" s="14"/>
      <c r="BF4551" s="14"/>
      <c r="CC4551" s="14"/>
    </row>
    <row r="4552" spans="37:81">
      <c r="AK4552" s="1"/>
      <c r="AX4552" s="17"/>
      <c r="AY4552" s="14"/>
      <c r="AZ4552" s="14"/>
      <c r="BA4552" s="15"/>
      <c r="BB4552" s="14"/>
      <c r="BC4552" s="17"/>
      <c r="BD4552" s="14"/>
      <c r="BE4552" s="14"/>
      <c r="BF4552" s="14"/>
      <c r="CC4552" s="14"/>
    </row>
    <row r="4553" spans="37:81">
      <c r="AK4553" s="1"/>
      <c r="AX4553" s="17"/>
      <c r="AY4553" s="14"/>
      <c r="AZ4553" s="14"/>
      <c r="BA4553" s="15"/>
      <c r="BB4553" s="14"/>
      <c r="BC4553" s="17"/>
      <c r="BD4553" s="14"/>
      <c r="BE4553" s="14"/>
      <c r="BF4553" s="14"/>
      <c r="CC4553" s="14"/>
    </row>
    <row r="4554" spans="37:81">
      <c r="AK4554" s="1"/>
      <c r="AX4554" s="17"/>
      <c r="AY4554" s="14"/>
      <c r="AZ4554" s="14"/>
      <c r="BA4554" s="15"/>
      <c r="BB4554" s="14"/>
      <c r="BC4554" s="17"/>
      <c r="BD4554" s="14"/>
      <c r="BE4554" s="14"/>
      <c r="BF4554" s="14"/>
      <c r="CC4554" s="14"/>
    </row>
    <row r="4555" spans="37:81">
      <c r="AK4555" s="1"/>
      <c r="AX4555" s="17"/>
      <c r="AY4555" s="14"/>
      <c r="AZ4555" s="14"/>
      <c r="BA4555" s="15"/>
      <c r="BB4555" s="14"/>
      <c r="BC4555" s="17"/>
      <c r="BD4555" s="14"/>
      <c r="BE4555" s="14"/>
      <c r="BF4555" s="14"/>
      <c r="CC4555" s="14"/>
    </row>
    <row r="4556" spans="37:81">
      <c r="AK4556" s="1"/>
      <c r="AX4556" s="17"/>
      <c r="AY4556" s="14"/>
      <c r="AZ4556" s="14"/>
      <c r="BA4556" s="15"/>
      <c r="BB4556" s="14"/>
      <c r="BC4556" s="17"/>
      <c r="BD4556" s="14"/>
      <c r="BE4556" s="14"/>
      <c r="BF4556" s="14"/>
      <c r="CC4556" s="14"/>
    </row>
    <row r="4557" spans="37:81">
      <c r="AK4557" s="1"/>
      <c r="AX4557" s="17"/>
      <c r="AY4557" s="14"/>
      <c r="AZ4557" s="14"/>
      <c r="BA4557" s="15"/>
      <c r="BB4557" s="14"/>
      <c r="BC4557" s="17"/>
      <c r="BD4557" s="14"/>
      <c r="BE4557" s="14"/>
      <c r="BF4557" s="14"/>
      <c r="CC4557" s="14"/>
    </row>
    <row r="4558" spans="37:81">
      <c r="AK4558" s="1"/>
      <c r="AX4558" s="17"/>
      <c r="AY4558" s="14"/>
      <c r="AZ4558" s="14"/>
      <c r="BA4558" s="15"/>
      <c r="BB4558" s="14"/>
      <c r="BC4558" s="17"/>
      <c r="BD4558" s="14"/>
      <c r="BE4558" s="14"/>
      <c r="BF4558" s="14"/>
      <c r="CC4558" s="14"/>
    </row>
    <row r="4559" spans="37:81">
      <c r="AK4559" s="1"/>
      <c r="AX4559" s="17"/>
      <c r="AY4559" s="14"/>
      <c r="AZ4559" s="14"/>
      <c r="BA4559" s="15"/>
      <c r="BB4559" s="14"/>
      <c r="BC4559" s="17"/>
      <c r="BD4559" s="14"/>
      <c r="BE4559" s="14"/>
      <c r="BF4559" s="14"/>
      <c r="CC4559" s="14"/>
    </row>
    <row r="4560" spans="37:81">
      <c r="AK4560" s="1"/>
      <c r="AX4560" s="17"/>
      <c r="AY4560" s="14"/>
      <c r="AZ4560" s="14"/>
      <c r="BA4560" s="15"/>
      <c r="BB4560" s="14"/>
      <c r="BC4560" s="17"/>
      <c r="BD4560" s="14"/>
      <c r="BE4560" s="14"/>
      <c r="BF4560" s="14"/>
      <c r="CC4560" s="14"/>
    </row>
    <row r="4561" spans="37:81">
      <c r="AK4561" s="1"/>
      <c r="AX4561" s="17"/>
      <c r="AY4561" s="14"/>
      <c r="AZ4561" s="14"/>
      <c r="BA4561" s="15"/>
      <c r="BB4561" s="14"/>
      <c r="BC4561" s="17"/>
      <c r="BD4561" s="14"/>
      <c r="BE4561" s="14"/>
      <c r="BF4561" s="14"/>
      <c r="CC4561" s="14"/>
    </row>
    <row r="4562" spans="37:81">
      <c r="AK4562" s="1"/>
      <c r="AX4562" s="17"/>
      <c r="AY4562" s="14"/>
      <c r="AZ4562" s="14"/>
      <c r="BA4562" s="15"/>
      <c r="BB4562" s="14"/>
      <c r="BC4562" s="17"/>
      <c r="BD4562" s="14"/>
      <c r="BE4562" s="14"/>
      <c r="BF4562" s="14"/>
      <c r="CC4562" s="14"/>
    </row>
    <row r="4563" spans="37:81">
      <c r="AK4563" s="1"/>
      <c r="AX4563" s="17"/>
      <c r="AY4563" s="14"/>
      <c r="AZ4563" s="14"/>
      <c r="BA4563" s="15"/>
      <c r="BB4563" s="14"/>
      <c r="BC4563" s="17"/>
      <c r="BD4563" s="14"/>
      <c r="BE4563" s="14"/>
      <c r="BF4563" s="14"/>
      <c r="CC4563" s="14"/>
    </row>
    <row r="4564" spans="37:81">
      <c r="AK4564" s="1"/>
      <c r="AX4564" s="17"/>
      <c r="AY4564" s="14"/>
      <c r="AZ4564" s="14"/>
      <c r="BA4564" s="15"/>
      <c r="BB4564" s="14"/>
      <c r="BC4564" s="17"/>
      <c r="BD4564" s="14"/>
      <c r="BE4564" s="14"/>
      <c r="BF4564" s="14"/>
      <c r="CC4564" s="14"/>
    </row>
    <row r="4565" spans="37:81">
      <c r="AK4565" s="1"/>
      <c r="AX4565" s="17"/>
      <c r="AY4565" s="14"/>
      <c r="AZ4565" s="14"/>
      <c r="BA4565" s="15"/>
      <c r="BB4565" s="14"/>
      <c r="BC4565" s="17"/>
      <c r="BD4565" s="14"/>
      <c r="BE4565" s="14"/>
      <c r="BF4565" s="14"/>
      <c r="CC4565" s="14"/>
    </row>
    <row r="4566" spans="37:81">
      <c r="AK4566" s="1"/>
      <c r="AX4566" s="17"/>
      <c r="AY4566" s="14"/>
      <c r="AZ4566" s="14"/>
      <c r="BA4566" s="15"/>
      <c r="BB4566" s="14"/>
      <c r="BC4566" s="17"/>
      <c r="BD4566" s="14"/>
      <c r="BE4566" s="14"/>
      <c r="BF4566" s="14"/>
      <c r="CC4566" s="14"/>
    </row>
    <row r="4567" spans="37:81">
      <c r="AK4567" s="1"/>
      <c r="AX4567" s="17"/>
      <c r="AY4567" s="14"/>
      <c r="AZ4567" s="14"/>
      <c r="BA4567" s="15"/>
      <c r="BB4567" s="14"/>
      <c r="BC4567" s="17"/>
      <c r="BD4567" s="14"/>
      <c r="BE4567" s="14"/>
      <c r="BF4567" s="14"/>
      <c r="CC4567" s="14"/>
    </row>
    <row r="4568" spans="37:81">
      <c r="AK4568" s="1"/>
      <c r="AX4568" s="17"/>
      <c r="AY4568" s="14"/>
      <c r="AZ4568" s="14"/>
      <c r="BA4568" s="15"/>
      <c r="BB4568" s="14"/>
      <c r="BC4568" s="17"/>
      <c r="BD4568" s="14"/>
      <c r="BE4568" s="14"/>
      <c r="BF4568" s="14"/>
      <c r="CC4568" s="14"/>
    </row>
    <row r="4569" spans="37:81">
      <c r="AK4569" s="1"/>
      <c r="AX4569" s="17"/>
      <c r="AY4569" s="14"/>
      <c r="AZ4569" s="14"/>
      <c r="BA4569" s="15"/>
      <c r="BB4569" s="14"/>
      <c r="BC4569" s="17"/>
      <c r="BD4569" s="14"/>
      <c r="BE4569" s="14"/>
      <c r="BF4569" s="14"/>
      <c r="CC4569" s="14"/>
    </row>
    <row r="4570" spans="37:81">
      <c r="AK4570" s="1"/>
      <c r="AX4570" s="17"/>
      <c r="AY4570" s="14"/>
      <c r="AZ4570" s="14"/>
      <c r="BA4570" s="15"/>
      <c r="BB4570" s="14"/>
      <c r="BC4570" s="17"/>
      <c r="BD4570" s="14"/>
      <c r="BE4570" s="14"/>
      <c r="BF4570" s="14"/>
      <c r="CC4570" s="14"/>
    </row>
    <row r="4571" spans="37:81">
      <c r="AK4571" s="1"/>
      <c r="AX4571" s="17"/>
      <c r="AY4571" s="14"/>
      <c r="AZ4571" s="14"/>
      <c r="BA4571" s="15"/>
      <c r="BB4571" s="14"/>
      <c r="BC4571" s="17"/>
      <c r="BD4571" s="14"/>
      <c r="BE4571" s="14"/>
      <c r="BF4571" s="14"/>
      <c r="CC4571" s="14"/>
    </row>
    <row r="4572" spans="37:81">
      <c r="AK4572" s="1"/>
      <c r="AX4572" s="17"/>
      <c r="AY4572" s="14"/>
      <c r="AZ4572" s="14"/>
      <c r="BA4572" s="15"/>
      <c r="BB4572" s="14"/>
      <c r="BC4572" s="17"/>
      <c r="BD4572" s="14"/>
      <c r="BE4572" s="14"/>
      <c r="BF4572" s="14"/>
      <c r="CC4572" s="14"/>
    </row>
    <row r="4573" spans="37:81">
      <c r="AK4573" s="1"/>
      <c r="AX4573" s="17"/>
      <c r="AY4573" s="14"/>
      <c r="AZ4573" s="14"/>
      <c r="BA4573" s="15"/>
      <c r="BB4573" s="14"/>
      <c r="BC4573" s="17"/>
      <c r="BD4573" s="14"/>
      <c r="BE4573" s="14"/>
      <c r="BF4573" s="14"/>
      <c r="CC4573" s="14"/>
    </row>
    <row r="4574" spans="37:81">
      <c r="AK4574" s="1"/>
      <c r="AX4574" s="17"/>
      <c r="AY4574" s="14"/>
      <c r="AZ4574" s="14"/>
      <c r="BA4574" s="15"/>
      <c r="BB4574" s="14"/>
      <c r="BC4574" s="17"/>
      <c r="BD4574" s="14"/>
      <c r="BE4574" s="14"/>
      <c r="BF4574" s="14"/>
      <c r="CC4574" s="14"/>
    </row>
    <row r="4575" spans="37:81">
      <c r="AK4575" s="1"/>
      <c r="AX4575" s="17"/>
      <c r="AY4575" s="14"/>
      <c r="AZ4575" s="14"/>
      <c r="BA4575" s="15"/>
      <c r="BB4575" s="14"/>
      <c r="BC4575" s="17"/>
      <c r="BD4575" s="14"/>
      <c r="BE4575" s="14"/>
      <c r="BF4575" s="14"/>
      <c r="CC4575" s="14"/>
    </row>
    <row r="4576" spans="37:81">
      <c r="AK4576" s="1"/>
      <c r="AX4576" s="17"/>
      <c r="AY4576" s="14"/>
      <c r="AZ4576" s="14"/>
      <c r="BA4576" s="15"/>
      <c r="BB4576" s="14"/>
      <c r="BC4576" s="17"/>
      <c r="BD4576" s="14"/>
      <c r="BE4576" s="14"/>
      <c r="BF4576" s="14"/>
      <c r="CC4576" s="14"/>
    </row>
    <row r="4577" spans="37:81">
      <c r="AK4577" s="1"/>
      <c r="AX4577" s="17"/>
      <c r="AY4577" s="14"/>
      <c r="AZ4577" s="14"/>
      <c r="BA4577" s="15"/>
      <c r="BB4577" s="14"/>
      <c r="BC4577" s="17"/>
      <c r="BD4577" s="14"/>
      <c r="BE4577" s="14"/>
      <c r="BF4577" s="14"/>
      <c r="CC4577" s="14"/>
    </row>
    <row r="4578" spans="37:81">
      <c r="AK4578" s="1"/>
      <c r="AX4578" s="17"/>
      <c r="AY4578" s="14"/>
      <c r="AZ4578" s="14"/>
      <c r="BA4578" s="15"/>
      <c r="BB4578" s="14"/>
      <c r="BC4578" s="17"/>
      <c r="BD4578" s="14"/>
      <c r="BE4578" s="14"/>
      <c r="BF4578" s="14"/>
      <c r="CC4578" s="14"/>
    </row>
    <row r="4579" spans="37:81">
      <c r="AK4579" s="1"/>
      <c r="AX4579" s="17"/>
      <c r="AY4579" s="14"/>
      <c r="AZ4579" s="14"/>
      <c r="BA4579" s="15"/>
      <c r="BB4579" s="14"/>
      <c r="BC4579" s="17"/>
      <c r="BD4579" s="14"/>
      <c r="BE4579" s="14"/>
      <c r="BF4579" s="14"/>
      <c r="CC4579" s="14"/>
    </row>
    <row r="4580" spans="37:81">
      <c r="AK4580" s="1"/>
      <c r="AX4580" s="17"/>
      <c r="AY4580" s="14"/>
      <c r="AZ4580" s="14"/>
      <c r="BA4580" s="15"/>
      <c r="BB4580" s="14"/>
      <c r="BC4580" s="17"/>
      <c r="BD4580" s="14"/>
      <c r="BE4580" s="14"/>
      <c r="BF4580" s="14"/>
      <c r="CC4580" s="14"/>
    </row>
    <row r="4581" spans="37:81">
      <c r="AK4581" s="1"/>
      <c r="AX4581" s="17"/>
      <c r="AY4581" s="14"/>
      <c r="AZ4581" s="14"/>
      <c r="BA4581" s="15"/>
      <c r="BB4581" s="14"/>
      <c r="BC4581" s="17"/>
      <c r="BD4581" s="14"/>
      <c r="BE4581" s="14"/>
      <c r="BF4581" s="14"/>
      <c r="CC4581" s="14"/>
    </row>
    <row r="4582" spans="37:81">
      <c r="AK4582" s="1"/>
      <c r="AX4582" s="17"/>
      <c r="AY4582" s="14"/>
      <c r="AZ4582" s="14"/>
      <c r="BA4582" s="15"/>
      <c r="BB4582" s="14"/>
      <c r="BC4582" s="17"/>
      <c r="BD4582" s="14"/>
      <c r="BE4582" s="14"/>
      <c r="BF4582" s="14"/>
      <c r="CC4582" s="14"/>
    </row>
    <row r="4583" spans="37:81">
      <c r="AK4583" s="1"/>
      <c r="AX4583" s="17"/>
      <c r="AY4583" s="14"/>
      <c r="AZ4583" s="14"/>
      <c r="BA4583" s="15"/>
      <c r="BB4583" s="14"/>
      <c r="BC4583" s="17"/>
      <c r="BD4583" s="14"/>
      <c r="BE4583" s="14"/>
      <c r="BF4583" s="14"/>
      <c r="CC4583" s="14"/>
    </row>
    <row r="4584" spans="37:81">
      <c r="AK4584" s="1"/>
      <c r="AX4584" s="17"/>
      <c r="AY4584" s="14"/>
      <c r="AZ4584" s="14"/>
      <c r="BA4584" s="15"/>
      <c r="BB4584" s="14"/>
      <c r="BC4584" s="17"/>
      <c r="BD4584" s="14"/>
      <c r="BE4584" s="14"/>
      <c r="BF4584" s="14"/>
      <c r="CC4584" s="14"/>
    </row>
    <row r="4585" spans="37:81">
      <c r="AK4585" s="1"/>
      <c r="AX4585" s="17"/>
      <c r="AY4585" s="14"/>
      <c r="AZ4585" s="14"/>
      <c r="BA4585" s="15"/>
      <c r="BB4585" s="14"/>
      <c r="BC4585" s="17"/>
      <c r="BD4585" s="14"/>
      <c r="BE4585" s="14"/>
      <c r="BF4585" s="14"/>
      <c r="CC4585" s="14"/>
    </row>
    <row r="4586" spans="37:81">
      <c r="AK4586" s="1"/>
      <c r="AX4586" s="17"/>
      <c r="AY4586" s="14"/>
      <c r="AZ4586" s="14"/>
      <c r="BA4586" s="15"/>
      <c r="BB4586" s="14"/>
      <c r="BC4586" s="17"/>
      <c r="BD4586" s="14"/>
      <c r="BE4586" s="14"/>
      <c r="BF4586" s="14"/>
      <c r="CC4586" s="14"/>
    </row>
    <row r="4587" spans="37:81">
      <c r="AK4587" s="1"/>
      <c r="AX4587" s="17"/>
      <c r="AY4587" s="14"/>
      <c r="AZ4587" s="14"/>
      <c r="BA4587" s="15"/>
      <c r="BB4587" s="14"/>
      <c r="BC4587" s="17"/>
      <c r="BD4587" s="14"/>
      <c r="BE4587" s="14"/>
      <c r="BF4587" s="14"/>
      <c r="CC4587" s="14"/>
    </row>
    <row r="4588" spans="37:81">
      <c r="AK4588" s="1"/>
      <c r="AX4588" s="17"/>
      <c r="AY4588" s="14"/>
      <c r="AZ4588" s="14"/>
      <c r="BA4588" s="15"/>
      <c r="BB4588" s="14"/>
      <c r="BC4588" s="17"/>
      <c r="BD4588" s="14"/>
      <c r="BE4588" s="14"/>
      <c r="BF4588" s="14"/>
      <c r="CC4588" s="14"/>
    </row>
    <row r="4589" spans="37:81">
      <c r="AK4589" s="1"/>
      <c r="AX4589" s="17"/>
      <c r="AY4589" s="14"/>
      <c r="AZ4589" s="14"/>
      <c r="BA4589" s="15"/>
      <c r="BB4589" s="14"/>
      <c r="BC4589" s="17"/>
      <c r="BD4589" s="14"/>
      <c r="BE4589" s="14"/>
      <c r="BF4589" s="14"/>
      <c r="CC4589" s="14"/>
    </row>
    <row r="4590" spans="37:81">
      <c r="AK4590" s="1"/>
      <c r="AX4590" s="17"/>
      <c r="AY4590" s="14"/>
      <c r="AZ4590" s="14"/>
      <c r="BA4590" s="15"/>
      <c r="BB4590" s="14"/>
      <c r="BC4590" s="17"/>
      <c r="BD4590" s="14"/>
      <c r="BE4590" s="14"/>
      <c r="BF4590" s="14"/>
      <c r="CC4590" s="14"/>
    </row>
    <row r="4591" spans="37:81">
      <c r="AK4591" s="1"/>
      <c r="AX4591" s="17"/>
      <c r="AY4591" s="14"/>
      <c r="AZ4591" s="14"/>
      <c r="BA4591" s="15"/>
      <c r="BB4591" s="14"/>
      <c r="BC4591" s="17"/>
      <c r="BD4591" s="14"/>
      <c r="BE4591" s="14"/>
      <c r="BF4591" s="14"/>
      <c r="CC4591" s="14"/>
    </row>
    <row r="4592" spans="37:81">
      <c r="AK4592" s="1"/>
      <c r="AX4592" s="17"/>
      <c r="AY4592" s="14"/>
      <c r="AZ4592" s="14"/>
      <c r="BA4592" s="15"/>
      <c r="BB4592" s="14"/>
      <c r="BC4592" s="17"/>
      <c r="BD4592" s="14"/>
      <c r="BE4592" s="14"/>
      <c r="BF4592" s="14"/>
      <c r="CC4592" s="14"/>
    </row>
    <row r="4593" spans="37:81">
      <c r="AK4593" s="1"/>
      <c r="AX4593" s="17"/>
      <c r="AY4593" s="14"/>
      <c r="AZ4593" s="14"/>
      <c r="BA4593" s="15"/>
      <c r="BB4593" s="14"/>
      <c r="BC4593" s="17"/>
      <c r="BD4593" s="14"/>
      <c r="BE4593" s="14"/>
      <c r="BF4593" s="14"/>
      <c r="CC4593" s="14"/>
    </row>
    <row r="4594" spans="37:81">
      <c r="AK4594" s="1"/>
      <c r="AX4594" s="17"/>
      <c r="AY4594" s="14"/>
      <c r="AZ4594" s="14"/>
      <c r="BA4594" s="15"/>
      <c r="BB4594" s="14"/>
      <c r="BC4594" s="17"/>
      <c r="BD4594" s="14"/>
      <c r="BE4594" s="14"/>
      <c r="BF4594" s="14"/>
      <c r="CC4594" s="14"/>
    </row>
    <row r="4595" spans="37:81">
      <c r="AK4595" s="1"/>
      <c r="AX4595" s="17"/>
      <c r="AY4595" s="14"/>
      <c r="AZ4595" s="14"/>
      <c r="BA4595" s="15"/>
      <c r="BB4595" s="14"/>
      <c r="BC4595" s="17"/>
      <c r="BD4595" s="14"/>
      <c r="BE4595" s="14"/>
      <c r="BF4595" s="14"/>
      <c r="CC4595" s="14"/>
    </row>
    <row r="4596" spans="37:81">
      <c r="AK4596" s="1"/>
      <c r="AX4596" s="17"/>
      <c r="AY4596" s="14"/>
      <c r="AZ4596" s="14"/>
      <c r="BA4596" s="15"/>
      <c r="BB4596" s="14"/>
      <c r="BC4596" s="17"/>
      <c r="BD4596" s="14"/>
      <c r="BE4596" s="14"/>
      <c r="BF4596" s="14"/>
      <c r="CC4596" s="14"/>
    </row>
    <row r="4597" spans="37:81">
      <c r="AK4597" s="1"/>
      <c r="AX4597" s="17"/>
      <c r="AY4597" s="14"/>
      <c r="AZ4597" s="14"/>
      <c r="BA4597" s="15"/>
      <c r="BB4597" s="14"/>
      <c r="BC4597" s="17"/>
      <c r="BD4597" s="14"/>
      <c r="BE4597" s="14"/>
      <c r="BF4597" s="14"/>
      <c r="CC4597" s="14"/>
    </row>
    <row r="4598" spans="37:81">
      <c r="AK4598" s="1"/>
      <c r="AX4598" s="17"/>
      <c r="AY4598" s="14"/>
      <c r="AZ4598" s="14"/>
      <c r="BA4598" s="15"/>
      <c r="BB4598" s="14"/>
      <c r="BC4598" s="17"/>
      <c r="BD4598" s="14"/>
      <c r="BE4598" s="14"/>
      <c r="BF4598" s="14"/>
      <c r="CC4598" s="14"/>
    </row>
    <row r="4599" spans="37:81">
      <c r="AK4599" s="1"/>
      <c r="AX4599" s="17"/>
      <c r="AY4599" s="14"/>
      <c r="AZ4599" s="14"/>
      <c r="BA4599" s="15"/>
      <c r="BB4599" s="14"/>
      <c r="BC4599" s="17"/>
      <c r="BD4599" s="14"/>
      <c r="BE4599" s="14"/>
      <c r="BF4599" s="14"/>
      <c r="CC4599" s="14"/>
    </row>
    <row r="4600" spans="37:81">
      <c r="AK4600" s="1"/>
      <c r="AX4600" s="17"/>
      <c r="AY4600" s="14"/>
      <c r="AZ4600" s="14"/>
      <c r="BA4600" s="15"/>
      <c r="BB4600" s="14"/>
      <c r="BC4600" s="17"/>
      <c r="BD4600" s="14"/>
      <c r="BE4600" s="14"/>
      <c r="BF4600" s="14"/>
      <c r="CC4600" s="14"/>
    </row>
    <row r="4601" spans="37:81">
      <c r="AK4601" s="1"/>
      <c r="AX4601" s="17"/>
      <c r="AY4601" s="14"/>
      <c r="AZ4601" s="14"/>
      <c r="BA4601" s="15"/>
      <c r="BB4601" s="14"/>
      <c r="BC4601" s="17"/>
      <c r="BD4601" s="14"/>
      <c r="BE4601" s="14"/>
      <c r="BF4601" s="14"/>
      <c r="CC4601" s="14"/>
    </row>
    <row r="4602" spans="37:81">
      <c r="AK4602" s="1"/>
      <c r="AX4602" s="17"/>
      <c r="AY4602" s="14"/>
      <c r="AZ4602" s="14"/>
      <c r="BA4602" s="15"/>
      <c r="BB4602" s="14"/>
      <c r="BC4602" s="17"/>
      <c r="BD4602" s="14"/>
      <c r="BE4602" s="14"/>
      <c r="BF4602" s="14"/>
      <c r="CC4602" s="14"/>
    </row>
    <row r="4603" spans="37:81">
      <c r="AK4603" s="1"/>
      <c r="AX4603" s="17"/>
      <c r="AY4603" s="14"/>
      <c r="AZ4603" s="14"/>
      <c r="BA4603" s="15"/>
      <c r="BB4603" s="14"/>
      <c r="BC4603" s="17"/>
      <c r="BD4603" s="14"/>
      <c r="BE4603" s="14"/>
      <c r="BF4603" s="14"/>
      <c r="CC4603" s="14"/>
    </row>
    <row r="4604" spans="37:81">
      <c r="AK4604" s="1"/>
      <c r="AX4604" s="17"/>
      <c r="AY4604" s="14"/>
      <c r="AZ4604" s="14"/>
      <c r="BA4604" s="15"/>
      <c r="BB4604" s="14"/>
      <c r="BC4604" s="17"/>
      <c r="BD4604" s="14"/>
      <c r="BE4604" s="14"/>
      <c r="BF4604" s="14"/>
      <c r="CC4604" s="14"/>
    </row>
    <row r="4605" spans="37:81">
      <c r="AK4605" s="1"/>
      <c r="AX4605" s="17"/>
      <c r="AY4605" s="14"/>
      <c r="AZ4605" s="14"/>
      <c r="BA4605" s="15"/>
      <c r="BB4605" s="14"/>
      <c r="BC4605" s="17"/>
      <c r="BD4605" s="14"/>
      <c r="BE4605" s="14"/>
      <c r="BF4605" s="14"/>
      <c r="CC4605" s="14"/>
    </row>
    <row r="4606" spans="37:81">
      <c r="AK4606" s="1"/>
      <c r="AX4606" s="17"/>
      <c r="AY4606" s="14"/>
      <c r="AZ4606" s="14"/>
      <c r="BA4606" s="15"/>
      <c r="BB4606" s="14"/>
      <c r="BC4606" s="17"/>
      <c r="BD4606" s="14"/>
      <c r="BE4606" s="14"/>
      <c r="BF4606" s="14"/>
      <c r="CC4606" s="14"/>
    </row>
    <row r="4607" spans="37:81">
      <c r="AK4607" s="1"/>
      <c r="AX4607" s="17"/>
      <c r="AY4607" s="14"/>
      <c r="AZ4607" s="14"/>
      <c r="BA4607" s="15"/>
      <c r="BB4607" s="14"/>
      <c r="BC4607" s="17"/>
      <c r="BD4607" s="14"/>
      <c r="BE4607" s="14"/>
      <c r="BF4607" s="14"/>
      <c r="CC4607" s="14"/>
    </row>
    <row r="4608" spans="37:81">
      <c r="AK4608" s="1"/>
      <c r="AX4608" s="17"/>
      <c r="AY4608" s="14"/>
      <c r="AZ4608" s="14"/>
      <c r="BA4608" s="15"/>
      <c r="BB4608" s="14"/>
      <c r="BC4608" s="17"/>
      <c r="BD4608" s="14"/>
      <c r="BE4608" s="14"/>
      <c r="BF4608" s="14"/>
      <c r="CC4608" s="14"/>
    </row>
    <row r="4609" spans="37:81">
      <c r="AK4609" s="1"/>
      <c r="AX4609" s="17"/>
      <c r="AY4609" s="14"/>
      <c r="AZ4609" s="14"/>
      <c r="BA4609" s="15"/>
      <c r="BB4609" s="14"/>
      <c r="BC4609" s="17"/>
      <c r="BD4609" s="14"/>
      <c r="BE4609" s="14"/>
      <c r="BF4609" s="14"/>
      <c r="CC4609" s="14"/>
    </row>
    <row r="4610" spans="37:81">
      <c r="AK4610" s="1"/>
      <c r="AX4610" s="17"/>
      <c r="AY4610" s="14"/>
      <c r="AZ4610" s="14"/>
      <c r="BA4610" s="15"/>
      <c r="BB4610" s="14"/>
      <c r="BC4610" s="17"/>
      <c r="BD4610" s="14"/>
      <c r="BE4610" s="14"/>
      <c r="BF4610" s="14"/>
      <c r="CC4610" s="14"/>
    </row>
    <row r="4611" spans="37:81">
      <c r="AK4611" s="1"/>
      <c r="AX4611" s="17"/>
      <c r="AY4611" s="14"/>
      <c r="AZ4611" s="14"/>
      <c r="BA4611" s="15"/>
      <c r="BB4611" s="14"/>
      <c r="BC4611" s="17"/>
      <c r="BD4611" s="14"/>
      <c r="BE4611" s="14"/>
      <c r="BF4611" s="14"/>
      <c r="CC4611" s="14"/>
    </row>
    <row r="4612" spans="37:81">
      <c r="AK4612" s="1"/>
      <c r="AX4612" s="17"/>
      <c r="AY4612" s="14"/>
      <c r="AZ4612" s="14"/>
      <c r="BA4612" s="15"/>
      <c r="BB4612" s="14"/>
      <c r="BC4612" s="17"/>
      <c r="BD4612" s="14"/>
      <c r="BE4612" s="14"/>
      <c r="BF4612" s="14"/>
      <c r="CC4612" s="14"/>
    </row>
    <row r="4613" spans="37:81">
      <c r="AK4613" s="1"/>
      <c r="AX4613" s="17"/>
      <c r="AY4613" s="14"/>
      <c r="AZ4613" s="14"/>
      <c r="BA4613" s="15"/>
      <c r="BB4613" s="14"/>
      <c r="BC4613" s="17"/>
      <c r="BD4613" s="14"/>
      <c r="BE4613" s="14"/>
      <c r="BF4613" s="14"/>
      <c r="CC4613" s="14"/>
    </row>
    <row r="4614" spans="37:81">
      <c r="AK4614" s="1"/>
      <c r="AX4614" s="17"/>
      <c r="AY4614" s="14"/>
      <c r="AZ4614" s="14"/>
      <c r="BA4614" s="15"/>
      <c r="BB4614" s="14"/>
      <c r="BC4614" s="17"/>
      <c r="BD4614" s="14"/>
      <c r="BE4614" s="14"/>
      <c r="BF4614" s="14"/>
      <c r="CC4614" s="14"/>
    </row>
    <row r="4615" spans="37:81">
      <c r="AK4615" s="1"/>
      <c r="AX4615" s="17"/>
      <c r="AY4615" s="14"/>
      <c r="AZ4615" s="14"/>
      <c r="BA4615" s="15"/>
      <c r="BB4615" s="14"/>
      <c r="BC4615" s="17"/>
      <c r="BD4615" s="14"/>
      <c r="BE4615" s="14"/>
      <c r="BF4615" s="14"/>
      <c r="CC4615" s="14"/>
    </row>
    <row r="4616" spans="37:81">
      <c r="AK4616" s="1"/>
      <c r="AX4616" s="17"/>
      <c r="AY4616" s="14"/>
      <c r="AZ4616" s="14"/>
      <c r="BA4616" s="15"/>
      <c r="BB4616" s="14"/>
      <c r="BC4616" s="17"/>
      <c r="BD4616" s="14"/>
      <c r="BE4616" s="14"/>
      <c r="BF4616" s="14"/>
      <c r="CC4616" s="14"/>
    </row>
    <row r="4617" spans="37:81">
      <c r="AK4617" s="1"/>
      <c r="AX4617" s="17"/>
      <c r="AY4617" s="14"/>
      <c r="AZ4617" s="14"/>
      <c r="BA4617" s="15"/>
      <c r="BB4617" s="14"/>
      <c r="BC4617" s="17"/>
      <c r="BD4617" s="14"/>
      <c r="BE4617" s="14"/>
      <c r="BF4617" s="14"/>
      <c r="CC4617" s="14"/>
    </row>
    <row r="4618" spans="37:81">
      <c r="AK4618" s="1"/>
      <c r="AX4618" s="17"/>
      <c r="AY4618" s="14"/>
      <c r="AZ4618" s="14"/>
      <c r="BA4618" s="15"/>
      <c r="BB4618" s="14"/>
      <c r="BC4618" s="17"/>
      <c r="BD4618" s="14"/>
      <c r="BE4618" s="14"/>
      <c r="BF4618" s="14"/>
      <c r="CC4618" s="14"/>
    </row>
    <row r="4619" spans="37:81">
      <c r="AK4619" s="1"/>
      <c r="AX4619" s="17"/>
      <c r="AY4619" s="14"/>
      <c r="AZ4619" s="14"/>
      <c r="BA4619" s="15"/>
      <c r="BB4619" s="14"/>
      <c r="BC4619" s="17"/>
      <c r="BD4619" s="14"/>
      <c r="BE4619" s="14"/>
      <c r="BF4619" s="14"/>
      <c r="CC4619" s="14"/>
    </row>
    <row r="4620" spans="37:81">
      <c r="AK4620" s="1"/>
      <c r="AX4620" s="17"/>
      <c r="AY4620" s="14"/>
      <c r="AZ4620" s="14"/>
      <c r="BA4620" s="15"/>
      <c r="BB4620" s="14"/>
      <c r="BC4620" s="17"/>
      <c r="BD4620" s="14"/>
      <c r="BE4620" s="14"/>
      <c r="BF4620" s="14"/>
      <c r="CC4620" s="14"/>
    </row>
    <row r="4621" spans="37:81">
      <c r="AK4621" s="1"/>
      <c r="AX4621" s="17"/>
      <c r="AY4621" s="14"/>
      <c r="AZ4621" s="14"/>
      <c r="BA4621" s="15"/>
      <c r="BB4621" s="14"/>
      <c r="BC4621" s="17"/>
      <c r="BD4621" s="14"/>
      <c r="BE4621" s="14"/>
      <c r="BF4621" s="14"/>
      <c r="CC4621" s="14"/>
    </row>
    <row r="4622" spans="37:81">
      <c r="AK4622" s="1"/>
      <c r="AX4622" s="17"/>
      <c r="AY4622" s="14"/>
      <c r="AZ4622" s="14"/>
      <c r="BA4622" s="15"/>
      <c r="BB4622" s="14"/>
      <c r="BC4622" s="17"/>
      <c r="BD4622" s="14"/>
      <c r="BE4622" s="14"/>
      <c r="BF4622" s="14"/>
      <c r="CC4622" s="14"/>
    </row>
    <row r="4623" spans="37:81">
      <c r="AK4623" s="1"/>
      <c r="AX4623" s="17"/>
      <c r="AY4623" s="14"/>
      <c r="AZ4623" s="14"/>
      <c r="BA4623" s="15"/>
      <c r="BB4623" s="14"/>
      <c r="BC4623" s="17"/>
      <c r="BD4623" s="14"/>
      <c r="BE4623" s="14"/>
      <c r="BF4623" s="14"/>
      <c r="CC4623" s="14"/>
    </row>
    <row r="4624" spans="37:81">
      <c r="AK4624" s="1"/>
      <c r="AX4624" s="17"/>
      <c r="AY4624" s="14"/>
      <c r="AZ4624" s="14"/>
      <c r="BA4624" s="15"/>
      <c r="BB4624" s="14"/>
      <c r="BC4624" s="17"/>
      <c r="BD4624" s="14"/>
      <c r="BE4624" s="14"/>
      <c r="BF4624" s="14"/>
      <c r="CC4624" s="14"/>
    </row>
    <row r="4625" spans="37:81">
      <c r="AK4625" s="1"/>
      <c r="AX4625" s="17"/>
      <c r="AY4625" s="14"/>
      <c r="AZ4625" s="14"/>
      <c r="BA4625" s="15"/>
      <c r="BB4625" s="14"/>
      <c r="BC4625" s="17"/>
      <c r="BD4625" s="14"/>
      <c r="BE4625" s="14"/>
      <c r="BF4625" s="14"/>
      <c r="CC4625" s="14"/>
    </row>
    <row r="4626" spans="37:81">
      <c r="AK4626" s="1"/>
      <c r="AX4626" s="17"/>
      <c r="AY4626" s="14"/>
      <c r="AZ4626" s="14"/>
      <c r="BA4626" s="15"/>
      <c r="BB4626" s="14"/>
      <c r="BC4626" s="17"/>
      <c r="BD4626" s="14"/>
      <c r="BE4626" s="14"/>
      <c r="BF4626" s="14"/>
      <c r="CC4626" s="14"/>
    </row>
    <row r="4627" spans="37:81">
      <c r="AK4627" s="1"/>
      <c r="AX4627" s="17"/>
      <c r="AY4627" s="14"/>
      <c r="AZ4627" s="14"/>
      <c r="BA4627" s="15"/>
      <c r="BB4627" s="14"/>
      <c r="BC4627" s="17"/>
      <c r="BD4627" s="14"/>
      <c r="BE4627" s="14"/>
      <c r="BF4627" s="14"/>
      <c r="CC4627" s="14"/>
    </row>
    <row r="4628" spans="37:81">
      <c r="AK4628" s="1"/>
      <c r="AX4628" s="17"/>
      <c r="AY4628" s="14"/>
      <c r="AZ4628" s="14"/>
      <c r="BA4628" s="15"/>
      <c r="BB4628" s="14"/>
      <c r="BC4628" s="17"/>
      <c r="BD4628" s="14"/>
      <c r="BE4628" s="14"/>
      <c r="BF4628" s="14"/>
      <c r="CC4628" s="14"/>
    </row>
    <row r="4629" spans="37:81">
      <c r="AK4629" s="1"/>
      <c r="AX4629" s="17"/>
      <c r="AY4629" s="14"/>
      <c r="AZ4629" s="14"/>
      <c r="BA4629" s="15"/>
      <c r="BB4629" s="14"/>
      <c r="BC4629" s="17"/>
      <c r="BD4629" s="14"/>
      <c r="BE4629" s="14"/>
      <c r="BF4629" s="14"/>
      <c r="CC4629" s="14"/>
    </row>
    <row r="4630" spans="37:81">
      <c r="AK4630" s="1"/>
      <c r="AX4630" s="17"/>
      <c r="AY4630" s="14"/>
      <c r="AZ4630" s="14"/>
      <c r="BA4630" s="15"/>
      <c r="BB4630" s="14"/>
      <c r="BC4630" s="17"/>
      <c r="BD4630" s="14"/>
      <c r="BE4630" s="14"/>
      <c r="BF4630" s="14"/>
      <c r="CC4630" s="14"/>
    </row>
    <row r="4631" spans="37:81">
      <c r="AK4631" s="1"/>
      <c r="AX4631" s="17"/>
      <c r="AY4631" s="14"/>
      <c r="AZ4631" s="14"/>
      <c r="BA4631" s="15"/>
      <c r="BB4631" s="14"/>
      <c r="BC4631" s="17"/>
      <c r="BD4631" s="14"/>
      <c r="BE4631" s="14"/>
      <c r="BF4631" s="14"/>
      <c r="CC4631" s="14"/>
    </row>
    <row r="4632" spans="37:81">
      <c r="AK4632" s="1"/>
      <c r="AX4632" s="17"/>
      <c r="AY4632" s="14"/>
      <c r="AZ4632" s="14"/>
      <c r="BA4632" s="15"/>
      <c r="BB4632" s="14"/>
      <c r="BC4632" s="17"/>
      <c r="BD4632" s="14"/>
      <c r="BE4632" s="14"/>
      <c r="BF4632" s="14"/>
      <c r="CC4632" s="14"/>
    </row>
    <row r="4633" spans="37:81">
      <c r="AK4633" s="1"/>
      <c r="AX4633" s="17"/>
      <c r="AY4633" s="14"/>
      <c r="AZ4633" s="14"/>
      <c r="BA4633" s="15"/>
      <c r="BB4633" s="14"/>
      <c r="BC4633" s="17"/>
      <c r="BD4633" s="14"/>
      <c r="BE4633" s="14"/>
      <c r="BF4633" s="14"/>
      <c r="CC4633" s="14"/>
    </row>
    <row r="4634" spans="37:81">
      <c r="AK4634" s="1"/>
      <c r="AX4634" s="17"/>
      <c r="AY4634" s="14"/>
      <c r="AZ4634" s="14"/>
      <c r="BA4634" s="15"/>
      <c r="BB4634" s="14"/>
      <c r="BC4634" s="17"/>
      <c r="BD4634" s="14"/>
      <c r="BE4634" s="14"/>
      <c r="BF4634" s="14"/>
      <c r="CC4634" s="14"/>
    </row>
    <row r="4635" spans="37:81">
      <c r="AK4635" s="1"/>
      <c r="AX4635" s="17"/>
      <c r="AY4635" s="14"/>
      <c r="AZ4635" s="14"/>
      <c r="BA4635" s="15"/>
      <c r="BB4635" s="14"/>
      <c r="BC4635" s="17"/>
      <c r="BD4635" s="14"/>
      <c r="BE4635" s="14"/>
      <c r="BF4635" s="14"/>
      <c r="CC4635" s="14"/>
    </row>
    <row r="4636" spans="37:81">
      <c r="AK4636" s="1"/>
      <c r="AX4636" s="17"/>
      <c r="AY4636" s="14"/>
      <c r="AZ4636" s="14"/>
      <c r="BA4636" s="15"/>
      <c r="BB4636" s="14"/>
      <c r="BC4636" s="17"/>
      <c r="BD4636" s="14"/>
      <c r="BE4636" s="14"/>
      <c r="BF4636" s="14"/>
      <c r="CC4636" s="14"/>
    </row>
    <row r="4637" spans="37:81">
      <c r="AK4637" s="1"/>
      <c r="AX4637" s="17"/>
      <c r="AY4637" s="14"/>
      <c r="AZ4637" s="14"/>
      <c r="BA4637" s="15"/>
      <c r="BB4637" s="14"/>
      <c r="BC4637" s="17"/>
      <c r="BD4637" s="14"/>
      <c r="BE4637" s="14"/>
      <c r="BF4637" s="14"/>
      <c r="CC4637" s="14"/>
    </row>
    <row r="4638" spans="37:81">
      <c r="AK4638" s="1"/>
      <c r="AX4638" s="17"/>
      <c r="AY4638" s="14"/>
      <c r="AZ4638" s="14"/>
      <c r="BA4638" s="15"/>
      <c r="BB4638" s="14"/>
      <c r="BC4638" s="17"/>
      <c r="BD4638" s="14"/>
      <c r="BE4638" s="14"/>
      <c r="BF4638" s="14"/>
      <c r="CC4638" s="14"/>
    </row>
    <row r="4639" spans="37:81">
      <c r="AK4639" s="1"/>
      <c r="AX4639" s="17"/>
      <c r="AY4639" s="14"/>
      <c r="AZ4639" s="14"/>
      <c r="BA4639" s="15"/>
      <c r="BB4639" s="14"/>
      <c r="BC4639" s="17"/>
      <c r="BD4639" s="14"/>
      <c r="BE4639" s="14"/>
      <c r="BF4639" s="14"/>
      <c r="CC4639" s="14"/>
    </row>
    <row r="4640" spans="37:81">
      <c r="AK4640" s="1"/>
      <c r="AX4640" s="17"/>
      <c r="AY4640" s="14"/>
      <c r="AZ4640" s="14"/>
      <c r="BA4640" s="15"/>
      <c r="BB4640" s="14"/>
      <c r="BC4640" s="17"/>
      <c r="BD4640" s="14"/>
      <c r="BE4640" s="14"/>
      <c r="BF4640" s="14"/>
      <c r="CC4640" s="14"/>
    </row>
    <row r="4641" spans="37:81">
      <c r="AK4641" s="1"/>
      <c r="AX4641" s="17"/>
      <c r="AY4641" s="14"/>
      <c r="AZ4641" s="14"/>
      <c r="BA4641" s="15"/>
      <c r="BB4641" s="14"/>
      <c r="BC4641" s="17"/>
      <c r="BD4641" s="14"/>
      <c r="BE4641" s="14"/>
      <c r="BF4641" s="14"/>
      <c r="CC4641" s="14"/>
    </row>
    <row r="4642" spans="37:81">
      <c r="AK4642" s="1"/>
      <c r="AX4642" s="17"/>
      <c r="AY4642" s="14"/>
      <c r="AZ4642" s="14"/>
      <c r="BA4642" s="15"/>
      <c r="BB4642" s="14"/>
      <c r="BC4642" s="17"/>
      <c r="BD4642" s="14"/>
      <c r="BE4642" s="14"/>
      <c r="BF4642" s="14"/>
      <c r="CC4642" s="14"/>
    </row>
    <row r="4643" spans="37:81">
      <c r="AK4643" s="1"/>
      <c r="AX4643" s="17"/>
      <c r="AY4643" s="14"/>
      <c r="AZ4643" s="14"/>
      <c r="BA4643" s="15"/>
      <c r="BB4643" s="14"/>
      <c r="BC4643" s="17"/>
      <c r="BD4643" s="14"/>
      <c r="BE4643" s="14"/>
      <c r="BF4643" s="14"/>
      <c r="CC4643" s="14"/>
    </row>
    <row r="4644" spans="37:81">
      <c r="AK4644" s="1"/>
      <c r="AX4644" s="17"/>
      <c r="AY4644" s="14"/>
      <c r="AZ4644" s="14"/>
      <c r="BA4644" s="15"/>
      <c r="BB4644" s="14"/>
      <c r="BC4644" s="17"/>
      <c r="BD4644" s="14"/>
      <c r="BE4644" s="14"/>
      <c r="BF4644" s="14"/>
      <c r="CC4644" s="14"/>
    </row>
    <row r="4645" spans="37:81">
      <c r="AK4645" s="1"/>
      <c r="AX4645" s="17"/>
      <c r="AY4645" s="14"/>
      <c r="AZ4645" s="14"/>
      <c r="BA4645" s="15"/>
      <c r="BB4645" s="14"/>
      <c r="BC4645" s="17"/>
      <c r="BD4645" s="14"/>
      <c r="BE4645" s="14"/>
      <c r="BF4645" s="14"/>
      <c r="CC4645" s="14"/>
    </row>
    <row r="4646" spans="37:81">
      <c r="AK4646" s="1"/>
      <c r="AX4646" s="17"/>
      <c r="AY4646" s="14"/>
      <c r="AZ4646" s="14"/>
      <c r="BA4646" s="15"/>
      <c r="BB4646" s="14"/>
      <c r="BC4646" s="17"/>
      <c r="BD4646" s="14"/>
      <c r="BE4646" s="14"/>
      <c r="BF4646" s="14"/>
      <c r="CC4646" s="14"/>
    </row>
    <row r="4647" spans="37:81">
      <c r="AK4647" s="1"/>
      <c r="AX4647" s="17"/>
      <c r="AY4647" s="14"/>
      <c r="AZ4647" s="14"/>
      <c r="BA4647" s="15"/>
      <c r="BB4647" s="14"/>
      <c r="BC4647" s="17"/>
      <c r="BD4647" s="14"/>
      <c r="BE4647" s="14"/>
      <c r="BF4647" s="14"/>
      <c r="CC4647" s="14"/>
    </row>
    <row r="4648" spans="37:81">
      <c r="AK4648" s="1"/>
      <c r="AX4648" s="17"/>
      <c r="AY4648" s="14"/>
      <c r="AZ4648" s="14"/>
      <c r="BA4648" s="15"/>
      <c r="BB4648" s="14"/>
      <c r="BC4648" s="17"/>
      <c r="BD4648" s="14"/>
      <c r="BE4648" s="14"/>
      <c r="BF4648" s="14"/>
      <c r="CC4648" s="14"/>
    </row>
    <row r="4649" spans="37:81">
      <c r="AK4649" s="1"/>
      <c r="AX4649" s="17"/>
      <c r="AY4649" s="14"/>
      <c r="AZ4649" s="14"/>
      <c r="BA4649" s="15"/>
      <c r="BB4649" s="14"/>
      <c r="BC4649" s="17"/>
      <c r="BD4649" s="14"/>
      <c r="BE4649" s="14"/>
      <c r="BF4649" s="14"/>
      <c r="CC4649" s="14"/>
    </row>
    <row r="4650" spans="37:81">
      <c r="AK4650" s="1"/>
      <c r="AX4650" s="17"/>
      <c r="AY4650" s="14"/>
      <c r="AZ4650" s="14"/>
      <c r="BA4650" s="15"/>
      <c r="BB4650" s="14"/>
      <c r="BC4650" s="17"/>
      <c r="BD4650" s="14"/>
      <c r="BE4650" s="14"/>
      <c r="BF4650" s="14"/>
      <c r="CC4650" s="14"/>
    </row>
    <row r="4651" spans="37:81">
      <c r="AK4651" s="1"/>
      <c r="AX4651" s="17"/>
      <c r="AY4651" s="14"/>
      <c r="AZ4651" s="14"/>
      <c r="BA4651" s="15"/>
      <c r="BB4651" s="14"/>
      <c r="BC4651" s="17"/>
      <c r="BD4651" s="14"/>
      <c r="BE4651" s="14"/>
      <c r="BF4651" s="14"/>
      <c r="CC4651" s="14"/>
    </row>
    <row r="4652" spans="37:81">
      <c r="AK4652" s="1"/>
      <c r="AX4652" s="17"/>
      <c r="AY4652" s="14"/>
      <c r="AZ4652" s="14"/>
      <c r="BA4652" s="15"/>
      <c r="BB4652" s="14"/>
      <c r="BC4652" s="17"/>
      <c r="BD4652" s="14"/>
      <c r="BE4652" s="14"/>
      <c r="BF4652" s="14"/>
      <c r="CC4652" s="14"/>
    </row>
    <row r="4653" spans="37:81">
      <c r="AK4653" s="1"/>
      <c r="AX4653" s="17"/>
      <c r="AY4653" s="14"/>
      <c r="AZ4653" s="14"/>
      <c r="BA4653" s="15"/>
      <c r="BB4653" s="14"/>
      <c r="BC4653" s="17"/>
      <c r="BD4653" s="14"/>
      <c r="BE4653" s="14"/>
      <c r="BF4653" s="14"/>
      <c r="CC4653" s="14"/>
    </row>
    <row r="4654" spans="37:81">
      <c r="AK4654" s="1"/>
      <c r="AX4654" s="17"/>
      <c r="AY4654" s="14"/>
      <c r="AZ4654" s="14"/>
      <c r="BA4654" s="15"/>
      <c r="BB4654" s="14"/>
      <c r="BC4654" s="17"/>
      <c r="BD4654" s="14"/>
      <c r="BE4654" s="14"/>
      <c r="BF4654" s="14"/>
      <c r="CC4654" s="14"/>
    </row>
    <row r="4655" spans="37:81">
      <c r="AK4655" s="1"/>
      <c r="AX4655" s="17"/>
      <c r="AY4655" s="14"/>
      <c r="AZ4655" s="14"/>
      <c r="BA4655" s="15"/>
      <c r="BB4655" s="14"/>
      <c r="BC4655" s="17"/>
      <c r="BD4655" s="14"/>
      <c r="BE4655" s="14"/>
      <c r="BF4655" s="14"/>
      <c r="CC4655" s="14"/>
    </row>
    <row r="4656" spans="37:81">
      <c r="AK4656" s="1"/>
      <c r="AX4656" s="17"/>
      <c r="AY4656" s="14"/>
      <c r="AZ4656" s="14"/>
      <c r="BA4656" s="15"/>
      <c r="BB4656" s="14"/>
      <c r="BC4656" s="17"/>
      <c r="BD4656" s="14"/>
      <c r="BE4656" s="14"/>
      <c r="BF4656" s="14"/>
      <c r="CC4656" s="14"/>
    </row>
    <row r="4657" spans="37:81">
      <c r="AK4657" s="1"/>
      <c r="AX4657" s="17"/>
      <c r="AY4657" s="14"/>
      <c r="AZ4657" s="14"/>
      <c r="BA4657" s="15"/>
      <c r="BB4657" s="14"/>
      <c r="BC4657" s="17"/>
      <c r="BD4657" s="14"/>
      <c r="BE4657" s="14"/>
      <c r="BF4657" s="14"/>
      <c r="CC4657" s="14"/>
    </row>
    <row r="4658" spans="37:81">
      <c r="AK4658" s="1"/>
      <c r="AX4658" s="17"/>
      <c r="AY4658" s="14"/>
      <c r="AZ4658" s="14"/>
      <c r="BA4658" s="15"/>
      <c r="BB4658" s="14"/>
      <c r="BC4658" s="17"/>
      <c r="BD4658" s="14"/>
      <c r="BE4658" s="14"/>
      <c r="BF4658" s="14"/>
      <c r="CC4658" s="14"/>
    </row>
    <row r="4659" spans="37:81">
      <c r="AK4659" s="1"/>
      <c r="AX4659" s="17"/>
      <c r="AY4659" s="14"/>
      <c r="AZ4659" s="14"/>
      <c r="BA4659" s="15"/>
      <c r="BB4659" s="14"/>
      <c r="BC4659" s="17"/>
      <c r="BD4659" s="14"/>
      <c r="BE4659" s="14"/>
      <c r="BF4659" s="14"/>
      <c r="CC4659" s="14"/>
    </row>
    <row r="4660" spans="37:81">
      <c r="AK4660" s="1"/>
      <c r="AX4660" s="17"/>
      <c r="AY4660" s="14"/>
      <c r="AZ4660" s="14"/>
      <c r="BA4660" s="15"/>
      <c r="BB4660" s="14"/>
      <c r="BC4660" s="17"/>
      <c r="BD4660" s="14"/>
      <c r="BE4660" s="14"/>
      <c r="BF4660" s="14"/>
      <c r="CC4660" s="14"/>
    </row>
    <row r="4661" spans="37:81">
      <c r="AK4661" s="1"/>
      <c r="AX4661" s="17"/>
      <c r="AY4661" s="14"/>
      <c r="AZ4661" s="14"/>
      <c r="BA4661" s="15"/>
      <c r="BB4661" s="14"/>
      <c r="BC4661" s="17"/>
      <c r="BD4661" s="14"/>
      <c r="BE4661" s="14"/>
      <c r="BF4661" s="14"/>
      <c r="CC4661" s="14"/>
    </row>
    <row r="4662" spans="37:81">
      <c r="AK4662" s="1"/>
      <c r="AX4662" s="17"/>
      <c r="AY4662" s="14"/>
      <c r="AZ4662" s="14"/>
      <c r="BA4662" s="15"/>
      <c r="BB4662" s="14"/>
      <c r="BC4662" s="17"/>
      <c r="BD4662" s="14"/>
      <c r="BE4662" s="14"/>
      <c r="BF4662" s="14"/>
      <c r="CC4662" s="14"/>
    </row>
    <row r="4663" spans="37:81">
      <c r="AK4663" s="1"/>
      <c r="AX4663" s="17"/>
      <c r="AY4663" s="14"/>
      <c r="AZ4663" s="14"/>
      <c r="BA4663" s="15"/>
      <c r="BB4663" s="14"/>
      <c r="BC4663" s="17"/>
      <c r="BD4663" s="14"/>
      <c r="BE4663" s="14"/>
      <c r="BF4663" s="14"/>
      <c r="CC4663" s="14"/>
    </row>
    <row r="4664" spans="37:81">
      <c r="AK4664" s="1"/>
      <c r="AX4664" s="17"/>
      <c r="AY4664" s="14"/>
      <c r="AZ4664" s="14"/>
      <c r="BA4664" s="15"/>
      <c r="BB4664" s="14"/>
      <c r="BC4664" s="17"/>
      <c r="BD4664" s="14"/>
      <c r="BE4664" s="14"/>
      <c r="BF4664" s="14"/>
      <c r="CC4664" s="14"/>
    </row>
    <row r="4665" spans="37:81">
      <c r="AK4665" s="1"/>
      <c r="AX4665" s="17"/>
      <c r="AY4665" s="14"/>
      <c r="AZ4665" s="14"/>
      <c r="BA4665" s="15"/>
      <c r="BB4665" s="14"/>
      <c r="BC4665" s="17"/>
      <c r="BD4665" s="14"/>
      <c r="BE4665" s="14"/>
      <c r="BF4665" s="14"/>
      <c r="CC4665" s="14"/>
    </row>
    <row r="4666" spans="37:81">
      <c r="AK4666" s="1"/>
      <c r="AX4666" s="17"/>
      <c r="AY4666" s="14"/>
      <c r="AZ4666" s="14"/>
      <c r="BA4666" s="15"/>
      <c r="BB4666" s="14"/>
      <c r="BC4666" s="17"/>
      <c r="BD4666" s="14"/>
      <c r="BE4666" s="14"/>
      <c r="BF4666" s="14"/>
      <c r="CC4666" s="14"/>
    </row>
    <row r="4667" spans="37:81">
      <c r="AK4667" s="1"/>
      <c r="AX4667" s="17"/>
      <c r="AY4667" s="14"/>
      <c r="AZ4667" s="14"/>
      <c r="BA4667" s="15"/>
      <c r="BB4667" s="14"/>
      <c r="BC4667" s="17"/>
      <c r="BD4667" s="14"/>
      <c r="BE4667" s="14"/>
      <c r="BF4667" s="14"/>
      <c r="CC4667" s="14"/>
    </row>
    <row r="4668" spans="37:81">
      <c r="AK4668" s="1"/>
      <c r="AX4668" s="17"/>
      <c r="AY4668" s="14"/>
      <c r="AZ4668" s="14"/>
      <c r="BA4668" s="15"/>
      <c r="BB4668" s="14"/>
      <c r="BC4668" s="17"/>
      <c r="BD4668" s="14"/>
      <c r="BE4668" s="14"/>
      <c r="BF4668" s="14"/>
      <c r="CC4668" s="14"/>
    </row>
    <row r="4669" spans="37:81">
      <c r="AK4669" s="1"/>
      <c r="AX4669" s="17"/>
      <c r="AY4669" s="14"/>
      <c r="AZ4669" s="14"/>
      <c r="BA4669" s="15"/>
      <c r="BB4669" s="14"/>
      <c r="BC4669" s="17"/>
      <c r="BD4669" s="14"/>
      <c r="BE4669" s="14"/>
      <c r="BF4669" s="14"/>
      <c r="CC4669" s="14"/>
    </row>
    <row r="4670" spans="37:81">
      <c r="AK4670" s="1"/>
      <c r="AX4670" s="17"/>
      <c r="AY4670" s="14"/>
      <c r="AZ4670" s="14"/>
      <c r="BA4670" s="15"/>
      <c r="BB4670" s="14"/>
      <c r="BC4670" s="17"/>
      <c r="BD4670" s="14"/>
      <c r="BE4670" s="14"/>
      <c r="BF4670" s="14"/>
      <c r="CC4670" s="14"/>
    </row>
    <row r="4671" spans="37:81">
      <c r="AK4671" s="1"/>
      <c r="AX4671" s="17"/>
      <c r="AY4671" s="14"/>
      <c r="AZ4671" s="14"/>
      <c r="BA4671" s="15"/>
      <c r="BB4671" s="14"/>
      <c r="BC4671" s="17"/>
      <c r="BD4671" s="14"/>
      <c r="BE4671" s="14"/>
      <c r="BF4671" s="14"/>
      <c r="CC4671" s="14"/>
    </row>
    <row r="4672" spans="37:81">
      <c r="AK4672" s="1"/>
      <c r="AX4672" s="17"/>
      <c r="AY4672" s="14"/>
      <c r="AZ4672" s="14"/>
      <c r="BA4672" s="15"/>
      <c r="BB4672" s="14"/>
      <c r="BC4672" s="17"/>
      <c r="BD4672" s="14"/>
      <c r="BE4672" s="14"/>
      <c r="BF4672" s="14"/>
      <c r="CC4672" s="14"/>
    </row>
    <row r="4673" spans="37:81">
      <c r="AK4673" s="1"/>
      <c r="AX4673" s="17"/>
      <c r="AY4673" s="14"/>
      <c r="AZ4673" s="14"/>
      <c r="BA4673" s="15"/>
      <c r="BB4673" s="14"/>
      <c r="BC4673" s="17"/>
      <c r="BD4673" s="14"/>
      <c r="BE4673" s="14"/>
      <c r="BF4673" s="14"/>
      <c r="CC4673" s="14"/>
    </row>
    <row r="4674" spans="37:81">
      <c r="AK4674" s="1"/>
      <c r="AX4674" s="17"/>
      <c r="AY4674" s="14"/>
      <c r="AZ4674" s="14"/>
      <c r="BA4674" s="15"/>
      <c r="BB4674" s="14"/>
      <c r="BC4674" s="17"/>
      <c r="BD4674" s="14"/>
      <c r="BE4674" s="14"/>
      <c r="BF4674" s="14"/>
      <c r="CC4674" s="14"/>
    </row>
    <row r="4675" spans="37:81">
      <c r="AK4675" s="1"/>
      <c r="AX4675" s="17"/>
      <c r="AY4675" s="14"/>
      <c r="AZ4675" s="14"/>
      <c r="BA4675" s="15"/>
      <c r="BB4675" s="14"/>
      <c r="BC4675" s="17"/>
      <c r="BD4675" s="14"/>
      <c r="BE4675" s="14"/>
      <c r="BF4675" s="14"/>
      <c r="CC4675" s="14"/>
    </row>
    <row r="4676" spans="37:81">
      <c r="AK4676" s="1"/>
      <c r="AX4676" s="17"/>
      <c r="AY4676" s="14"/>
      <c r="AZ4676" s="14"/>
      <c r="BA4676" s="15"/>
      <c r="BB4676" s="14"/>
      <c r="BC4676" s="17"/>
      <c r="BD4676" s="14"/>
      <c r="BE4676" s="14"/>
      <c r="BF4676" s="14"/>
      <c r="CC4676" s="14"/>
    </row>
    <row r="4677" spans="37:81">
      <c r="AK4677" s="1"/>
      <c r="AX4677" s="17"/>
      <c r="AY4677" s="14"/>
      <c r="AZ4677" s="14"/>
      <c r="BA4677" s="15"/>
      <c r="BB4677" s="14"/>
      <c r="BC4677" s="17"/>
      <c r="BD4677" s="14"/>
      <c r="BE4677" s="14"/>
      <c r="BF4677" s="14"/>
      <c r="CC4677" s="14"/>
    </row>
    <row r="4678" spans="37:81">
      <c r="AK4678" s="1"/>
      <c r="AX4678" s="17"/>
      <c r="AY4678" s="14"/>
      <c r="AZ4678" s="14"/>
      <c r="BA4678" s="15"/>
      <c r="BB4678" s="14"/>
      <c r="BC4678" s="17"/>
      <c r="BD4678" s="14"/>
      <c r="BE4678" s="14"/>
      <c r="BF4678" s="14"/>
      <c r="CC4678" s="14"/>
    </row>
    <row r="4679" spans="37:81">
      <c r="AK4679" s="1"/>
      <c r="AX4679" s="17"/>
      <c r="AY4679" s="14"/>
      <c r="AZ4679" s="14"/>
      <c r="BA4679" s="15"/>
      <c r="BB4679" s="14"/>
      <c r="BC4679" s="17"/>
      <c r="BD4679" s="14"/>
      <c r="BE4679" s="14"/>
      <c r="BF4679" s="14"/>
      <c r="CC4679" s="14"/>
    </row>
    <row r="4680" spans="37:81">
      <c r="AK4680" s="1"/>
      <c r="AX4680" s="17"/>
      <c r="AY4680" s="14"/>
      <c r="AZ4680" s="14"/>
      <c r="BA4680" s="15"/>
      <c r="BB4680" s="14"/>
      <c r="BC4680" s="17"/>
      <c r="BD4680" s="14"/>
      <c r="BE4680" s="14"/>
      <c r="BF4680" s="14"/>
      <c r="CC4680" s="14"/>
    </row>
    <row r="4681" spans="37:81">
      <c r="AK4681" s="1"/>
      <c r="AX4681" s="17"/>
      <c r="AY4681" s="14"/>
      <c r="AZ4681" s="14"/>
      <c r="BA4681" s="15"/>
      <c r="BB4681" s="14"/>
      <c r="BC4681" s="17"/>
      <c r="BD4681" s="14"/>
      <c r="BE4681" s="14"/>
      <c r="BF4681" s="14"/>
      <c r="CC4681" s="14"/>
    </row>
    <row r="4682" spans="37:81">
      <c r="AK4682" s="1"/>
      <c r="AX4682" s="17"/>
      <c r="AY4682" s="14"/>
      <c r="AZ4682" s="14"/>
      <c r="BA4682" s="15"/>
      <c r="BB4682" s="14"/>
      <c r="BC4682" s="17"/>
      <c r="BD4682" s="14"/>
      <c r="BE4682" s="14"/>
      <c r="BF4682" s="14"/>
      <c r="CC4682" s="14"/>
    </row>
    <row r="4683" spans="37:81">
      <c r="AK4683" s="1"/>
      <c r="AX4683" s="17"/>
      <c r="AY4683" s="14"/>
      <c r="AZ4683" s="14"/>
      <c r="BA4683" s="15"/>
      <c r="BB4683" s="14"/>
      <c r="BC4683" s="17"/>
      <c r="BD4683" s="14"/>
      <c r="BE4683" s="14"/>
      <c r="BF4683" s="14"/>
      <c r="CC4683" s="14"/>
    </row>
    <row r="4684" spans="37:81">
      <c r="AK4684" s="1"/>
      <c r="AX4684" s="17"/>
      <c r="AY4684" s="14"/>
      <c r="AZ4684" s="14"/>
      <c r="BA4684" s="15"/>
      <c r="BB4684" s="14"/>
      <c r="BC4684" s="17"/>
      <c r="BD4684" s="14"/>
      <c r="BE4684" s="14"/>
      <c r="BF4684" s="14"/>
      <c r="CC4684" s="14"/>
    </row>
    <row r="4685" spans="37:81">
      <c r="AK4685" s="1"/>
      <c r="AX4685" s="17"/>
      <c r="AY4685" s="14"/>
      <c r="AZ4685" s="14"/>
      <c r="BA4685" s="15"/>
      <c r="BB4685" s="14"/>
      <c r="BC4685" s="17"/>
      <c r="BD4685" s="14"/>
      <c r="BE4685" s="14"/>
      <c r="BF4685" s="14"/>
      <c r="CC4685" s="14"/>
    </row>
    <row r="4686" spans="37:81">
      <c r="AK4686" s="1"/>
      <c r="AX4686" s="17"/>
      <c r="AY4686" s="14"/>
      <c r="AZ4686" s="14"/>
      <c r="BA4686" s="15"/>
      <c r="BB4686" s="14"/>
      <c r="BC4686" s="17"/>
      <c r="BD4686" s="14"/>
      <c r="BE4686" s="14"/>
      <c r="BF4686" s="14"/>
      <c r="CC4686" s="14"/>
    </row>
    <row r="4687" spans="37:81">
      <c r="AK4687" s="1"/>
      <c r="AX4687" s="17"/>
      <c r="AY4687" s="14"/>
      <c r="AZ4687" s="14"/>
      <c r="BA4687" s="15"/>
      <c r="BB4687" s="14"/>
      <c r="BC4687" s="17"/>
      <c r="BD4687" s="14"/>
      <c r="BE4687" s="14"/>
      <c r="BF4687" s="14"/>
      <c r="CC4687" s="14"/>
    </row>
    <row r="4688" spans="37:81">
      <c r="AK4688" s="1"/>
      <c r="AX4688" s="17"/>
      <c r="AY4688" s="14"/>
      <c r="AZ4688" s="14"/>
      <c r="BA4688" s="15"/>
      <c r="BB4688" s="14"/>
      <c r="BC4688" s="17"/>
      <c r="BD4688" s="14"/>
      <c r="BE4688" s="14"/>
      <c r="BF4688" s="14"/>
      <c r="CC4688" s="14"/>
    </row>
    <row r="4689" spans="37:81">
      <c r="AK4689" s="1"/>
      <c r="AX4689" s="17"/>
      <c r="AY4689" s="14"/>
      <c r="AZ4689" s="14"/>
      <c r="BA4689" s="15"/>
      <c r="BB4689" s="14"/>
      <c r="BC4689" s="17"/>
      <c r="BD4689" s="14"/>
      <c r="BE4689" s="14"/>
      <c r="BF4689" s="14"/>
      <c r="CC4689" s="14"/>
    </row>
    <row r="4690" spans="37:81">
      <c r="AK4690" s="1"/>
      <c r="AX4690" s="17"/>
      <c r="AY4690" s="14"/>
      <c r="AZ4690" s="14"/>
      <c r="BA4690" s="15"/>
      <c r="BB4690" s="14"/>
      <c r="BC4690" s="17"/>
      <c r="BD4690" s="14"/>
      <c r="BE4690" s="14"/>
      <c r="BF4690" s="14"/>
      <c r="CC4690" s="14"/>
    </row>
    <row r="4691" spans="37:81">
      <c r="AK4691" s="1"/>
      <c r="AX4691" s="17"/>
      <c r="AY4691" s="14"/>
      <c r="AZ4691" s="14"/>
      <c r="BA4691" s="15"/>
      <c r="BB4691" s="14"/>
      <c r="BC4691" s="17"/>
      <c r="BD4691" s="14"/>
      <c r="BE4691" s="14"/>
      <c r="BF4691" s="14"/>
      <c r="CC4691" s="14"/>
    </row>
    <row r="4692" spans="37:81">
      <c r="AK4692" s="1"/>
      <c r="AX4692" s="17"/>
      <c r="AY4692" s="14"/>
      <c r="AZ4692" s="14"/>
      <c r="BA4692" s="15"/>
      <c r="BB4692" s="14"/>
      <c r="BC4692" s="17"/>
      <c r="BD4692" s="14"/>
      <c r="BE4692" s="14"/>
      <c r="BF4692" s="14"/>
      <c r="CC4692" s="14"/>
    </row>
    <row r="4693" spans="37:81">
      <c r="AK4693" s="1"/>
      <c r="AX4693" s="17"/>
      <c r="AY4693" s="14"/>
      <c r="AZ4693" s="14"/>
      <c r="BA4693" s="15"/>
      <c r="BB4693" s="14"/>
      <c r="BC4693" s="17"/>
      <c r="BD4693" s="14"/>
      <c r="BE4693" s="14"/>
      <c r="BF4693" s="14"/>
      <c r="CC4693" s="14"/>
    </row>
    <row r="4694" spans="37:81">
      <c r="AK4694" s="1"/>
      <c r="AX4694" s="17"/>
      <c r="AY4694" s="14"/>
      <c r="AZ4694" s="14"/>
      <c r="BA4694" s="15"/>
      <c r="BB4694" s="14"/>
      <c r="BC4694" s="17"/>
      <c r="BD4694" s="14"/>
      <c r="BE4694" s="14"/>
      <c r="BF4694" s="14"/>
      <c r="CC4694" s="14"/>
    </row>
    <row r="4695" spans="37:81">
      <c r="AK4695" s="1"/>
      <c r="AX4695" s="17"/>
      <c r="AY4695" s="14"/>
      <c r="AZ4695" s="14"/>
      <c r="BA4695" s="15"/>
      <c r="BB4695" s="14"/>
      <c r="BC4695" s="17"/>
      <c r="BD4695" s="14"/>
      <c r="BE4695" s="14"/>
      <c r="BF4695" s="14"/>
      <c r="CC4695" s="14"/>
    </row>
    <row r="4696" spans="37:81">
      <c r="AK4696" s="1"/>
      <c r="AX4696" s="17"/>
      <c r="AY4696" s="14"/>
      <c r="AZ4696" s="14"/>
      <c r="BA4696" s="15"/>
      <c r="BB4696" s="14"/>
      <c r="BC4696" s="17"/>
      <c r="BD4696" s="14"/>
      <c r="BE4696" s="14"/>
      <c r="BF4696" s="14"/>
      <c r="CC4696" s="14"/>
    </row>
    <row r="4697" spans="37:81">
      <c r="AK4697" s="1"/>
      <c r="AX4697" s="17"/>
      <c r="AY4697" s="14"/>
      <c r="AZ4697" s="14"/>
      <c r="BA4697" s="15"/>
      <c r="BB4697" s="14"/>
      <c r="BC4697" s="17"/>
      <c r="BD4697" s="14"/>
      <c r="BE4697" s="14"/>
      <c r="BF4697" s="14"/>
      <c r="CC4697" s="14"/>
    </row>
    <row r="4698" spans="37:81">
      <c r="AK4698" s="1"/>
      <c r="AX4698" s="17"/>
      <c r="AY4698" s="14"/>
      <c r="AZ4698" s="14"/>
      <c r="BA4698" s="15"/>
      <c r="BB4698" s="14"/>
      <c r="BC4698" s="17"/>
      <c r="BD4698" s="14"/>
      <c r="BE4698" s="14"/>
      <c r="BF4698" s="14"/>
      <c r="CC4698" s="14"/>
    </row>
    <row r="4699" spans="37:81">
      <c r="AK4699" s="1"/>
      <c r="AX4699" s="17"/>
      <c r="AY4699" s="14"/>
      <c r="AZ4699" s="14"/>
      <c r="BA4699" s="15"/>
      <c r="BB4699" s="14"/>
      <c r="BC4699" s="17"/>
      <c r="BD4699" s="14"/>
      <c r="BE4699" s="14"/>
      <c r="BF4699" s="14"/>
      <c r="CC4699" s="14"/>
    </row>
    <row r="4700" spans="37:81">
      <c r="AK4700" s="1"/>
      <c r="AX4700" s="17"/>
      <c r="AY4700" s="14"/>
      <c r="AZ4700" s="14"/>
      <c r="BA4700" s="15"/>
      <c r="BB4700" s="14"/>
      <c r="BC4700" s="17"/>
      <c r="BD4700" s="14"/>
      <c r="BE4700" s="14"/>
      <c r="BF4700" s="14"/>
      <c r="CC4700" s="14"/>
    </row>
    <row r="4701" spans="37:81">
      <c r="AK4701" s="1"/>
      <c r="AX4701" s="17"/>
      <c r="AY4701" s="14"/>
      <c r="AZ4701" s="14"/>
      <c r="BA4701" s="15"/>
      <c r="BB4701" s="14"/>
      <c r="BC4701" s="17"/>
      <c r="BD4701" s="14"/>
      <c r="BE4701" s="14"/>
      <c r="BF4701" s="14"/>
      <c r="CC4701" s="14"/>
    </row>
    <row r="4702" spans="37:81">
      <c r="AK4702" s="1"/>
      <c r="AX4702" s="17"/>
      <c r="AY4702" s="14"/>
      <c r="AZ4702" s="14"/>
      <c r="BA4702" s="15"/>
      <c r="BB4702" s="14"/>
      <c r="BC4702" s="17"/>
      <c r="BD4702" s="14"/>
      <c r="BE4702" s="14"/>
      <c r="BF4702" s="14"/>
      <c r="CC4702" s="14"/>
    </row>
    <row r="4703" spans="37:81">
      <c r="AK4703" s="1"/>
      <c r="AX4703" s="17"/>
      <c r="AY4703" s="14"/>
      <c r="AZ4703" s="14"/>
      <c r="BA4703" s="15"/>
      <c r="BB4703" s="14"/>
      <c r="BC4703" s="17"/>
      <c r="BD4703" s="14"/>
      <c r="BE4703" s="14"/>
      <c r="BF4703" s="14"/>
      <c r="CC4703" s="14"/>
    </row>
    <row r="4704" spans="37:81">
      <c r="AK4704" s="1"/>
      <c r="AX4704" s="17"/>
      <c r="AY4704" s="14"/>
      <c r="AZ4704" s="14"/>
      <c r="BA4704" s="15"/>
      <c r="BB4704" s="14"/>
      <c r="BC4704" s="17"/>
      <c r="BD4704" s="14"/>
      <c r="BE4704" s="14"/>
      <c r="BF4704" s="14"/>
      <c r="CC4704" s="14"/>
    </row>
    <row r="4705" spans="37:81">
      <c r="AK4705" s="1"/>
      <c r="AX4705" s="17"/>
      <c r="AY4705" s="14"/>
      <c r="AZ4705" s="14"/>
      <c r="BA4705" s="15"/>
      <c r="BB4705" s="14"/>
      <c r="BC4705" s="17"/>
      <c r="BD4705" s="14"/>
      <c r="BE4705" s="14"/>
      <c r="BF4705" s="14"/>
      <c r="CC4705" s="14"/>
    </row>
    <row r="4706" spans="37:81">
      <c r="AK4706" s="1"/>
      <c r="AX4706" s="17"/>
      <c r="AY4706" s="14"/>
      <c r="AZ4706" s="14"/>
      <c r="BA4706" s="15"/>
      <c r="BB4706" s="14"/>
      <c r="BC4706" s="17"/>
      <c r="BD4706" s="14"/>
      <c r="BE4706" s="14"/>
      <c r="BF4706" s="14"/>
      <c r="CC4706" s="14"/>
    </row>
    <row r="4707" spans="37:81">
      <c r="AK4707" s="1"/>
      <c r="AX4707" s="17"/>
      <c r="AY4707" s="14"/>
      <c r="AZ4707" s="14"/>
      <c r="BA4707" s="15"/>
      <c r="BB4707" s="14"/>
      <c r="BC4707" s="17"/>
      <c r="BD4707" s="14"/>
      <c r="BE4707" s="14"/>
      <c r="BF4707" s="14"/>
      <c r="CC4707" s="14"/>
    </row>
    <row r="4708" spans="37:81">
      <c r="AK4708" s="1"/>
      <c r="AX4708" s="17"/>
      <c r="AY4708" s="14"/>
      <c r="AZ4708" s="14"/>
      <c r="BA4708" s="15"/>
      <c r="BB4708" s="14"/>
      <c r="BC4708" s="17"/>
      <c r="BD4708" s="14"/>
      <c r="BE4708" s="14"/>
      <c r="BF4708" s="14"/>
      <c r="CC4708" s="14"/>
    </row>
    <row r="4709" spans="37:81">
      <c r="AK4709" s="1"/>
      <c r="AX4709" s="17"/>
      <c r="AY4709" s="14"/>
      <c r="AZ4709" s="14"/>
      <c r="BA4709" s="15"/>
      <c r="BB4709" s="14"/>
      <c r="BC4709" s="17"/>
      <c r="BD4709" s="14"/>
      <c r="BE4709" s="14"/>
      <c r="BF4709" s="14"/>
      <c r="CC4709" s="14"/>
    </row>
    <row r="4710" spans="37:81">
      <c r="AK4710" s="1"/>
      <c r="AX4710" s="17"/>
      <c r="AY4710" s="14"/>
      <c r="AZ4710" s="14"/>
      <c r="BA4710" s="15"/>
      <c r="BB4710" s="14"/>
      <c r="BC4710" s="17"/>
      <c r="BD4710" s="14"/>
      <c r="BE4710" s="14"/>
      <c r="BF4710" s="14"/>
      <c r="CC4710" s="14"/>
    </row>
    <row r="4711" spans="37:81">
      <c r="AK4711" s="1"/>
      <c r="AX4711" s="17"/>
      <c r="AY4711" s="14"/>
      <c r="AZ4711" s="14"/>
      <c r="BA4711" s="15"/>
      <c r="BB4711" s="14"/>
      <c r="BC4711" s="17"/>
      <c r="BD4711" s="14"/>
      <c r="BE4711" s="14"/>
      <c r="BF4711" s="14"/>
      <c r="CC4711" s="14"/>
    </row>
    <row r="4712" spans="37:81">
      <c r="AK4712" s="1"/>
      <c r="AX4712" s="17"/>
      <c r="AY4712" s="14"/>
      <c r="AZ4712" s="14"/>
      <c r="BA4712" s="15"/>
      <c r="BB4712" s="14"/>
      <c r="BC4712" s="17"/>
      <c r="BD4712" s="14"/>
      <c r="BE4712" s="14"/>
      <c r="BF4712" s="14"/>
      <c r="CC4712" s="14"/>
    </row>
    <row r="4713" spans="37:81">
      <c r="AK4713" s="1"/>
      <c r="AX4713" s="17"/>
      <c r="AY4713" s="14"/>
      <c r="AZ4713" s="14"/>
      <c r="BA4713" s="15"/>
      <c r="BB4713" s="14"/>
      <c r="BC4713" s="17"/>
      <c r="BD4713" s="14"/>
      <c r="BE4713" s="14"/>
      <c r="BF4713" s="14"/>
      <c r="CC4713" s="14"/>
    </row>
    <row r="4714" spans="37:81">
      <c r="AK4714" s="1"/>
      <c r="AX4714" s="17"/>
      <c r="AY4714" s="14"/>
      <c r="AZ4714" s="14"/>
      <c r="BA4714" s="15"/>
      <c r="BB4714" s="14"/>
      <c r="BC4714" s="17"/>
      <c r="BD4714" s="14"/>
      <c r="BE4714" s="14"/>
      <c r="BF4714" s="14"/>
      <c r="CC4714" s="14"/>
    </row>
    <row r="4715" spans="37:81">
      <c r="AK4715" s="1"/>
      <c r="AX4715" s="17"/>
      <c r="AY4715" s="14"/>
      <c r="AZ4715" s="14"/>
      <c r="BA4715" s="15"/>
      <c r="BB4715" s="14"/>
      <c r="BC4715" s="17"/>
      <c r="BD4715" s="14"/>
      <c r="BE4715" s="14"/>
      <c r="BF4715" s="14"/>
      <c r="CC4715" s="14"/>
    </row>
    <row r="4716" spans="37:81">
      <c r="AK4716" s="1"/>
      <c r="AX4716" s="17"/>
      <c r="AY4716" s="14"/>
      <c r="AZ4716" s="14"/>
      <c r="BA4716" s="15"/>
      <c r="BB4716" s="14"/>
      <c r="BC4716" s="17"/>
      <c r="BD4716" s="14"/>
      <c r="BE4716" s="14"/>
      <c r="BF4716" s="14"/>
      <c r="CC4716" s="14"/>
    </row>
    <row r="4717" spans="37:81">
      <c r="AK4717" s="1"/>
      <c r="AX4717" s="17"/>
      <c r="AY4717" s="14"/>
      <c r="AZ4717" s="14"/>
      <c r="BA4717" s="15"/>
      <c r="BB4717" s="14"/>
      <c r="BC4717" s="17"/>
      <c r="BD4717" s="14"/>
      <c r="BE4717" s="14"/>
      <c r="BF4717" s="14"/>
      <c r="CC4717" s="14"/>
    </row>
    <row r="4718" spans="37:81">
      <c r="AK4718" s="1"/>
      <c r="AX4718" s="17"/>
      <c r="AY4718" s="14"/>
      <c r="AZ4718" s="14"/>
      <c r="BA4718" s="15"/>
      <c r="BB4718" s="14"/>
      <c r="BC4718" s="17"/>
      <c r="BD4718" s="14"/>
      <c r="BE4718" s="14"/>
      <c r="BF4718" s="14"/>
      <c r="CC4718" s="14"/>
    </row>
    <row r="4719" spans="37:81">
      <c r="AK4719" s="1"/>
      <c r="AX4719" s="17"/>
      <c r="AY4719" s="14"/>
      <c r="AZ4719" s="14"/>
      <c r="BA4719" s="15"/>
      <c r="BB4719" s="14"/>
      <c r="BC4719" s="17"/>
      <c r="BD4719" s="14"/>
      <c r="BE4719" s="14"/>
      <c r="BF4719" s="14"/>
      <c r="CC4719" s="14"/>
    </row>
    <row r="4720" spans="37:81">
      <c r="AK4720" s="1"/>
      <c r="AX4720" s="17"/>
      <c r="AY4720" s="14"/>
      <c r="AZ4720" s="14"/>
      <c r="BA4720" s="15"/>
      <c r="BB4720" s="14"/>
      <c r="BC4720" s="17"/>
      <c r="BD4720" s="14"/>
      <c r="BE4720" s="14"/>
      <c r="BF4720" s="14"/>
      <c r="CC4720" s="14"/>
    </row>
    <row r="4721" spans="37:81">
      <c r="AK4721" s="1"/>
      <c r="AX4721" s="17"/>
      <c r="AY4721" s="14"/>
      <c r="AZ4721" s="14"/>
      <c r="BA4721" s="15"/>
      <c r="BB4721" s="14"/>
      <c r="BC4721" s="17"/>
      <c r="BD4721" s="14"/>
      <c r="BE4721" s="14"/>
      <c r="BF4721" s="14"/>
      <c r="CC4721" s="14"/>
    </row>
    <row r="4722" spans="37:81">
      <c r="AK4722" s="1"/>
      <c r="AX4722" s="17"/>
      <c r="AY4722" s="14"/>
      <c r="AZ4722" s="14"/>
      <c r="BA4722" s="15"/>
      <c r="BB4722" s="14"/>
      <c r="BC4722" s="17"/>
      <c r="BD4722" s="14"/>
      <c r="BE4722" s="14"/>
      <c r="BF4722" s="14"/>
      <c r="CC4722" s="14"/>
    </row>
    <row r="4723" spans="37:81">
      <c r="AK4723" s="1"/>
      <c r="AX4723" s="17"/>
      <c r="AY4723" s="14"/>
      <c r="AZ4723" s="14"/>
      <c r="BA4723" s="15"/>
      <c r="BB4723" s="14"/>
      <c r="BC4723" s="17"/>
      <c r="BD4723" s="14"/>
      <c r="BE4723" s="14"/>
      <c r="BF4723" s="14"/>
      <c r="CC4723" s="14"/>
    </row>
    <row r="4724" spans="37:81">
      <c r="AK4724" s="1"/>
      <c r="AX4724" s="17"/>
      <c r="AY4724" s="14"/>
      <c r="AZ4724" s="14"/>
      <c r="BA4724" s="15"/>
      <c r="BB4724" s="14"/>
      <c r="BC4724" s="17"/>
      <c r="BD4724" s="14"/>
      <c r="BE4724" s="14"/>
      <c r="BF4724" s="14"/>
      <c r="CC4724" s="14"/>
    </row>
    <row r="4725" spans="37:81">
      <c r="AK4725" s="1"/>
      <c r="AX4725" s="17"/>
      <c r="AY4725" s="14"/>
      <c r="AZ4725" s="14"/>
      <c r="BA4725" s="15"/>
      <c r="BB4725" s="14"/>
      <c r="BC4725" s="17"/>
      <c r="BD4725" s="14"/>
      <c r="BE4725" s="14"/>
      <c r="BF4725" s="14"/>
      <c r="CC4725" s="14"/>
    </row>
    <row r="4726" spans="37:81">
      <c r="AK4726" s="1"/>
      <c r="AX4726" s="17"/>
      <c r="AY4726" s="14"/>
      <c r="AZ4726" s="14"/>
      <c r="BA4726" s="15"/>
      <c r="BB4726" s="14"/>
      <c r="BC4726" s="17"/>
      <c r="BD4726" s="14"/>
      <c r="BE4726" s="14"/>
      <c r="BF4726" s="14"/>
      <c r="CC4726" s="14"/>
    </row>
    <row r="4727" spans="37:81">
      <c r="AK4727" s="1"/>
      <c r="AX4727" s="17"/>
      <c r="AY4727" s="14"/>
      <c r="AZ4727" s="14"/>
      <c r="BA4727" s="15"/>
      <c r="BB4727" s="14"/>
      <c r="BC4727" s="17"/>
      <c r="BD4727" s="14"/>
      <c r="BE4727" s="14"/>
      <c r="BF4727" s="14"/>
      <c r="CC4727" s="14"/>
    </row>
    <row r="4728" spans="37:81">
      <c r="AK4728" s="1"/>
      <c r="AX4728" s="17"/>
      <c r="AY4728" s="14"/>
      <c r="AZ4728" s="14"/>
      <c r="BA4728" s="15"/>
      <c r="BB4728" s="14"/>
      <c r="BC4728" s="17"/>
      <c r="BD4728" s="14"/>
      <c r="BE4728" s="14"/>
      <c r="BF4728" s="14"/>
      <c r="CC4728" s="14"/>
    </row>
    <row r="4729" spans="37:81">
      <c r="AK4729" s="1"/>
      <c r="AX4729" s="17"/>
      <c r="AY4729" s="14"/>
      <c r="AZ4729" s="14"/>
      <c r="BA4729" s="15"/>
      <c r="BB4729" s="14"/>
      <c r="BC4729" s="17"/>
      <c r="BD4729" s="14"/>
      <c r="BE4729" s="14"/>
      <c r="BF4729" s="14"/>
      <c r="CC4729" s="14"/>
    </row>
    <row r="4730" spans="37:81">
      <c r="AK4730" s="1"/>
      <c r="AX4730" s="17"/>
      <c r="AY4730" s="14"/>
      <c r="AZ4730" s="14"/>
      <c r="BA4730" s="15"/>
      <c r="BB4730" s="14"/>
      <c r="BC4730" s="17"/>
      <c r="BD4730" s="14"/>
      <c r="BE4730" s="14"/>
      <c r="BF4730" s="14"/>
      <c r="CC4730" s="14"/>
    </row>
    <row r="4731" spans="37:81">
      <c r="AK4731" s="1"/>
      <c r="AX4731" s="17"/>
      <c r="AY4731" s="14"/>
      <c r="AZ4731" s="14"/>
      <c r="BA4731" s="15"/>
      <c r="BB4731" s="14"/>
      <c r="BC4731" s="17"/>
      <c r="BD4731" s="14"/>
      <c r="BE4731" s="14"/>
      <c r="BF4731" s="14"/>
      <c r="CC4731" s="14"/>
    </row>
    <row r="4732" spans="37:81">
      <c r="AK4732" s="1"/>
      <c r="AX4732" s="17"/>
      <c r="AY4732" s="14"/>
      <c r="AZ4732" s="14"/>
      <c r="BA4732" s="15"/>
      <c r="BB4732" s="14"/>
      <c r="BC4732" s="17"/>
      <c r="BD4732" s="14"/>
      <c r="BE4732" s="14"/>
      <c r="BF4732" s="14"/>
      <c r="CC4732" s="14"/>
    </row>
    <row r="4733" spans="37:81">
      <c r="AK4733" s="1"/>
      <c r="AX4733" s="17"/>
      <c r="AY4733" s="14"/>
      <c r="AZ4733" s="14"/>
      <c r="BA4733" s="15"/>
      <c r="BB4733" s="14"/>
      <c r="BC4733" s="17"/>
      <c r="BD4733" s="14"/>
      <c r="BE4733" s="14"/>
      <c r="BF4733" s="14"/>
      <c r="CC4733" s="14"/>
    </row>
    <row r="4734" spans="37:81">
      <c r="AK4734" s="1"/>
      <c r="AX4734" s="17"/>
      <c r="AY4734" s="14"/>
      <c r="AZ4734" s="14"/>
      <c r="BA4734" s="15"/>
      <c r="BB4734" s="14"/>
      <c r="BC4734" s="17"/>
      <c r="BD4734" s="14"/>
      <c r="BE4734" s="14"/>
      <c r="BF4734" s="14"/>
      <c r="CC4734" s="14"/>
    </row>
    <row r="4735" spans="37:81">
      <c r="AK4735" s="1"/>
      <c r="AX4735" s="17"/>
      <c r="AY4735" s="14"/>
      <c r="AZ4735" s="14"/>
      <c r="BA4735" s="15"/>
      <c r="BB4735" s="14"/>
      <c r="BC4735" s="17"/>
      <c r="BD4735" s="14"/>
      <c r="BE4735" s="14"/>
      <c r="BF4735" s="14"/>
      <c r="CC4735" s="14"/>
    </row>
    <row r="4736" spans="37:81">
      <c r="AK4736" s="1"/>
      <c r="AX4736" s="17"/>
      <c r="AY4736" s="14"/>
      <c r="AZ4736" s="14"/>
      <c r="BA4736" s="15"/>
      <c r="BB4736" s="14"/>
      <c r="BC4736" s="17"/>
      <c r="BD4736" s="14"/>
      <c r="BE4736" s="14"/>
      <c r="BF4736" s="14"/>
      <c r="CC4736" s="14"/>
    </row>
    <row r="4737" spans="37:81">
      <c r="AK4737" s="1"/>
      <c r="AX4737" s="17"/>
      <c r="AY4737" s="14"/>
      <c r="AZ4737" s="14"/>
      <c r="BA4737" s="15"/>
      <c r="BB4737" s="14"/>
      <c r="BC4737" s="17"/>
      <c r="BD4737" s="14"/>
      <c r="BE4737" s="14"/>
      <c r="BF4737" s="14"/>
      <c r="CC4737" s="14"/>
    </row>
    <row r="4738" spans="37:81">
      <c r="AK4738" s="1"/>
      <c r="AX4738" s="17"/>
      <c r="AY4738" s="14"/>
      <c r="AZ4738" s="14"/>
      <c r="BA4738" s="15"/>
      <c r="BB4738" s="14"/>
      <c r="BC4738" s="17"/>
      <c r="BD4738" s="14"/>
      <c r="BE4738" s="14"/>
      <c r="BF4738" s="14"/>
      <c r="CC4738" s="14"/>
    </row>
    <row r="4739" spans="37:81">
      <c r="AK4739" s="1"/>
      <c r="AX4739" s="17"/>
      <c r="AY4739" s="14"/>
      <c r="AZ4739" s="14"/>
      <c r="BA4739" s="15"/>
      <c r="BB4739" s="14"/>
      <c r="BC4739" s="17"/>
      <c r="BD4739" s="14"/>
      <c r="BE4739" s="14"/>
      <c r="BF4739" s="14"/>
      <c r="CC4739" s="14"/>
    </row>
    <row r="4740" spans="37:81">
      <c r="AK4740" s="1"/>
      <c r="AX4740" s="17"/>
      <c r="AY4740" s="14"/>
      <c r="AZ4740" s="14"/>
      <c r="BA4740" s="15"/>
      <c r="BB4740" s="14"/>
      <c r="BC4740" s="17"/>
      <c r="BD4740" s="14"/>
      <c r="BE4740" s="14"/>
      <c r="BF4740" s="14"/>
      <c r="CC4740" s="14"/>
    </row>
    <row r="4741" spans="37:81">
      <c r="AK4741" s="1"/>
      <c r="AX4741" s="17"/>
      <c r="AY4741" s="14"/>
      <c r="AZ4741" s="14"/>
      <c r="BA4741" s="15"/>
      <c r="BB4741" s="14"/>
      <c r="BC4741" s="17"/>
      <c r="BD4741" s="14"/>
      <c r="BE4741" s="14"/>
      <c r="BF4741" s="14"/>
      <c r="CC4741" s="14"/>
    </row>
    <row r="4742" spans="37:81">
      <c r="AK4742" s="1"/>
      <c r="AX4742" s="17"/>
      <c r="AY4742" s="14"/>
      <c r="AZ4742" s="14"/>
      <c r="BA4742" s="15"/>
      <c r="BB4742" s="14"/>
      <c r="BC4742" s="17"/>
      <c r="BD4742" s="14"/>
      <c r="BE4742" s="14"/>
      <c r="BF4742" s="14"/>
      <c r="CC4742" s="14"/>
    </row>
    <row r="4743" spans="37:81">
      <c r="AK4743" s="1"/>
      <c r="AX4743" s="17"/>
      <c r="AY4743" s="14"/>
      <c r="AZ4743" s="14"/>
      <c r="BA4743" s="15"/>
      <c r="BB4743" s="14"/>
      <c r="BC4743" s="17"/>
      <c r="BD4743" s="14"/>
      <c r="BE4743" s="14"/>
      <c r="BF4743" s="14"/>
      <c r="CC4743" s="14"/>
    </row>
    <row r="4744" spans="37:81">
      <c r="AK4744" s="1"/>
      <c r="AX4744" s="17"/>
      <c r="AY4744" s="14"/>
      <c r="AZ4744" s="14"/>
      <c r="BA4744" s="15"/>
      <c r="BB4744" s="14"/>
      <c r="BC4744" s="17"/>
      <c r="BD4744" s="14"/>
      <c r="BE4744" s="14"/>
      <c r="BF4744" s="14"/>
      <c r="CC4744" s="14"/>
    </row>
    <row r="4745" spans="37:81">
      <c r="AK4745" s="1"/>
      <c r="AX4745" s="17"/>
      <c r="AY4745" s="14"/>
      <c r="AZ4745" s="14"/>
      <c r="BA4745" s="15"/>
      <c r="BB4745" s="14"/>
      <c r="BC4745" s="17"/>
      <c r="BD4745" s="14"/>
      <c r="BE4745" s="14"/>
      <c r="BF4745" s="14"/>
      <c r="CC4745" s="14"/>
    </row>
    <row r="4746" spans="37:81">
      <c r="AK4746" s="1"/>
      <c r="AX4746" s="17"/>
      <c r="AY4746" s="14"/>
      <c r="AZ4746" s="14"/>
      <c r="BA4746" s="15"/>
      <c r="BB4746" s="14"/>
      <c r="BC4746" s="17"/>
      <c r="BD4746" s="14"/>
      <c r="BE4746" s="14"/>
      <c r="BF4746" s="14"/>
      <c r="CC4746" s="14"/>
    </row>
    <row r="4747" spans="37:81">
      <c r="AK4747" s="1"/>
      <c r="AX4747" s="17"/>
      <c r="AY4747" s="14"/>
      <c r="AZ4747" s="14"/>
      <c r="BA4747" s="15"/>
      <c r="BB4747" s="14"/>
      <c r="BC4747" s="17"/>
      <c r="BD4747" s="14"/>
      <c r="BE4747" s="14"/>
      <c r="BF4747" s="14"/>
      <c r="CC4747" s="14"/>
    </row>
    <row r="4748" spans="37:81">
      <c r="AK4748" s="1"/>
      <c r="AX4748" s="17"/>
      <c r="AY4748" s="14"/>
      <c r="AZ4748" s="14"/>
      <c r="BA4748" s="15"/>
      <c r="BB4748" s="14"/>
      <c r="BC4748" s="17"/>
      <c r="BD4748" s="14"/>
      <c r="BE4748" s="14"/>
      <c r="BF4748" s="14"/>
      <c r="CC4748" s="14"/>
    </row>
    <row r="4749" spans="37:81">
      <c r="AK4749" s="1"/>
      <c r="AX4749" s="17"/>
      <c r="AY4749" s="14"/>
      <c r="AZ4749" s="14"/>
      <c r="BA4749" s="15"/>
      <c r="BB4749" s="14"/>
      <c r="BC4749" s="17"/>
      <c r="BD4749" s="14"/>
      <c r="BE4749" s="14"/>
      <c r="BF4749" s="14"/>
      <c r="CC4749" s="14"/>
    </row>
    <row r="4750" spans="37:81">
      <c r="AK4750" s="1"/>
      <c r="AX4750" s="17"/>
      <c r="AY4750" s="14"/>
      <c r="AZ4750" s="14"/>
      <c r="BA4750" s="15"/>
      <c r="BB4750" s="14"/>
      <c r="BC4750" s="17"/>
      <c r="BD4750" s="14"/>
      <c r="BE4750" s="14"/>
      <c r="BF4750" s="14"/>
      <c r="CC4750" s="14"/>
    </row>
    <row r="4751" spans="37:81">
      <c r="AK4751" s="1"/>
      <c r="AX4751" s="17"/>
      <c r="AY4751" s="14"/>
      <c r="AZ4751" s="14"/>
      <c r="BA4751" s="15"/>
      <c r="BB4751" s="14"/>
      <c r="BC4751" s="17"/>
      <c r="BD4751" s="14"/>
      <c r="BE4751" s="14"/>
      <c r="BF4751" s="14"/>
      <c r="CC4751" s="14"/>
    </row>
    <row r="4752" spans="37:81">
      <c r="AK4752" s="1"/>
      <c r="AX4752" s="17"/>
      <c r="AY4752" s="14"/>
      <c r="AZ4752" s="14"/>
      <c r="BA4752" s="15"/>
      <c r="BB4752" s="14"/>
      <c r="BC4752" s="17"/>
      <c r="BD4752" s="14"/>
      <c r="BE4752" s="14"/>
      <c r="BF4752" s="14"/>
      <c r="CC4752" s="14"/>
    </row>
    <row r="4753" spans="37:81">
      <c r="AK4753" s="1"/>
      <c r="AX4753" s="17"/>
      <c r="AY4753" s="14"/>
      <c r="AZ4753" s="14"/>
      <c r="BA4753" s="15"/>
      <c r="BB4753" s="14"/>
      <c r="BC4753" s="17"/>
      <c r="BD4753" s="14"/>
      <c r="BE4753" s="14"/>
      <c r="BF4753" s="14"/>
      <c r="CC4753" s="14"/>
    </row>
    <row r="4754" spans="37:81">
      <c r="AK4754" s="1"/>
      <c r="AX4754" s="17"/>
      <c r="AY4754" s="14"/>
      <c r="AZ4754" s="14"/>
      <c r="BA4754" s="15"/>
      <c r="BB4754" s="14"/>
      <c r="BC4754" s="17"/>
      <c r="BD4754" s="14"/>
      <c r="BE4754" s="14"/>
      <c r="BF4754" s="14"/>
      <c r="CC4754" s="14"/>
    </row>
    <row r="4755" spans="37:81">
      <c r="AK4755" s="1"/>
      <c r="AX4755" s="17"/>
      <c r="AY4755" s="14"/>
      <c r="AZ4755" s="14"/>
      <c r="BA4755" s="15"/>
      <c r="BB4755" s="14"/>
      <c r="BC4755" s="17"/>
      <c r="BD4755" s="14"/>
      <c r="BE4755" s="14"/>
      <c r="BF4755" s="14"/>
      <c r="CC4755" s="14"/>
    </row>
    <row r="4756" spans="37:81">
      <c r="AK4756" s="1"/>
      <c r="AX4756" s="17"/>
      <c r="AY4756" s="14"/>
      <c r="AZ4756" s="14"/>
      <c r="BA4756" s="15"/>
      <c r="BB4756" s="14"/>
      <c r="BC4756" s="17"/>
      <c r="BD4756" s="14"/>
      <c r="BE4756" s="14"/>
      <c r="BF4756" s="14"/>
      <c r="CC4756" s="14"/>
    </row>
    <row r="4757" spans="37:81">
      <c r="AK4757" s="1"/>
      <c r="AX4757" s="17"/>
      <c r="AY4757" s="14"/>
      <c r="AZ4757" s="14"/>
      <c r="BA4757" s="15"/>
      <c r="BB4757" s="14"/>
      <c r="BC4757" s="17"/>
      <c r="BD4757" s="14"/>
      <c r="BE4757" s="14"/>
      <c r="BF4757" s="14"/>
      <c r="CC4757" s="14"/>
    </row>
    <row r="4758" spans="37:81">
      <c r="AK4758" s="1"/>
      <c r="AX4758" s="17"/>
      <c r="AY4758" s="14"/>
      <c r="AZ4758" s="14"/>
      <c r="BA4758" s="15"/>
      <c r="BB4758" s="14"/>
      <c r="BC4758" s="17"/>
      <c r="BD4758" s="14"/>
      <c r="BE4758" s="14"/>
      <c r="BF4758" s="14"/>
      <c r="CC4758" s="14"/>
    </row>
    <row r="4759" spans="37:81">
      <c r="AK4759" s="1"/>
      <c r="AX4759" s="17"/>
      <c r="AY4759" s="14"/>
      <c r="AZ4759" s="14"/>
      <c r="BA4759" s="15"/>
      <c r="BB4759" s="14"/>
      <c r="BC4759" s="17"/>
      <c r="BD4759" s="14"/>
      <c r="BE4759" s="14"/>
      <c r="BF4759" s="14"/>
      <c r="CC4759" s="14"/>
    </row>
    <row r="4760" spans="37:81">
      <c r="AK4760" s="1"/>
      <c r="AX4760" s="17"/>
      <c r="AY4760" s="14"/>
      <c r="AZ4760" s="14"/>
      <c r="BA4760" s="15"/>
      <c r="BB4760" s="14"/>
      <c r="BC4760" s="17"/>
      <c r="BD4760" s="14"/>
      <c r="BE4760" s="14"/>
      <c r="BF4760" s="14"/>
      <c r="CC4760" s="14"/>
    </row>
    <row r="4761" spans="37:81">
      <c r="AK4761" s="1"/>
      <c r="AX4761" s="17"/>
      <c r="AY4761" s="14"/>
      <c r="AZ4761" s="14"/>
      <c r="BA4761" s="15"/>
      <c r="BB4761" s="14"/>
      <c r="BC4761" s="17"/>
      <c r="BD4761" s="14"/>
      <c r="BE4761" s="14"/>
      <c r="BF4761" s="14"/>
      <c r="CC4761" s="14"/>
    </row>
    <row r="4762" spans="37:81">
      <c r="AK4762" s="1"/>
      <c r="AX4762" s="17"/>
      <c r="AY4762" s="14"/>
      <c r="AZ4762" s="14"/>
      <c r="BA4762" s="15"/>
      <c r="BB4762" s="14"/>
      <c r="BC4762" s="17"/>
      <c r="BD4762" s="14"/>
      <c r="BE4762" s="14"/>
      <c r="BF4762" s="14"/>
      <c r="CC4762" s="14"/>
    </row>
    <row r="4763" spans="37:81">
      <c r="AK4763" s="1"/>
      <c r="AX4763" s="17"/>
      <c r="AY4763" s="14"/>
      <c r="AZ4763" s="14"/>
      <c r="BA4763" s="15"/>
      <c r="BB4763" s="14"/>
      <c r="BC4763" s="17"/>
      <c r="BD4763" s="14"/>
      <c r="BE4763" s="14"/>
      <c r="BF4763" s="14"/>
      <c r="CC4763" s="14"/>
    </row>
    <row r="4764" spans="37:81">
      <c r="AK4764" s="1"/>
      <c r="AX4764" s="17"/>
      <c r="AY4764" s="14"/>
      <c r="AZ4764" s="14"/>
      <c r="BA4764" s="15"/>
      <c r="BB4764" s="14"/>
      <c r="BC4764" s="17"/>
      <c r="BD4764" s="14"/>
      <c r="BE4764" s="14"/>
      <c r="BF4764" s="14"/>
      <c r="CC4764" s="14"/>
    </row>
    <row r="4765" spans="37:81">
      <c r="AK4765" s="1"/>
      <c r="AX4765" s="17"/>
      <c r="AY4765" s="14"/>
      <c r="AZ4765" s="14"/>
      <c r="BA4765" s="15"/>
      <c r="BB4765" s="14"/>
      <c r="BC4765" s="17"/>
      <c r="BD4765" s="14"/>
      <c r="BE4765" s="14"/>
      <c r="BF4765" s="14"/>
      <c r="CC4765" s="14"/>
    </row>
    <row r="4766" spans="37:81">
      <c r="AK4766" s="1"/>
      <c r="AX4766" s="17"/>
      <c r="AY4766" s="14"/>
      <c r="AZ4766" s="14"/>
      <c r="BA4766" s="15"/>
      <c r="BB4766" s="14"/>
      <c r="BC4766" s="17"/>
      <c r="BD4766" s="14"/>
      <c r="BE4766" s="14"/>
      <c r="BF4766" s="14"/>
      <c r="CC4766" s="14"/>
    </row>
    <row r="4767" spans="37:81">
      <c r="AK4767" s="1"/>
      <c r="AX4767" s="17"/>
      <c r="AY4767" s="14"/>
      <c r="AZ4767" s="14"/>
      <c r="BA4767" s="15"/>
      <c r="BB4767" s="14"/>
      <c r="BC4767" s="17"/>
      <c r="BD4767" s="14"/>
      <c r="BE4767" s="14"/>
      <c r="BF4767" s="14"/>
      <c r="CC4767" s="14"/>
    </row>
    <row r="4768" spans="37:81">
      <c r="AK4768" s="1"/>
      <c r="AX4768" s="17"/>
      <c r="AY4768" s="14"/>
      <c r="AZ4768" s="14"/>
      <c r="BA4768" s="15"/>
      <c r="BB4768" s="14"/>
      <c r="BC4768" s="17"/>
      <c r="BD4768" s="14"/>
      <c r="BE4768" s="14"/>
      <c r="BF4768" s="14"/>
      <c r="CC4768" s="14"/>
    </row>
    <row r="4769" spans="37:81">
      <c r="AK4769" s="1"/>
      <c r="AX4769" s="17"/>
      <c r="AY4769" s="14"/>
      <c r="AZ4769" s="14"/>
      <c r="BA4769" s="15"/>
      <c r="BB4769" s="14"/>
      <c r="BC4769" s="17"/>
      <c r="BD4769" s="14"/>
      <c r="BE4769" s="14"/>
      <c r="BF4769" s="14"/>
      <c r="CC4769" s="14"/>
    </row>
    <row r="4770" spans="37:81">
      <c r="AK4770" s="1"/>
      <c r="AX4770" s="17"/>
      <c r="AY4770" s="14"/>
      <c r="AZ4770" s="14"/>
      <c r="BA4770" s="15"/>
      <c r="BB4770" s="14"/>
      <c r="BC4770" s="17"/>
      <c r="BD4770" s="14"/>
      <c r="BE4770" s="14"/>
      <c r="BF4770" s="14"/>
      <c r="CC4770" s="14"/>
    </row>
    <row r="4771" spans="37:81">
      <c r="AK4771" s="1"/>
      <c r="AX4771" s="17"/>
      <c r="AY4771" s="14"/>
      <c r="AZ4771" s="14"/>
      <c r="BA4771" s="15"/>
      <c r="BB4771" s="14"/>
      <c r="BC4771" s="17"/>
      <c r="BD4771" s="14"/>
      <c r="BE4771" s="14"/>
      <c r="BF4771" s="14"/>
      <c r="CC4771" s="14"/>
    </row>
    <row r="4772" spans="37:81">
      <c r="AK4772" s="1"/>
      <c r="AX4772" s="17"/>
      <c r="AY4772" s="14"/>
      <c r="AZ4772" s="14"/>
      <c r="BA4772" s="15"/>
      <c r="BB4772" s="14"/>
      <c r="BC4772" s="17"/>
      <c r="BD4772" s="14"/>
      <c r="BE4772" s="14"/>
      <c r="BF4772" s="14"/>
      <c r="CC4772" s="14"/>
    </row>
    <row r="4773" spans="37:81">
      <c r="AK4773" s="1"/>
      <c r="AX4773" s="17"/>
      <c r="AY4773" s="14"/>
      <c r="AZ4773" s="14"/>
      <c r="BA4773" s="15"/>
      <c r="BB4773" s="14"/>
      <c r="BC4773" s="17"/>
      <c r="BD4773" s="14"/>
      <c r="BE4773" s="14"/>
      <c r="BF4773" s="14"/>
      <c r="CC4773" s="14"/>
    </row>
    <row r="4774" spans="37:81">
      <c r="AK4774" s="1"/>
      <c r="AX4774" s="17"/>
      <c r="AY4774" s="14"/>
      <c r="AZ4774" s="14"/>
      <c r="BA4774" s="15"/>
      <c r="BB4774" s="14"/>
      <c r="BC4774" s="17"/>
      <c r="BD4774" s="14"/>
      <c r="BE4774" s="14"/>
      <c r="BF4774" s="14"/>
      <c r="CC4774" s="14"/>
    </row>
    <row r="4775" spans="37:81">
      <c r="AK4775" s="1"/>
      <c r="AX4775" s="17"/>
      <c r="AY4775" s="14"/>
      <c r="AZ4775" s="14"/>
      <c r="BA4775" s="15"/>
      <c r="BB4775" s="14"/>
      <c r="BC4775" s="17"/>
      <c r="BD4775" s="14"/>
      <c r="BE4775" s="14"/>
      <c r="BF4775" s="14"/>
      <c r="CC4775" s="14"/>
    </row>
    <row r="4776" spans="37:81">
      <c r="AK4776" s="1"/>
      <c r="AX4776" s="17"/>
      <c r="AY4776" s="14"/>
      <c r="AZ4776" s="14"/>
      <c r="BA4776" s="15"/>
      <c r="BB4776" s="14"/>
      <c r="BC4776" s="17"/>
      <c r="BD4776" s="14"/>
      <c r="BE4776" s="14"/>
      <c r="BF4776" s="14"/>
      <c r="CC4776" s="14"/>
    </row>
    <row r="4777" spans="37:81">
      <c r="AK4777" s="1"/>
      <c r="AX4777" s="17"/>
      <c r="AY4777" s="14"/>
      <c r="AZ4777" s="14"/>
      <c r="BA4777" s="15"/>
      <c r="BB4777" s="14"/>
      <c r="BC4777" s="17"/>
      <c r="BD4777" s="14"/>
      <c r="BE4777" s="14"/>
      <c r="BF4777" s="14"/>
      <c r="CC4777" s="14"/>
    </row>
    <row r="4778" spans="37:81">
      <c r="AK4778" s="1"/>
      <c r="AX4778" s="17"/>
      <c r="AY4778" s="14"/>
      <c r="AZ4778" s="14"/>
      <c r="BA4778" s="15"/>
      <c r="BB4778" s="14"/>
      <c r="BC4778" s="17"/>
      <c r="BD4778" s="14"/>
      <c r="BE4778" s="14"/>
      <c r="BF4778" s="14"/>
      <c r="CC4778" s="14"/>
    </row>
    <row r="4779" spans="37:81">
      <c r="AK4779" s="1"/>
      <c r="AX4779" s="17"/>
      <c r="AY4779" s="14"/>
      <c r="AZ4779" s="14"/>
      <c r="BA4779" s="15"/>
      <c r="BB4779" s="14"/>
      <c r="BC4779" s="17"/>
      <c r="BD4779" s="14"/>
      <c r="BE4779" s="14"/>
      <c r="BF4779" s="14"/>
      <c r="CC4779" s="14"/>
    </row>
    <row r="4780" spans="37:81">
      <c r="AK4780" s="1"/>
      <c r="AX4780" s="17"/>
      <c r="AY4780" s="14"/>
      <c r="AZ4780" s="14"/>
      <c r="BA4780" s="15"/>
      <c r="BB4780" s="14"/>
      <c r="BC4780" s="17"/>
      <c r="BD4780" s="14"/>
      <c r="BE4780" s="14"/>
      <c r="BF4780" s="14"/>
      <c r="CC4780" s="14"/>
    </row>
    <row r="4781" spans="37:81">
      <c r="AK4781" s="1"/>
      <c r="AX4781" s="17"/>
      <c r="AY4781" s="14"/>
      <c r="AZ4781" s="14"/>
      <c r="BA4781" s="15"/>
      <c r="BB4781" s="14"/>
      <c r="BC4781" s="17"/>
      <c r="BD4781" s="14"/>
      <c r="BE4781" s="14"/>
      <c r="BF4781" s="14"/>
      <c r="CC4781" s="14"/>
    </row>
    <row r="4782" spans="37:81">
      <c r="AK4782" s="1"/>
      <c r="AX4782" s="17"/>
      <c r="AY4782" s="14"/>
      <c r="AZ4782" s="14"/>
      <c r="BA4782" s="15"/>
      <c r="BB4782" s="14"/>
      <c r="BC4782" s="17"/>
      <c r="BD4782" s="14"/>
      <c r="BE4782" s="14"/>
      <c r="BF4782" s="14"/>
      <c r="CC4782" s="14"/>
    </row>
    <row r="4783" spans="37:81">
      <c r="AK4783" s="1"/>
      <c r="AX4783" s="17"/>
      <c r="AY4783" s="14"/>
      <c r="AZ4783" s="14"/>
      <c r="BA4783" s="15"/>
      <c r="BB4783" s="14"/>
      <c r="BC4783" s="17"/>
      <c r="BD4783" s="14"/>
      <c r="BE4783" s="14"/>
      <c r="BF4783" s="14"/>
      <c r="CC4783" s="14"/>
    </row>
    <row r="4784" spans="37:81">
      <c r="AK4784" s="1"/>
      <c r="AX4784" s="17"/>
      <c r="AY4784" s="14"/>
      <c r="AZ4784" s="14"/>
      <c r="BA4784" s="15"/>
      <c r="BB4784" s="14"/>
      <c r="BC4784" s="17"/>
      <c r="BD4784" s="14"/>
      <c r="BE4784" s="14"/>
      <c r="BF4784" s="14"/>
      <c r="CC4784" s="14"/>
    </row>
    <row r="4785" spans="37:81">
      <c r="AK4785" s="1"/>
      <c r="AX4785" s="17"/>
      <c r="AY4785" s="14"/>
      <c r="AZ4785" s="14"/>
      <c r="BA4785" s="15"/>
      <c r="BB4785" s="14"/>
      <c r="BC4785" s="17"/>
      <c r="BD4785" s="14"/>
      <c r="BE4785" s="14"/>
      <c r="BF4785" s="14"/>
      <c r="CC4785" s="14"/>
    </row>
    <row r="4786" spans="37:81">
      <c r="AK4786" s="1"/>
      <c r="AX4786" s="17"/>
      <c r="AY4786" s="14"/>
      <c r="AZ4786" s="14"/>
      <c r="BA4786" s="15"/>
      <c r="BB4786" s="14"/>
      <c r="BC4786" s="17"/>
      <c r="BD4786" s="14"/>
      <c r="BE4786" s="14"/>
      <c r="BF4786" s="14"/>
      <c r="CC4786" s="14"/>
    </row>
    <row r="4787" spans="37:81">
      <c r="AK4787" s="1"/>
      <c r="AX4787" s="17"/>
      <c r="AY4787" s="14"/>
      <c r="AZ4787" s="14"/>
      <c r="BA4787" s="15"/>
      <c r="BB4787" s="14"/>
      <c r="BC4787" s="17"/>
      <c r="BD4787" s="14"/>
      <c r="BE4787" s="14"/>
      <c r="BF4787" s="14"/>
      <c r="CC4787" s="14"/>
    </row>
    <row r="4788" spans="37:81">
      <c r="AK4788" s="1"/>
      <c r="AX4788" s="17"/>
      <c r="AY4788" s="14"/>
      <c r="AZ4788" s="14"/>
      <c r="BA4788" s="15"/>
      <c r="BB4788" s="14"/>
      <c r="BC4788" s="17"/>
      <c r="BD4788" s="14"/>
      <c r="BE4788" s="14"/>
      <c r="BF4788" s="14"/>
      <c r="CC4788" s="14"/>
    </row>
    <row r="4789" spans="37:81">
      <c r="AK4789" s="1"/>
      <c r="AX4789" s="17"/>
      <c r="AY4789" s="14"/>
      <c r="AZ4789" s="14"/>
      <c r="BA4789" s="15"/>
      <c r="BB4789" s="14"/>
      <c r="BC4789" s="17"/>
      <c r="BD4789" s="14"/>
      <c r="BE4789" s="14"/>
      <c r="BF4789" s="14"/>
      <c r="CC4789" s="14"/>
    </row>
    <row r="4790" spans="37:81">
      <c r="AK4790" s="1"/>
      <c r="AX4790" s="17"/>
      <c r="AY4790" s="14"/>
      <c r="AZ4790" s="14"/>
      <c r="BA4790" s="15"/>
      <c r="BB4790" s="14"/>
      <c r="BC4790" s="17"/>
      <c r="BD4790" s="14"/>
      <c r="BE4790" s="14"/>
      <c r="BF4790" s="14"/>
      <c r="CC4790" s="14"/>
    </row>
    <row r="4791" spans="37:81">
      <c r="AK4791" s="1"/>
      <c r="AX4791" s="17"/>
      <c r="AY4791" s="14"/>
      <c r="AZ4791" s="14"/>
      <c r="BA4791" s="15"/>
      <c r="BB4791" s="14"/>
      <c r="BC4791" s="17"/>
      <c r="BD4791" s="14"/>
      <c r="BE4791" s="14"/>
      <c r="BF4791" s="14"/>
      <c r="CC4791" s="14"/>
    </row>
    <row r="4792" spans="37:81">
      <c r="AK4792" s="1"/>
      <c r="AX4792" s="17"/>
      <c r="AY4792" s="14"/>
      <c r="AZ4792" s="14"/>
      <c r="BA4792" s="15"/>
      <c r="BB4792" s="14"/>
      <c r="BC4792" s="17"/>
      <c r="BD4792" s="14"/>
      <c r="BE4792" s="14"/>
      <c r="BF4792" s="14"/>
      <c r="CC4792" s="14"/>
    </row>
    <row r="4793" spans="37:81">
      <c r="AK4793" s="1"/>
      <c r="AX4793" s="17"/>
      <c r="AY4793" s="14"/>
      <c r="AZ4793" s="14"/>
      <c r="BA4793" s="15"/>
      <c r="BB4793" s="14"/>
      <c r="BC4793" s="17"/>
      <c r="BD4793" s="14"/>
      <c r="BE4793" s="14"/>
      <c r="BF4793" s="14"/>
      <c r="CC4793" s="14"/>
    </row>
    <row r="4794" spans="37:81">
      <c r="AK4794" s="1"/>
      <c r="AX4794" s="17"/>
      <c r="AY4794" s="14"/>
      <c r="AZ4794" s="14"/>
      <c r="BA4794" s="15"/>
      <c r="BB4794" s="14"/>
      <c r="BC4794" s="17"/>
      <c r="BD4794" s="14"/>
      <c r="BE4794" s="14"/>
      <c r="BF4794" s="14"/>
      <c r="CC4794" s="14"/>
    </row>
    <row r="4795" spans="37:81">
      <c r="AK4795" s="1"/>
      <c r="AX4795" s="17"/>
      <c r="AY4795" s="14"/>
      <c r="AZ4795" s="14"/>
      <c r="BA4795" s="15"/>
      <c r="BB4795" s="14"/>
      <c r="BC4795" s="17"/>
      <c r="BD4795" s="14"/>
      <c r="BE4795" s="14"/>
      <c r="BF4795" s="14"/>
      <c r="CC4795" s="14"/>
    </row>
    <row r="4796" spans="37:81">
      <c r="AK4796" s="1"/>
      <c r="AX4796" s="17"/>
      <c r="AY4796" s="14"/>
      <c r="AZ4796" s="14"/>
      <c r="BA4796" s="15"/>
      <c r="BB4796" s="14"/>
      <c r="BC4796" s="17"/>
      <c r="BD4796" s="14"/>
      <c r="BE4796" s="14"/>
      <c r="BF4796" s="14"/>
      <c r="CC4796" s="14"/>
    </row>
    <row r="4797" spans="37:81">
      <c r="AK4797" s="1"/>
      <c r="AX4797" s="17"/>
      <c r="AY4797" s="14"/>
      <c r="AZ4797" s="14"/>
      <c r="BA4797" s="15"/>
      <c r="BB4797" s="14"/>
      <c r="BC4797" s="17"/>
      <c r="BD4797" s="14"/>
      <c r="BE4797" s="14"/>
      <c r="BF4797" s="14"/>
      <c r="CC4797" s="14"/>
    </row>
    <row r="4798" spans="37:81">
      <c r="AK4798" s="1"/>
      <c r="AX4798" s="17"/>
      <c r="AY4798" s="14"/>
      <c r="AZ4798" s="14"/>
      <c r="BA4798" s="15"/>
      <c r="BB4798" s="14"/>
      <c r="BC4798" s="17"/>
      <c r="BD4798" s="14"/>
      <c r="BE4798" s="14"/>
      <c r="BF4798" s="14"/>
      <c r="CC4798" s="14"/>
    </row>
    <row r="4799" spans="37:81">
      <c r="AK4799" s="1"/>
      <c r="AX4799" s="17"/>
      <c r="AY4799" s="14"/>
      <c r="AZ4799" s="14"/>
      <c r="BA4799" s="15"/>
      <c r="BB4799" s="14"/>
      <c r="BC4799" s="17"/>
      <c r="BD4799" s="14"/>
      <c r="BE4799" s="14"/>
      <c r="BF4799" s="14"/>
      <c r="CC4799" s="14"/>
    </row>
    <row r="4800" spans="37:81">
      <c r="AK4800" s="1"/>
      <c r="AX4800" s="17"/>
      <c r="AY4800" s="14"/>
      <c r="AZ4800" s="14"/>
      <c r="BA4800" s="15"/>
      <c r="BB4800" s="14"/>
      <c r="BC4800" s="17"/>
      <c r="BD4800" s="14"/>
      <c r="BE4800" s="14"/>
      <c r="BF4800" s="14"/>
      <c r="CC4800" s="14"/>
    </row>
    <row r="4801" spans="37:81">
      <c r="AK4801" s="1"/>
      <c r="AX4801" s="17"/>
      <c r="AY4801" s="14"/>
      <c r="AZ4801" s="14"/>
      <c r="BA4801" s="15"/>
      <c r="BB4801" s="14"/>
      <c r="BC4801" s="17"/>
      <c r="BD4801" s="14"/>
      <c r="BE4801" s="14"/>
      <c r="BF4801" s="14"/>
      <c r="CC4801" s="14"/>
    </row>
    <row r="4802" spans="37:81">
      <c r="AK4802" s="1"/>
      <c r="AX4802" s="17"/>
      <c r="AY4802" s="14"/>
      <c r="AZ4802" s="14"/>
      <c r="BA4802" s="15"/>
      <c r="BB4802" s="14"/>
      <c r="BC4802" s="17"/>
      <c r="BD4802" s="14"/>
      <c r="BE4802" s="14"/>
      <c r="BF4802" s="14"/>
      <c r="CC4802" s="14"/>
    </row>
    <row r="4803" spans="37:81">
      <c r="AK4803" s="1"/>
      <c r="AX4803" s="17"/>
      <c r="AY4803" s="14"/>
      <c r="AZ4803" s="14"/>
      <c r="BA4803" s="15"/>
      <c r="BB4803" s="14"/>
      <c r="BC4803" s="17"/>
      <c r="BD4803" s="14"/>
      <c r="BE4803" s="14"/>
      <c r="BF4803" s="14"/>
      <c r="CC4803" s="14"/>
    </row>
    <row r="4804" spans="37:81">
      <c r="AK4804" s="1"/>
      <c r="AX4804" s="17"/>
      <c r="AY4804" s="14"/>
      <c r="AZ4804" s="14"/>
      <c r="BA4804" s="15"/>
      <c r="BB4804" s="14"/>
      <c r="BC4804" s="17"/>
      <c r="BD4804" s="14"/>
      <c r="BE4804" s="14"/>
      <c r="BF4804" s="14"/>
      <c r="CC4804" s="14"/>
    </row>
    <row r="4805" spans="37:81">
      <c r="AK4805" s="1"/>
      <c r="AX4805" s="17"/>
      <c r="AY4805" s="14"/>
      <c r="AZ4805" s="14"/>
      <c r="BA4805" s="15"/>
      <c r="BB4805" s="14"/>
      <c r="BC4805" s="17"/>
      <c r="BD4805" s="14"/>
      <c r="BE4805" s="14"/>
      <c r="BF4805" s="14"/>
      <c r="CC4805" s="14"/>
    </row>
    <row r="4806" spans="37:81">
      <c r="AK4806" s="1"/>
      <c r="AX4806" s="17"/>
      <c r="AY4806" s="14"/>
      <c r="AZ4806" s="14"/>
      <c r="BA4806" s="15"/>
      <c r="BB4806" s="14"/>
      <c r="BC4806" s="17"/>
      <c r="BD4806" s="14"/>
      <c r="BE4806" s="14"/>
      <c r="BF4806" s="14"/>
      <c r="CC4806" s="14"/>
    </row>
    <row r="4807" spans="37:81">
      <c r="AK4807" s="1"/>
      <c r="AX4807" s="17"/>
      <c r="AY4807" s="14"/>
      <c r="AZ4807" s="14"/>
      <c r="BA4807" s="15"/>
      <c r="BB4807" s="14"/>
      <c r="BC4807" s="17"/>
      <c r="BD4807" s="14"/>
      <c r="BE4807" s="14"/>
      <c r="BF4807" s="14"/>
      <c r="CC4807" s="14"/>
    </row>
    <row r="4808" spans="37:81">
      <c r="AK4808" s="1"/>
      <c r="AX4808" s="17"/>
      <c r="AY4808" s="14"/>
      <c r="AZ4808" s="14"/>
      <c r="BA4808" s="15"/>
      <c r="BB4808" s="14"/>
      <c r="BC4808" s="17"/>
      <c r="BD4808" s="14"/>
      <c r="BE4808" s="14"/>
      <c r="BF4808" s="14"/>
      <c r="CC4808" s="14"/>
    </row>
    <row r="4809" spans="37:81">
      <c r="AK4809" s="1"/>
      <c r="AX4809" s="17"/>
      <c r="AY4809" s="14"/>
      <c r="AZ4809" s="14"/>
      <c r="BA4809" s="15"/>
      <c r="BB4809" s="14"/>
      <c r="BC4809" s="17"/>
      <c r="BD4809" s="14"/>
      <c r="BE4809" s="14"/>
      <c r="BF4809" s="14"/>
      <c r="CC4809" s="14"/>
    </row>
    <row r="4810" spans="37:81">
      <c r="AK4810" s="1"/>
      <c r="AX4810" s="17"/>
      <c r="AY4810" s="14"/>
      <c r="AZ4810" s="14"/>
      <c r="BA4810" s="15"/>
      <c r="BB4810" s="14"/>
      <c r="BC4810" s="17"/>
      <c r="BD4810" s="14"/>
      <c r="BE4810" s="14"/>
      <c r="BF4810" s="14"/>
      <c r="CC4810" s="14"/>
    </row>
    <row r="4811" spans="37:81">
      <c r="AK4811" s="1"/>
      <c r="AX4811" s="17"/>
      <c r="AY4811" s="14"/>
      <c r="AZ4811" s="14"/>
      <c r="BA4811" s="15"/>
      <c r="BB4811" s="14"/>
      <c r="BC4811" s="17"/>
      <c r="BD4811" s="14"/>
      <c r="BE4811" s="14"/>
      <c r="BF4811" s="14"/>
      <c r="CC4811" s="14"/>
    </row>
    <row r="4812" spans="37:81">
      <c r="AK4812" s="1"/>
      <c r="AX4812" s="17"/>
      <c r="AY4812" s="14"/>
      <c r="AZ4812" s="14"/>
      <c r="BA4812" s="15"/>
      <c r="BB4812" s="14"/>
      <c r="BC4812" s="17"/>
      <c r="BD4812" s="14"/>
      <c r="BE4812" s="14"/>
      <c r="BF4812" s="14"/>
      <c r="CC4812" s="14"/>
    </row>
    <row r="4813" spans="37:81">
      <c r="AK4813" s="1"/>
      <c r="AX4813" s="17"/>
      <c r="AY4813" s="14"/>
      <c r="AZ4813" s="14"/>
      <c r="BA4813" s="15"/>
      <c r="BB4813" s="14"/>
      <c r="BC4813" s="17"/>
      <c r="BD4813" s="14"/>
      <c r="BE4813" s="14"/>
      <c r="BF4813" s="14"/>
      <c r="CC4813" s="14"/>
    </row>
    <row r="4814" spans="37:81">
      <c r="AK4814" s="1"/>
      <c r="AX4814" s="17"/>
      <c r="AY4814" s="14"/>
      <c r="AZ4814" s="14"/>
      <c r="BA4814" s="15"/>
      <c r="BB4814" s="14"/>
      <c r="BC4814" s="17"/>
      <c r="BD4814" s="14"/>
      <c r="BE4814" s="14"/>
      <c r="BF4814" s="14"/>
      <c r="CC4814" s="14"/>
    </row>
    <row r="4815" spans="37:81">
      <c r="AK4815" s="1"/>
      <c r="AX4815" s="17"/>
      <c r="AY4815" s="14"/>
      <c r="AZ4815" s="14"/>
      <c r="BA4815" s="15"/>
      <c r="BB4815" s="14"/>
      <c r="BC4815" s="17"/>
      <c r="BD4815" s="14"/>
      <c r="BE4815" s="14"/>
      <c r="BF4815" s="14"/>
      <c r="CC4815" s="14"/>
    </row>
    <row r="4816" spans="37:81">
      <c r="AK4816" s="1"/>
      <c r="AX4816" s="17"/>
      <c r="AY4816" s="14"/>
      <c r="AZ4816" s="14"/>
      <c r="BA4816" s="15"/>
      <c r="BB4816" s="14"/>
      <c r="BC4816" s="17"/>
      <c r="BD4816" s="14"/>
      <c r="BE4816" s="14"/>
      <c r="BF4816" s="14"/>
      <c r="CC4816" s="14"/>
    </row>
    <row r="4817" spans="37:81">
      <c r="AK4817" s="1"/>
      <c r="AX4817" s="17"/>
      <c r="AY4817" s="14"/>
      <c r="AZ4817" s="14"/>
      <c r="BA4817" s="15"/>
      <c r="BB4817" s="14"/>
      <c r="BC4817" s="17"/>
      <c r="BD4817" s="14"/>
      <c r="BE4817" s="14"/>
      <c r="BF4817" s="14"/>
      <c r="CC4817" s="14"/>
    </row>
    <row r="4818" spans="37:81">
      <c r="AK4818" s="1"/>
      <c r="AX4818" s="17"/>
      <c r="AY4818" s="14"/>
      <c r="AZ4818" s="14"/>
      <c r="BA4818" s="15"/>
      <c r="BB4818" s="14"/>
      <c r="BC4818" s="17"/>
      <c r="BD4818" s="14"/>
      <c r="BE4818" s="14"/>
      <c r="BF4818" s="14"/>
      <c r="CC4818" s="14"/>
    </row>
    <row r="4819" spans="37:81">
      <c r="AK4819" s="1"/>
      <c r="AX4819" s="17"/>
      <c r="AY4819" s="14"/>
      <c r="AZ4819" s="14"/>
      <c r="BA4819" s="15"/>
      <c r="BB4819" s="14"/>
      <c r="BC4819" s="17"/>
      <c r="BD4819" s="14"/>
      <c r="BE4819" s="14"/>
      <c r="BF4819" s="14"/>
      <c r="CC4819" s="14"/>
    </row>
    <row r="4820" spans="37:81">
      <c r="AK4820" s="1"/>
      <c r="AX4820" s="17"/>
      <c r="AY4820" s="14"/>
      <c r="AZ4820" s="14"/>
      <c r="BA4820" s="15"/>
      <c r="BB4820" s="14"/>
      <c r="BC4820" s="17"/>
      <c r="BD4820" s="14"/>
      <c r="BE4820" s="14"/>
      <c r="BF4820" s="14"/>
      <c r="CC4820" s="14"/>
    </row>
    <row r="4821" spans="37:81">
      <c r="AK4821" s="1"/>
      <c r="AX4821" s="17"/>
      <c r="AY4821" s="14"/>
      <c r="AZ4821" s="14"/>
      <c r="BA4821" s="15"/>
      <c r="BB4821" s="14"/>
      <c r="BC4821" s="17"/>
      <c r="BD4821" s="14"/>
      <c r="BE4821" s="14"/>
      <c r="BF4821" s="14"/>
      <c r="CC4821" s="14"/>
    </row>
    <row r="4822" spans="37:81">
      <c r="AK4822" s="1"/>
      <c r="AX4822" s="17"/>
      <c r="AY4822" s="14"/>
      <c r="AZ4822" s="14"/>
      <c r="BA4822" s="15"/>
      <c r="BB4822" s="14"/>
      <c r="BC4822" s="17"/>
      <c r="BD4822" s="14"/>
      <c r="BE4822" s="14"/>
      <c r="BF4822" s="14"/>
      <c r="CC4822" s="14"/>
    </row>
    <row r="4823" spans="37:81">
      <c r="AK4823" s="1"/>
      <c r="AX4823" s="17"/>
      <c r="AY4823" s="14"/>
      <c r="AZ4823" s="14"/>
      <c r="BA4823" s="15"/>
      <c r="BB4823" s="14"/>
      <c r="BC4823" s="17"/>
      <c r="BD4823" s="14"/>
      <c r="BE4823" s="14"/>
      <c r="BF4823" s="14"/>
      <c r="CC4823" s="14"/>
    </row>
    <row r="4824" spans="37:81">
      <c r="AK4824" s="1"/>
      <c r="AX4824" s="17"/>
      <c r="AY4824" s="14"/>
      <c r="AZ4824" s="14"/>
      <c r="BA4824" s="15"/>
      <c r="BB4824" s="14"/>
      <c r="BC4824" s="17"/>
      <c r="BD4824" s="14"/>
      <c r="BE4824" s="14"/>
      <c r="BF4824" s="14"/>
      <c r="CC4824" s="14"/>
    </row>
    <row r="4825" spans="37:81">
      <c r="AK4825" s="1"/>
      <c r="AX4825" s="17"/>
      <c r="AY4825" s="14"/>
      <c r="AZ4825" s="14"/>
      <c r="BA4825" s="15"/>
      <c r="BB4825" s="14"/>
      <c r="BC4825" s="17"/>
      <c r="BD4825" s="14"/>
      <c r="BE4825" s="14"/>
      <c r="BF4825" s="14"/>
      <c r="CC4825" s="14"/>
    </row>
    <row r="4826" spans="37:81">
      <c r="AK4826" s="1"/>
      <c r="AX4826" s="17"/>
      <c r="AY4826" s="14"/>
      <c r="AZ4826" s="14"/>
      <c r="BA4826" s="15"/>
      <c r="BB4826" s="14"/>
      <c r="BC4826" s="17"/>
      <c r="BD4826" s="14"/>
      <c r="BE4826" s="14"/>
      <c r="BF4826" s="14"/>
      <c r="CC4826" s="14"/>
    </row>
    <row r="4827" spans="37:81">
      <c r="AK4827" s="1"/>
      <c r="AX4827" s="17"/>
      <c r="AY4827" s="14"/>
      <c r="AZ4827" s="14"/>
      <c r="BA4827" s="15"/>
      <c r="BB4827" s="14"/>
      <c r="BC4827" s="17"/>
      <c r="BD4827" s="14"/>
      <c r="BE4827" s="14"/>
      <c r="BF4827" s="14"/>
      <c r="CC4827" s="14"/>
    </row>
    <row r="4828" spans="37:81">
      <c r="AK4828" s="1"/>
      <c r="AX4828" s="17"/>
      <c r="AY4828" s="14"/>
      <c r="AZ4828" s="14"/>
      <c r="BA4828" s="15"/>
      <c r="BB4828" s="14"/>
      <c r="BC4828" s="17"/>
      <c r="BD4828" s="14"/>
      <c r="BE4828" s="14"/>
      <c r="BF4828" s="14"/>
      <c r="CC4828" s="14"/>
    </row>
    <row r="4829" spans="37:81">
      <c r="AK4829" s="1"/>
      <c r="AX4829" s="17"/>
      <c r="AY4829" s="14"/>
      <c r="AZ4829" s="14"/>
      <c r="BA4829" s="15"/>
      <c r="BB4829" s="14"/>
      <c r="BC4829" s="17"/>
      <c r="BD4829" s="14"/>
      <c r="BE4829" s="14"/>
      <c r="BF4829" s="14"/>
      <c r="CC4829" s="14"/>
    </row>
    <row r="4830" spans="37:81">
      <c r="AK4830" s="1"/>
      <c r="AX4830" s="17"/>
      <c r="AY4830" s="14"/>
      <c r="AZ4830" s="14"/>
      <c r="BA4830" s="15"/>
      <c r="BB4830" s="14"/>
      <c r="BC4830" s="17"/>
      <c r="BD4830" s="14"/>
      <c r="BE4830" s="14"/>
      <c r="BF4830" s="14"/>
      <c r="CC4830" s="14"/>
    </row>
    <row r="4831" spans="37:81">
      <c r="AK4831" s="1"/>
      <c r="AX4831" s="17"/>
      <c r="AY4831" s="14"/>
      <c r="AZ4831" s="14"/>
      <c r="BA4831" s="15"/>
      <c r="BB4831" s="14"/>
      <c r="BC4831" s="17"/>
      <c r="BD4831" s="14"/>
      <c r="BE4831" s="14"/>
      <c r="BF4831" s="14"/>
      <c r="CC4831" s="14"/>
    </row>
    <row r="4832" spans="37:81">
      <c r="AK4832" s="1"/>
      <c r="AX4832" s="17"/>
      <c r="AY4832" s="14"/>
      <c r="AZ4832" s="14"/>
      <c r="BA4832" s="15"/>
      <c r="BB4832" s="14"/>
      <c r="BC4832" s="17"/>
      <c r="BD4832" s="14"/>
      <c r="BE4832" s="14"/>
      <c r="BF4832" s="14"/>
      <c r="CC4832" s="14"/>
    </row>
    <row r="4833" spans="37:81">
      <c r="AK4833" s="1"/>
      <c r="AX4833" s="17"/>
      <c r="AY4833" s="14"/>
      <c r="AZ4833" s="14"/>
      <c r="BA4833" s="15"/>
      <c r="BB4833" s="14"/>
      <c r="BC4833" s="17"/>
      <c r="BD4833" s="14"/>
      <c r="BE4833" s="14"/>
      <c r="BF4833" s="14"/>
      <c r="CC4833" s="14"/>
    </row>
    <row r="4834" spans="37:81">
      <c r="AK4834" s="1"/>
      <c r="AX4834" s="17"/>
      <c r="AY4834" s="14"/>
      <c r="AZ4834" s="14"/>
      <c r="BA4834" s="15"/>
      <c r="BB4834" s="14"/>
      <c r="BC4834" s="17"/>
      <c r="BD4834" s="14"/>
      <c r="BE4834" s="14"/>
      <c r="BF4834" s="14"/>
      <c r="CC4834" s="14"/>
    </row>
    <row r="4835" spans="37:81">
      <c r="AK4835" s="1"/>
      <c r="AX4835" s="17"/>
      <c r="AY4835" s="14"/>
      <c r="AZ4835" s="14"/>
      <c r="BA4835" s="15"/>
      <c r="BB4835" s="14"/>
      <c r="BC4835" s="17"/>
      <c r="BD4835" s="14"/>
      <c r="BE4835" s="14"/>
      <c r="BF4835" s="14"/>
      <c r="CC4835" s="14"/>
    </row>
    <row r="4836" spans="37:81">
      <c r="AK4836" s="1"/>
      <c r="AX4836" s="17"/>
      <c r="AY4836" s="14"/>
      <c r="AZ4836" s="14"/>
      <c r="BA4836" s="15"/>
      <c r="BB4836" s="14"/>
      <c r="BC4836" s="17"/>
      <c r="BD4836" s="14"/>
      <c r="BE4836" s="14"/>
      <c r="BF4836" s="14"/>
      <c r="CC4836" s="14"/>
    </row>
    <row r="4837" spans="37:81">
      <c r="AK4837" s="1"/>
      <c r="AX4837" s="17"/>
      <c r="AY4837" s="14"/>
      <c r="AZ4837" s="14"/>
      <c r="BA4837" s="15"/>
      <c r="BB4837" s="14"/>
      <c r="BC4837" s="17"/>
      <c r="BD4837" s="14"/>
      <c r="BE4837" s="14"/>
      <c r="BF4837" s="14"/>
      <c r="CC4837" s="14"/>
    </row>
    <row r="4838" spans="37:81">
      <c r="AK4838" s="1"/>
      <c r="AX4838" s="17"/>
      <c r="AY4838" s="14"/>
      <c r="AZ4838" s="14"/>
      <c r="BA4838" s="15"/>
      <c r="BB4838" s="14"/>
      <c r="BC4838" s="17"/>
      <c r="BD4838" s="14"/>
      <c r="BE4838" s="14"/>
      <c r="BF4838" s="14"/>
      <c r="CC4838" s="14"/>
    </row>
    <row r="4839" spans="37:81">
      <c r="AK4839" s="1"/>
      <c r="AX4839" s="17"/>
      <c r="AY4839" s="14"/>
      <c r="AZ4839" s="14"/>
      <c r="BA4839" s="15"/>
      <c r="BB4839" s="14"/>
      <c r="BC4839" s="17"/>
      <c r="BD4839" s="14"/>
      <c r="BE4839" s="14"/>
      <c r="BF4839" s="14"/>
      <c r="CC4839" s="14"/>
    </row>
    <row r="4840" spans="37:81">
      <c r="AK4840" s="1"/>
      <c r="AX4840" s="17"/>
      <c r="AY4840" s="14"/>
      <c r="AZ4840" s="14"/>
      <c r="BA4840" s="15"/>
      <c r="BB4840" s="14"/>
      <c r="BC4840" s="17"/>
      <c r="BD4840" s="14"/>
      <c r="BE4840" s="14"/>
      <c r="BF4840" s="14"/>
      <c r="CC4840" s="14"/>
    </row>
    <row r="4841" spans="37:81">
      <c r="AK4841" s="1"/>
      <c r="AX4841" s="17"/>
      <c r="AY4841" s="14"/>
      <c r="AZ4841" s="14"/>
      <c r="BA4841" s="15"/>
      <c r="BB4841" s="14"/>
      <c r="BC4841" s="17"/>
      <c r="BD4841" s="14"/>
      <c r="BE4841" s="14"/>
      <c r="BF4841" s="14"/>
      <c r="CC4841" s="14"/>
    </row>
    <row r="4842" spans="37:81">
      <c r="AK4842" s="1"/>
      <c r="AX4842" s="17"/>
      <c r="AY4842" s="14"/>
      <c r="AZ4842" s="14"/>
      <c r="BA4842" s="15"/>
      <c r="BB4842" s="14"/>
      <c r="BC4842" s="17"/>
      <c r="BD4842" s="14"/>
      <c r="BE4842" s="14"/>
      <c r="BF4842" s="14"/>
      <c r="CC4842" s="14"/>
    </row>
    <row r="4843" spans="37:81">
      <c r="AK4843" s="1"/>
      <c r="AX4843" s="17"/>
      <c r="AY4843" s="14"/>
      <c r="AZ4843" s="14"/>
      <c r="BA4843" s="15"/>
      <c r="BB4843" s="14"/>
      <c r="BC4843" s="17"/>
      <c r="BD4843" s="14"/>
      <c r="BE4843" s="14"/>
      <c r="BF4843" s="14"/>
      <c r="CC4843" s="14"/>
    </row>
    <row r="4844" spans="37:81">
      <c r="AK4844" s="1"/>
      <c r="AX4844" s="17"/>
      <c r="AY4844" s="14"/>
      <c r="AZ4844" s="14"/>
      <c r="BA4844" s="15"/>
      <c r="BB4844" s="14"/>
      <c r="BC4844" s="17"/>
      <c r="BD4844" s="14"/>
      <c r="BE4844" s="14"/>
      <c r="BF4844" s="14"/>
      <c r="CC4844" s="14"/>
    </row>
    <row r="4845" spans="37:81">
      <c r="AK4845" s="1"/>
      <c r="AX4845" s="17"/>
      <c r="AY4845" s="14"/>
      <c r="AZ4845" s="14"/>
      <c r="BA4845" s="15"/>
      <c r="BB4845" s="14"/>
      <c r="BC4845" s="17"/>
      <c r="BD4845" s="14"/>
      <c r="BE4845" s="14"/>
      <c r="BF4845" s="14"/>
      <c r="CC4845" s="14"/>
    </row>
    <row r="4846" spans="37:81">
      <c r="AK4846" s="1"/>
      <c r="AX4846" s="17"/>
      <c r="AY4846" s="14"/>
      <c r="AZ4846" s="14"/>
      <c r="BA4846" s="15"/>
      <c r="BB4846" s="14"/>
      <c r="BC4846" s="17"/>
      <c r="BD4846" s="14"/>
      <c r="BE4846" s="14"/>
      <c r="BF4846" s="14"/>
      <c r="CC4846" s="14"/>
    </row>
    <row r="4847" spans="37:81">
      <c r="AK4847" s="1"/>
      <c r="AX4847" s="17"/>
      <c r="AY4847" s="14"/>
      <c r="AZ4847" s="14"/>
      <c r="BA4847" s="15"/>
      <c r="BB4847" s="14"/>
      <c r="BC4847" s="17"/>
      <c r="BD4847" s="14"/>
      <c r="BE4847" s="14"/>
      <c r="BF4847" s="14"/>
      <c r="CC4847" s="14"/>
    </row>
    <row r="4848" spans="37:81">
      <c r="AK4848" s="1"/>
      <c r="AX4848" s="17"/>
      <c r="AY4848" s="14"/>
      <c r="AZ4848" s="14"/>
      <c r="BA4848" s="15"/>
      <c r="BB4848" s="14"/>
      <c r="BC4848" s="17"/>
      <c r="BD4848" s="14"/>
      <c r="BE4848" s="14"/>
      <c r="BF4848" s="14"/>
      <c r="CC4848" s="14"/>
    </row>
    <row r="4849" spans="37:81">
      <c r="AK4849" s="1"/>
      <c r="AX4849" s="17"/>
      <c r="AY4849" s="14"/>
      <c r="AZ4849" s="14"/>
      <c r="BA4849" s="15"/>
      <c r="BB4849" s="14"/>
      <c r="BC4849" s="17"/>
      <c r="BD4849" s="14"/>
      <c r="BE4849" s="14"/>
      <c r="BF4849" s="14"/>
      <c r="CC4849" s="14"/>
    </row>
    <row r="4850" spans="37:81">
      <c r="AK4850" s="1"/>
      <c r="AX4850" s="17"/>
      <c r="AY4850" s="14"/>
      <c r="AZ4850" s="14"/>
      <c r="BA4850" s="15"/>
      <c r="BB4850" s="14"/>
      <c r="BC4850" s="17"/>
      <c r="BD4850" s="14"/>
      <c r="BE4850" s="14"/>
      <c r="BF4850" s="14"/>
      <c r="CC4850" s="14"/>
    </row>
    <row r="4851" spans="37:81">
      <c r="AK4851" s="1"/>
      <c r="AX4851" s="17"/>
      <c r="AY4851" s="14"/>
      <c r="AZ4851" s="14"/>
      <c r="BA4851" s="15"/>
      <c r="BB4851" s="14"/>
      <c r="BC4851" s="17"/>
      <c r="BD4851" s="14"/>
      <c r="BE4851" s="14"/>
      <c r="BF4851" s="14"/>
      <c r="CC4851" s="14"/>
    </row>
    <row r="4852" spans="37:81">
      <c r="AK4852" s="1"/>
      <c r="AX4852" s="17"/>
      <c r="AY4852" s="14"/>
      <c r="AZ4852" s="14"/>
      <c r="BA4852" s="15"/>
      <c r="BB4852" s="14"/>
      <c r="BC4852" s="17"/>
      <c r="BD4852" s="14"/>
      <c r="BE4852" s="14"/>
      <c r="BF4852" s="14"/>
      <c r="CC4852" s="14"/>
    </row>
    <row r="4853" spans="37:81">
      <c r="AK4853" s="1"/>
      <c r="AX4853" s="17"/>
      <c r="AY4853" s="14"/>
      <c r="AZ4853" s="14"/>
      <c r="BA4853" s="15"/>
      <c r="BB4853" s="14"/>
      <c r="BC4853" s="17"/>
      <c r="BD4853" s="14"/>
      <c r="BE4853" s="14"/>
      <c r="BF4853" s="14"/>
      <c r="CC4853" s="14"/>
    </row>
    <row r="4854" spans="37:81">
      <c r="AK4854" s="1"/>
      <c r="AX4854" s="17"/>
      <c r="AY4854" s="14"/>
      <c r="AZ4854" s="14"/>
      <c r="BA4854" s="15"/>
      <c r="BB4854" s="14"/>
      <c r="BC4854" s="17"/>
      <c r="BD4854" s="14"/>
      <c r="BE4854" s="14"/>
      <c r="BF4854" s="14"/>
      <c r="CC4854" s="14"/>
    </row>
    <row r="4855" spans="37:81">
      <c r="AK4855" s="1"/>
      <c r="AX4855" s="17"/>
      <c r="AY4855" s="14"/>
      <c r="AZ4855" s="14"/>
      <c r="BA4855" s="15"/>
      <c r="BB4855" s="14"/>
      <c r="BC4855" s="17"/>
      <c r="BD4855" s="14"/>
      <c r="BE4855" s="14"/>
      <c r="BF4855" s="14"/>
      <c r="CC4855" s="14"/>
    </row>
    <row r="4856" spans="37:81">
      <c r="AK4856" s="1"/>
      <c r="AX4856" s="17"/>
      <c r="AY4856" s="14"/>
      <c r="AZ4856" s="14"/>
      <c r="BA4856" s="15"/>
      <c r="BB4856" s="14"/>
      <c r="BC4856" s="17"/>
      <c r="BD4856" s="14"/>
      <c r="BE4856" s="14"/>
      <c r="BF4856" s="14"/>
      <c r="CC4856" s="14"/>
    </row>
    <row r="4857" spans="37:81">
      <c r="AK4857" s="1"/>
      <c r="AX4857" s="17"/>
      <c r="AY4857" s="14"/>
      <c r="AZ4857" s="14"/>
      <c r="BA4857" s="15"/>
      <c r="BB4857" s="14"/>
      <c r="BC4857" s="17"/>
      <c r="BD4857" s="14"/>
      <c r="BE4857" s="14"/>
      <c r="BF4857" s="14"/>
      <c r="CC4857" s="14"/>
    </row>
    <row r="4858" spans="37:81">
      <c r="AK4858" s="1"/>
      <c r="AX4858" s="17"/>
      <c r="AY4858" s="14"/>
      <c r="AZ4858" s="14"/>
      <c r="BA4858" s="15"/>
      <c r="BB4858" s="14"/>
      <c r="BC4858" s="17"/>
      <c r="BD4858" s="14"/>
      <c r="BE4858" s="14"/>
      <c r="BF4858" s="14"/>
      <c r="CC4858" s="14"/>
    </row>
    <row r="4859" spans="37:81">
      <c r="AK4859" s="1"/>
      <c r="AX4859" s="17"/>
      <c r="AY4859" s="14"/>
      <c r="AZ4859" s="14"/>
      <c r="BA4859" s="15"/>
      <c r="BB4859" s="14"/>
      <c r="BC4859" s="17"/>
      <c r="BD4859" s="14"/>
      <c r="BE4859" s="14"/>
      <c r="BF4859" s="14"/>
      <c r="CC4859" s="14"/>
    </row>
    <row r="4860" spans="37:81">
      <c r="AK4860" s="1"/>
      <c r="AX4860" s="17"/>
      <c r="AY4860" s="14"/>
      <c r="AZ4860" s="14"/>
      <c r="BA4860" s="15"/>
      <c r="BB4860" s="14"/>
      <c r="BC4860" s="17"/>
      <c r="BD4860" s="14"/>
      <c r="BE4860" s="14"/>
      <c r="BF4860" s="14"/>
      <c r="CC4860" s="14"/>
    </row>
    <row r="4861" spans="37:81">
      <c r="AK4861" s="1"/>
      <c r="AX4861" s="17"/>
      <c r="AY4861" s="14"/>
      <c r="AZ4861" s="14"/>
      <c r="BA4861" s="15"/>
      <c r="BB4861" s="14"/>
      <c r="BC4861" s="17"/>
      <c r="BD4861" s="14"/>
      <c r="BE4861" s="14"/>
      <c r="BF4861" s="14"/>
      <c r="CC4861" s="14"/>
    </row>
    <row r="4862" spans="37:81">
      <c r="AK4862" s="1"/>
      <c r="AX4862" s="17"/>
      <c r="AY4862" s="14"/>
      <c r="AZ4862" s="14"/>
      <c r="BA4862" s="15"/>
      <c r="BB4862" s="14"/>
      <c r="BC4862" s="17"/>
      <c r="BD4862" s="14"/>
      <c r="BE4862" s="14"/>
      <c r="BF4862" s="14"/>
      <c r="CC4862" s="14"/>
    </row>
    <row r="4863" spans="37:81">
      <c r="AK4863" s="1"/>
      <c r="AX4863" s="17"/>
      <c r="AY4863" s="14"/>
      <c r="AZ4863" s="14"/>
      <c r="BA4863" s="15"/>
      <c r="BB4863" s="14"/>
      <c r="BC4863" s="17"/>
      <c r="BD4863" s="14"/>
      <c r="BE4863" s="14"/>
      <c r="BF4863" s="14"/>
      <c r="CC4863" s="14"/>
    </row>
    <row r="4864" spans="37:81">
      <c r="AK4864" s="1"/>
      <c r="AX4864" s="17"/>
      <c r="AY4864" s="14"/>
      <c r="AZ4864" s="14"/>
      <c r="BA4864" s="15"/>
      <c r="BB4864" s="14"/>
      <c r="BC4864" s="17"/>
      <c r="BD4864" s="14"/>
      <c r="BE4864" s="14"/>
      <c r="BF4864" s="14"/>
      <c r="CC4864" s="14"/>
    </row>
    <row r="4865" spans="37:81">
      <c r="AK4865" s="1"/>
      <c r="AX4865" s="17"/>
      <c r="AY4865" s="14"/>
      <c r="AZ4865" s="14"/>
      <c r="BA4865" s="15"/>
      <c r="BB4865" s="14"/>
      <c r="BC4865" s="17"/>
      <c r="BD4865" s="14"/>
      <c r="BE4865" s="14"/>
      <c r="BF4865" s="14"/>
      <c r="CC4865" s="14"/>
    </row>
    <row r="4866" spans="37:81">
      <c r="AK4866" s="1"/>
      <c r="AX4866" s="17"/>
      <c r="AY4866" s="14"/>
      <c r="AZ4866" s="14"/>
      <c r="BA4866" s="15"/>
      <c r="BB4866" s="14"/>
      <c r="BC4866" s="17"/>
      <c r="BD4866" s="14"/>
      <c r="BE4866" s="14"/>
      <c r="BF4866" s="14"/>
      <c r="CC4866" s="14"/>
    </row>
    <row r="4867" spans="37:81">
      <c r="AK4867" s="1"/>
      <c r="AX4867" s="17"/>
      <c r="AY4867" s="14"/>
      <c r="AZ4867" s="14"/>
      <c r="BA4867" s="15"/>
      <c r="BB4867" s="14"/>
      <c r="BC4867" s="17"/>
      <c r="BD4867" s="14"/>
      <c r="BE4867" s="14"/>
      <c r="BF4867" s="14"/>
      <c r="CC4867" s="14"/>
    </row>
    <row r="4868" spans="37:81">
      <c r="AK4868" s="1"/>
      <c r="AX4868" s="17"/>
      <c r="AY4868" s="14"/>
      <c r="AZ4868" s="14"/>
      <c r="BA4868" s="15"/>
      <c r="BB4868" s="14"/>
      <c r="BC4868" s="17"/>
      <c r="BD4868" s="14"/>
      <c r="BE4868" s="14"/>
      <c r="BF4868" s="14"/>
      <c r="CC4868" s="14"/>
    </row>
    <row r="4869" spans="37:81">
      <c r="AK4869" s="1"/>
      <c r="AX4869" s="17"/>
      <c r="AY4869" s="14"/>
      <c r="AZ4869" s="14"/>
      <c r="BA4869" s="15"/>
      <c r="BB4869" s="14"/>
      <c r="BC4869" s="17"/>
      <c r="BD4869" s="14"/>
      <c r="BE4869" s="14"/>
      <c r="BF4869" s="14"/>
      <c r="CC4869" s="14"/>
    </row>
    <row r="4870" spans="37:81">
      <c r="AK4870" s="1"/>
      <c r="AX4870" s="17"/>
      <c r="AY4870" s="14"/>
      <c r="AZ4870" s="14"/>
      <c r="BA4870" s="15"/>
      <c r="BB4870" s="14"/>
      <c r="BC4870" s="17"/>
      <c r="BD4870" s="14"/>
      <c r="BE4870" s="14"/>
      <c r="BF4870" s="14"/>
      <c r="CC4870" s="14"/>
    </row>
    <row r="4871" spans="37:81">
      <c r="AK4871" s="1"/>
      <c r="AX4871" s="17"/>
      <c r="AY4871" s="14"/>
      <c r="AZ4871" s="14"/>
      <c r="BA4871" s="15"/>
      <c r="BB4871" s="14"/>
      <c r="BC4871" s="17"/>
      <c r="BD4871" s="14"/>
      <c r="BE4871" s="14"/>
      <c r="BF4871" s="14"/>
      <c r="CC4871" s="14"/>
    </row>
    <row r="4872" spans="37:81">
      <c r="AK4872" s="1"/>
      <c r="AX4872" s="17"/>
      <c r="AY4872" s="14"/>
      <c r="AZ4872" s="14"/>
      <c r="BA4872" s="15"/>
      <c r="BB4872" s="14"/>
      <c r="BC4872" s="17"/>
      <c r="BD4872" s="14"/>
      <c r="BE4872" s="14"/>
      <c r="BF4872" s="14"/>
      <c r="CC4872" s="14"/>
    </row>
    <row r="4873" spans="37:81">
      <c r="AK4873" s="1"/>
      <c r="AX4873" s="17"/>
      <c r="AY4873" s="14"/>
      <c r="AZ4873" s="14"/>
      <c r="BA4873" s="15"/>
      <c r="BB4873" s="14"/>
      <c r="BC4873" s="17"/>
      <c r="BD4873" s="14"/>
      <c r="BE4873" s="14"/>
      <c r="BF4873" s="14"/>
      <c r="CC4873" s="14"/>
    </row>
    <row r="4874" spans="37:81">
      <c r="AK4874" s="1"/>
      <c r="AX4874" s="17"/>
      <c r="AY4874" s="14"/>
      <c r="AZ4874" s="14"/>
      <c r="BA4874" s="15"/>
      <c r="BB4874" s="14"/>
      <c r="BC4874" s="17"/>
      <c r="BD4874" s="14"/>
      <c r="BE4874" s="14"/>
      <c r="BF4874" s="14"/>
      <c r="CC4874" s="14"/>
    </row>
    <row r="4875" spans="37:81">
      <c r="AK4875" s="1"/>
      <c r="AX4875" s="17"/>
      <c r="AY4875" s="14"/>
      <c r="AZ4875" s="14"/>
      <c r="BA4875" s="15"/>
      <c r="BB4875" s="14"/>
      <c r="BC4875" s="17"/>
      <c r="BD4875" s="14"/>
      <c r="BE4875" s="14"/>
      <c r="BF4875" s="14"/>
      <c r="CC4875" s="14"/>
    </row>
    <row r="4876" spans="37:81">
      <c r="AK4876" s="1"/>
      <c r="AX4876" s="17"/>
      <c r="AY4876" s="14"/>
      <c r="AZ4876" s="14"/>
      <c r="BA4876" s="15"/>
      <c r="BB4876" s="14"/>
      <c r="BC4876" s="17"/>
      <c r="BD4876" s="14"/>
      <c r="BE4876" s="14"/>
      <c r="BF4876" s="14"/>
      <c r="CC4876" s="14"/>
    </row>
    <row r="4877" spans="37:81">
      <c r="AK4877" s="1"/>
      <c r="AX4877" s="17"/>
      <c r="AY4877" s="14"/>
      <c r="AZ4877" s="14"/>
      <c r="BA4877" s="15"/>
      <c r="BB4877" s="14"/>
      <c r="BC4877" s="17"/>
      <c r="BD4877" s="14"/>
      <c r="BE4877" s="14"/>
      <c r="BF4877" s="14"/>
      <c r="CC4877" s="14"/>
    </row>
    <row r="4878" spans="37:81">
      <c r="AK4878" s="1"/>
      <c r="AX4878" s="17"/>
      <c r="AY4878" s="14"/>
      <c r="AZ4878" s="14"/>
      <c r="BA4878" s="15"/>
      <c r="BB4878" s="14"/>
      <c r="BC4878" s="17"/>
      <c r="BD4878" s="14"/>
      <c r="BE4878" s="14"/>
      <c r="BF4878" s="14"/>
      <c r="CC4878" s="14"/>
    </row>
    <row r="4879" spans="37:81">
      <c r="AK4879" s="1"/>
      <c r="AX4879" s="17"/>
      <c r="AY4879" s="14"/>
      <c r="AZ4879" s="14"/>
      <c r="BA4879" s="15"/>
      <c r="BB4879" s="14"/>
      <c r="BC4879" s="17"/>
      <c r="BD4879" s="14"/>
      <c r="BE4879" s="14"/>
      <c r="BF4879" s="14"/>
      <c r="CC4879" s="14"/>
    </row>
    <row r="4880" spans="37:81">
      <c r="AK4880" s="1"/>
      <c r="AX4880" s="17"/>
      <c r="AY4880" s="14"/>
      <c r="AZ4880" s="14"/>
      <c r="BA4880" s="15"/>
      <c r="BB4880" s="14"/>
      <c r="BC4880" s="17"/>
      <c r="BD4880" s="14"/>
      <c r="BE4880" s="14"/>
      <c r="BF4880" s="14"/>
      <c r="CC4880" s="14"/>
    </row>
    <row r="4881" spans="37:81">
      <c r="AK4881" s="1"/>
      <c r="AX4881" s="17"/>
      <c r="AY4881" s="14"/>
      <c r="AZ4881" s="14"/>
      <c r="BA4881" s="15"/>
      <c r="BB4881" s="14"/>
      <c r="BC4881" s="17"/>
      <c r="BD4881" s="14"/>
      <c r="BE4881" s="14"/>
      <c r="BF4881" s="14"/>
      <c r="CC4881" s="14"/>
    </row>
    <row r="4882" spans="37:81">
      <c r="AK4882" s="1"/>
      <c r="AX4882" s="17"/>
      <c r="AY4882" s="14"/>
      <c r="AZ4882" s="14"/>
      <c r="BA4882" s="15"/>
      <c r="BB4882" s="14"/>
      <c r="BC4882" s="17"/>
      <c r="BD4882" s="14"/>
      <c r="BE4882" s="14"/>
      <c r="BF4882" s="14"/>
      <c r="CC4882" s="14"/>
    </row>
    <row r="4883" spans="37:81">
      <c r="AK4883" s="1"/>
      <c r="AX4883" s="17"/>
      <c r="AY4883" s="14"/>
      <c r="AZ4883" s="14"/>
      <c r="BA4883" s="15"/>
      <c r="BB4883" s="14"/>
      <c r="BC4883" s="17"/>
      <c r="BD4883" s="14"/>
      <c r="BE4883" s="14"/>
      <c r="BF4883" s="14"/>
      <c r="CC4883" s="14"/>
    </row>
    <row r="4884" spans="37:81">
      <c r="AK4884" s="1"/>
      <c r="AX4884" s="17"/>
      <c r="AY4884" s="14"/>
      <c r="AZ4884" s="14"/>
      <c r="BA4884" s="15"/>
      <c r="BB4884" s="14"/>
      <c r="BC4884" s="17"/>
      <c r="BD4884" s="14"/>
      <c r="BE4884" s="14"/>
      <c r="BF4884" s="14"/>
      <c r="CC4884" s="14"/>
    </row>
    <row r="4885" spans="37:81">
      <c r="AK4885" s="1"/>
      <c r="AX4885" s="17"/>
      <c r="AY4885" s="14"/>
      <c r="AZ4885" s="14"/>
      <c r="BA4885" s="15"/>
      <c r="BB4885" s="14"/>
      <c r="BC4885" s="17"/>
      <c r="BD4885" s="14"/>
      <c r="BE4885" s="14"/>
      <c r="BF4885" s="14"/>
      <c r="CC4885" s="14"/>
    </row>
    <row r="4886" spans="37:81">
      <c r="AK4886" s="1"/>
      <c r="AX4886" s="17"/>
      <c r="AY4886" s="14"/>
      <c r="AZ4886" s="14"/>
      <c r="BA4886" s="15"/>
      <c r="BB4886" s="14"/>
      <c r="BC4886" s="17"/>
      <c r="BD4886" s="14"/>
      <c r="BE4886" s="14"/>
      <c r="BF4886" s="14"/>
      <c r="CC4886" s="14"/>
    </row>
    <row r="4887" spans="37:81">
      <c r="AK4887" s="1"/>
      <c r="AX4887" s="17"/>
      <c r="AY4887" s="14"/>
      <c r="AZ4887" s="14"/>
      <c r="BA4887" s="15"/>
      <c r="BB4887" s="14"/>
      <c r="BC4887" s="17"/>
      <c r="BD4887" s="14"/>
      <c r="BE4887" s="14"/>
      <c r="BF4887" s="14"/>
      <c r="CC4887" s="14"/>
    </row>
    <row r="4888" spans="37:81">
      <c r="AK4888" s="1"/>
      <c r="AX4888" s="17"/>
      <c r="AY4888" s="14"/>
      <c r="AZ4888" s="14"/>
      <c r="BA4888" s="15"/>
      <c r="BB4888" s="14"/>
      <c r="BC4888" s="17"/>
      <c r="BD4888" s="14"/>
      <c r="BE4888" s="14"/>
      <c r="BF4888" s="14"/>
      <c r="CC4888" s="14"/>
    </row>
    <row r="4889" spans="37:81">
      <c r="AK4889" s="1"/>
      <c r="AX4889" s="17"/>
      <c r="AY4889" s="14"/>
      <c r="AZ4889" s="14"/>
      <c r="BA4889" s="15"/>
      <c r="BB4889" s="14"/>
      <c r="BC4889" s="17"/>
      <c r="BD4889" s="14"/>
      <c r="BE4889" s="14"/>
      <c r="BF4889" s="14"/>
      <c r="CC4889" s="14"/>
    </row>
    <row r="4890" spans="37:81">
      <c r="AK4890" s="1"/>
      <c r="AX4890" s="17"/>
      <c r="AY4890" s="14"/>
      <c r="AZ4890" s="14"/>
      <c r="BA4890" s="15"/>
      <c r="BB4890" s="14"/>
      <c r="BC4890" s="17"/>
      <c r="BD4890" s="14"/>
      <c r="BE4890" s="14"/>
      <c r="BF4890" s="14"/>
      <c r="CC4890" s="14"/>
    </row>
    <row r="4891" spans="37:81">
      <c r="AK4891" s="1"/>
      <c r="AX4891" s="17"/>
      <c r="AY4891" s="14"/>
      <c r="AZ4891" s="14"/>
      <c r="BA4891" s="15"/>
      <c r="BB4891" s="14"/>
      <c r="BC4891" s="17"/>
      <c r="BD4891" s="14"/>
      <c r="BE4891" s="14"/>
      <c r="BF4891" s="14"/>
      <c r="CC4891" s="14"/>
    </row>
    <row r="4892" spans="37:81">
      <c r="AK4892" s="1"/>
      <c r="AX4892" s="17"/>
      <c r="AY4892" s="14"/>
      <c r="AZ4892" s="14"/>
      <c r="BA4892" s="15"/>
      <c r="BB4892" s="14"/>
      <c r="BC4892" s="17"/>
      <c r="BD4892" s="14"/>
      <c r="BE4892" s="14"/>
      <c r="BF4892" s="14"/>
      <c r="CC4892" s="14"/>
    </row>
    <row r="4893" spans="37:81">
      <c r="AK4893" s="1"/>
      <c r="AX4893" s="17"/>
      <c r="AY4893" s="14"/>
      <c r="AZ4893" s="14"/>
      <c r="BA4893" s="15"/>
      <c r="BB4893" s="14"/>
      <c r="BC4893" s="17"/>
      <c r="BD4893" s="14"/>
      <c r="BE4893" s="14"/>
      <c r="BF4893" s="14"/>
      <c r="CC4893" s="14"/>
    </row>
    <row r="4894" spans="37:81">
      <c r="AK4894" s="1"/>
      <c r="AX4894" s="17"/>
      <c r="AY4894" s="14"/>
      <c r="AZ4894" s="14"/>
      <c r="BA4894" s="15"/>
      <c r="BB4894" s="14"/>
      <c r="BC4894" s="17"/>
      <c r="BD4894" s="14"/>
      <c r="BE4894" s="14"/>
      <c r="BF4894" s="14"/>
      <c r="CC4894" s="14"/>
    </row>
    <row r="4895" spans="37:81">
      <c r="AK4895" s="1"/>
      <c r="AX4895" s="17"/>
      <c r="AY4895" s="14"/>
      <c r="AZ4895" s="14"/>
      <c r="BA4895" s="15"/>
      <c r="BB4895" s="14"/>
      <c r="BC4895" s="17"/>
      <c r="BD4895" s="14"/>
      <c r="BE4895" s="14"/>
      <c r="BF4895" s="14"/>
      <c r="CC4895" s="14"/>
    </row>
    <row r="4896" spans="37:81">
      <c r="AK4896" s="1"/>
      <c r="AX4896" s="17"/>
      <c r="AY4896" s="14"/>
      <c r="AZ4896" s="14"/>
      <c r="BA4896" s="15"/>
      <c r="BB4896" s="14"/>
      <c r="BC4896" s="17"/>
      <c r="BD4896" s="14"/>
      <c r="BE4896" s="14"/>
      <c r="BF4896" s="14"/>
      <c r="CC4896" s="14"/>
    </row>
    <row r="4897" spans="37:81">
      <c r="AK4897" s="1"/>
      <c r="AX4897" s="17"/>
      <c r="AY4897" s="14"/>
      <c r="AZ4897" s="14"/>
      <c r="BA4897" s="15"/>
      <c r="BB4897" s="14"/>
      <c r="BC4897" s="17"/>
      <c r="BD4897" s="14"/>
      <c r="BE4897" s="14"/>
      <c r="BF4897" s="14"/>
      <c r="CC4897" s="14"/>
    </row>
    <row r="4898" spans="37:81">
      <c r="AK4898" s="1"/>
      <c r="AX4898" s="17"/>
      <c r="AY4898" s="14"/>
      <c r="AZ4898" s="14"/>
      <c r="BA4898" s="15"/>
      <c r="BB4898" s="14"/>
      <c r="BC4898" s="17"/>
      <c r="BD4898" s="14"/>
      <c r="BE4898" s="14"/>
      <c r="BF4898" s="14"/>
      <c r="CC4898" s="14"/>
    </row>
    <row r="4899" spans="37:81">
      <c r="AK4899" s="1"/>
      <c r="AX4899" s="17"/>
      <c r="AY4899" s="14"/>
      <c r="AZ4899" s="14"/>
      <c r="BA4899" s="15"/>
      <c r="BB4899" s="14"/>
      <c r="BC4899" s="17"/>
      <c r="BD4899" s="14"/>
      <c r="BE4899" s="14"/>
      <c r="BF4899" s="14"/>
      <c r="CC4899" s="14"/>
    </row>
    <row r="4900" spans="37:81">
      <c r="AK4900" s="1"/>
      <c r="AX4900" s="17"/>
      <c r="AY4900" s="14"/>
      <c r="AZ4900" s="14"/>
      <c r="BA4900" s="15"/>
      <c r="BB4900" s="14"/>
      <c r="BC4900" s="17"/>
      <c r="BD4900" s="14"/>
      <c r="BE4900" s="14"/>
      <c r="BF4900" s="14"/>
      <c r="CC4900" s="14"/>
    </row>
    <row r="4901" spans="37:81">
      <c r="AK4901" s="1"/>
      <c r="AX4901" s="17"/>
      <c r="AY4901" s="14"/>
      <c r="AZ4901" s="14"/>
      <c r="BA4901" s="15"/>
      <c r="BB4901" s="14"/>
      <c r="BC4901" s="17"/>
      <c r="BD4901" s="14"/>
      <c r="BE4901" s="14"/>
      <c r="BF4901" s="14"/>
      <c r="CC4901" s="14"/>
    </row>
    <row r="4902" spans="37:81">
      <c r="AK4902" s="1"/>
      <c r="AX4902" s="17"/>
      <c r="AY4902" s="14"/>
      <c r="AZ4902" s="14"/>
      <c r="BA4902" s="15"/>
      <c r="BB4902" s="14"/>
      <c r="BC4902" s="17"/>
      <c r="BD4902" s="14"/>
      <c r="BE4902" s="14"/>
      <c r="BF4902" s="14"/>
      <c r="CC4902" s="14"/>
    </row>
    <row r="4903" spans="37:81">
      <c r="AK4903" s="1"/>
      <c r="AX4903" s="17"/>
      <c r="AY4903" s="14"/>
      <c r="AZ4903" s="14"/>
      <c r="BA4903" s="15"/>
      <c r="BB4903" s="14"/>
      <c r="BC4903" s="17"/>
      <c r="BD4903" s="14"/>
      <c r="BE4903" s="14"/>
      <c r="BF4903" s="14"/>
      <c r="CC4903" s="14"/>
    </row>
    <row r="4904" spans="37:81">
      <c r="AK4904" s="1"/>
      <c r="AX4904" s="17"/>
      <c r="AY4904" s="14"/>
      <c r="AZ4904" s="14"/>
      <c r="BA4904" s="15"/>
      <c r="BB4904" s="14"/>
      <c r="BC4904" s="17"/>
      <c r="BD4904" s="14"/>
      <c r="BE4904" s="14"/>
      <c r="BF4904" s="14"/>
      <c r="CC4904" s="14"/>
    </row>
    <row r="4905" spans="37:81">
      <c r="AK4905" s="1"/>
      <c r="AX4905" s="17"/>
      <c r="AY4905" s="14"/>
      <c r="AZ4905" s="14"/>
      <c r="BA4905" s="15"/>
      <c r="BB4905" s="14"/>
      <c r="BC4905" s="17"/>
      <c r="BD4905" s="14"/>
      <c r="BE4905" s="14"/>
      <c r="BF4905" s="14"/>
      <c r="CC4905" s="14"/>
    </row>
    <row r="4906" spans="37:81">
      <c r="AK4906" s="1"/>
      <c r="AX4906" s="17"/>
      <c r="AY4906" s="14"/>
      <c r="AZ4906" s="14"/>
      <c r="BA4906" s="15"/>
      <c r="BB4906" s="14"/>
      <c r="BC4906" s="17"/>
      <c r="BD4906" s="14"/>
      <c r="BE4906" s="14"/>
      <c r="BF4906" s="14"/>
      <c r="CC4906" s="14"/>
    </row>
    <row r="4907" spans="37:81">
      <c r="AK4907" s="1"/>
      <c r="AX4907" s="17"/>
      <c r="AY4907" s="14"/>
      <c r="AZ4907" s="14"/>
      <c r="BA4907" s="15"/>
      <c r="BB4907" s="14"/>
      <c r="BC4907" s="17"/>
      <c r="BD4907" s="14"/>
      <c r="BE4907" s="14"/>
      <c r="BF4907" s="14"/>
      <c r="CC4907" s="14"/>
    </row>
    <row r="4908" spans="37:81">
      <c r="AK4908" s="1"/>
      <c r="AX4908" s="17"/>
      <c r="AY4908" s="14"/>
      <c r="AZ4908" s="14"/>
      <c r="BA4908" s="15"/>
      <c r="BB4908" s="14"/>
      <c r="BC4908" s="17"/>
      <c r="BD4908" s="14"/>
      <c r="BE4908" s="14"/>
      <c r="BF4908" s="14"/>
      <c r="CC4908" s="14"/>
    </row>
    <row r="4909" spans="37:81">
      <c r="AK4909" s="1"/>
      <c r="AX4909" s="17"/>
      <c r="AY4909" s="14"/>
      <c r="AZ4909" s="14"/>
      <c r="BA4909" s="15"/>
      <c r="BB4909" s="14"/>
      <c r="BC4909" s="17"/>
      <c r="BD4909" s="14"/>
      <c r="BE4909" s="14"/>
      <c r="BF4909" s="14"/>
      <c r="CC4909" s="14"/>
    </row>
    <row r="4910" spans="37:81">
      <c r="AK4910" s="1"/>
      <c r="AX4910" s="17"/>
      <c r="AY4910" s="14"/>
      <c r="AZ4910" s="14"/>
      <c r="BA4910" s="15"/>
      <c r="BB4910" s="14"/>
      <c r="BC4910" s="17"/>
      <c r="BD4910" s="14"/>
      <c r="BE4910" s="14"/>
      <c r="BF4910" s="14"/>
      <c r="CC4910" s="14"/>
    </row>
    <row r="4911" spans="37:81">
      <c r="AK4911" s="1"/>
      <c r="AX4911" s="17"/>
      <c r="AY4911" s="14"/>
      <c r="AZ4911" s="14"/>
      <c r="BA4911" s="15"/>
      <c r="BB4911" s="14"/>
      <c r="BC4911" s="17"/>
      <c r="BD4911" s="14"/>
      <c r="BE4911" s="14"/>
      <c r="BF4911" s="14"/>
      <c r="CC4911" s="14"/>
    </row>
    <row r="4912" spans="37:81">
      <c r="AK4912" s="1"/>
      <c r="AX4912" s="17"/>
      <c r="AY4912" s="14"/>
      <c r="AZ4912" s="14"/>
      <c r="BA4912" s="15"/>
      <c r="BB4912" s="14"/>
      <c r="BC4912" s="17"/>
      <c r="BD4912" s="14"/>
      <c r="BE4912" s="14"/>
      <c r="BF4912" s="14"/>
      <c r="CC4912" s="14"/>
    </row>
    <row r="4913" spans="37:81">
      <c r="AK4913" s="1"/>
      <c r="AX4913" s="17"/>
      <c r="AY4913" s="14"/>
      <c r="AZ4913" s="14"/>
      <c r="BA4913" s="15"/>
      <c r="BB4913" s="14"/>
      <c r="BC4913" s="17"/>
      <c r="BD4913" s="14"/>
      <c r="BE4913" s="14"/>
      <c r="BF4913" s="14"/>
      <c r="CC4913" s="14"/>
    </row>
    <row r="4914" spans="37:81">
      <c r="AK4914" s="1"/>
      <c r="AX4914" s="17"/>
      <c r="AY4914" s="14"/>
      <c r="AZ4914" s="14"/>
      <c r="BA4914" s="15"/>
      <c r="BB4914" s="14"/>
      <c r="BC4914" s="17"/>
      <c r="BD4914" s="14"/>
      <c r="BE4914" s="14"/>
      <c r="BF4914" s="14"/>
      <c r="CC4914" s="14"/>
    </row>
    <row r="4915" spans="37:81">
      <c r="AK4915" s="1"/>
      <c r="AX4915" s="17"/>
      <c r="AY4915" s="14"/>
      <c r="AZ4915" s="14"/>
      <c r="BA4915" s="15"/>
      <c r="BB4915" s="14"/>
      <c r="BC4915" s="17"/>
      <c r="BD4915" s="14"/>
      <c r="BE4915" s="14"/>
      <c r="BF4915" s="14"/>
      <c r="CC4915" s="14"/>
    </row>
    <row r="4916" spans="37:81">
      <c r="AK4916" s="1"/>
      <c r="AX4916" s="17"/>
      <c r="AY4916" s="14"/>
      <c r="AZ4916" s="14"/>
      <c r="BA4916" s="15"/>
      <c r="BB4916" s="14"/>
      <c r="BC4916" s="17"/>
      <c r="BD4916" s="14"/>
      <c r="BE4916" s="14"/>
      <c r="BF4916" s="14"/>
      <c r="CC4916" s="14"/>
    </row>
    <row r="4917" spans="37:81">
      <c r="AK4917" s="1"/>
      <c r="AX4917" s="17"/>
      <c r="AY4917" s="14"/>
      <c r="AZ4917" s="14"/>
      <c r="BA4917" s="15"/>
      <c r="BB4917" s="14"/>
      <c r="BC4917" s="17"/>
      <c r="BD4917" s="14"/>
      <c r="BE4917" s="14"/>
      <c r="BF4917" s="14"/>
      <c r="CC4917" s="14"/>
    </row>
    <row r="4918" spans="37:81">
      <c r="AK4918" s="1"/>
      <c r="AX4918" s="17"/>
      <c r="AY4918" s="14"/>
      <c r="AZ4918" s="14"/>
      <c r="BA4918" s="15"/>
      <c r="BB4918" s="14"/>
      <c r="BC4918" s="17"/>
      <c r="BD4918" s="14"/>
      <c r="BE4918" s="14"/>
      <c r="BF4918" s="14"/>
      <c r="CC4918" s="14"/>
    </row>
    <row r="4919" spans="37:81">
      <c r="AK4919" s="1"/>
      <c r="AX4919" s="17"/>
      <c r="AY4919" s="14"/>
      <c r="AZ4919" s="14"/>
      <c r="BA4919" s="15"/>
      <c r="BB4919" s="14"/>
      <c r="BC4919" s="17"/>
      <c r="BD4919" s="14"/>
      <c r="BE4919" s="14"/>
      <c r="BF4919" s="14"/>
      <c r="CC4919" s="14"/>
    </row>
    <row r="4920" spans="37:81">
      <c r="AK4920" s="1"/>
      <c r="AX4920" s="17"/>
      <c r="AY4920" s="14"/>
      <c r="AZ4920" s="14"/>
      <c r="BA4920" s="15"/>
      <c r="BB4920" s="14"/>
      <c r="BC4920" s="17"/>
      <c r="BD4920" s="14"/>
      <c r="BE4920" s="14"/>
      <c r="BF4920" s="14"/>
      <c r="CC4920" s="14"/>
    </row>
    <row r="4921" spans="37:81">
      <c r="AK4921" s="1"/>
      <c r="AX4921" s="17"/>
      <c r="AY4921" s="14"/>
      <c r="AZ4921" s="14"/>
      <c r="BA4921" s="15"/>
      <c r="BB4921" s="14"/>
      <c r="BC4921" s="17"/>
      <c r="BD4921" s="14"/>
      <c r="BE4921" s="14"/>
      <c r="BF4921" s="14"/>
      <c r="CC4921" s="14"/>
    </row>
    <row r="4922" spans="37:81">
      <c r="AK4922" s="1"/>
      <c r="AX4922" s="17"/>
      <c r="AY4922" s="14"/>
      <c r="AZ4922" s="14"/>
      <c r="BA4922" s="15"/>
      <c r="BB4922" s="14"/>
      <c r="BC4922" s="17"/>
      <c r="BD4922" s="14"/>
      <c r="BE4922" s="14"/>
      <c r="BF4922" s="14"/>
      <c r="CC4922" s="14"/>
    </row>
    <row r="4923" spans="37:81">
      <c r="AK4923" s="1"/>
      <c r="AX4923" s="17"/>
      <c r="AY4923" s="14"/>
      <c r="AZ4923" s="14"/>
      <c r="BA4923" s="15"/>
      <c r="BB4923" s="14"/>
      <c r="BC4923" s="17"/>
      <c r="BD4923" s="14"/>
      <c r="BE4923" s="14"/>
      <c r="BF4923" s="14"/>
      <c r="CC4923" s="14"/>
    </row>
    <row r="4924" spans="37:81">
      <c r="AK4924" s="1"/>
      <c r="AX4924" s="17"/>
      <c r="AY4924" s="14"/>
      <c r="AZ4924" s="14"/>
      <c r="BA4924" s="15"/>
      <c r="BB4924" s="14"/>
      <c r="BC4924" s="17"/>
      <c r="BD4924" s="14"/>
      <c r="BE4924" s="14"/>
      <c r="BF4924" s="14"/>
      <c r="CC4924" s="14"/>
    </row>
    <row r="4925" spans="37:81">
      <c r="AK4925" s="1"/>
      <c r="AX4925" s="17"/>
      <c r="AY4925" s="14"/>
      <c r="AZ4925" s="14"/>
      <c r="BA4925" s="15"/>
      <c r="BB4925" s="14"/>
      <c r="BC4925" s="17"/>
      <c r="BD4925" s="14"/>
      <c r="BE4925" s="14"/>
      <c r="BF4925" s="14"/>
      <c r="CC4925" s="14"/>
    </row>
    <row r="4926" spans="37:81">
      <c r="AK4926" s="1"/>
      <c r="AX4926" s="17"/>
      <c r="AY4926" s="14"/>
      <c r="AZ4926" s="14"/>
      <c r="BA4926" s="15"/>
      <c r="BB4926" s="14"/>
      <c r="BC4926" s="17"/>
      <c r="BD4926" s="14"/>
      <c r="BE4926" s="14"/>
      <c r="BF4926" s="14"/>
      <c r="CC4926" s="14"/>
    </row>
    <row r="4927" spans="37:81">
      <c r="AK4927" s="1"/>
      <c r="AX4927" s="17"/>
      <c r="AY4927" s="14"/>
      <c r="AZ4927" s="14"/>
      <c r="BA4927" s="15"/>
      <c r="BB4927" s="14"/>
      <c r="BC4927" s="17"/>
      <c r="BD4927" s="14"/>
      <c r="BE4927" s="14"/>
      <c r="BF4927" s="14"/>
      <c r="CC4927" s="14"/>
    </row>
    <row r="4928" spans="37:81">
      <c r="AK4928" s="1"/>
      <c r="AX4928" s="17"/>
      <c r="AY4928" s="14"/>
      <c r="AZ4928" s="14"/>
      <c r="BA4928" s="15"/>
      <c r="BB4928" s="14"/>
      <c r="BC4928" s="17"/>
      <c r="BD4928" s="14"/>
      <c r="BE4928" s="14"/>
      <c r="BF4928" s="14"/>
      <c r="CC4928" s="14"/>
    </row>
    <row r="4929" spans="37:81">
      <c r="AK4929" s="1"/>
      <c r="AX4929" s="17"/>
      <c r="AY4929" s="14"/>
      <c r="AZ4929" s="14"/>
      <c r="BA4929" s="15"/>
      <c r="BB4929" s="14"/>
      <c r="BC4929" s="17"/>
      <c r="BD4929" s="14"/>
      <c r="BE4929" s="14"/>
      <c r="BF4929" s="14"/>
      <c r="CC4929" s="14"/>
    </row>
    <row r="4930" spans="37:81">
      <c r="AK4930" s="1"/>
      <c r="AX4930" s="17"/>
      <c r="AY4930" s="14"/>
      <c r="AZ4930" s="14"/>
      <c r="BA4930" s="15"/>
      <c r="BB4930" s="14"/>
      <c r="BC4930" s="17"/>
      <c r="BD4930" s="14"/>
      <c r="BE4930" s="14"/>
      <c r="BF4930" s="14"/>
      <c r="CC4930" s="14"/>
    </row>
    <row r="4931" spans="37:81">
      <c r="AK4931" s="1"/>
      <c r="AX4931" s="17"/>
      <c r="AY4931" s="14"/>
      <c r="AZ4931" s="14"/>
      <c r="BA4931" s="15"/>
      <c r="BB4931" s="14"/>
      <c r="BC4931" s="17"/>
      <c r="BD4931" s="14"/>
      <c r="BE4931" s="14"/>
      <c r="BF4931" s="14"/>
      <c r="CC4931" s="14"/>
    </row>
    <row r="4932" spans="37:81">
      <c r="AK4932" s="1"/>
      <c r="AX4932" s="17"/>
      <c r="AY4932" s="14"/>
      <c r="AZ4932" s="14"/>
      <c r="BA4932" s="15"/>
      <c r="BB4932" s="14"/>
      <c r="BC4932" s="17"/>
      <c r="BD4932" s="14"/>
      <c r="BE4932" s="14"/>
      <c r="BF4932" s="14"/>
      <c r="CC4932" s="14"/>
    </row>
    <row r="4933" spans="37:81">
      <c r="AK4933" s="1"/>
      <c r="AX4933" s="17"/>
      <c r="AY4933" s="14"/>
      <c r="AZ4933" s="14"/>
      <c r="BA4933" s="15"/>
      <c r="BB4933" s="14"/>
      <c r="BC4933" s="17"/>
      <c r="BD4933" s="14"/>
      <c r="BE4933" s="14"/>
      <c r="BF4933" s="14"/>
      <c r="CC4933" s="14"/>
    </row>
    <row r="4934" spans="37:81">
      <c r="AK4934" s="1"/>
      <c r="AX4934" s="17"/>
      <c r="AY4934" s="14"/>
      <c r="AZ4934" s="14"/>
      <c r="BA4934" s="15"/>
      <c r="BB4934" s="14"/>
      <c r="BC4934" s="17"/>
      <c r="BD4934" s="14"/>
      <c r="BE4934" s="14"/>
      <c r="BF4934" s="14"/>
      <c r="CC4934" s="14"/>
    </row>
    <row r="4935" spans="37:81">
      <c r="AK4935" s="1"/>
      <c r="AX4935" s="17"/>
      <c r="AY4935" s="14"/>
      <c r="AZ4935" s="14"/>
      <c r="BA4935" s="15"/>
      <c r="BB4935" s="14"/>
      <c r="BC4935" s="17"/>
      <c r="BD4935" s="14"/>
      <c r="BE4935" s="14"/>
      <c r="BF4935" s="14"/>
      <c r="CC4935" s="14"/>
    </row>
    <row r="4936" spans="37:81">
      <c r="AK4936" s="1"/>
      <c r="AX4936" s="17"/>
      <c r="AY4936" s="14"/>
      <c r="AZ4936" s="14"/>
      <c r="BA4936" s="15"/>
      <c r="BB4936" s="14"/>
      <c r="BC4936" s="17"/>
      <c r="BD4936" s="14"/>
      <c r="BE4936" s="14"/>
      <c r="BF4936" s="14"/>
      <c r="CC4936" s="14"/>
    </row>
    <row r="4937" spans="37:81">
      <c r="AK4937" s="1"/>
      <c r="AX4937" s="17"/>
      <c r="AY4937" s="14"/>
      <c r="AZ4937" s="14"/>
      <c r="BA4937" s="15"/>
      <c r="BB4937" s="14"/>
      <c r="BC4937" s="17"/>
      <c r="BD4937" s="14"/>
      <c r="BE4937" s="14"/>
      <c r="BF4937" s="14"/>
      <c r="CC4937" s="14"/>
    </row>
    <row r="4938" spans="37:81">
      <c r="AK4938" s="1"/>
      <c r="AX4938" s="17"/>
      <c r="AY4938" s="14"/>
      <c r="AZ4938" s="14"/>
      <c r="BA4938" s="15"/>
      <c r="BB4938" s="14"/>
      <c r="BC4938" s="17"/>
      <c r="BD4938" s="14"/>
      <c r="BE4938" s="14"/>
      <c r="BF4938" s="14"/>
      <c r="CC4938" s="14"/>
    </row>
    <row r="4939" spans="37:81">
      <c r="AK4939" s="1"/>
      <c r="AX4939" s="17"/>
      <c r="AY4939" s="14"/>
      <c r="AZ4939" s="14"/>
      <c r="BA4939" s="15"/>
      <c r="BB4939" s="14"/>
      <c r="BC4939" s="17"/>
      <c r="BD4939" s="14"/>
      <c r="BE4939" s="14"/>
      <c r="BF4939" s="14"/>
      <c r="CC4939" s="14"/>
    </row>
    <row r="4940" spans="37:81">
      <c r="AK4940" s="1"/>
      <c r="AX4940" s="17"/>
      <c r="AY4940" s="14"/>
      <c r="AZ4940" s="14"/>
      <c r="BA4940" s="15"/>
      <c r="BB4940" s="14"/>
      <c r="BC4940" s="17"/>
      <c r="BD4940" s="14"/>
      <c r="BE4940" s="14"/>
      <c r="BF4940" s="14"/>
      <c r="CC4940" s="14"/>
    </row>
    <row r="4941" spans="37:81">
      <c r="AK4941" s="1"/>
      <c r="AX4941" s="17"/>
      <c r="AY4941" s="14"/>
      <c r="AZ4941" s="14"/>
      <c r="BA4941" s="15"/>
      <c r="BB4941" s="14"/>
      <c r="BC4941" s="17"/>
      <c r="BD4941" s="14"/>
      <c r="BE4941" s="14"/>
      <c r="BF4941" s="14"/>
      <c r="CC4941" s="14"/>
    </row>
    <row r="4942" spans="37:81">
      <c r="AK4942" s="1"/>
      <c r="AX4942" s="17"/>
      <c r="AY4942" s="14"/>
      <c r="AZ4942" s="14"/>
      <c r="BA4942" s="15"/>
      <c r="BB4942" s="14"/>
      <c r="BC4942" s="17"/>
      <c r="BD4942" s="14"/>
      <c r="BE4942" s="14"/>
      <c r="BF4942" s="14"/>
      <c r="CC4942" s="14"/>
    </row>
    <row r="4943" spans="37:81">
      <c r="AK4943" s="1"/>
      <c r="AX4943" s="17"/>
      <c r="AY4943" s="14"/>
      <c r="AZ4943" s="14"/>
      <c r="BA4943" s="15"/>
      <c r="BB4943" s="14"/>
      <c r="BC4943" s="17"/>
      <c r="BD4943" s="14"/>
      <c r="BE4943" s="14"/>
      <c r="BF4943" s="14"/>
      <c r="CC4943" s="14"/>
    </row>
    <row r="4944" spans="37:81">
      <c r="AK4944" s="1"/>
      <c r="AX4944" s="17"/>
      <c r="AY4944" s="14"/>
      <c r="AZ4944" s="14"/>
      <c r="BA4944" s="15"/>
      <c r="BB4944" s="14"/>
      <c r="BC4944" s="17"/>
      <c r="BD4944" s="14"/>
      <c r="BE4944" s="14"/>
      <c r="BF4944" s="14"/>
      <c r="CC4944" s="14"/>
    </row>
    <row r="4945" spans="37:81">
      <c r="AK4945" s="1"/>
      <c r="AX4945" s="17"/>
      <c r="AY4945" s="14"/>
      <c r="AZ4945" s="14"/>
      <c r="BA4945" s="15"/>
      <c r="BB4945" s="14"/>
      <c r="BC4945" s="17"/>
      <c r="BD4945" s="14"/>
      <c r="BE4945" s="14"/>
      <c r="BF4945" s="14"/>
      <c r="CC4945" s="14"/>
    </row>
    <row r="4946" spans="37:81">
      <c r="AK4946" s="1"/>
      <c r="AX4946" s="17"/>
      <c r="AY4946" s="14"/>
      <c r="AZ4946" s="14"/>
      <c r="BA4946" s="15"/>
      <c r="BB4946" s="14"/>
      <c r="BC4946" s="17"/>
      <c r="BD4946" s="14"/>
      <c r="BE4946" s="14"/>
      <c r="BF4946" s="14"/>
      <c r="CC4946" s="14"/>
    </row>
    <row r="4947" spans="37:81">
      <c r="AK4947" s="1"/>
      <c r="AX4947" s="17"/>
      <c r="AY4947" s="14"/>
      <c r="AZ4947" s="14"/>
      <c r="BA4947" s="15"/>
      <c r="BB4947" s="14"/>
      <c r="BC4947" s="17"/>
      <c r="BD4947" s="14"/>
      <c r="BE4947" s="14"/>
      <c r="BF4947" s="14"/>
      <c r="CC4947" s="14"/>
    </row>
    <row r="4948" spans="37:81">
      <c r="AK4948" s="1"/>
      <c r="AX4948" s="17"/>
      <c r="AY4948" s="14"/>
      <c r="AZ4948" s="14"/>
      <c r="BA4948" s="15"/>
      <c r="BB4948" s="14"/>
      <c r="BC4948" s="17"/>
      <c r="BD4948" s="14"/>
      <c r="BE4948" s="14"/>
      <c r="BF4948" s="14"/>
      <c r="CC4948" s="14"/>
    </row>
    <row r="4949" spans="37:81">
      <c r="AK4949" s="1"/>
      <c r="AX4949" s="17"/>
      <c r="AY4949" s="14"/>
      <c r="AZ4949" s="14"/>
      <c r="BA4949" s="15"/>
      <c r="BB4949" s="14"/>
      <c r="BC4949" s="17"/>
      <c r="BD4949" s="14"/>
      <c r="BE4949" s="14"/>
      <c r="BF4949" s="14"/>
      <c r="CC4949" s="14"/>
    </row>
    <row r="4950" spans="37:81">
      <c r="AK4950" s="1"/>
      <c r="AX4950" s="17"/>
      <c r="AY4950" s="14"/>
      <c r="AZ4950" s="14"/>
      <c r="BA4950" s="15"/>
      <c r="BB4950" s="14"/>
      <c r="BC4950" s="17"/>
      <c r="BD4950" s="14"/>
      <c r="BE4950" s="14"/>
      <c r="BF4950" s="14"/>
      <c r="CC4950" s="14"/>
    </row>
    <row r="4951" spans="37:81">
      <c r="AK4951" s="1"/>
      <c r="AX4951" s="17"/>
      <c r="AY4951" s="14"/>
      <c r="AZ4951" s="14"/>
      <c r="BA4951" s="15"/>
      <c r="BB4951" s="14"/>
      <c r="BC4951" s="17"/>
      <c r="BD4951" s="14"/>
      <c r="BE4951" s="14"/>
      <c r="BF4951" s="14"/>
      <c r="CC4951" s="14"/>
    </row>
    <row r="4952" spans="37:81">
      <c r="AK4952" s="1"/>
      <c r="AX4952" s="17"/>
      <c r="AY4952" s="14"/>
      <c r="AZ4952" s="14"/>
      <c r="BA4952" s="15"/>
      <c r="BB4952" s="14"/>
      <c r="BC4952" s="17"/>
      <c r="BD4952" s="14"/>
      <c r="BE4952" s="14"/>
      <c r="BF4952" s="14"/>
      <c r="CC4952" s="14"/>
    </row>
    <row r="4953" spans="37:81">
      <c r="AK4953" s="1"/>
      <c r="AX4953" s="17"/>
      <c r="AY4953" s="14"/>
      <c r="AZ4953" s="14"/>
      <c r="BA4953" s="15"/>
      <c r="BB4953" s="14"/>
      <c r="BC4953" s="17"/>
      <c r="BD4953" s="14"/>
      <c r="BE4953" s="14"/>
      <c r="BF4953" s="14"/>
      <c r="CC4953" s="14"/>
    </row>
    <row r="4954" spans="37:81">
      <c r="AK4954" s="1"/>
      <c r="AX4954" s="17"/>
      <c r="AY4954" s="14"/>
      <c r="AZ4954" s="14"/>
      <c r="BA4954" s="15"/>
      <c r="BB4954" s="14"/>
      <c r="BC4954" s="17"/>
      <c r="BD4954" s="14"/>
      <c r="BE4954" s="14"/>
      <c r="BF4954" s="14"/>
      <c r="CC4954" s="14"/>
    </row>
    <row r="4955" spans="37:81">
      <c r="AK4955" s="1"/>
      <c r="AX4955" s="17"/>
      <c r="AY4955" s="14"/>
      <c r="AZ4955" s="14"/>
      <c r="BA4955" s="15"/>
      <c r="BB4955" s="14"/>
      <c r="BC4955" s="17"/>
      <c r="BD4955" s="14"/>
      <c r="BE4955" s="14"/>
      <c r="BF4955" s="14"/>
      <c r="CC4955" s="14"/>
    </row>
    <row r="4956" spans="37:81">
      <c r="AK4956" s="1"/>
      <c r="AX4956" s="17"/>
      <c r="AY4956" s="14"/>
      <c r="AZ4956" s="14"/>
      <c r="BA4956" s="15"/>
      <c r="BB4956" s="14"/>
      <c r="BC4956" s="17"/>
      <c r="BD4956" s="14"/>
      <c r="BE4956" s="14"/>
      <c r="BF4956" s="14"/>
      <c r="CC4956" s="14"/>
    </row>
    <row r="4957" spans="37:81">
      <c r="AK4957" s="1"/>
      <c r="AX4957" s="17"/>
      <c r="AY4957" s="14"/>
      <c r="AZ4957" s="14"/>
      <c r="BA4957" s="15"/>
      <c r="BB4957" s="14"/>
      <c r="BC4957" s="17"/>
      <c r="BD4957" s="14"/>
      <c r="BE4957" s="14"/>
      <c r="BF4957" s="14"/>
      <c r="CC4957" s="14"/>
    </row>
    <row r="4958" spans="37:81">
      <c r="AK4958" s="1"/>
      <c r="AX4958" s="17"/>
      <c r="AY4958" s="14"/>
      <c r="AZ4958" s="14"/>
      <c r="BA4958" s="15"/>
      <c r="BB4958" s="14"/>
      <c r="BC4958" s="17"/>
      <c r="BD4958" s="14"/>
      <c r="BE4958" s="14"/>
      <c r="BF4958" s="14"/>
      <c r="CC4958" s="14"/>
    </row>
    <row r="4959" spans="37:81">
      <c r="AK4959" s="1"/>
      <c r="AX4959" s="17"/>
      <c r="AY4959" s="14"/>
      <c r="AZ4959" s="14"/>
      <c r="BA4959" s="15"/>
      <c r="BB4959" s="14"/>
      <c r="BC4959" s="17"/>
      <c r="BD4959" s="14"/>
      <c r="BE4959" s="14"/>
      <c r="BF4959" s="14"/>
      <c r="CC4959" s="14"/>
    </row>
    <row r="4960" spans="37:81">
      <c r="AK4960" s="1"/>
      <c r="AX4960" s="17"/>
      <c r="AY4960" s="14"/>
      <c r="AZ4960" s="14"/>
      <c r="BA4960" s="15"/>
      <c r="BB4960" s="14"/>
      <c r="BC4960" s="17"/>
      <c r="BD4960" s="14"/>
      <c r="BE4960" s="14"/>
      <c r="BF4960" s="14"/>
      <c r="CC4960" s="14"/>
    </row>
    <row r="4961" spans="37:81">
      <c r="AK4961" s="1"/>
      <c r="AX4961" s="17"/>
      <c r="AY4961" s="14"/>
      <c r="AZ4961" s="14"/>
      <c r="BA4961" s="15"/>
      <c r="BB4961" s="14"/>
      <c r="BC4961" s="17"/>
      <c r="BD4961" s="14"/>
      <c r="BE4961" s="14"/>
      <c r="BF4961" s="14"/>
      <c r="CC4961" s="14"/>
    </row>
    <row r="4962" spans="37:81">
      <c r="AK4962" s="1"/>
      <c r="AX4962" s="17"/>
      <c r="AY4962" s="14"/>
      <c r="AZ4962" s="14"/>
      <c r="BA4962" s="15"/>
      <c r="BB4962" s="14"/>
      <c r="BC4962" s="17"/>
      <c r="BD4962" s="14"/>
      <c r="BE4962" s="14"/>
      <c r="BF4962" s="14"/>
      <c r="CC4962" s="14"/>
    </row>
    <row r="4963" spans="37:81">
      <c r="AK4963" s="1"/>
      <c r="AX4963" s="17"/>
      <c r="AY4963" s="14"/>
      <c r="AZ4963" s="14"/>
      <c r="BA4963" s="15"/>
      <c r="BB4963" s="14"/>
      <c r="BC4963" s="17"/>
      <c r="BD4963" s="14"/>
      <c r="BE4963" s="14"/>
      <c r="BF4963" s="14"/>
      <c r="CC4963" s="14"/>
    </row>
    <row r="4964" spans="37:81">
      <c r="AK4964" s="1"/>
      <c r="AX4964" s="17"/>
      <c r="AY4964" s="14"/>
      <c r="AZ4964" s="14"/>
      <c r="BA4964" s="15"/>
      <c r="BB4964" s="14"/>
      <c r="BC4964" s="17"/>
      <c r="BD4964" s="14"/>
      <c r="BE4964" s="14"/>
      <c r="BF4964" s="14"/>
      <c r="CC4964" s="14"/>
    </row>
    <row r="4965" spans="37:81">
      <c r="AK4965" s="1"/>
      <c r="AX4965" s="17"/>
      <c r="AY4965" s="14"/>
      <c r="AZ4965" s="14"/>
      <c r="BA4965" s="15"/>
      <c r="BB4965" s="14"/>
      <c r="BC4965" s="17"/>
      <c r="BD4965" s="14"/>
      <c r="BE4965" s="14"/>
      <c r="BF4965" s="14"/>
      <c r="CC4965" s="14"/>
    </row>
    <row r="4966" spans="37:81">
      <c r="AK4966" s="1"/>
      <c r="AX4966" s="17"/>
      <c r="AY4966" s="14"/>
      <c r="AZ4966" s="14"/>
      <c r="BA4966" s="15"/>
      <c r="BB4966" s="14"/>
      <c r="BC4966" s="17"/>
      <c r="BD4966" s="14"/>
      <c r="BE4966" s="14"/>
      <c r="BF4966" s="14"/>
      <c r="CC4966" s="14"/>
    </row>
    <row r="4967" spans="37:81">
      <c r="AK4967" s="1"/>
      <c r="AX4967" s="17"/>
      <c r="AY4967" s="14"/>
      <c r="AZ4967" s="14"/>
      <c r="BA4967" s="15"/>
      <c r="BB4967" s="14"/>
      <c r="BC4967" s="17"/>
      <c r="BD4967" s="14"/>
      <c r="BE4967" s="14"/>
      <c r="BF4967" s="14"/>
      <c r="CC4967" s="14"/>
    </row>
    <row r="4968" spans="37:81">
      <c r="AK4968" s="1"/>
      <c r="AX4968" s="17"/>
      <c r="AY4968" s="14"/>
      <c r="AZ4968" s="14"/>
      <c r="BA4968" s="15"/>
      <c r="BB4968" s="14"/>
      <c r="BC4968" s="17"/>
      <c r="BD4968" s="14"/>
      <c r="BE4968" s="14"/>
      <c r="BF4968" s="14"/>
      <c r="CC4968" s="14"/>
    </row>
    <row r="4969" spans="37:81">
      <c r="AK4969" s="1"/>
      <c r="AX4969" s="17"/>
      <c r="AY4969" s="14"/>
      <c r="AZ4969" s="14"/>
      <c r="BA4969" s="15"/>
      <c r="BB4969" s="14"/>
      <c r="BC4969" s="17"/>
      <c r="BD4969" s="14"/>
      <c r="BE4969" s="14"/>
      <c r="BF4969" s="14"/>
      <c r="CC4969" s="14"/>
    </row>
    <row r="4970" spans="37:81">
      <c r="AK4970" s="1"/>
      <c r="AX4970" s="17"/>
      <c r="AY4970" s="14"/>
      <c r="AZ4970" s="14"/>
      <c r="BA4970" s="15"/>
      <c r="BB4970" s="14"/>
      <c r="BC4970" s="17"/>
      <c r="BD4970" s="14"/>
      <c r="BE4970" s="14"/>
      <c r="BF4970" s="14"/>
      <c r="CC4970" s="14"/>
    </row>
    <row r="4971" spans="37:81">
      <c r="AK4971" s="1"/>
      <c r="AX4971" s="17"/>
      <c r="AY4971" s="14"/>
      <c r="AZ4971" s="14"/>
      <c r="BA4971" s="15"/>
      <c r="BB4971" s="14"/>
      <c r="BC4971" s="17"/>
      <c r="BD4971" s="14"/>
      <c r="BE4971" s="14"/>
      <c r="BF4971" s="14"/>
      <c r="CC4971" s="14"/>
    </row>
    <row r="4972" spans="37:81">
      <c r="AK4972" s="1"/>
      <c r="AX4972" s="17"/>
      <c r="AY4972" s="14"/>
      <c r="AZ4972" s="14"/>
      <c r="BA4972" s="15"/>
      <c r="BB4972" s="14"/>
      <c r="BC4972" s="17"/>
      <c r="BD4972" s="14"/>
      <c r="BE4972" s="14"/>
      <c r="BF4972" s="14"/>
      <c r="CC4972" s="14"/>
    </row>
    <row r="4973" spans="37:81">
      <c r="AK4973" s="1"/>
      <c r="AX4973" s="17"/>
      <c r="AY4973" s="14"/>
      <c r="AZ4973" s="14"/>
      <c r="BA4973" s="15"/>
      <c r="BB4973" s="14"/>
      <c r="BC4973" s="17"/>
      <c r="BD4973" s="14"/>
      <c r="BE4973" s="14"/>
      <c r="BF4973" s="14"/>
      <c r="CC4973" s="14"/>
    </row>
    <row r="4974" spans="37:81">
      <c r="AK4974" s="1"/>
      <c r="AX4974" s="17"/>
      <c r="AY4974" s="14"/>
      <c r="AZ4974" s="14"/>
      <c r="BA4974" s="15"/>
      <c r="BB4974" s="14"/>
      <c r="BC4974" s="17"/>
      <c r="BD4974" s="14"/>
      <c r="BE4974" s="14"/>
      <c r="BF4974" s="14"/>
      <c r="CC4974" s="14"/>
    </row>
    <row r="4975" spans="37:81">
      <c r="AK4975" s="1"/>
      <c r="AX4975" s="17"/>
      <c r="AY4975" s="14"/>
      <c r="AZ4975" s="14"/>
      <c r="BA4975" s="15"/>
      <c r="BB4975" s="14"/>
      <c r="BC4975" s="17"/>
      <c r="BD4975" s="14"/>
      <c r="BE4975" s="14"/>
      <c r="BF4975" s="14"/>
      <c r="CC4975" s="14"/>
    </row>
    <row r="4976" spans="37:81">
      <c r="AK4976" s="1"/>
      <c r="AX4976" s="17"/>
      <c r="AY4976" s="14"/>
      <c r="AZ4976" s="14"/>
      <c r="BA4976" s="15"/>
      <c r="BB4976" s="14"/>
      <c r="BC4976" s="17"/>
      <c r="BD4976" s="14"/>
      <c r="BE4976" s="14"/>
      <c r="BF4976" s="14"/>
      <c r="CC4976" s="14"/>
    </row>
    <row r="4977" spans="37:81">
      <c r="AK4977" s="1"/>
      <c r="AX4977" s="17"/>
      <c r="AY4977" s="14"/>
      <c r="AZ4977" s="14"/>
      <c r="BA4977" s="15"/>
      <c r="BB4977" s="14"/>
      <c r="BC4977" s="17"/>
      <c r="BD4977" s="14"/>
      <c r="BE4977" s="14"/>
      <c r="BF4977" s="14"/>
      <c r="CC4977" s="14"/>
    </row>
    <row r="4978" spans="37:81">
      <c r="AK4978" s="1"/>
      <c r="AX4978" s="17"/>
      <c r="AY4978" s="14"/>
      <c r="AZ4978" s="14"/>
      <c r="BA4978" s="15"/>
      <c r="BB4978" s="14"/>
      <c r="BC4978" s="17"/>
      <c r="BD4978" s="14"/>
      <c r="BE4978" s="14"/>
      <c r="BF4978" s="14"/>
      <c r="CC4978" s="14"/>
    </row>
    <row r="4979" spans="37:81">
      <c r="AK4979" s="1"/>
      <c r="AX4979" s="17"/>
      <c r="AY4979" s="14"/>
      <c r="AZ4979" s="14"/>
      <c r="BA4979" s="15"/>
      <c r="BB4979" s="14"/>
      <c r="BC4979" s="17"/>
      <c r="BD4979" s="14"/>
      <c r="BE4979" s="14"/>
      <c r="BF4979" s="14"/>
      <c r="CC4979" s="14"/>
    </row>
    <row r="4980" spans="37:81">
      <c r="AK4980" s="1"/>
      <c r="AX4980" s="17"/>
      <c r="AY4980" s="14"/>
      <c r="AZ4980" s="14"/>
      <c r="BA4980" s="15"/>
      <c r="BB4980" s="14"/>
      <c r="BC4980" s="17"/>
      <c r="BD4980" s="14"/>
      <c r="BE4980" s="14"/>
      <c r="BF4980" s="14"/>
      <c r="CC4980" s="14"/>
    </row>
    <row r="4981" spans="37:81">
      <c r="AK4981" s="1"/>
      <c r="AX4981" s="17"/>
      <c r="AY4981" s="14"/>
      <c r="AZ4981" s="14"/>
      <c r="BA4981" s="15"/>
      <c r="BB4981" s="14"/>
      <c r="BC4981" s="17"/>
      <c r="BD4981" s="14"/>
      <c r="BE4981" s="14"/>
      <c r="BF4981" s="14"/>
      <c r="CC4981" s="14"/>
    </row>
    <row r="4982" spans="37:81">
      <c r="AK4982" s="1"/>
      <c r="AX4982" s="17"/>
      <c r="AY4982" s="14"/>
      <c r="AZ4982" s="14"/>
      <c r="BA4982" s="15"/>
      <c r="BB4982" s="14"/>
      <c r="BC4982" s="17"/>
      <c r="BD4982" s="14"/>
      <c r="BE4982" s="14"/>
      <c r="BF4982" s="14"/>
      <c r="CC4982" s="14"/>
    </row>
    <row r="4983" spans="37:81">
      <c r="AK4983" s="1"/>
      <c r="AX4983" s="17"/>
      <c r="AY4983" s="14"/>
      <c r="AZ4983" s="14"/>
      <c r="BA4983" s="15"/>
      <c r="BB4983" s="14"/>
      <c r="BC4983" s="17"/>
      <c r="BD4983" s="14"/>
      <c r="BE4983" s="14"/>
      <c r="BF4983" s="14"/>
      <c r="CC4983" s="14"/>
    </row>
    <row r="4984" spans="37:81">
      <c r="AK4984" s="1"/>
      <c r="AX4984" s="17"/>
      <c r="AY4984" s="14"/>
      <c r="AZ4984" s="14"/>
      <c r="BA4984" s="15"/>
      <c r="BB4984" s="14"/>
      <c r="BC4984" s="17"/>
      <c r="BD4984" s="14"/>
      <c r="BE4984" s="14"/>
      <c r="BF4984" s="14"/>
      <c r="CC4984" s="14"/>
    </row>
    <row r="4985" spans="37:81">
      <c r="AK4985" s="1"/>
      <c r="AX4985" s="17"/>
      <c r="AY4985" s="14"/>
      <c r="AZ4985" s="14"/>
      <c r="BA4985" s="15"/>
      <c r="BB4985" s="14"/>
      <c r="BC4985" s="17"/>
      <c r="BD4985" s="14"/>
      <c r="BE4985" s="14"/>
      <c r="BF4985" s="14"/>
      <c r="CC4985" s="14"/>
    </row>
    <row r="4986" spans="37:81">
      <c r="AK4986" s="1"/>
      <c r="AX4986" s="17"/>
      <c r="AY4986" s="14"/>
      <c r="AZ4986" s="14"/>
      <c r="BA4986" s="15"/>
      <c r="BB4986" s="14"/>
      <c r="BC4986" s="17"/>
      <c r="BD4986" s="14"/>
      <c r="BE4986" s="14"/>
      <c r="BF4986" s="14"/>
      <c r="CC4986" s="14"/>
    </row>
    <row r="4987" spans="37:81">
      <c r="AK4987" s="1"/>
      <c r="AX4987" s="17"/>
      <c r="AY4987" s="14"/>
      <c r="AZ4987" s="14"/>
      <c r="BA4987" s="15"/>
      <c r="BB4987" s="14"/>
      <c r="BC4987" s="17"/>
      <c r="BD4987" s="14"/>
      <c r="BE4987" s="14"/>
      <c r="BF4987" s="14"/>
      <c r="CC4987" s="14"/>
    </row>
    <row r="4988" spans="37:81">
      <c r="AK4988" s="1"/>
      <c r="AX4988" s="17"/>
      <c r="AY4988" s="14"/>
      <c r="AZ4988" s="14"/>
      <c r="BA4988" s="15"/>
      <c r="BB4988" s="14"/>
      <c r="BC4988" s="17"/>
      <c r="BD4988" s="14"/>
      <c r="BE4988" s="14"/>
      <c r="BF4988" s="14"/>
      <c r="CC4988" s="14"/>
    </row>
    <row r="4989" spans="37:81">
      <c r="AK4989" s="1"/>
      <c r="AX4989" s="17"/>
      <c r="AY4989" s="14"/>
      <c r="AZ4989" s="14"/>
      <c r="BA4989" s="15"/>
      <c r="BB4989" s="14"/>
      <c r="BC4989" s="17"/>
      <c r="BD4989" s="14"/>
      <c r="BE4989" s="14"/>
      <c r="BF4989" s="14"/>
      <c r="CC4989" s="14"/>
    </row>
    <row r="4990" spans="37:81">
      <c r="AK4990" s="1"/>
      <c r="AX4990" s="17"/>
      <c r="AY4990" s="14"/>
      <c r="AZ4990" s="14"/>
      <c r="BA4990" s="15"/>
      <c r="BB4990" s="14"/>
      <c r="BC4990" s="17"/>
      <c r="BD4990" s="14"/>
      <c r="BE4990" s="14"/>
      <c r="BF4990" s="14"/>
      <c r="CC4990" s="14"/>
    </row>
    <row r="4991" spans="37:81">
      <c r="AK4991" s="1"/>
      <c r="AX4991" s="17"/>
      <c r="AY4991" s="14"/>
      <c r="AZ4991" s="14"/>
      <c r="BA4991" s="15"/>
      <c r="BB4991" s="14"/>
      <c r="BC4991" s="17"/>
      <c r="BD4991" s="14"/>
      <c r="BE4991" s="14"/>
      <c r="BF4991" s="14"/>
      <c r="CC4991" s="14"/>
    </row>
    <row r="4992" spans="37:81">
      <c r="AK4992" s="1"/>
      <c r="AX4992" s="17"/>
      <c r="AY4992" s="14"/>
      <c r="AZ4992" s="14"/>
      <c r="BA4992" s="15"/>
      <c r="BB4992" s="14"/>
      <c r="BC4992" s="17"/>
      <c r="BD4992" s="14"/>
      <c r="BE4992" s="14"/>
      <c r="BF4992" s="14"/>
      <c r="CC4992" s="14"/>
    </row>
    <row r="4993" spans="37:81">
      <c r="AK4993" s="1"/>
      <c r="AX4993" s="17"/>
      <c r="AY4993" s="14"/>
      <c r="AZ4993" s="14"/>
      <c r="BA4993" s="15"/>
      <c r="BB4993" s="14"/>
      <c r="BC4993" s="17"/>
      <c r="BD4993" s="14"/>
      <c r="BE4993" s="14"/>
      <c r="BF4993" s="14"/>
      <c r="CC4993" s="14"/>
    </row>
    <row r="4994" spans="37:81">
      <c r="AK4994" s="1"/>
      <c r="AX4994" s="17"/>
      <c r="AY4994" s="14"/>
      <c r="AZ4994" s="14"/>
      <c r="BA4994" s="15"/>
      <c r="BB4994" s="14"/>
      <c r="BC4994" s="17"/>
      <c r="BD4994" s="14"/>
      <c r="BE4994" s="14"/>
      <c r="BF4994" s="14"/>
      <c r="CC4994" s="14"/>
    </row>
    <row r="4995" spans="37:81">
      <c r="AK4995" s="1"/>
      <c r="AX4995" s="17"/>
      <c r="AY4995" s="14"/>
      <c r="AZ4995" s="14"/>
      <c r="BA4995" s="15"/>
      <c r="BB4995" s="14"/>
      <c r="BC4995" s="17"/>
      <c r="BD4995" s="14"/>
      <c r="BE4995" s="14"/>
      <c r="BF4995" s="14"/>
      <c r="CC4995" s="14"/>
    </row>
    <row r="4996" spans="37:81">
      <c r="AK4996" s="1"/>
      <c r="AX4996" s="17"/>
      <c r="AY4996" s="14"/>
      <c r="AZ4996" s="14"/>
      <c r="BA4996" s="15"/>
      <c r="BB4996" s="14"/>
      <c r="BC4996" s="17"/>
      <c r="BD4996" s="14"/>
      <c r="BE4996" s="14"/>
      <c r="BF4996" s="14"/>
      <c r="CC4996" s="14"/>
    </row>
    <row r="4997" spans="37:81">
      <c r="AK4997" s="1"/>
      <c r="AX4997" s="17"/>
      <c r="AY4997" s="14"/>
      <c r="AZ4997" s="14"/>
      <c r="BA4997" s="15"/>
      <c r="BB4997" s="14"/>
      <c r="BC4997" s="17"/>
      <c r="BD4997" s="14"/>
      <c r="BE4997" s="14"/>
      <c r="BF4997" s="14"/>
      <c r="CC4997" s="14"/>
    </row>
    <row r="4998" spans="37:81">
      <c r="AK4998" s="1"/>
      <c r="AX4998" s="17"/>
      <c r="AY4998" s="14"/>
      <c r="AZ4998" s="14"/>
      <c r="BA4998" s="15"/>
      <c r="BB4998" s="14"/>
      <c r="BC4998" s="17"/>
      <c r="BD4998" s="14"/>
      <c r="BE4998" s="14"/>
      <c r="BF4998" s="14"/>
      <c r="CC4998" s="14"/>
    </row>
    <row r="4999" spans="37:81">
      <c r="AK4999" s="1"/>
      <c r="AX4999" s="17"/>
      <c r="AY4999" s="14"/>
      <c r="AZ4999" s="14"/>
      <c r="BA4999" s="15"/>
      <c r="BB4999" s="14"/>
      <c r="BC4999" s="17"/>
      <c r="BD4999" s="14"/>
      <c r="BE4999" s="14"/>
      <c r="BF4999" s="14"/>
      <c r="CC4999" s="14"/>
    </row>
    <row r="5000" spans="37:81">
      <c r="AK5000" s="1"/>
      <c r="AX5000" s="17"/>
      <c r="AY5000" s="14"/>
      <c r="AZ5000" s="14"/>
      <c r="BA5000" s="15"/>
      <c r="BB5000" s="14"/>
      <c r="BC5000" s="17"/>
      <c r="BD5000" s="14"/>
      <c r="BE5000" s="14"/>
      <c r="BF5000" s="14"/>
      <c r="CC5000" s="14"/>
    </row>
    <row r="5001" spans="37:81">
      <c r="AK5001" s="1"/>
      <c r="AX5001" s="17"/>
      <c r="AY5001" s="14"/>
      <c r="AZ5001" s="14"/>
      <c r="BA5001" s="15"/>
      <c r="BB5001" s="14"/>
      <c r="BC5001" s="17"/>
      <c r="BD5001" s="14"/>
      <c r="BE5001" s="14"/>
      <c r="BF5001" s="14"/>
      <c r="CC5001" s="14"/>
    </row>
    <row r="5002" spans="37:81">
      <c r="AK5002" s="1"/>
      <c r="AX5002" s="17"/>
      <c r="AY5002" s="14"/>
      <c r="AZ5002" s="14"/>
      <c r="BA5002" s="15"/>
      <c r="BB5002" s="14"/>
      <c r="BC5002" s="17"/>
      <c r="BD5002" s="14"/>
      <c r="BE5002" s="14"/>
      <c r="BF5002" s="14"/>
      <c r="CC5002" s="14"/>
    </row>
    <row r="5003" spans="37:81">
      <c r="AK5003" s="1"/>
      <c r="AX5003" s="17"/>
      <c r="AY5003" s="14"/>
      <c r="AZ5003" s="14"/>
      <c r="BA5003" s="15"/>
      <c r="BB5003" s="14"/>
      <c r="BC5003" s="17"/>
      <c r="BD5003" s="14"/>
      <c r="BE5003" s="14"/>
      <c r="BF5003" s="14"/>
      <c r="CC5003" s="14"/>
    </row>
    <row r="5004" spans="37:81">
      <c r="AK5004" s="1"/>
      <c r="AX5004" s="17"/>
      <c r="AY5004" s="14"/>
      <c r="AZ5004" s="14"/>
      <c r="BA5004" s="15"/>
      <c r="BB5004" s="14"/>
      <c r="BC5004" s="17"/>
      <c r="BD5004" s="14"/>
      <c r="BE5004" s="14"/>
      <c r="BF5004" s="14"/>
      <c r="CC5004" s="14"/>
    </row>
    <row r="5005" spans="37:81">
      <c r="AK5005" s="1"/>
      <c r="AX5005" s="17"/>
      <c r="AY5005" s="14"/>
      <c r="AZ5005" s="14"/>
      <c r="BA5005" s="15"/>
      <c r="BB5005" s="14"/>
      <c r="BC5005" s="17"/>
      <c r="BD5005" s="14"/>
      <c r="BE5005" s="14"/>
      <c r="BF5005" s="14"/>
      <c r="CC5005" s="14"/>
    </row>
    <row r="5006" spans="37:81">
      <c r="AK5006" s="1"/>
      <c r="AX5006" s="17"/>
      <c r="AY5006" s="14"/>
      <c r="AZ5006" s="14"/>
      <c r="BA5006" s="15"/>
      <c r="BB5006" s="14"/>
      <c r="BC5006" s="17"/>
      <c r="BD5006" s="14"/>
      <c r="BE5006" s="14"/>
      <c r="BF5006" s="14"/>
      <c r="CC5006" s="14"/>
    </row>
    <row r="5007" spans="37:81">
      <c r="AK5007" s="1"/>
      <c r="AX5007" s="17"/>
      <c r="AY5007" s="14"/>
      <c r="AZ5007" s="14"/>
      <c r="BA5007" s="15"/>
      <c r="BB5007" s="14"/>
      <c r="BC5007" s="17"/>
      <c r="BD5007" s="14"/>
      <c r="BE5007" s="14"/>
      <c r="BF5007" s="14"/>
      <c r="CC5007" s="14"/>
    </row>
    <row r="5008" spans="37:81">
      <c r="AK5008" s="1"/>
      <c r="AX5008" s="17"/>
      <c r="AY5008" s="14"/>
      <c r="AZ5008" s="14"/>
      <c r="BA5008" s="15"/>
      <c r="BB5008" s="14"/>
      <c r="BC5008" s="17"/>
      <c r="BD5008" s="14"/>
      <c r="BE5008" s="14"/>
      <c r="BF5008" s="14"/>
      <c r="CC5008" s="14"/>
    </row>
    <row r="5009" spans="37:81">
      <c r="AK5009" s="1"/>
      <c r="AX5009" s="17"/>
      <c r="AY5009" s="14"/>
      <c r="AZ5009" s="14"/>
      <c r="BA5009" s="15"/>
      <c r="BB5009" s="14"/>
      <c r="BC5009" s="17"/>
      <c r="BD5009" s="14"/>
      <c r="BE5009" s="14"/>
      <c r="BF5009" s="14"/>
      <c r="CC5009" s="14"/>
    </row>
    <row r="5010" spans="37:81">
      <c r="AK5010" s="1"/>
      <c r="AX5010" s="17"/>
      <c r="AY5010" s="14"/>
      <c r="AZ5010" s="14"/>
      <c r="BA5010" s="15"/>
      <c r="BB5010" s="14"/>
      <c r="BC5010" s="17"/>
      <c r="BD5010" s="14"/>
      <c r="BE5010" s="14"/>
      <c r="BF5010" s="14"/>
      <c r="CC5010" s="14"/>
    </row>
    <row r="5011" spans="37:81">
      <c r="AK5011" s="1"/>
      <c r="AX5011" s="17"/>
      <c r="AY5011" s="14"/>
      <c r="AZ5011" s="14"/>
      <c r="BA5011" s="15"/>
      <c r="BB5011" s="14"/>
      <c r="BC5011" s="17"/>
      <c r="BD5011" s="14"/>
      <c r="BE5011" s="14"/>
      <c r="BF5011" s="14"/>
      <c r="CC5011" s="14"/>
    </row>
    <row r="5012" spans="37:81">
      <c r="AK5012" s="1"/>
      <c r="AX5012" s="17"/>
      <c r="AY5012" s="14"/>
      <c r="AZ5012" s="14"/>
      <c r="BA5012" s="15"/>
      <c r="BB5012" s="14"/>
      <c r="BC5012" s="17"/>
      <c r="BD5012" s="14"/>
      <c r="BE5012" s="14"/>
      <c r="BF5012" s="14"/>
      <c r="CC5012" s="14"/>
    </row>
    <row r="5013" spans="37:81">
      <c r="AK5013" s="1"/>
      <c r="AX5013" s="17"/>
      <c r="AY5013" s="14"/>
      <c r="AZ5013" s="14"/>
      <c r="BA5013" s="15"/>
      <c r="BB5013" s="14"/>
      <c r="BC5013" s="17"/>
      <c r="BD5013" s="14"/>
      <c r="BE5013" s="14"/>
      <c r="BF5013" s="14"/>
      <c r="CC5013" s="14"/>
    </row>
    <row r="5014" spans="37:81">
      <c r="AK5014" s="1"/>
      <c r="AX5014" s="17"/>
      <c r="AY5014" s="14"/>
      <c r="AZ5014" s="14"/>
      <c r="BA5014" s="15"/>
      <c r="BB5014" s="14"/>
      <c r="BC5014" s="17"/>
      <c r="BD5014" s="14"/>
      <c r="BE5014" s="14"/>
      <c r="BF5014" s="14"/>
      <c r="CC5014" s="14"/>
    </row>
    <row r="5015" spans="37:81">
      <c r="AK5015" s="1"/>
      <c r="AX5015" s="17"/>
      <c r="AY5015" s="14"/>
      <c r="AZ5015" s="14"/>
      <c r="BA5015" s="15"/>
      <c r="BB5015" s="14"/>
      <c r="BC5015" s="17"/>
      <c r="BD5015" s="14"/>
      <c r="BE5015" s="14"/>
      <c r="BF5015" s="14"/>
      <c r="CC5015" s="14"/>
    </row>
    <row r="5016" spans="37:81">
      <c r="AK5016" s="1"/>
      <c r="AX5016" s="17"/>
      <c r="AY5016" s="14"/>
      <c r="AZ5016" s="14"/>
      <c r="BA5016" s="15"/>
      <c r="BB5016" s="14"/>
      <c r="BC5016" s="17"/>
      <c r="BD5016" s="14"/>
      <c r="BE5016" s="14"/>
      <c r="BF5016" s="14"/>
      <c r="CC5016" s="14"/>
    </row>
    <row r="5017" spans="37:81">
      <c r="AK5017" s="1"/>
      <c r="AX5017" s="17"/>
      <c r="AY5017" s="14"/>
      <c r="AZ5017" s="14"/>
      <c r="BA5017" s="15"/>
      <c r="BB5017" s="14"/>
      <c r="BC5017" s="17"/>
      <c r="BD5017" s="14"/>
      <c r="BE5017" s="14"/>
      <c r="BF5017" s="14"/>
      <c r="CC5017" s="14"/>
    </row>
    <row r="5018" spans="37:81">
      <c r="AK5018" s="1"/>
      <c r="AX5018" s="17"/>
      <c r="AY5018" s="14"/>
      <c r="AZ5018" s="14"/>
      <c r="BA5018" s="15"/>
      <c r="BB5018" s="14"/>
      <c r="BC5018" s="17"/>
      <c r="BD5018" s="14"/>
      <c r="BE5018" s="14"/>
      <c r="BF5018" s="14"/>
      <c r="CC5018" s="14"/>
    </row>
    <row r="5019" spans="37:81">
      <c r="AK5019" s="1"/>
      <c r="AX5019" s="17"/>
      <c r="AY5019" s="14"/>
      <c r="AZ5019" s="14"/>
      <c r="BA5019" s="15"/>
      <c r="BB5019" s="14"/>
      <c r="BC5019" s="17"/>
      <c r="BD5019" s="14"/>
      <c r="BE5019" s="14"/>
      <c r="BF5019" s="14"/>
      <c r="CC5019" s="14"/>
    </row>
    <row r="5020" spans="37:81">
      <c r="AK5020" s="1"/>
      <c r="AX5020" s="17"/>
      <c r="AY5020" s="14"/>
      <c r="AZ5020" s="14"/>
      <c r="BA5020" s="15"/>
      <c r="BB5020" s="14"/>
      <c r="BC5020" s="17"/>
      <c r="BD5020" s="14"/>
      <c r="BE5020" s="14"/>
      <c r="BF5020" s="14"/>
      <c r="CC5020" s="14"/>
    </row>
    <row r="5021" spans="37:81">
      <c r="AK5021" s="1"/>
      <c r="AX5021" s="17"/>
      <c r="AY5021" s="14"/>
      <c r="AZ5021" s="14"/>
      <c r="BA5021" s="15"/>
      <c r="BB5021" s="14"/>
      <c r="BC5021" s="17"/>
      <c r="BD5021" s="14"/>
      <c r="BE5021" s="14"/>
      <c r="BF5021" s="14"/>
      <c r="CC5021" s="14"/>
    </row>
    <row r="5022" spans="37:81">
      <c r="AK5022" s="1"/>
      <c r="AX5022" s="17"/>
      <c r="AY5022" s="14"/>
      <c r="AZ5022" s="14"/>
      <c r="BA5022" s="15"/>
      <c r="BB5022" s="14"/>
      <c r="BC5022" s="17"/>
      <c r="BD5022" s="14"/>
      <c r="BE5022" s="14"/>
      <c r="BF5022" s="14"/>
      <c r="CC5022" s="14"/>
    </row>
    <row r="5023" spans="37:81">
      <c r="AK5023" s="1"/>
      <c r="AX5023" s="17"/>
      <c r="AY5023" s="14"/>
      <c r="AZ5023" s="14"/>
      <c r="BA5023" s="15"/>
      <c r="BB5023" s="14"/>
      <c r="BC5023" s="17"/>
      <c r="BD5023" s="14"/>
      <c r="BE5023" s="14"/>
      <c r="BF5023" s="14"/>
      <c r="CC5023" s="14"/>
    </row>
    <row r="5024" spans="37:81">
      <c r="AK5024" s="1"/>
      <c r="AX5024" s="17"/>
      <c r="AY5024" s="14"/>
      <c r="AZ5024" s="14"/>
      <c r="BA5024" s="15"/>
      <c r="BB5024" s="14"/>
      <c r="BC5024" s="17"/>
      <c r="BD5024" s="14"/>
      <c r="BE5024" s="14"/>
      <c r="BF5024" s="14"/>
      <c r="CC5024" s="14"/>
    </row>
    <row r="5025" spans="37:81">
      <c r="AK5025" s="1"/>
      <c r="AX5025" s="17"/>
      <c r="AY5025" s="14"/>
      <c r="AZ5025" s="14"/>
      <c r="BA5025" s="15"/>
      <c r="BB5025" s="14"/>
      <c r="BC5025" s="17"/>
      <c r="BD5025" s="14"/>
      <c r="BE5025" s="14"/>
      <c r="BF5025" s="14"/>
      <c r="CC5025" s="14"/>
    </row>
    <row r="5026" spans="37:81">
      <c r="AK5026" s="1"/>
      <c r="AX5026" s="17"/>
      <c r="AY5026" s="14"/>
      <c r="AZ5026" s="14"/>
      <c r="BA5026" s="15"/>
      <c r="BB5026" s="14"/>
      <c r="BC5026" s="17"/>
      <c r="BD5026" s="14"/>
      <c r="BE5026" s="14"/>
      <c r="BF5026" s="14"/>
      <c r="CC5026" s="14"/>
    </row>
    <row r="5027" spans="37:81">
      <c r="AK5027" s="1"/>
      <c r="AX5027" s="17"/>
      <c r="AY5027" s="14"/>
      <c r="AZ5027" s="14"/>
      <c r="BA5027" s="15"/>
      <c r="BB5027" s="14"/>
      <c r="BC5027" s="17"/>
      <c r="BD5027" s="14"/>
      <c r="BE5027" s="14"/>
      <c r="BF5027" s="14"/>
      <c r="CC5027" s="14"/>
    </row>
    <row r="5028" spans="37:81">
      <c r="AK5028" s="1"/>
      <c r="AX5028" s="17"/>
      <c r="AY5028" s="14"/>
      <c r="AZ5028" s="14"/>
      <c r="BA5028" s="15"/>
      <c r="BB5028" s="14"/>
      <c r="BC5028" s="17"/>
      <c r="BD5028" s="14"/>
      <c r="BE5028" s="14"/>
      <c r="BF5028" s="14"/>
      <c r="CC5028" s="14"/>
    </row>
    <row r="5029" spans="37:81">
      <c r="AK5029" s="1"/>
      <c r="AX5029" s="17"/>
      <c r="AY5029" s="14"/>
      <c r="AZ5029" s="14"/>
      <c r="BA5029" s="15"/>
      <c r="BB5029" s="14"/>
      <c r="BC5029" s="17"/>
      <c r="BD5029" s="14"/>
      <c r="BE5029" s="14"/>
      <c r="BF5029" s="14"/>
      <c r="CC5029" s="14"/>
    </row>
    <row r="5030" spans="37:81">
      <c r="AK5030" s="1"/>
      <c r="AX5030" s="17"/>
      <c r="AY5030" s="14"/>
      <c r="AZ5030" s="14"/>
      <c r="BA5030" s="15"/>
      <c r="BB5030" s="14"/>
      <c r="BC5030" s="17"/>
      <c r="BD5030" s="14"/>
      <c r="BE5030" s="14"/>
      <c r="BF5030" s="14"/>
      <c r="CC5030" s="14"/>
    </row>
    <row r="5031" spans="37:81">
      <c r="AK5031" s="1"/>
      <c r="AX5031" s="17"/>
      <c r="AY5031" s="14"/>
      <c r="AZ5031" s="14"/>
      <c r="BA5031" s="15"/>
      <c r="BB5031" s="14"/>
      <c r="BC5031" s="17"/>
      <c r="BD5031" s="14"/>
      <c r="BE5031" s="14"/>
      <c r="BF5031" s="14"/>
      <c r="CC5031" s="14"/>
    </row>
    <row r="5032" spans="37:81">
      <c r="AK5032" s="1"/>
      <c r="AX5032" s="17"/>
      <c r="AY5032" s="14"/>
      <c r="AZ5032" s="14"/>
      <c r="BA5032" s="15"/>
      <c r="BB5032" s="14"/>
      <c r="BC5032" s="17"/>
      <c r="BD5032" s="14"/>
      <c r="BE5032" s="14"/>
      <c r="BF5032" s="14"/>
      <c r="CC5032" s="14"/>
    </row>
    <row r="5033" spans="37:81">
      <c r="AK5033" s="1"/>
      <c r="AX5033" s="17"/>
      <c r="AY5033" s="14"/>
      <c r="AZ5033" s="14"/>
      <c r="BA5033" s="15"/>
      <c r="BB5033" s="14"/>
      <c r="BC5033" s="17"/>
      <c r="BD5033" s="14"/>
      <c r="BE5033" s="14"/>
      <c r="BF5033" s="14"/>
      <c r="CC5033" s="14"/>
    </row>
    <row r="5034" spans="37:81">
      <c r="AK5034" s="1"/>
      <c r="AX5034" s="17"/>
      <c r="AY5034" s="14"/>
      <c r="AZ5034" s="14"/>
      <c r="BA5034" s="15"/>
      <c r="BB5034" s="14"/>
      <c r="BC5034" s="17"/>
      <c r="BD5034" s="14"/>
      <c r="BE5034" s="14"/>
      <c r="BF5034" s="14"/>
      <c r="CC5034" s="14"/>
    </row>
    <row r="5035" spans="37:81">
      <c r="AK5035" s="1"/>
      <c r="AX5035" s="17"/>
      <c r="AY5035" s="14"/>
      <c r="AZ5035" s="14"/>
      <c r="BA5035" s="15"/>
      <c r="BB5035" s="14"/>
      <c r="BC5035" s="17"/>
      <c r="BD5035" s="14"/>
      <c r="BE5035" s="14"/>
      <c r="BF5035" s="14"/>
      <c r="CC5035" s="14"/>
    </row>
    <row r="5036" spans="37:81">
      <c r="AK5036" s="1"/>
      <c r="AX5036" s="17"/>
      <c r="AY5036" s="14"/>
      <c r="AZ5036" s="14"/>
      <c r="BA5036" s="15"/>
      <c r="BB5036" s="14"/>
      <c r="BC5036" s="17"/>
      <c r="BD5036" s="14"/>
      <c r="BE5036" s="14"/>
      <c r="BF5036" s="14"/>
      <c r="CC5036" s="14"/>
    </row>
    <row r="5037" spans="37:81">
      <c r="AK5037" s="1"/>
      <c r="AX5037" s="17"/>
      <c r="AY5037" s="14"/>
      <c r="AZ5037" s="14"/>
      <c r="BA5037" s="15"/>
      <c r="BB5037" s="14"/>
      <c r="BC5037" s="17"/>
      <c r="BD5037" s="14"/>
      <c r="BE5037" s="14"/>
      <c r="BF5037" s="14"/>
      <c r="CC5037" s="14"/>
    </row>
    <row r="5038" spans="37:81">
      <c r="AK5038" s="1"/>
      <c r="AX5038" s="17"/>
      <c r="AY5038" s="14"/>
      <c r="AZ5038" s="14"/>
      <c r="BA5038" s="15"/>
      <c r="BB5038" s="14"/>
      <c r="BC5038" s="17"/>
      <c r="BD5038" s="14"/>
      <c r="BE5038" s="14"/>
      <c r="BF5038" s="14"/>
      <c r="CC5038" s="14"/>
    </row>
    <row r="5039" spans="37:81">
      <c r="AK5039" s="1"/>
      <c r="AX5039" s="17"/>
      <c r="AY5039" s="14"/>
      <c r="AZ5039" s="14"/>
      <c r="BA5039" s="15"/>
      <c r="BB5039" s="14"/>
      <c r="BC5039" s="17"/>
      <c r="BD5039" s="14"/>
      <c r="BE5039" s="14"/>
      <c r="BF5039" s="14"/>
      <c r="CC5039" s="14"/>
    </row>
    <row r="5040" spans="37:81">
      <c r="AK5040" s="1"/>
      <c r="AX5040" s="17"/>
      <c r="AY5040" s="14"/>
      <c r="AZ5040" s="14"/>
      <c r="BA5040" s="15"/>
      <c r="BB5040" s="14"/>
      <c r="BC5040" s="17"/>
      <c r="BD5040" s="14"/>
      <c r="BE5040" s="14"/>
      <c r="BF5040" s="14"/>
      <c r="CC5040" s="14"/>
    </row>
    <row r="5041" spans="37:81">
      <c r="AK5041" s="1"/>
      <c r="AX5041" s="17"/>
      <c r="AY5041" s="14"/>
      <c r="AZ5041" s="14"/>
      <c r="BA5041" s="15"/>
      <c r="BB5041" s="14"/>
      <c r="BC5041" s="17"/>
      <c r="BD5041" s="14"/>
      <c r="BE5041" s="14"/>
      <c r="BF5041" s="14"/>
      <c r="CC5041" s="14"/>
    </row>
    <row r="5042" spans="37:81">
      <c r="AK5042" s="1"/>
      <c r="AX5042" s="17"/>
      <c r="AY5042" s="14"/>
      <c r="AZ5042" s="14"/>
      <c r="BA5042" s="15"/>
      <c r="BB5042" s="14"/>
      <c r="BC5042" s="17"/>
      <c r="BD5042" s="14"/>
      <c r="BE5042" s="14"/>
      <c r="BF5042" s="14"/>
      <c r="CC5042" s="14"/>
    </row>
    <row r="5043" spans="37:81">
      <c r="AK5043" s="1"/>
      <c r="AX5043" s="17"/>
      <c r="AY5043" s="14"/>
      <c r="AZ5043" s="14"/>
      <c r="BA5043" s="15"/>
      <c r="BB5043" s="14"/>
      <c r="BC5043" s="17"/>
      <c r="BD5043" s="14"/>
      <c r="BE5043" s="14"/>
      <c r="BF5043" s="14"/>
      <c r="CC5043" s="14"/>
    </row>
    <row r="5044" spans="37:81">
      <c r="AK5044" s="1"/>
      <c r="AX5044" s="17"/>
      <c r="AY5044" s="14"/>
      <c r="AZ5044" s="14"/>
      <c r="BA5044" s="15"/>
      <c r="BB5044" s="14"/>
      <c r="BC5044" s="17"/>
      <c r="BD5044" s="14"/>
      <c r="BE5044" s="14"/>
      <c r="BF5044" s="14"/>
      <c r="CC5044" s="14"/>
    </row>
    <row r="5045" spans="37:81">
      <c r="AK5045" s="1"/>
      <c r="AX5045" s="17"/>
      <c r="AY5045" s="14"/>
      <c r="AZ5045" s="14"/>
      <c r="BA5045" s="15"/>
      <c r="BB5045" s="14"/>
      <c r="BC5045" s="17"/>
      <c r="BD5045" s="14"/>
      <c r="BE5045" s="14"/>
      <c r="BF5045" s="14"/>
      <c r="CC5045" s="14"/>
    </row>
    <row r="5046" spans="37:81">
      <c r="AK5046" s="1"/>
      <c r="AX5046" s="17"/>
      <c r="AY5046" s="14"/>
      <c r="AZ5046" s="14"/>
      <c r="BA5046" s="15"/>
      <c r="BB5046" s="14"/>
      <c r="BC5046" s="17"/>
      <c r="BD5046" s="14"/>
      <c r="BE5046" s="14"/>
      <c r="BF5046" s="14"/>
      <c r="CC5046" s="14"/>
    </row>
    <row r="5047" spans="37:81">
      <c r="AK5047" s="1"/>
      <c r="AX5047" s="17"/>
      <c r="AY5047" s="14"/>
      <c r="AZ5047" s="14"/>
      <c r="BA5047" s="15"/>
      <c r="BB5047" s="14"/>
      <c r="BC5047" s="17"/>
      <c r="BD5047" s="14"/>
      <c r="BE5047" s="14"/>
      <c r="BF5047" s="14"/>
      <c r="CC5047" s="14"/>
    </row>
    <row r="5048" spans="37:81">
      <c r="AK5048" s="1"/>
      <c r="AX5048" s="17"/>
      <c r="AY5048" s="14"/>
      <c r="AZ5048" s="14"/>
      <c r="BA5048" s="15"/>
      <c r="BB5048" s="14"/>
      <c r="BC5048" s="17"/>
      <c r="BD5048" s="14"/>
      <c r="BE5048" s="14"/>
      <c r="BF5048" s="14"/>
      <c r="CC5048" s="14"/>
    </row>
    <row r="5049" spans="37:81">
      <c r="AK5049" s="1"/>
      <c r="AX5049" s="17"/>
      <c r="AY5049" s="14"/>
      <c r="AZ5049" s="14"/>
      <c r="BA5049" s="15"/>
      <c r="BB5049" s="14"/>
      <c r="BC5049" s="17"/>
      <c r="BD5049" s="14"/>
      <c r="BE5049" s="14"/>
      <c r="BF5049" s="14"/>
      <c r="CC5049" s="14"/>
    </row>
    <row r="5050" spans="37:81">
      <c r="AK5050" s="1"/>
      <c r="AX5050" s="17"/>
      <c r="AY5050" s="14"/>
      <c r="AZ5050" s="14"/>
      <c r="BA5050" s="15"/>
      <c r="BB5050" s="14"/>
      <c r="BC5050" s="17"/>
      <c r="BD5050" s="14"/>
      <c r="BE5050" s="14"/>
      <c r="BF5050" s="14"/>
      <c r="CC5050" s="14"/>
    </row>
    <row r="5051" spans="37:81">
      <c r="AK5051" s="1"/>
      <c r="AX5051" s="17"/>
      <c r="AY5051" s="14"/>
      <c r="AZ5051" s="14"/>
      <c r="BA5051" s="15"/>
      <c r="BB5051" s="14"/>
      <c r="BC5051" s="17"/>
      <c r="BD5051" s="14"/>
      <c r="BE5051" s="14"/>
      <c r="BF5051" s="14"/>
      <c r="CC5051" s="14"/>
    </row>
    <row r="5052" spans="37:81">
      <c r="AK5052" s="1"/>
      <c r="AX5052" s="17"/>
      <c r="AY5052" s="14"/>
      <c r="AZ5052" s="14"/>
      <c r="BA5052" s="15"/>
      <c r="BB5052" s="14"/>
      <c r="BC5052" s="17"/>
      <c r="BD5052" s="14"/>
      <c r="BE5052" s="14"/>
      <c r="BF5052" s="14"/>
      <c r="CC5052" s="14"/>
    </row>
    <row r="5053" spans="37:81">
      <c r="AK5053" s="1"/>
      <c r="AX5053" s="17"/>
      <c r="AY5053" s="14"/>
      <c r="AZ5053" s="14"/>
      <c r="BA5053" s="15"/>
      <c r="BB5053" s="14"/>
      <c r="BC5053" s="17"/>
      <c r="BD5053" s="14"/>
      <c r="BE5053" s="14"/>
      <c r="BF5053" s="14"/>
      <c r="CC5053" s="14"/>
    </row>
    <row r="5054" spans="37:81">
      <c r="AK5054" s="1"/>
      <c r="AX5054" s="17"/>
      <c r="AY5054" s="14"/>
      <c r="AZ5054" s="14"/>
      <c r="BA5054" s="15"/>
      <c r="BB5054" s="14"/>
      <c r="BC5054" s="17"/>
      <c r="BD5054" s="14"/>
      <c r="BE5054" s="14"/>
      <c r="BF5054" s="14"/>
      <c r="CC5054" s="14"/>
    </row>
    <row r="5055" spans="37:81">
      <c r="AK5055" s="1"/>
      <c r="AX5055" s="17"/>
      <c r="AY5055" s="14"/>
      <c r="AZ5055" s="14"/>
      <c r="BA5055" s="15"/>
      <c r="BB5055" s="14"/>
      <c r="BC5055" s="17"/>
      <c r="BD5055" s="14"/>
      <c r="BE5055" s="14"/>
      <c r="BF5055" s="14"/>
      <c r="CC5055" s="14"/>
    </row>
    <row r="5056" spans="37:81">
      <c r="AK5056" s="1"/>
      <c r="AX5056" s="17"/>
      <c r="AY5056" s="14"/>
      <c r="AZ5056" s="14"/>
      <c r="BA5056" s="15"/>
      <c r="BB5056" s="14"/>
      <c r="BC5056" s="17"/>
      <c r="BD5056" s="14"/>
      <c r="BE5056" s="14"/>
      <c r="BF5056" s="14"/>
      <c r="CC5056" s="14"/>
    </row>
    <row r="5057" spans="37:81">
      <c r="AK5057" s="1"/>
      <c r="AX5057" s="17"/>
      <c r="AY5057" s="14"/>
      <c r="AZ5057" s="14"/>
      <c r="BA5057" s="15"/>
      <c r="BB5057" s="14"/>
      <c r="BC5057" s="17"/>
      <c r="BD5057" s="14"/>
      <c r="BE5057" s="14"/>
      <c r="BF5057" s="14"/>
      <c r="CC5057" s="14"/>
    </row>
    <row r="5058" spans="37:81">
      <c r="AK5058" s="1"/>
      <c r="AX5058" s="17"/>
      <c r="AY5058" s="14"/>
      <c r="AZ5058" s="14"/>
      <c r="BA5058" s="15"/>
      <c r="BB5058" s="14"/>
      <c r="BC5058" s="17"/>
      <c r="BD5058" s="14"/>
      <c r="BE5058" s="14"/>
      <c r="BF5058" s="14"/>
      <c r="CC5058" s="14"/>
    </row>
    <row r="5059" spans="37:81">
      <c r="AK5059" s="1"/>
      <c r="AX5059" s="17"/>
      <c r="AY5059" s="14"/>
      <c r="AZ5059" s="14"/>
      <c r="BA5059" s="15"/>
      <c r="BB5059" s="14"/>
      <c r="BC5059" s="17"/>
      <c r="BD5059" s="14"/>
      <c r="BE5059" s="14"/>
      <c r="BF5059" s="14"/>
      <c r="CC5059" s="14"/>
    </row>
    <row r="5060" spans="37:81">
      <c r="AK5060" s="1"/>
      <c r="AX5060" s="17"/>
      <c r="AY5060" s="14"/>
      <c r="AZ5060" s="14"/>
      <c r="BA5060" s="15"/>
      <c r="BB5060" s="14"/>
      <c r="BC5060" s="17"/>
      <c r="BD5060" s="14"/>
      <c r="BE5060" s="14"/>
      <c r="BF5060" s="14"/>
      <c r="CC5060" s="14"/>
    </row>
    <row r="5061" spans="37:81">
      <c r="AK5061" s="1"/>
      <c r="AX5061" s="17"/>
      <c r="AY5061" s="14"/>
      <c r="AZ5061" s="14"/>
      <c r="BA5061" s="15"/>
      <c r="BB5061" s="14"/>
      <c r="BC5061" s="17"/>
      <c r="BD5061" s="14"/>
      <c r="BE5061" s="14"/>
      <c r="BF5061" s="14"/>
      <c r="CC5061" s="14"/>
    </row>
    <row r="5062" spans="37:81">
      <c r="AK5062" s="1"/>
      <c r="AX5062" s="17"/>
      <c r="AY5062" s="14"/>
      <c r="AZ5062" s="14"/>
      <c r="BA5062" s="15"/>
      <c r="BB5062" s="14"/>
      <c r="BC5062" s="17"/>
      <c r="BD5062" s="14"/>
      <c r="BE5062" s="14"/>
      <c r="BF5062" s="14"/>
      <c r="CC5062" s="14"/>
    </row>
    <row r="5063" spans="37:81">
      <c r="AK5063" s="1"/>
      <c r="AX5063" s="17"/>
      <c r="AY5063" s="14"/>
      <c r="AZ5063" s="14"/>
      <c r="BA5063" s="15"/>
      <c r="BB5063" s="14"/>
      <c r="BC5063" s="17"/>
      <c r="BD5063" s="14"/>
      <c r="BE5063" s="14"/>
      <c r="BF5063" s="14"/>
      <c r="CC5063" s="14"/>
    </row>
    <row r="5064" spans="37:81">
      <c r="AK5064" s="1"/>
      <c r="AX5064" s="17"/>
      <c r="AY5064" s="14"/>
      <c r="AZ5064" s="14"/>
      <c r="BA5064" s="15"/>
      <c r="BB5064" s="14"/>
      <c r="BC5064" s="17"/>
      <c r="BD5064" s="14"/>
      <c r="BE5064" s="14"/>
      <c r="BF5064" s="14"/>
      <c r="CC5064" s="14"/>
    </row>
    <row r="5065" spans="37:81">
      <c r="AK5065" s="1"/>
      <c r="AX5065" s="17"/>
      <c r="AY5065" s="14"/>
      <c r="AZ5065" s="14"/>
      <c r="BA5065" s="15"/>
      <c r="BB5065" s="14"/>
      <c r="BC5065" s="17"/>
      <c r="BD5065" s="14"/>
      <c r="BE5065" s="14"/>
      <c r="BF5065" s="14"/>
      <c r="CC5065" s="14"/>
    </row>
    <row r="5066" spans="37:81">
      <c r="AK5066" s="1"/>
      <c r="AX5066" s="17"/>
      <c r="AY5066" s="14"/>
      <c r="AZ5066" s="14"/>
      <c r="BA5066" s="15"/>
      <c r="BB5066" s="14"/>
      <c r="BC5066" s="17"/>
      <c r="BD5066" s="14"/>
      <c r="BE5066" s="14"/>
      <c r="BF5066" s="14"/>
      <c r="CC5066" s="14"/>
    </row>
    <row r="5067" spans="37:81">
      <c r="AK5067" s="1"/>
      <c r="AX5067" s="17"/>
      <c r="AY5067" s="14"/>
      <c r="AZ5067" s="14"/>
      <c r="BA5067" s="15"/>
      <c r="BB5067" s="14"/>
      <c r="BC5067" s="17"/>
      <c r="BD5067" s="14"/>
      <c r="BE5067" s="14"/>
      <c r="BF5067" s="14"/>
      <c r="CC5067" s="14"/>
    </row>
    <row r="5068" spans="37:81">
      <c r="AK5068" s="1"/>
      <c r="AX5068" s="17"/>
      <c r="AY5068" s="14"/>
      <c r="AZ5068" s="14"/>
      <c r="BA5068" s="15"/>
      <c r="BB5068" s="14"/>
      <c r="BC5068" s="17"/>
      <c r="BD5068" s="14"/>
      <c r="BE5068" s="14"/>
      <c r="BF5068" s="14"/>
      <c r="CC5068" s="14"/>
    </row>
    <row r="5069" spans="37:81">
      <c r="AK5069" s="1"/>
      <c r="AX5069" s="17"/>
      <c r="AY5069" s="14"/>
      <c r="AZ5069" s="14"/>
      <c r="BA5069" s="15"/>
      <c r="BB5069" s="14"/>
      <c r="BC5069" s="17"/>
      <c r="BD5069" s="14"/>
      <c r="BE5069" s="14"/>
      <c r="BF5069" s="14"/>
      <c r="CC5069" s="14"/>
    </row>
    <row r="5070" spans="37:81">
      <c r="AK5070" s="1"/>
      <c r="AX5070" s="17"/>
      <c r="AY5070" s="14"/>
      <c r="AZ5070" s="14"/>
      <c r="BA5070" s="15"/>
      <c r="BB5070" s="14"/>
      <c r="BC5070" s="17"/>
      <c r="BD5070" s="14"/>
      <c r="BE5070" s="14"/>
      <c r="BF5070" s="14"/>
      <c r="CC5070" s="14"/>
    </row>
    <row r="5071" spans="37:81">
      <c r="AK5071" s="1"/>
      <c r="AX5071" s="17"/>
      <c r="AY5071" s="14"/>
      <c r="AZ5071" s="14"/>
      <c r="BA5071" s="15"/>
      <c r="BB5071" s="14"/>
      <c r="BC5071" s="17"/>
      <c r="BD5071" s="14"/>
      <c r="BE5071" s="14"/>
      <c r="BF5071" s="14"/>
      <c r="CC5071" s="14"/>
    </row>
    <row r="5072" spans="37:81">
      <c r="AK5072" s="1"/>
      <c r="AX5072" s="17"/>
      <c r="AY5072" s="14"/>
      <c r="AZ5072" s="14"/>
      <c r="BA5072" s="15"/>
      <c r="BB5072" s="14"/>
      <c r="BC5072" s="17"/>
      <c r="BD5072" s="14"/>
      <c r="BE5072" s="14"/>
      <c r="BF5072" s="14"/>
      <c r="CC5072" s="14"/>
    </row>
    <row r="5073" spans="37:81">
      <c r="AK5073" s="1"/>
      <c r="AX5073" s="17"/>
      <c r="AY5073" s="14"/>
      <c r="AZ5073" s="14"/>
      <c r="BA5073" s="15"/>
      <c r="BB5073" s="14"/>
      <c r="BC5073" s="17"/>
      <c r="BD5073" s="14"/>
      <c r="BE5073" s="14"/>
      <c r="BF5073" s="14"/>
      <c r="CC5073" s="14"/>
    </row>
    <row r="5074" spans="37:81">
      <c r="AK5074" s="1"/>
      <c r="AX5074" s="17"/>
      <c r="AY5074" s="14"/>
      <c r="AZ5074" s="14"/>
      <c r="BA5074" s="15"/>
      <c r="BB5074" s="14"/>
      <c r="BC5074" s="17"/>
      <c r="BD5074" s="14"/>
      <c r="BE5074" s="14"/>
      <c r="BF5074" s="14"/>
      <c r="CC5074" s="14"/>
    </row>
    <row r="5075" spans="37:81">
      <c r="AK5075" s="1"/>
      <c r="AX5075" s="17"/>
      <c r="AY5075" s="14"/>
      <c r="AZ5075" s="14"/>
      <c r="BA5075" s="15"/>
      <c r="BB5075" s="14"/>
      <c r="BC5075" s="17"/>
      <c r="BD5075" s="14"/>
      <c r="BE5075" s="14"/>
      <c r="BF5075" s="14"/>
      <c r="CC5075" s="14"/>
    </row>
    <row r="5076" spans="37:81">
      <c r="AK5076" s="1"/>
      <c r="AX5076" s="17"/>
      <c r="AY5076" s="14"/>
      <c r="AZ5076" s="14"/>
      <c r="BA5076" s="15"/>
      <c r="BB5076" s="14"/>
      <c r="BC5076" s="17"/>
      <c r="BD5076" s="14"/>
      <c r="BE5076" s="14"/>
      <c r="BF5076" s="14"/>
      <c r="CC5076" s="14"/>
    </row>
    <row r="5077" spans="37:81">
      <c r="AK5077" s="1"/>
      <c r="AX5077" s="17"/>
      <c r="AY5077" s="14"/>
      <c r="AZ5077" s="14"/>
      <c r="BA5077" s="15"/>
      <c r="BB5077" s="14"/>
      <c r="BC5077" s="17"/>
      <c r="BD5077" s="14"/>
      <c r="BE5077" s="14"/>
      <c r="BF5077" s="14"/>
      <c r="CC5077" s="14"/>
    </row>
    <row r="5078" spans="37:81">
      <c r="AK5078" s="1"/>
      <c r="AX5078" s="17"/>
      <c r="AY5078" s="14"/>
      <c r="AZ5078" s="14"/>
      <c r="BA5078" s="15"/>
      <c r="BB5078" s="14"/>
      <c r="BC5078" s="17"/>
      <c r="BD5078" s="14"/>
      <c r="BE5078" s="14"/>
      <c r="BF5078" s="14"/>
      <c r="CC5078" s="14"/>
    </row>
    <row r="5079" spans="37:81">
      <c r="AK5079" s="1"/>
      <c r="AX5079" s="17"/>
      <c r="AY5079" s="14"/>
      <c r="AZ5079" s="14"/>
      <c r="BA5079" s="15"/>
      <c r="BB5079" s="14"/>
      <c r="BC5079" s="17"/>
      <c r="BD5079" s="14"/>
      <c r="BE5079" s="14"/>
      <c r="BF5079" s="14"/>
      <c r="CC5079" s="14"/>
    </row>
    <row r="5080" spans="37:81">
      <c r="AK5080" s="1"/>
      <c r="AX5080" s="17"/>
      <c r="AY5080" s="14"/>
      <c r="AZ5080" s="14"/>
      <c r="BA5080" s="15"/>
      <c r="BB5080" s="14"/>
      <c r="BC5080" s="17"/>
      <c r="BD5080" s="14"/>
      <c r="BE5080" s="14"/>
      <c r="BF5080" s="14"/>
      <c r="CC5080" s="14"/>
    </row>
    <row r="5081" spans="37:81">
      <c r="AK5081" s="1"/>
      <c r="AX5081" s="17"/>
      <c r="AY5081" s="14"/>
      <c r="AZ5081" s="14"/>
      <c r="BA5081" s="15"/>
      <c r="BB5081" s="14"/>
      <c r="BC5081" s="17"/>
      <c r="BD5081" s="14"/>
      <c r="BE5081" s="14"/>
      <c r="BF5081" s="14"/>
      <c r="CC5081" s="14"/>
    </row>
    <row r="5082" spans="37:81">
      <c r="AK5082" s="1"/>
      <c r="AX5082" s="17"/>
      <c r="AY5082" s="14"/>
      <c r="AZ5082" s="14"/>
      <c r="BA5082" s="15"/>
      <c r="BB5082" s="14"/>
      <c r="BC5082" s="17"/>
      <c r="BD5082" s="14"/>
      <c r="BE5082" s="14"/>
      <c r="BF5082" s="14"/>
      <c r="CC5082" s="14"/>
    </row>
    <row r="5083" spans="37:81">
      <c r="AK5083" s="1"/>
      <c r="AX5083" s="17"/>
      <c r="AY5083" s="14"/>
      <c r="AZ5083" s="14"/>
      <c r="BA5083" s="15"/>
      <c r="BB5083" s="14"/>
      <c r="BC5083" s="17"/>
      <c r="BD5083" s="14"/>
      <c r="BE5083" s="14"/>
      <c r="BF5083" s="14"/>
      <c r="CC5083" s="14"/>
    </row>
    <row r="5084" spans="37:81">
      <c r="AK5084" s="1"/>
      <c r="AX5084" s="17"/>
      <c r="AY5084" s="14"/>
      <c r="AZ5084" s="14"/>
      <c r="BA5084" s="15"/>
      <c r="BB5084" s="14"/>
      <c r="BC5084" s="17"/>
      <c r="BD5084" s="14"/>
      <c r="BE5084" s="14"/>
      <c r="BF5084" s="14"/>
      <c r="CC5084" s="14"/>
    </row>
    <row r="5085" spans="37:81">
      <c r="AK5085" s="1"/>
      <c r="AX5085" s="17"/>
      <c r="AY5085" s="14"/>
      <c r="AZ5085" s="14"/>
      <c r="BA5085" s="15"/>
      <c r="BB5085" s="14"/>
      <c r="BC5085" s="17"/>
      <c r="BD5085" s="14"/>
      <c r="BE5085" s="14"/>
      <c r="BF5085" s="14"/>
      <c r="CC5085" s="14"/>
    </row>
    <row r="5086" spans="37:81">
      <c r="AK5086" s="1"/>
      <c r="AX5086" s="17"/>
      <c r="AY5086" s="14"/>
      <c r="AZ5086" s="14"/>
      <c r="BA5086" s="15"/>
      <c r="BB5086" s="14"/>
      <c r="BC5086" s="17"/>
      <c r="BD5086" s="14"/>
      <c r="BE5086" s="14"/>
      <c r="BF5086" s="14"/>
      <c r="CC5086" s="14"/>
    </row>
    <row r="5087" spans="37:81">
      <c r="AK5087" s="1"/>
      <c r="AX5087" s="17"/>
      <c r="AY5087" s="14"/>
      <c r="AZ5087" s="14"/>
      <c r="BA5087" s="15"/>
      <c r="BB5087" s="14"/>
      <c r="BC5087" s="17"/>
      <c r="BD5087" s="14"/>
      <c r="BE5087" s="14"/>
      <c r="BF5087" s="14"/>
      <c r="CC5087" s="14"/>
    </row>
    <row r="5088" spans="37:81">
      <c r="AK5088" s="1"/>
      <c r="AX5088" s="17"/>
      <c r="AY5088" s="14"/>
      <c r="AZ5088" s="14"/>
      <c r="BA5088" s="15"/>
      <c r="BB5088" s="14"/>
      <c r="BC5088" s="17"/>
      <c r="BD5088" s="14"/>
      <c r="BE5088" s="14"/>
      <c r="BF5088" s="14"/>
      <c r="CC5088" s="14"/>
    </row>
    <row r="5089" spans="37:81">
      <c r="AK5089" s="1"/>
      <c r="AX5089" s="17"/>
      <c r="AY5089" s="14"/>
      <c r="AZ5089" s="14"/>
      <c r="BA5089" s="15"/>
      <c r="BB5089" s="14"/>
      <c r="BC5089" s="17"/>
      <c r="BD5089" s="14"/>
      <c r="BE5089" s="14"/>
      <c r="BF5089" s="14"/>
      <c r="CC5089" s="14"/>
    </row>
    <row r="5090" spans="37:81">
      <c r="AK5090" s="1"/>
      <c r="AX5090" s="17"/>
      <c r="AY5090" s="14"/>
      <c r="AZ5090" s="14"/>
      <c r="BA5090" s="15"/>
      <c r="BB5090" s="14"/>
      <c r="BC5090" s="17"/>
      <c r="BD5090" s="14"/>
      <c r="BE5090" s="14"/>
      <c r="BF5090" s="14"/>
      <c r="CC5090" s="14"/>
    </row>
    <row r="5091" spans="37:81">
      <c r="AK5091" s="1"/>
      <c r="AX5091" s="17"/>
      <c r="AY5091" s="14"/>
      <c r="AZ5091" s="14"/>
      <c r="BA5091" s="15"/>
      <c r="BB5091" s="14"/>
      <c r="BC5091" s="17"/>
      <c r="BD5091" s="14"/>
      <c r="BE5091" s="14"/>
      <c r="BF5091" s="14"/>
      <c r="CC5091" s="14"/>
    </row>
    <row r="5092" spans="37:81">
      <c r="AK5092" s="1"/>
      <c r="AX5092" s="17"/>
      <c r="AY5092" s="14"/>
      <c r="AZ5092" s="14"/>
      <c r="BA5092" s="15"/>
      <c r="BB5092" s="14"/>
      <c r="BC5092" s="17"/>
      <c r="BD5092" s="14"/>
      <c r="BE5092" s="14"/>
      <c r="BF5092" s="14"/>
      <c r="CC5092" s="14"/>
    </row>
    <row r="5093" spans="37:81">
      <c r="AK5093" s="1"/>
      <c r="AX5093" s="17"/>
      <c r="AY5093" s="14"/>
      <c r="AZ5093" s="14"/>
      <c r="BA5093" s="15"/>
      <c r="BB5093" s="14"/>
      <c r="BC5093" s="17"/>
      <c r="BD5093" s="14"/>
      <c r="BE5093" s="14"/>
      <c r="BF5093" s="14"/>
      <c r="CC5093" s="14"/>
    </row>
    <row r="5094" spans="37:81">
      <c r="AK5094" s="1"/>
      <c r="AX5094" s="17"/>
      <c r="AY5094" s="14"/>
      <c r="AZ5094" s="14"/>
      <c r="BA5094" s="15"/>
      <c r="BB5094" s="14"/>
      <c r="BC5094" s="17"/>
      <c r="BD5094" s="14"/>
      <c r="BE5094" s="14"/>
      <c r="BF5094" s="14"/>
      <c r="CC5094" s="14"/>
    </row>
    <row r="5095" spans="37:81">
      <c r="AK5095" s="1"/>
      <c r="AX5095" s="17"/>
      <c r="AY5095" s="14"/>
      <c r="AZ5095" s="14"/>
      <c r="BA5095" s="15"/>
      <c r="BB5095" s="14"/>
      <c r="BC5095" s="17"/>
      <c r="BD5095" s="14"/>
      <c r="BE5095" s="14"/>
      <c r="BF5095" s="14"/>
      <c r="CC5095" s="14"/>
    </row>
    <row r="5096" spans="37:81">
      <c r="AK5096" s="1"/>
      <c r="AX5096" s="17"/>
      <c r="AY5096" s="14"/>
      <c r="AZ5096" s="14"/>
      <c r="BA5096" s="15"/>
      <c r="BB5096" s="14"/>
      <c r="BC5096" s="17"/>
      <c r="BD5096" s="14"/>
      <c r="BE5096" s="14"/>
      <c r="BF5096" s="14"/>
      <c r="CC5096" s="14"/>
    </row>
    <row r="5097" spans="37:81">
      <c r="AK5097" s="1"/>
      <c r="AX5097" s="17"/>
      <c r="AY5097" s="14"/>
      <c r="AZ5097" s="14"/>
      <c r="BA5097" s="15"/>
      <c r="BB5097" s="14"/>
      <c r="BC5097" s="17"/>
      <c r="BD5097" s="14"/>
      <c r="BE5097" s="14"/>
      <c r="BF5097" s="14"/>
      <c r="CC5097" s="14"/>
    </row>
    <row r="5098" spans="37:81">
      <c r="AK5098" s="1"/>
      <c r="AX5098" s="17"/>
      <c r="AY5098" s="14"/>
      <c r="AZ5098" s="14"/>
      <c r="BA5098" s="15"/>
      <c r="BB5098" s="14"/>
      <c r="BC5098" s="17"/>
      <c r="BD5098" s="14"/>
      <c r="BE5098" s="14"/>
      <c r="BF5098" s="14"/>
      <c r="CC5098" s="14"/>
    </row>
    <row r="5099" spans="37:81">
      <c r="AK5099" s="1"/>
      <c r="AX5099" s="17"/>
      <c r="AY5099" s="14"/>
      <c r="AZ5099" s="14"/>
      <c r="BA5099" s="15"/>
      <c r="BB5099" s="14"/>
      <c r="BC5099" s="17"/>
      <c r="BD5099" s="14"/>
      <c r="BE5099" s="14"/>
      <c r="BF5099" s="14"/>
      <c r="CC5099" s="14"/>
    </row>
    <row r="5100" spans="37:81">
      <c r="AK5100" s="1"/>
      <c r="AX5100" s="17"/>
      <c r="AY5100" s="14"/>
      <c r="AZ5100" s="14"/>
      <c r="BA5100" s="15"/>
      <c r="BB5100" s="14"/>
      <c r="BC5100" s="17"/>
      <c r="BD5100" s="14"/>
      <c r="BE5100" s="14"/>
      <c r="BF5100" s="14"/>
      <c r="CC5100" s="14"/>
    </row>
    <row r="5101" spans="37:81">
      <c r="AK5101" s="1"/>
      <c r="AX5101" s="17"/>
      <c r="AY5101" s="14"/>
      <c r="AZ5101" s="14"/>
      <c r="BA5101" s="15"/>
      <c r="BB5101" s="14"/>
      <c r="BC5101" s="17"/>
      <c r="BD5101" s="14"/>
      <c r="BE5101" s="14"/>
      <c r="BF5101" s="14"/>
      <c r="CC5101" s="14"/>
    </row>
    <row r="5102" spans="37:81">
      <c r="AK5102" s="1"/>
      <c r="AX5102" s="17"/>
      <c r="AY5102" s="14"/>
      <c r="AZ5102" s="14"/>
      <c r="BA5102" s="15"/>
      <c r="BB5102" s="14"/>
      <c r="BC5102" s="17"/>
      <c r="BD5102" s="14"/>
      <c r="BE5102" s="14"/>
      <c r="BF5102" s="14"/>
      <c r="CC5102" s="14"/>
    </row>
    <row r="5103" spans="37:81">
      <c r="AK5103" s="1"/>
      <c r="AX5103" s="17"/>
      <c r="AY5103" s="14"/>
      <c r="AZ5103" s="14"/>
      <c r="BA5103" s="15"/>
      <c r="BB5103" s="14"/>
      <c r="BC5103" s="17"/>
      <c r="BD5103" s="14"/>
      <c r="BE5103" s="14"/>
      <c r="BF5103" s="14"/>
      <c r="CC5103" s="14"/>
    </row>
    <row r="5104" spans="37:81">
      <c r="AK5104" s="1"/>
      <c r="AX5104" s="17"/>
      <c r="AY5104" s="14"/>
      <c r="AZ5104" s="14"/>
      <c r="BA5104" s="15"/>
      <c r="BB5104" s="14"/>
      <c r="BC5104" s="17"/>
      <c r="BD5104" s="14"/>
      <c r="BE5104" s="14"/>
      <c r="BF5104" s="14"/>
      <c r="CC5104" s="14"/>
    </row>
    <row r="5105" spans="37:81">
      <c r="AK5105" s="1"/>
      <c r="AX5105" s="17"/>
      <c r="AY5105" s="14"/>
      <c r="AZ5105" s="14"/>
      <c r="BA5105" s="15"/>
      <c r="BB5105" s="14"/>
      <c r="BC5105" s="17"/>
      <c r="BD5105" s="14"/>
      <c r="BE5105" s="14"/>
      <c r="BF5105" s="14"/>
      <c r="CC5105" s="14"/>
    </row>
    <row r="5106" spans="37:81">
      <c r="AK5106" s="1"/>
      <c r="AX5106" s="17"/>
      <c r="AY5106" s="14"/>
      <c r="AZ5106" s="14"/>
      <c r="BA5106" s="15"/>
      <c r="BB5106" s="14"/>
      <c r="BC5106" s="17"/>
      <c r="BD5106" s="14"/>
      <c r="BE5106" s="14"/>
      <c r="BF5106" s="14"/>
      <c r="CC5106" s="14"/>
    </row>
    <row r="5107" spans="37:81">
      <c r="AK5107" s="1"/>
      <c r="AX5107" s="17"/>
      <c r="AY5107" s="14"/>
      <c r="AZ5107" s="14"/>
      <c r="BA5107" s="15"/>
      <c r="BB5107" s="14"/>
      <c r="BC5107" s="17"/>
      <c r="BD5107" s="14"/>
      <c r="BE5107" s="14"/>
      <c r="BF5107" s="14"/>
      <c r="CC5107" s="14"/>
    </row>
    <row r="5108" spans="37:81">
      <c r="AK5108" s="1"/>
      <c r="AX5108" s="17"/>
      <c r="AY5108" s="14"/>
      <c r="AZ5108" s="14"/>
      <c r="BA5108" s="15"/>
      <c r="BB5108" s="14"/>
      <c r="BC5108" s="17"/>
      <c r="BD5108" s="14"/>
      <c r="BE5108" s="14"/>
      <c r="BF5108" s="14"/>
      <c r="CC5108" s="14"/>
    </row>
    <row r="5109" spans="37:81">
      <c r="AK5109" s="1"/>
      <c r="AX5109" s="17"/>
      <c r="AY5109" s="14"/>
      <c r="AZ5109" s="14"/>
      <c r="BA5109" s="15"/>
      <c r="BB5109" s="14"/>
      <c r="BC5109" s="17"/>
      <c r="BD5109" s="14"/>
      <c r="BE5109" s="14"/>
      <c r="BF5109" s="14"/>
      <c r="CC5109" s="14"/>
    </row>
    <row r="5110" spans="37:81">
      <c r="AK5110" s="1"/>
      <c r="AX5110" s="17"/>
      <c r="AY5110" s="14"/>
      <c r="AZ5110" s="14"/>
      <c r="BA5110" s="15"/>
      <c r="BB5110" s="14"/>
      <c r="BC5110" s="17"/>
      <c r="BD5110" s="14"/>
      <c r="BE5110" s="14"/>
      <c r="BF5110" s="14"/>
      <c r="CC5110" s="14"/>
    </row>
    <row r="5111" spans="37:81">
      <c r="AK5111" s="1"/>
      <c r="AX5111" s="17"/>
      <c r="AY5111" s="14"/>
      <c r="AZ5111" s="14"/>
      <c r="BA5111" s="15"/>
      <c r="BB5111" s="14"/>
      <c r="BC5111" s="17"/>
      <c r="BD5111" s="14"/>
      <c r="BE5111" s="14"/>
      <c r="BF5111" s="14"/>
      <c r="CC5111" s="14"/>
    </row>
    <row r="5112" spans="37:81">
      <c r="AK5112" s="1"/>
      <c r="AX5112" s="17"/>
      <c r="AY5112" s="14"/>
      <c r="AZ5112" s="14"/>
      <c r="BA5112" s="15"/>
      <c r="BB5112" s="14"/>
      <c r="BC5112" s="17"/>
      <c r="BD5112" s="14"/>
      <c r="BE5112" s="14"/>
      <c r="BF5112" s="14"/>
      <c r="CC5112" s="14"/>
    </row>
    <row r="5113" spans="37:81">
      <c r="AK5113" s="1"/>
      <c r="AX5113" s="17"/>
      <c r="AY5113" s="14"/>
      <c r="AZ5113" s="14"/>
      <c r="BA5113" s="15"/>
      <c r="BB5113" s="14"/>
      <c r="BC5113" s="17"/>
      <c r="BD5113" s="14"/>
      <c r="BE5113" s="14"/>
      <c r="BF5113" s="14"/>
      <c r="CC5113" s="14"/>
    </row>
    <row r="5114" spans="37:81">
      <c r="AK5114" s="1"/>
      <c r="AX5114" s="17"/>
      <c r="AY5114" s="14"/>
      <c r="AZ5114" s="14"/>
      <c r="BA5114" s="15"/>
      <c r="BB5114" s="14"/>
      <c r="BC5114" s="17"/>
      <c r="BD5114" s="14"/>
      <c r="BE5114" s="14"/>
      <c r="BF5114" s="14"/>
      <c r="CC5114" s="14"/>
    </row>
    <row r="5115" spans="37:81">
      <c r="AK5115" s="1"/>
      <c r="AX5115" s="17"/>
      <c r="AY5115" s="14"/>
      <c r="AZ5115" s="14"/>
      <c r="BA5115" s="15"/>
      <c r="BB5115" s="14"/>
      <c r="BC5115" s="17"/>
      <c r="BD5115" s="14"/>
      <c r="BE5115" s="14"/>
      <c r="BF5115" s="14"/>
      <c r="CC5115" s="14"/>
    </row>
    <row r="5116" spans="37:81">
      <c r="AK5116" s="1"/>
      <c r="AX5116" s="17"/>
      <c r="AY5116" s="14"/>
      <c r="AZ5116" s="14"/>
      <c r="BA5116" s="15"/>
      <c r="BB5116" s="14"/>
      <c r="BC5116" s="17"/>
      <c r="BD5116" s="14"/>
      <c r="BE5116" s="14"/>
      <c r="BF5116" s="14"/>
      <c r="CC5116" s="14"/>
    </row>
    <row r="5117" spans="37:81">
      <c r="AK5117" s="1"/>
      <c r="AX5117" s="17"/>
      <c r="AY5117" s="14"/>
      <c r="AZ5117" s="14"/>
      <c r="BA5117" s="15"/>
      <c r="BB5117" s="14"/>
      <c r="BC5117" s="17"/>
      <c r="BD5117" s="14"/>
      <c r="BE5117" s="14"/>
      <c r="BF5117" s="14"/>
      <c r="CC5117" s="14"/>
    </row>
    <row r="5118" spans="37:81">
      <c r="AK5118" s="1"/>
      <c r="AX5118" s="17"/>
      <c r="AY5118" s="14"/>
      <c r="AZ5118" s="14"/>
      <c r="BA5118" s="15"/>
      <c r="BB5118" s="14"/>
      <c r="BC5118" s="17"/>
      <c r="BD5118" s="14"/>
      <c r="BE5118" s="14"/>
      <c r="BF5118" s="14"/>
      <c r="CC5118" s="14"/>
    </row>
    <row r="5119" spans="37:81">
      <c r="AK5119" s="1"/>
      <c r="AX5119" s="17"/>
      <c r="AY5119" s="14"/>
      <c r="AZ5119" s="14"/>
      <c r="BA5119" s="15"/>
      <c r="BB5119" s="14"/>
      <c r="BC5119" s="17"/>
      <c r="BD5119" s="14"/>
      <c r="BE5119" s="14"/>
      <c r="BF5119" s="14"/>
      <c r="CC5119" s="14"/>
    </row>
    <row r="5120" spans="37:81">
      <c r="AK5120" s="1"/>
      <c r="AX5120" s="17"/>
      <c r="AY5120" s="14"/>
      <c r="AZ5120" s="14"/>
      <c r="BA5120" s="15"/>
      <c r="BB5120" s="14"/>
      <c r="BC5120" s="17"/>
      <c r="BD5120" s="14"/>
      <c r="BE5120" s="14"/>
      <c r="BF5120" s="14"/>
      <c r="CC5120" s="14"/>
    </row>
    <row r="5121" spans="37:81">
      <c r="AK5121" s="1"/>
      <c r="AX5121" s="17"/>
      <c r="AY5121" s="14"/>
      <c r="AZ5121" s="14"/>
      <c r="BA5121" s="15"/>
      <c r="BB5121" s="14"/>
      <c r="BC5121" s="17"/>
      <c r="BD5121" s="14"/>
      <c r="BE5121" s="14"/>
      <c r="BF5121" s="14"/>
      <c r="CC5121" s="14"/>
    </row>
    <row r="5122" spans="37:81">
      <c r="AK5122" s="1"/>
      <c r="AX5122" s="17"/>
      <c r="AY5122" s="14"/>
      <c r="AZ5122" s="14"/>
      <c r="BA5122" s="15"/>
      <c r="BB5122" s="14"/>
      <c r="BC5122" s="17"/>
      <c r="BD5122" s="14"/>
      <c r="BE5122" s="14"/>
      <c r="BF5122" s="14"/>
      <c r="CC5122" s="14"/>
    </row>
    <row r="5123" spans="37:81">
      <c r="AK5123" s="1"/>
      <c r="AX5123" s="17"/>
      <c r="AY5123" s="14"/>
      <c r="AZ5123" s="14"/>
      <c r="BA5123" s="15"/>
      <c r="BB5123" s="14"/>
      <c r="BC5123" s="17"/>
      <c r="BD5123" s="14"/>
      <c r="BE5123" s="14"/>
      <c r="BF5123" s="14"/>
      <c r="CC5123" s="14"/>
    </row>
    <row r="5124" spans="37:81">
      <c r="AK5124" s="1"/>
      <c r="AX5124" s="17"/>
      <c r="AY5124" s="14"/>
      <c r="AZ5124" s="14"/>
      <c r="BA5124" s="15"/>
      <c r="BB5124" s="14"/>
      <c r="BC5124" s="17"/>
      <c r="BD5124" s="14"/>
      <c r="BE5124" s="14"/>
      <c r="BF5124" s="14"/>
      <c r="CC5124" s="14"/>
    </row>
    <row r="5125" spans="37:81">
      <c r="AK5125" s="1"/>
      <c r="AX5125" s="17"/>
      <c r="AY5125" s="14"/>
      <c r="AZ5125" s="14"/>
      <c r="BA5125" s="15"/>
      <c r="BB5125" s="14"/>
      <c r="BC5125" s="17"/>
      <c r="BD5125" s="14"/>
      <c r="BE5125" s="14"/>
      <c r="BF5125" s="14"/>
      <c r="CC5125" s="14"/>
    </row>
    <row r="5126" spans="37:81">
      <c r="AK5126" s="1"/>
      <c r="AX5126" s="17"/>
      <c r="AY5126" s="14"/>
      <c r="AZ5126" s="14"/>
      <c r="BA5126" s="15"/>
      <c r="BB5126" s="14"/>
      <c r="BC5126" s="17"/>
      <c r="BD5126" s="14"/>
      <c r="BE5126" s="14"/>
      <c r="BF5126" s="14"/>
      <c r="CC5126" s="14"/>
    </row>
    <row r="5127" spans="37:81">
      <c r="AK5127" s="1"/>
      <c r="AX5127" s="17"/>
      <c r="AY5127" s="14"/>
      <c r="AZ5127" s="14"/>
      <c r="BA5127" s="15"/>
      <c r="BB5127" s="14"/>
      <c r="BC5127" s="17"/>
      <c r="BD5127" s="14"/>
      <c r="BE5127" s="14"/>
      <c r="BF5127" s="14"/>
      <c r="CC5127" s="14"/>
    </row>
    <row r="5128" spans="37:81">
      <c r="AK5128" s="1"/>
      <c r="AX5128" s="17"/>
      <c r="AY5128" s="14"/>
      <c r="AZ5128" s="14"/>
      <c r="BA5128" s="15"/>
      <c r="BB5128" s="14"/>
      <c r="BC5128" s="17"/>
      <c r="BD5128" s="14"/>
      <c r="BE5128" s="14"/>
      <c r="BF5128" s="14"/>
      <c r="CC5128" s="14"/>
    </row>
    <row r="5129" spans="37:81">
      <c r="AK5129" s="1"/>
      <c r="AX5129" s="17"/>
      <c r="AY5129" s="14"/>
      <c r="AZ5129" s="14"/>
      <c r="BA5129" s="15"/>
      <c r="BB5129" s="14"/>
      <c r="BC5129" s="17"/>
      <c r="BD5129" s="14"/>
      <c r="BE5129" s="14"/>
      <c r="BF5129" s="14"/>
      <c r="CC5129" s="14"/>
    </row>
    <row r="5130" spans="37:81">
      <c r="AK5130" s="1"/>
      <c r="AX5130" s="17"/>
      <c r="AY5130" s="14"/>
      <c r="AZ5130" s="14"/>
      <c r="BA5130" s="15"/>
      <c r="BB5130" s="14"/>
      <c r="BC5130" s="17"/>
      <c r="BD5130" s="14"/>
      <c r="BE5130" s="14"/>
      <c r="BF5130" s="14"/>
      <c r="CC5130" s="14"/>
    </row>
    <row r="5131" spans="37:81">
      <c r="AK5131" s="1"/>
      <c r="AX5131" s="17"/>
      <c r="AY5131" s="14"/>
      <c r="AZ5131" s="14"/>
      <c r="BA5131" s="15"/>
      <c r="BB5131" s="14"/>
      <c r="BC5131" s="17"/>
      <c r="BD5131" s="14"/>
      <c r="BE5131" s="14"/>
      <c r="BF5131" s="14"/>
      <c r="CC5131" s="14"/>
    </row>
    <row r="5132" spans="37:81">
      <c r="AK5132" s="1"/>
      <c r="AX5132" s="17"/>
      <c r="AY5132" s="14"/>
      <c r="AZ5132" s="14"/>
      <c r="BA5132" s="15"/>
      <c r="BB5132" s="14"/>
      <c r="BC5132" s="17"/>
      <c r="BD5132" s="14"/>
      <c r="BE5132" s="14"/>
      <c r="BF5132" s="14"/>
      <c r="CC5132" s="14"/>
    </row>
    <row r="5133" spans="37:81">
      <c r="AK5133" s="1"/>
      <c r="AX5133" s="17"/>
      <c r="AY5133" s="14"/>
      <c r="AZ5133" s="14"/>
      <c r="BA5133" s="15"/>
      <c r="BB5133" s="14"/>
      <c r="BC5133" s="17"/>
      <c r="BD5133" s="14"/>
      <c r="BE5133" s="14"/>
      <c r="BF5133" s="14"/>
      <c r="CC5133" s="14"/>
    </row>
    <row r="5134" spans="37:81">
      <c r="AK5134" s="1"/>
      <c r="AX5134" s="17"/>
      <c r="AY5134" s="14"/>
      <c r="AZ5134" s="14"/>
      <c r="BA5134" s="15"/>
      <c r="BB5134" s="14"/>
      <c r="BC5134" s="17"/>
      <c r="BD5134" s="14"/>
      <c r="BE5134" s="14"/>
      <c r="BF5134" s="14"/>
      <c r="CC5134" s="14"/>
    </row>
    <row r="5135" spans="37:81">
      <c r="AK5135" s="1"/>
      <c r="AX5135" s="17"/>
      <c r="AY5135" s="14"/>
      <c r="AZ5135" s="14"/>
      <c r="BA5135" s="15"/>
      <c r="BB5135" s="14"/>
      <c r="BC5135" s="17"/>
      <c r="BD5135" s="14"/>
      <c r="BE5135" s="14"/>
      <c r="BF5135" s="14"/>
      <c r="CC5135" s="14"/>
    </row>
    <row r="5136" spans="37:81">
      <c r="AK5136" s="1"/>
      <c r="AX5136" s="17"/>
      <c r="AY5136" s="14"/>
      <c r="AZ5136" s="14"/>
      <c r="BA5136" s="15"/>
      <c r="BB5136" s="14"/>
      <c r="BC5136" s="17"/>
      <c r="BD5136" s="14"/>
      <c r="BE5136" s="14"/>
      <c r="BF5136" s="14"/>
      <c r="CC5136" s="14"/>
    </row>
    <row r="5137" spans="37:81">
      <c r="AK5137" s="1"/>
      <c r="AX5137" s="17"/>
      <c r="AY5137" s="14"/>
      <c r="AZ5137" s="14"/>
      <c r="BA5137" s="15"/>
      <c r="BB5137" s="14"/>
      <c r="BC5137" s="17"/>
      <c r="BD5137" s="14"/>
      <c r="BE5137" s="14"/>
      <c r="BF5137" s="14"/>
      <c r="CC5137" s="14"/>
    </row>
    <row r="5138" spans="37:81">
      <c r="AK5138" s="1"/>
      <c r="AX5138" s="17"/>
      <c r="AY5138" s="14"/>
      <c r="AZ5138" s="14"/>
      <c r="BA5138" s="15"/>
      <c r="BB5138" s="14"/>
      <c r="BC5138" s="17"/>
      <c r="BD5138" s="14"/>
      <c r="BE5138" s="14"/>
      <c r="BF5138" s="14"/>
      <c r="CC5138" s="14"/>
    </row>
    <row r="5139" spans="37:81">
      <c r="AK5139" s="1"/>
      <c r="AX5139" s="17"/>
      <c r="AY5139" s="14"/>
      <c r="AZ5139" s="14"/>
      <c r="BA5139" s="15"/>
      <c r="BB5139" s="14"/>
      <c r="BC5139" s="17"/>
      <c r="BD5139" s="14"/>
      <c r="BE5139" s="14"/>
      <c r="BF5139" s="14"/>
      <c r="CC5139" s="14"/>
    </row>
    <row r="5140" spans="37:81">
      <c r="AK5140" s="1"/>
      <c r="AX5140" s="17"/>
      <c r="AY5140" s="14"/>
      <c r="AZ5140" s="14"/>
      <c r="BA5140" s="15"/>
      <c r="BB5140" s="14"/>
      <c r="BC5140" s="17"/>
      <c r="BD5140" s="14"/>
      <c r="BE5140" s="14"/>
      <c r="BF5140" s="14"/>
      <c r="CC5140" s="14"/>
    </row>
    <row r="5141" spans="37:81">
      <c r="AK5141" s="1"/>
      <c r="AX5141" s="17"/>
      <c r="AY5141" s="14"/>
      <c r="AZ5141" s="14"/>
      <c r="BA5141" s="15"/>
      <c r="BB5141" s="14"/>
      <c r="BC5141" s="17"/>
      <c r="BD5141" s="14"/>
      <c r="BE5141" s="14"/>
      <c r="BF5141" s="14"/>
      <c r="CC5141" s="14"/>
    </row>
    <row r="5142" spans="37:81">
      <c r="AK5142" s="1"/>
      <c r="AX5142" s="17"/>
      <c r="AY5142" s="14"/>
      <c r="AZ5142" s="14"/>
      <c r="BA5142" s="15"/>
      <c r="BB5142" s="14"/>
      <c r="BC5142" s="17"/>
      <c r="BD5142" s="14"/>
      <c r="BE5142" s="14"/>
      <c r="BF5142" s="14"/>
      <c r="CC5142" s="14"/>
    </row>
    <row r="5143" spans="37:81">
      <c r="AK5143" s="1"/>
      <c r="AX5143" s="17"/>
      <c r="AY5143" s="14"/>
      <c r="AZ5143" s="14"/>
      <c r="BA5143" s="15"/>
      <c r="BB5143" s="14"/>
      <c r="BC5143" s="17"/>
      <c r="BD5143" s="14"/>
      <c r="BE5143" s="14"/>
      <c r="BF5143" s="14"/>
      <c r="CC5143" s="14"/>
    </row>
    <row r="5144" spans="37:81">
      <c r="AK5144" s="1"/>
      <c r="AX5144" s="17"/>
      <c r="AY5144" s="14"/>
      <c r="AZ5144" s="14"/>
      <c r="BA5144" s="15"/>
      <c r="BB5144" s="14"/>
      <c r="BC5144" s="17"/>
      <c r="BD5144" s="14"/>
      <c r="BE5144" s="14"/>
      <c r="BF5144" s="14"/>
      <c r="CC5144" s="14"/>
    </row>
    <row r="5145" spans="37:81">
      <c r="AK5145" s="1"/>
      <c r="AX5145" s="17"/>
      <c r="AY5145" s="14"/>
      <c r="AZ5145" s="14"/>
      <c r="BA5145" s="15"/>
      <c r="BB5145" s="14"/>
      <c r="BC5145" s="17"/>
      <c r="BD5145" s="14"/>
      <c r="BE5145" s="14"/>
      <c r="BF5145" s="14"/>
      <c r="CC5145" s="14"/>
    </row>
    <row r="5146" spans="37:81">
      <c r="AK5146" s="1"/>
      <c r="AX5146" s="17"/>
      <c r="AY5146" s="14"/>
      <c r="AZ5146" s="14"/>
      <c r="BA5146" s="15"/>
      <c r="BB5146" s="14"/>
      <c r="BC5146" s="17"/>
      <c r="BD5146" s="14"/>
      <c r="BE5146" s="14"/>
      <c r="BF5146" s="14"/>
      <c r="CC5146" s="14"/>
    </row>
    <row r="5147" spans="37:81">
      <c r="AK5147" s="1"/>
      <c r="AX5147" s="17"/>
      <c r="AY5147" s="14"/>
      <c r="AZ5147" s="14"/>
      <c r="BA5147" s="15"/>
      <c r="BB5147" s="14"/>
      <c r="BC5147" s="17"/>
      <c r="BD5147" s="14"/>
      <c r="BE5147" s="14"/>
      <c r="BF5147" s="14"/>
      <c r="CC5147" s="14"/>
    </row>
    <row r="5148" spans="37:81">
      <c r="AK5148" s="1"/>
      <c r="AX5148" s="17"/>
      <c r="AY5148" s="14"/>
      <c r="AZ5148" s="14"/>
      <c r="BA5148" s="15"/>
      <c r="BB5148" s="14"/>
      <c r="BC5148" s="17"/>
      <c r="BD5148" s="14"/>
      <c r="BE5148" s="14"/>
      <c r="BF5148" s="14"/>
      <c r="CC5148" s="14"/>
    </row>
    <row r="5149" spans="37:81">
      <c r="AK5149" s="1"/>
      <c r="AX5149" s="17"/>
      <c r="AY5149" s="14"/>
      <c r="AZ5149" s="14"/>
      <c r="BA5149" s="15"/>
      <c r="BB5149" s="14"/>
      <c r="BC5149" s="17"/>
      <c r="BD5149" s="14"/>
      <c r="BE5149" s="14"/>
      <c r="BF5149" s="14"/>
      <c r="CC5149" s="14"/>
    </row>
    <row r="5150" spans="37:81">
      <c r="AK5150" s="1"/>
      <c r="AX5150" s="17"/>
      <c r="AY5150" s="14"/>
      <c r="AZ5150" s="14"/>
      <c r="BA5150" s="15"/>
      <c r="BB5150" s="14"/>
      <c r="BC5150" s="17"/>
      <c r="BD5150" s="14"/>
      <c r="BE5150" s="14"/>
      <c r="BF5150" s="14"/>
      <c r="CC5150" s="14"/>
    </row>
    <row r="5151" spans="37:81">
      <c r="AK5151" s="1"/>
      <c r="AX5151" s="17"/>
      <c r="AY5151" s="14"/>
      <c r="AZ5151" s="14"/>
      <c r="BA5151" s="15"/>
      <c r="BB5151" s="14"/>
      <c r="BC5151" s="17"/>
      <c r="BD5151" s="14"/>
      <c r="BE5151" s="14"/>
      <c r="BF5151" s="14"/>
      <c r="CC5151" s="14"/>
    </row>
    <row r="5152" spans="37:81">
      <c r="AK5152" s="1"/>
      <c r="AX5152" s="17"/>
      <c r="AY5152" s="14"/>
      <c r="AZ5152" s="14"/>
      <c r="BA5152" s="15"/>
      <c r="BB5152" s="14"/>
      <c r="BC5152" s="17"/>
      <c r="BD5152" s="14"/>
      <c r="BE5152" s="14"/>
      <c r="BF5152" s="14"/>
      <c r="CC5152" s="14"/>
    </row>
    <row r="5153" spans="37:81">
      <c r="AK5153" s="1"/>
      <c r="AX5153" s="17"/>
      <c r="AY5153" s="14"/>
      <c r="AZ5153" s="14"/>
      <c r="BA5153" s="15"/>
      <c r="BB5153" s="14"/>
      <c r="BC5153" s="17"/>
      <c r="BD5153" s="14"/>
      <c r="BE5153" s="14"/>
      <c r="BF5153" s="14"/>
      <c r="CC5153" s="14"/>
    </row>
    <row r="5154" spans="37:81">
      <c r="AK5154" s="1"/>
      <c r="AX5154" s="17"/>
      <c r="AY5154" s="14"/>
      <c r="AZ5154" s="14"/>
      <c r="BA5154" s="15"/>
      <c r="BB5154" s="14"/>
      <c r="BC5154" s="17"/>
      <c r="BD5154" s="14"/>
      <c r="BE5154" s="14"/>
      <c r="BF5154" s="14"/>
      <c r="CC5154" s="14"/>
    </row>
    <row r="5155" spans="37:81">
      <c r="AK5155" s="1"/>
      <c r="AX5155" s="17"/>
      <c r="AY5155" s="14"/>
      <c r="AZ5155" s="14"/>
      <c r="BA5155" s="15"/>
      <c r="BB5155" s="14"/>
      <c r="BC5155" s="17"/>
      <c r="BD5155" s="14"/>
      <c r="BE5155" s="14"/>
      <c r="BF5155" s="14"/>
      <c r="CC5155" s="14"/>
    </row>
    <row r="5156" spans="37:81">
      <c r="AK5156" s="1"/>
      <c r="AX5156" s="17"/>
      <c r="AY5156" s="14"/>
      <c r="AZ5156" s="14"/>
      <c r="BA5156" s="15"/>
      <c r="BB5156" s="14"/>
      <c r="BC5156" s="17"/>
      <c r="BD5156" s="14"/>
      <c r="BE5156" s="14"/>
      <c r="BF5156" s="14"/>
      <c r="CC5156" s="14"/>
    </row>
    <row r="5157" spans="37:81">
      <c r="AK5157" s="1"/>
      <c r="AX5157" s="17"/>
      <c r="AY5157" s="14"/>
      <c r="AZ5157" s="14"/>
      <c r="BA5157" s="15"/>
      <c r="BB5157" s="14"/>
      <c r="BC5157" s="17"/>
      <c r="BD5157" s="14"/>
      <c r="BE5157" s="14"/>
      <c r="BF5157" s="14"/>
      <c r="CC5157" s="14"/>
    </row>
    <row r="5158" spans="37:81">
      <c r="AK5158" s="1"/>
      <c r="AX5158" s="17"/>
      <c r="AY5158" s="14"/>
      <c r="AZ5158" s="14"/>
      <c r="BA5158" s="15"/>
      <c r="BB5158" s="14"/>
      <c r="BC5158" s="17"/>
      <c r="BD5158" s="14"/>
      <c r="BE5158" s="14"/>
      <c r="BF5158" s="14"/>
      <c r="CC5158" s="14"/>
    </row>
    <row r="5159" spans="37:81">
      <c r="AK5159" s="1"/>
      <c r="AX5159" s="17"/>
      <c r="AY5159" s="14"/>
      <c r="AZ5159" s="14"/>
      <c r="BA5159" s="15"/>
      <c r="BB5159" s="14"/>
      <c r="BC5159" s="17"/>
      <c r="BD5159" s="14"/>
      <c r="BE5159" s="14"/>
      <c r="BF5159" s="14"/>
      <c r="CC5159" s="14"/>
    </row>
    <row r="5160" spans="37:81">
      <c r="AK5160" s="1"/>
      <c r="AX5160" s="17"/>
      <c r="AY5160" s="14"/>
      <c r="AZ5160" s="14"/>
      <c r="BA5160" s="15"/>
      <c r="BB5160" s="14"/>
      <c r="BC5160" s="17"/>
      <c r="BD5160" s="14"/>
      <c r="BE5160" s="14"/>
      <c r="BF5160" s="14"/>
      <c r="CC5160" s="14"/>
    </row>
    <row r="5161" spans="37:81">
      <c r="AK5161" s="1"/>
      <c r="AX5161" s="17"/>
      <c r="AY5161" s="14"/>
      <c r="AZ5161" s="14"/>
      <c r="BA5161" s="15"/>
      <c r="BB5161" s="14"/>
      <c r="BC5161" s="17"/>
      <c r="BD5161" s="14"/>
      <c r="BE5161" s="14"/>
      <c r="BF5161" s="14"/>
      <c r="CC5161" s="14"/>
    </row>
    <row r="5162" spans="37:81">
      <c r="AK5162" s="1"/>
      <c r="AX5162" s="17"/>
      <c r="AY5162" s="14"/>
      <c r="AZ5162" s="14"/>
      <c r="BA5162" s="15"/>
      <c r="BB5162" s="14"/>
      <c r="BC5162" s="17"/>
      <c r="BD5162" s="14"/>
      <c r="BE5162" s="14"/>
      <c r="BF5162" s="14"/>
      <c r="CC5162" s="14"/>
    </row>
    <row r="5163" spans="37:81">
      <c r="AK5163" s="1"/>
      <c r="AX5163" s="17"/>
      <c r="AY5163" s="14"/>
      <c r="AZ5163" s="14"/>
      <c r="BA5163" s="15"/>
      <c r="BB5163" s="14"/>
      <c r="BC5163" s="17"/>
      <c r="BD5163" s="14"/>
      <c r="BE5163" s="14"/>
      <c r="BF5163" s="14"/>
      <c r="CC5163" s="14"/>
    </row>
    <row r="5164" spans="37:81">
      <c r="AK5164" s="1"/>
      <c r="AX5164" s="17"/>
      <c r="AY5164" s="14"/>
      <c r="AZ5164" s="14"/>
      <c r="BA5164" s="15"/>
      <c r="BB5164" s="14"/>
      <c r="BC5164" s="17"/>
      <c r="BD5164" s="14"/>
      <c r="BE5164" s="14"/>
      <c r="BF5164" s="14"/>
      <c r="CC5164" s="14"/>
    </row>
    <row r="5165" spans="37:81">
      <c r="AK5165" s="1"/>
      <c r="AX5165" s="17"/>
      <c r="AY5165" s="14"/>
      <c r="AZ5165" s="14"/>
      <c r="BA5165" s="15"/>
      <c r="BB5165" s="14"/>
      <c r="BC5165" s="17"/>
      <c r="BD5165" s="14"/>
      <c r="BE5165" s="14"/>
      <c r="BF5165" s="14"/>
      <c r="CC5165" s="14"/>
    </row>
    <row r="5166" spans="37:81">
      <c r="AK5166" s="1"/>
      <c r="AX5166" s="17"/>
      <c r="AY5166" s="14"/>
      <c r="AZ5166" s="14"/>
      <c r="BA5166" s="15"/>
      <c r="BB5166" s="14"/>
      <c r="BC5166" s="17"/>
      <c r="BD5166" s="14"/>
      <c r="BE5166" s="14"/>
      <c r="BF5166" s="14"/>
      <c r="CC5166" s="14"/>
    </row>
    <row r="5167" spans="37:81">
      <c r="AK5167" s="1"/>
      <c r="AX5167" s="17"/>
      <c r="AY5167" s="14"/>
      <c r="AZ5167" s="14"/>
      <c r="BA5167" s="15"/>
      <c r="BB5167" s="14"/>
      <c r="BC5167" s="17"/>
      <c r="BD5167" s="14"/>
      <c r="BE5167" s="14"/>
      <c r="BF5167" s="14"/>
      <c r="CC5167" s="14"/>
    </row>
    <row r="5168" spans="37:81">
      <c r="AK5168" s="1"/>
      <c r="AX5168" s="17"/>
      <c r="AY5168" s="14"/>
      <c r="AZ5168" s="14"/>
      <c r="BA5168" s="15"/>
      <c r="BB5168" s="14"/>
      <c r="BC5168" s="17"/>
      <c r="BD5168" s="14"/>
      <c r="BE5168" s="14"/>
      <c r="BF5168" s="14"/>
      <c r="CC5168" s="14"/>
    </row>
    <row r="5169" spans="37:81">
      <c r="AK5169" s="1"/>
      <c r="AX5169" s="17"/>
      <c r="AY5169" s="14"/>
      <c r="AZ5169" s="14"/>
      <c r="BA5169" s="15"/>
      <c r="BB5169" s="14"/>
      <c r="BC5169" s="17"/>
      <c r="BD5169" s="14"/>
      <c r="BE5169" s="14"/>
      <c r="BF5169" s="14"/>
      <c r="CC5169" s="14"/>
    </row>
    <row r="5170" spans="37:81">
      <c r="AK5170" s="1"/>
      <c r="AX5170" s="17"/>
      <c r="AY5170" s="14"/>
      <c r="AZ5170" s="14"/>
      <c r="BA5170" s="15"/>
      <c r="BB5170" s="14"/>
      <c r="BC5170" s="17"/>
      <c r="BD5170" s="14"/>
      <c r="BE5170" s="14"/>
      <c r="BF5170" s="14"/>
      <c r="CC5170" s="14"/>
    </row>
    <row r="5171" spans="37:81">
      <c r="AK5171" s="1"/>
      <c r="AX5171" s="17"/>
      <c r="AY5171" s="14"/>
      <c r="AZ5171" s="14"/>
      <c r="BA5171" s="15"/>
      <c r="BB5171" s="14"/>
      <c r="BC5171" s="17"/>
      <c r="BD5171" s="14"/>
      <c r="BE5171" s="14"/>
      <c r="BF5171" s="14"/>
      <c r="CC5171" s="14"/>
    </row>
    <row r="5172" spans="37:81">
      <c r="AK5172" s="1"/>
      <c r="AX5172" s="17"/>
      <c r="AY5172" s="14"/>
      <c r="AZ5172" s="14"/>
      <c r="BA5172" s="15"/>
      <c r="BB5172" s="14"/>
      <c r="BC5172" s="17"/>
      <c r="BD5172" s="14"/>
      <c r="BE5172" s="14"/>
      <c r="BF5172" s="14"/>
      <c r="CC5172" s="14"/>
    </row>
    <row r="5173" spans="37:81">
      <c r="AK5173" s="1"/>
      <c r="AX5173" s="17"/>
      <c r="AY5173" s="14"/>
      <c r="AZ5173" s="14"/>
      <c r="BA5173" s="15"/>
      <c r="BB5173" s="14"/>
      <c r="BC5173" s="17"/>
      <c r="BD5173" s="14"/>
      <c r="BE5173" s="14"/>
      <c r="BF5173" s="14"/>
      <c r="CC5173" s="14"/>
    </row>
    <row r="5174" spans="37:81">
      <c r="AK5174" s="1"/>
      <c r="AX5174" s="17"/>
      <c r="AY5174" s="14"/>
      <c r="AZ5174" s="14"/>
      <c r="BA5174" s="15"/>
      <c r="BB5174" s="14"/>
      <c r="BC5174" s="17"/>
      <c r="BD5174" s="14"/>
      <c r="BE5174" s="14"/>
      <c r="BF5174" s="14"/>
      <c r="CC5174" s="14"/>
    </row>
    <row r="5175" spans="37:81">
      <c r="AK5175" s="1"/>
      <c r="AX5175" s="17"/>
      <c r="AY5175" s="14"/>
      <c r="AZ5175" s="14"/>
      <c r="BA5175" s="15"/>
      <c r="BB5175" s="14"/>
      <c r="BC5175" s="17"/>
      <c r="BD5175" s="14"/>
      <c r="BE5175" s="14"/>
      <c r="BF5175" s="14"/>
      <c r="CC5175" s="14"/>
    </row>
    <row r="5176" spans="37:81">
      <c r="AK5176" s="1"/>
      <c r="AX5176" s="17"/>
      <c r="AY5176" s="14"/>
      <c r="AZ5176" s="14"/>
      <c r="BA5176" s="15"/>
      <c r="BB5176" s="14"/>
      <c r="BC5176" s="17"/>
      <c r="BD5176" s="14"/>
      <c r="BE5176" s="14"/>
      <c r="BF5176" s="14"/>
      <c r="CC5176" s="14"/>
    </row>
    <row r="5177" spans="37:81">
      <c r="AK5177" s="1"/>
      <c r="AX5177" s="17"/>
      <c r="AY5177" s="14"/>
      <c r="AZ5177" s="14"/>
      <c r="BA5177" s="15"/>
      <c r="BB5177" s="14"/>
      <c r="BC5177" s="17"/>
      <c r="BD5177" s="14"/>
      <c r="BE5177" s="14"/>
      <c r="BF5177" s="14"/>
      <c r="CC5177" s="14"/>
    </row>
    <row r="5178" spans="37:81">
      <c r="AK5178" s="1"/>
      <c r="AX5178" s="17"/>
      <c r="AY5178" s="14"/>
      <c r="AZ5178" s="14"/>
      <c r="BA5178" s="15"/>
      <c r="BB5178" s="14"/>
      <c r="BC5178" s="17"/>
      <c r="BD5178" s="14"/>
      <c r="BE5178" s="14"/>
      <c r="BF5178" s="14"/>
      <c r="CC5178" s="14"/>
    </row>
    <row r="5179" spans="37:81">
      <c r="AK5179" s="1"/>
      <c r="AX5179" s="17"/>
      <c r="AY5179" s="14"/>
      <c r="AZ5179" s="14"/>
      <c r="BA5179" s="15"/>
      <c r="BB5179" s="14"/>
      <c r="BC5179" s="17"/>
      <c r="BD5179" s="14"/>
      <c r="BE5179" s="14"/>
      <c r="BF5179" s="14"/>
      <c r="CC5179" s="14"/>
    </row>
    <row r="5180" spans="37:81">
      <c r="AK5180" s="1"/>
      <c r="AX5180" s="17"/>
      <c r="AY5180" s="14"/>
      <c r="AZ5180" s="14"/>
      <c r="BA5180" s="15"/>
      <c r="BB5180" s="14"/>
      <c r="BC5180" s="17"/>
      <c r="BD5180" s="14"/>
      <c r="BE5180" s="14"/>
      <c r="BF5180" s="14"/>
      <c r="CC5180" s="14"/>
    </row>
    <row r="5181" spans="37:81">
      <c r="AK5181" s="1"/>
      <c r="AX5181" s="17"/>
      <c r="AY5181" s="14"/>
      <c r="AZ5181" s="14"/>
      <c r="BA5181" s="15"/>
      <c r="BB5181" s="14"/>
      <c r="BC5181" s="17"/>
      <c r="BD5181" s="14"/>
      <c r="BE5181" s="14"/>
      <c r="BF5181" s="14"/>
      <c r="CC5181" s="14"/>
    </row>
    <row r="5182" spans="37:81">
      <c r="AK5182" s="1"/>
      <c r="AX5182" s="17"/>
      <c r="AY5182" s="14"/>
      <c r="AZ5182" s="14"/>
      <c r="BA5182" s="15"/>
      <c r="BB5182" s="14"/>
      <c r="BC5182" s="17"/>
      <c r="BD5182" s="14"/>
      <c r="BE5182" s="14"/>
      <c r="BF5182" s="14"/>
      <c r="CC5182" s="14"/>
    </row>
    <row r="5183" spans="37:81">
      <c r="AK5183" s="1"/>
      <c r="AX5183" s="17"/>
      <c r="AY5183" s="14"/>
      <c r="AZ5183" s="14"/>
      <c r="BA5183" s="15"/>
      <c r="BB5183" s="14"/>
      <c r="BC5183" s="17"/>
      <c r="BD5183" s="14"/>
      <c r="BE5183" s="14"/>
      <c r="BF5183" s="14"/>
      <c r="CC5183" s="14"/>
    </row>
    <row r="5184" spans="37:81">
      <c r="AK5184" s="1"/>
      <c r="AX5184" s="17"/>
      <c r="AY5184" s="14"/>
      <c r="AZ5184" s="14"/>
      <c r="BA5184" s="15"/>
      <c r="BB5184" s="14"/>
      <c r="BC5184" s="17"/>
      <c r="BD5184" s="14"/>
      <c r="BE5184" s="14"/>
      <c r="BF5184" s="14"/>
      <c r="CC5184" s="14"/>
    </row>
    <row r="5185" spans="37:81">
      <c r="AK5185" s="1"/>
      <c r="AX5185" s="17"/>
      <c r="AY5185" s="14"/>
      <c r="AZ5185" s="14"/>
      <c r="BA5185" s="15"/>
      <c r="BB5185" s="14"/>
      <c r="BC5185" s="17"/>
      <c r="BD5185" s="14"/>
      <c r="BE5185" s="14"/>
      <c r="BF5185" s="14"/>
      <c r="CC5185" s="14"/>
    </row>
    <row r="5186" spans="37:81">
      <c r="AK5186" s="1"/>
      <c r="AX5186" s="17"/>
      <c r="AY5186" s="14"/>
      <c r="AZ5186" s="14"/>
      <c r="BA5186" s="15"/>
      <c r="BB5186" s="14"/>
      <c r="BC5186" s="17"/>
      <c r="BD5186" s="14"/>
      <c r="BE5186" s="14"/>
      <c r="BF5186" s="14"/>
      <c r="CC5186" s="14"/>
    </row>
    <row r="5187" spans="37:81">
      <c r="AK5187" s="1"/>
      <c r="AX5187" s="17"/>
      <c r="AY5187" s="14"/>
      <c r="AZ5187" s="14"/>
      <c r="BA5187" s="15"/>
      <c r="BB5187" s="14"/>
      <c r="BC5187" s="17"/>
      <c r="BD5187" s="14"/>
      <c r="BE5187" s="14"/>
      <c r="BF5187" s="14"/>
      <c r="CC5187" s="14"/>
    </row>
    <row r="5188" spans="37:81">
      <c r="AK5188" s="1"/>
      <c r="AX5188" s="17"/>
      <c r="AY5188" s="14"/>
      <c r="AZ5188" s="14"/>
      <c r="BA5188" s="15"/>
      <c r="BB5188" s="14"/>
      <c r="BC5188" s="17"/>
      <c r="BD5188" s="14"/>
      <c r="BE5188" s="14"/>
      <c r="BF5188" s="14"/>
      <c r="CC5188" s="14"/>
    </row>
    <row r="5189" spans="37:81">
      <c r="AK5189" s="1"/>
      <c r="AX5189" s="17"/>
      <c r="AY5189" s="14"/>
      <c r="AZ5189" s="14"/>
      <c r="BA5189" s="15"/>
      <c r="BB5189" s="14"/>
      <c r="BC5189" s="17"/>
      <c r="BD5189" s="14"/>
      <c r="BE5189" s="14"/>
      <c r="BF5189" s="14"/>
      <c r="CC5189" s="14"/>
    </row>
    <row r="5190" spans="37:81">
      <c r="AK5190" s="1"/>
      <c r="AX5190" s="17"/>
      <c r="AY5190" s="14"/>
      <c r="AZ5190" s="14"/>
      <c r="BA5190" s="15"/>
      <c r="BB5190" s="14"/>
      <c r="BC5190" s="17"/>
      <c r="BD5190" s="14"/>
      <c r="BE5190" s="14"/>
      <c r="BF5190" s="14"/>
      <c r="CC5190" s="14"/>
    </row>
    <row r="5191" spans="37:81">
      <c r="AK5191" s="1"/>
      <c r="AX5191" s="17"/>
      <c r="AY5191" s="14"/>
      <c r="AZ5191" s="14"/>
      <c r="BA5191" s="15"/>
      <c r="BB5191" s="14"/>
      <c r="BC5191" s="17"/>
      <c r="BD5191" s="14"/>
      <c r="BE5191" s="14"/>
      <c r="BF5191" s="14"/>
      <c r="CC5191" s="14"/>
    </row>
    <row r="5192" spans="37:81">
      <c r="AK5192" s="1"/>
      <c r="AX5192" s="17"/>
      <c r="AY5192" s="14"/>
      <c r="AZ5192" s="14"/>
      <c r="BA5192" s="15"/>
      <c r="BB5192" s="14"/>
      <c r="BC5192" s="17"/>
      <c r="BD5192" s="14"/>
      <c r="BE5192" s="14"/>
      <c r="BF5192" s="14"/>
      <c r="CC5192" s="14"/>
    </row>
    <row r="5193" spans="37:81">
      <c r="AK5193" s="1"/>
      <c r="AX5193" s="17"/>
      <c r="AY5193" s="14"/>
      <c r="AZ5193" s="14"/>
      <c r="BA5193" s="15"/>
      <c r="BB5193" s="14"/>
      <c r="BC5193" s="17"/>
      <c r="BD5193" s="14"/>
      <c r="BE5193" s="14"/>
      <c r="BF5193" s="14"/>
      <c r="CC5193" s="14"/>
    </row>
    <row r="5194" spans="37:81">
      <c r="AK5194" s="1"/>
      <c r="AX5194" s="17"/>
      <c r="AY5194" s="14"/>
      <c r="AZ5194" s="14"/>
      <c r="BA5194" s="15"/>
      <c r="BB5194" s="14"/>
      <c r="BC5194" s="17"/>
      <c r="BD5194" s="14"/>
      <c r="BE5194" s="14"/>
      <c r="BF5194" s="14"/>
      <c r="CC5194" s="14"/>
    </row>
    <row r="5195" spans="37:81">
      <c r="AK5195" s="1"/>
      <c r="AX5195" s="17"/>
      <c r="AY5195" s="14"/>
      <c r="AZ5195" s="14"/>
      <c r="BA5195" s="15"/>
      <c r="BB5195" s="14"/>
      <c r="BC5195" s="17"/>
      <c r="BD5195" s="14"/>
      <c r="BE5195" s="14"/>
      <c r="BF5195" s="14"/>
      <c r="CC5195" s="14"/>
    </row>
    <row r="5196" spans="37:81">
      <c r="AK5196" s="1"/>
      <c r="AX5196" s="17"/>
      <c r="AY5196" s="14"/>
      <c r="AZ5196" s="14"/>
      <c r="BA5196" s="15"/>
      <c r="BB5196" s="14"/>
      <c r="BC5196" s="17"/>
      <c r="BD5196" s="14"/>
      <c r="BE5196" s="14"/>
      <c r="BF5196" s="14"/>
      <c r="CC5196" s="14"/>
    </row>
    <row r="5197" spans="37:81">
      <c r="AK5197" s="1"/>
      <c r="AX5197" s="17"/>
      <c r="AY5197" s="14"/>
      <c r="AZ5197" s="14"/>
      <c r="BA5197" s="15"/>
      <c r="BB5197" s="14"/>
      <c r="BC5197" s="17"/>
      <c r="BD5197" s="14"/>
      <c r="BE5197" s="14"/>
      <c r="BF5197" s="14"/>
      <c r="CC5197" s="14"/>
    </row>
    <row r="5198" spans="37:81">
      <c r="AK5198" s="1"/>
      <c r="AX5198" s="17"/>
      <c r="AY5198" s="14"/>
      <c r="AZ5198" s="14"/>
      <c r="BA5198" s="15"/>
      <c r="BB5198" s="14"/>
      <c r="BC5198" s="17"/>
      <c r="BD5198" s="14"/>
      <c r="BE5198" s="14"/>
      <c r="BF5198" s="14"/>
      <c r="CC5198" s="14"/>
    </row>
    <row r="5199" spans="37:81">
      <c r="AK5199" s="1"/>
      <c r="AX5199" s="17"/>
      <c r="AY5199" s="14"/>
      <c r="AZ5199" s="14"/>
      <c r="BA5199" s="15"/>
      <c r="BB5199" s="14"/>
      <c r="BC5199" s="17"/>
      <c r="BD5199" s="14"/>
      <c r="BE5199" s="14"/>
      <c r="BF5199" s="14"/>
      <c r="CC5199" s="14"/>
    </row>
    <row r="5200" spans="37:81">
      <c r="AK5200" s="1"/>
      <c r="AX5200" s="17"/>
      <c r="AY5200" s="14"/>
      <c r="AZ5200" s="14"/>
      <c r="BA5200" s="15"/>
      <c r="BB5200" s="14"/>
      <c r="BC5200" s="17"/>
      <c r="BD5200" s="14"/>
      <c r="BE5200" s="14"/>
      <c r="BF5200" s="14"/>
      <c r="CC5200" s="14"/>
    </row>
    <row r="5201" spans="37:81">
      <c r="AK5201" s="1"/>
      <c r="AX5201" s="17"/>
      <c r="AY5201" s="14"/>
      <c r="AZ5201" s="14"/>
      <c r="BA5201" s="15"/>
      <c r="BB5201" s="14"/>
      <c r="BC5201" s="17"/>
      <c r="BD5201" s="14"/>
      <c r="BE5201" s="14"/>
      <c r="BF5201" s="14"/>
      <c r="CC5201" s="14"/>
    </row>
    <row r="5202" spans="37:81">
      <c r="AK5202" s="1"/>
      <c r="AX5202" s="17"/>
      <c r="AY5202" s="14"/>
      <c r="AZ5202" s="14"/>
      <c r="BA5202" s="15"/>
      <c r="BB5202" s="14"/>
      <c r="BC5202" s="17"/>
      <c r="BD5202" s="14"/>
      <c r="BE5202" s="14"/>
      <c r="BF5202" s="14"/>
      <c r="CC5202" s="14"/>
    </row>
    <row r="5203" spans="37:81">
      <c r="AK5203" s="1"/>
      <c r="AX5203" s="17"/>
      <c r="AY5203" s="14"/>
      <c r="AZ5203" s="14"/>
      <c r="BA5203" s="15"/>
      <c r="BB5203" s="14"/>
      <c r="BC5203" s="17"/>
      <c r="BD5203" s="14"/>
      <c r="BE5203" s="14"/>
      <c r="BF5203" s="14"/>
      <c r="CC5203" s="14"/>
    </row>
    <row r="5204" spans="37:81">
      <c r="AK5204" s="1"/>
      <c r="AX5204" s="17"/>
      <c r="AY5204" s="14"/>
      <c r="AZ5204" s="14"/>
      <c r="BA5204" s="15"/>
      <c r="BB5204" s="14"/>
      <c r="BC5204" s="17"/>
      <c r="BD5204" s="14"/>
      <c r="BE5204" s="14"/>
      <c r="BF5204" s="14"/>
      <c r="CC5204" s="14"/>
    </row>
    <row r="5205" spans="37:81">
      <c r="AK5205" s="1"/>
      <c r="AX5205" s="17"/>
      <c r="AY5205" s="14"/>
      <c r="AZ5205" s="14"/>
      <c r="BA5205" s="15"/>
      <c r="BB5205" s="14"/>
      <c r="BC5205" s="17"/>
      <c r="BD5205" s="14"/>
      <c r="BE5205" s="14"/>
      <c r="BF5205" s="14"/>
      <c r="CC5205" s="14"/>
    </row>
    <row r="5206" spans="37:81">
      <c r="AK5206" s="1"/>
      <c r="AX5206" s="17"/>
      <c r="AY5206" s="14"/>
      <c r="AZ5206" s="14"/>
      <c r="BA5206" s="15"/>
      <c r="BB5206" s="14"/>
      <c r="BC5206" s="17"/>
      <c r="BD5206" s="14"/>
      <c r="BE5206" s="14"/>
      <c r="BF5206" s="14"/>
      <c r="CC5206" s="14"/>
    </row>
    <row r="5207" spans="37:81">
      <c r="AK5207" s="1"/>
      <c r="AX5207" s="17"/>
      <c r="AY5207" s="14"/>
      <c r="AZ5207" s="14"/>
      <c r="BA5207" s="15"/>
      <c r="BB5207" s="14"/>
      <c r="BC5207" s="17"/>
      <c r="BD5207" s="14"/>
      <c r="BE5207" s="14"/>
      <c r="BF5207" s="14"/>
      <c r="CC5207" s="14"/>
    </row>
    <row r="5208" spans="37:81">
      <c r="AK5208" s="1"/>
      <c r="AX5208" s="17"/>
      <c r="AY5208" s="14"/>
      <c r="AZ5208" s="14"/>
      <c r="BA5208" s="15"/>
      <c r="BB5208" s="14"/>
      <c r="BC5208" s="17"/>
      <c r="BD5208" s="14"/>
      <c r="BE5208" s="14"/>
      <c r="BF5208" s="14"/>
      <c r="CC5208" s="14"/>
    </row>
    <row r="5209" spans="37:81">
      <c r="AK5209" s="1"/>
      <c r="AX5209" s="17"/>
      <c r="AY5209" s="14"/>
      <c r="AZ5209" s="14"/>
      <c r="BA5209" s="15"/>
      <c r="BB5209" s="14"/>
      <c r="BC5209" s="17"/>
      <c r="BD5209" s="14"/>
      <c r="BE5209" s="14"/>
      <c r="BF5209" s="14"/>
      <c r="CC5209" s="14"/>
    </row>
    <row r="5210" spans="37:81">
      <c r="AK5210" s="1"/>
      <c r="AX5210" s="17"/>
      <c r="AY5210" s="14"/>
      <c r="AZ5210" s="14"/>
      <c r="BA5210" s="15"/>
      <c r="BB5210" s="14"/>
      <c r="BC5210" s="17"/>
      <c r="BD5210" s="14"/>
      <c r="BE5210" s="14"/>
      <c r="BF5210" s="14"/>
      <c r="CC5210" s="14"/>
    </row>
    <row r="5211" spans="37:81">
      <c r="AK5211" s="1"/>
      <c r="AX5211" s="17"/>
      <c r="AY5211" s="14"/>
      <c r="AZ5211" s="14"/>
      <c r="BA5211" s="15"/>
      <c r="BB5211" s="14"/>
      <c r="BC5211" s="17"/>
      <c r="BD5211" s="14"/>
      <c r="BE5211" s="14"/>
      <c r="BF5211" s="14"/>
      <c r="CC5211" s="14"/>
    </row>
    <row r="5212" spans="37:81">
      <c r="AK5212" s="1"/>
      <c r="AX5212" s="17"/>
      <c r="AY5212" s="14"/>
      <c r="AZ5212" s="14"/>
      <c r="BA5212" s="15"/>
      <c r="BB5212" s="14"/>
      <c r="BC5212" s="17"/>
      <c r="BD5212" s="14"/>
      <c r="BE5212" s="14"/>
      <c r="BF5212" s="14"/>
      <c r="CC5212" s="14"/>
    </row>
    <row r="5213" spans="37:81">
      <c r="AK5213" s="1"/>
      <c r="AX5213" s="17"/>
      <c r="AY5213" s="14"/>
      <c r="AZ5213" s="14"/>
      <c r="BA5213" s="15"/>
      <c r="BB5213" s="14"/>
      <c r="BC5213" s="17"/>
      <c r="BD5213" s="14"/>
      <c r="BE5213" s="14"/>
      <c r="BF5213" s="14"/>
      <c r="CC5213" s="14"/>
    </row>
    <row r="5214" spans="37:81">
      <c r="AK5214" s="1"/>
      <c r="AX5214" s="17"/>
      <c r="AY5214" s="14"/>
      <c r="AZ5214" s="14"/>
      <c r="BA5214" s="15"/>
      <c r="BB5214" s="14"/>
      <c r="BC5214" s="17"/>
      <c r="BD5214" s="14"/>
      <c r="BE5214" s="14"/>
      <c r="BF5214" s="14"/>
      <c r="CC5214" s="14"/>
    </row>
    <row r="5215" spans="37:81">
      <c r="AK5215" s="1"/>
      <c r="AX5215" s="17"/>
      <c r="AY5215" s="14"/>
      <c r="AZ5215" s="14"/>
      <c r="BA5215" s="15"/>
      <c r="BB5215" s="14"/>
      <c r="BC5215" s="17"/>
      <c r="BD5215" s="14"/>
      <c r="BE5215" s="14"/>
      <c r="BF5215" s="14"/>
      <c r="CC5215" s="14"/>
    </row>
    <row r="5216" spans="37:81">
      <c r="AK5216" s="1"/>
      <c r="AX5216" s="17"/>
      <c r="AY5216" s="14"/>
      <c r="AZ5216" s="14"/>
      <c r="BA5216" s="15"/>
      <c r="BB5216" s="14"/>
      <c r="BC5216" s="17"/>
      <c r="BD5216" s="14"/>
      <c r="BE5216" s="14"/>
      <c r="BF5216" s="14"/>
      <c r="CC5216" s="14"/>
    </row>
    <row r="5217" spans="37:81">
      <c r="AK5217" s="1"/>
      <c r="AX5217" s="17"/>
      <c r="AY5217" s="14"/>
      <c r="AZ5217" s="14"/>
      <c r="BA5217" s="15"/>
      <c r="BB5217" s="14"/>
      <c r="BC5217" s="17"/>
      <c r="BD5217" s="14"/>
      <c r="BE5217" s="14"/>
      <c r="BF5217" s="14"/>
      <c r="CC5217" s="14"/>
    </row>
    <row r="5218" spans="37:81">
      <c r="AK5218" s="1"/>
      <c r="AX5218" s="17"/>
      <c r="AY5218" s="14"/>
      <c r="AZ5218" s="14"/>
      <c r="BA5218" s="15"/>
      <c r="BB5218" s="14"/>
      <c r="BC5218" s="17"/>
      <c r="BD5218" s="14"/>
      <c r="BE5218" s="14"/>
      <c r="BF5218" s="14"/>
      <c r="CC5218" s="14"/>
    </row>
    <row r="5219" spans="37:81">
      <c r="AK5219" s="1"/>
      <c r="AX5219" s="17"/>
      <c r="AY5219" s="14"/>
      <c r="AZ5219" s="14"/>
      <c r="BA5219" s="15"/>
      <c r="BB5219" s="14"/>
      <c r="BC5219" s="17"/>
      <c r="BD5219" s="14"/>
      <c r="BE5219" s="14"/>
      <c r="BF5219" s="14"/>
      <c r="CC5219" s="14"/>
    </row>
    <row r="5220" spans="37:81">
      <c r="AK5220" s="1"/>
      <c r="AX5220" s="17"/>
      <c r="AY5220" s="14"/>
      <c r="AZ5220" s="14"/>
      <c r="BA5220" s="15"/>
      <c r="BB5220" s="14"/>
      <c r="BC5220" s="17"/>
      <c r="BD5220" s="14"/>
      <c r="BE5220" s="14"/>
      <c r="BF5220" s="14"/>
      <c r="CC5220" s="14"/>
    </row>
    <row r="5221" spans="37:81">
      <c r="AK5221" s="1"/>
      <c r="AX5221" s="17"/>
      <c r="AY5221" s="14"/>
      <c r="AZ5221" s="14"/>
      <c r="BA5221" s="15"/>
      <c r="BB5221" s="14"/>
      <c r="BC5221" s="17"/>
      <c r="BD5221" s="14"/>
      <c r="BE5221" s="14"/>
      <c r="BF5221" s="14"/>
      <c r="CC5221" s="14"/>
    </row>
    <row r="5222" spans="37:81">
      <c r="AK5222" s="1"/>
      <c r="AX5222" s="17"/>
      <c r="AY5222" s="14"/>
      <c r="AZ5222" s="14"/>
      <c r="BA5222" s="15"/>
      <c r="BB5222" s="14"/>
      <c r="BC5222" s="17"/>
      <c r="BD5222" s="14"/>
      <c r="BE5222" s="14"/>
      <c r="BF5222" s="14"/>
      <c r="CC5222" s="14"/>
    </row>
    <row r="5223" spans="37:81">
      <c r="AK5223" s="1"/>
      <c r="AX5223" s="17"/>
      <c r="AY5223" s="14"/>
      <c r="AZ5223" s="14"/>
      <c r="BA5223" s="15"/>
      <c r="BB5223" s="14"/>
      <c r="BC5223" s="17"/>
      <c r="BD5223" s="14"/>
      <c r="BE5223" s="14"/>
      <c r="BF5223" s="14"/>
      <c r="CC5223" s="14"/>
    </row>
    <row r="5224" spans="37:81">
      <c r="AK5224" s="1"/>
      <c r="AX5224" s="17"/>
      <c r="AY5224" s="14"/>
      <c r="AZ5224" s="14"/>
      <c r="BA5224" s="15"/>
      <c r="BB5224" s="14"/>
      <c r="BC5224" s="17"/>
      <c r="BD5224" s="14"/>
      <c r="BE5224" s="14"/>
      <c r="BF5224" s="14"/>
      <c r="CC5224" s="14"/>
    </row>
    <row r="5225" spans="37:81">
      <c r="AK5225" s="1"/>
      <c r="AX5225" s="17"/>
      <c r="AY5225" s="14"/>
      <c r="AZ5225" s="14"/>
      <c r="BA5225" s="15"/>
      <c r="BB5225" s="14"/>
      <c r="BC5225" s="17"/>
      <c r="BD5225" s="14"/>
      <c r="BE5225" s="14"/>
      <c r="BF5225" s="14"/>
      <c r="CC5225" s="14"/>
    </row>
    <row r="5226" spans="37:81">
      <c r="AK5226" s="1"/>
      <c r="AX5226" s="17"/>
      <c r="AY5226" s="14"/>
      <c r="AZ5226" s="14"/>
      <c r="BA5226" s="15"/>
      <c r="BB5226" s="14"/>
      <c r="BC5226" s="17"/>
      <c r="BD5226" s="14"/>
      <c r="BE5226" s="14"/>
      <c r="BF5226" s="14"/>
      <c r="CC5226" s="14"/>
    </row>
    <row r="5227" spans="37:81">
      <c r="AK5227" s="1"/>
      <c r="AX5227" s="17"/>
      <c r="AY5227" s="14"/>
      <c r="AZ5227" s="14"/>
      <c r="BA5227" s="15"/>
      <c r="BB5227" s="14"/>
      <c r="BC5227" s="17"/>
      <c r="BD5227" s="14"/>
      <c r="BE5227" s="14"/>
      <c r="BF5227" s="14"/>
      <c r="CC5227" s="14"/>
    </row>
    <row r="5228" spans="37:81">
      <c r="AK5228" s="1"/>
      <c r="AX5228" s="17"/>
      <c r="AY5228" s="14"/>
      <c r="AZ5228" s="14"/>
      <c r="BA5228" s="15"/>
      <c r="BB5228" s="14"/>
      <c r="BC5228" s="17"/>
      <c r="BD5228" s="14"/>
      <c r="BE5228" s="14"/>
      <c r="BF5228" s="14"/>
      <c r="CC5228" s="14"/>
    </row>
    <row r="5229" spans="37:81">
      <c r="AK5229" s="1"/>
      <c r="AX5229" s="17"/>
      <c r="AY5229" s="14"/>
      <c r="AZ5229" s="14"/>
      <c r="BA5229" s="15"/>
      <c r="BB5229" s="14"/>
      <c r="BC5229" s="17"/>
      <c r="BD5229" s="14"/>
      <c r="BE5229" s="14"/>
      <c r="BF5229" s="14"/>
      <c r="CC5229" s="14"/>
    </row>
    <row r="5230" spans="37:81">
      <c r="AK5230" s="1"/>
      <c r="AX5230" s="17"/>
      <c r="AY5230" s="14"/>
      <c r="AZ5230" s="14"/>
      <c r="BA5230" s="15"/>
      <c r="BB5230" s="14"/>
      <c r="BC5230" s="17"/>
      <c r="BD5230" s="14"/>
      <c r="BE5230" s="14"/>
      <c r="BF5230" s="14"/>
      <c r="CC5230" s="14"/>
    </row>
    <row r="5231" spans="37:81">
      <c r="AK5231" s="1"/>
      <c r="AX5231" s="17"/>
      <c r="AY5231" s="14"/>
      <c r="AZ5231" s="14"/>
      <c r="BA5231" s="15"/>
      <c r="BB5231" s="14"/>
      <c r="BC5231" s="17"/>
      <c r="BD5231" s="14"/>
      <c r="BE5231" s="14"/>
      <c r="BF5231" s="14"/>
      <c r="CC5231" s="14"/>
    </row>
    <row r="5232" spans="37:81">
      <c r="AK5232" s="1"/>
      <c r="AX5232" s="17"/>
      <c r="AY5232" s="14"/>
      <c r="AZ5232" s="14"/>
      <c r="BA5232" s="15"/>
      <c r="BB5232" s="14"/>
      <c r="BC5232" s="17"/>
      <c r="BD5232" s="14"/>
      <c r="BE5232" s="14"/>
      <c r="BF5232" s="14"/>
      <c r="CC5232" s="14"/>
    </row>
    <row r="5233" spans="37:81">
      <c r="AK5233" s="1"/>
      <c r="AX5233" s="17"/>
      <c r="AY5233" s="14"/>
      <c r="AZ5233" s="14"/>
      <c r="BA5233" s="15"/>
      <c r="BB5233" s="14"/>
      <c r="BC5233" s="17"/>
      <c r="BD5233" s="14"/>
      <c r="BE5233" s="14"/>
      <c r="BF5233" s="14"/>
      <c r="CC5233" s="14"/>
    </row>
    <row r="5234" spans="37:81">
      <c r="AK5234" s="1"/>
      <c r="AX5234" s="17"/>
      <c r="AY5234" s="14"/>
      <c r="AZ5234" s="14"/>
      <c r="BA5234" s="15"/>
      <c r="BB5234" s="14"/>
      <c r="BC5234" s="17"/>
      <c r="BD5234" s="14"/>
      <c r="BE5234" s="14"/>
      <c r="BF5234" s="14"/>
      <c r="CC5234" s="14"/>
    </row>
    <row r="5235" spans="37:81">
      <c r="AK5235" s="1"/>
      <c r="AX5235" s="17"/>
      <c r="AY5235" s="14"/>
      <c r="AZ5235" s="14"/>
      <c r="BA5235" s="15"/>
      <c r="BB5235" s="14"/>
      <c r="BC5235" s="17"/>
      <c r="BD5235" s="14"/>
      <c r="BE5235" s="14"/>
      <c r="BF5235" s="14"/>
      <c r="CC5235" s="14"/>
    </row>
    <row r="5236" spans="37:81">
      <c r="AK5236" s="1"/>
      <c r="AX5236" s="17"/>
      <c r="AY5236" s="14"/>
      <c r="AZ5236" s="14"/>
      <c r="BA5236" s="15"/>
      <c r="BB5236" s="14"/>
      <c r="BC5236" s="17"/>
      <c r="BD5236" s="14"/>
      <c r="BE5236" s="14"/>
      <c r="BF5236" s="14"/>
      <c r="CC5236" s="14"/>
    </row>
    <row r="5237" spans="37:81">
      <c r="AK5237" s="1"/>
      <c r="AX5237" s="17"/>
      <c r="AY5237" s="14"/>
      <c r="AZ5237" s="14"/>
      <c r="BA5237" s="15"/>
      <c r="BB5237" s="14"/>
      <c r="BC5237" s="17"/>
      <c r="BD5237" s="14"/>
      <c r="BE5237" s="14"/>
      <c r="BF5237" s="14"/>
      <c r="CC5237" s="14"/>
    </row>
    <row r="5238" spans="37:81">
      <c r="AK5238" s="1"/>
      <c r="AX5238" s="17"/>
      <c r="AY5238" s="14"/>
      <c r="AZ5238" s="14"/>
      <c r="BA5238" s="15"/>
      <c r="BB5238" s="14"/>
      <c r="BC5238" s="17"/>
      <c r="BD5238" s="14"/>
      <c r="BE5238" s="14"/>
      <c r="BF5238" s="14"/>
      <c r="CC5238" s="14"/>
    </row>
    <row r="5239" spans="37:81">
      <c r="AK5239" s="1"/>
      <c r="AX5239" s="17"/>
      <c r="AY5239" s="14"/>
      <c r="AZ5239" s="14"/>
      <c r="BA5239" s="15"/>
      <c r="BB5239" s="14"/>
      <c r="BC5239" s="17"/>
      <c r="BD5239" s="14"/>
      <c r="BE5239" s="14"/>
      <c r="BF5239" s="14"/>
      <c r="CC5239" s="14"/>
    </row>
    <row r="5240" spans="37:81">
      <c r="AK5240" s="1"/>
      <c r="AX5240" s="17"/>
      <c r="AY5240" s="14"/>
      <c r="AZ5240" s="14"/>
      <c r="BA5240" s="15"/>
      <c r="BB5240" s="14"/>
      <c r="BC5240" s="17"/>
      <c r="BD5240" s="14"/>
      <c r="BE5240" s="14"/>
      <c r="BF5240" s="14"/>
      <c r="CC5240" s="14"/>
    </row>
    <row r="5241" spans="37:81">
      <c r="AK5241" s="1"/>
      <c r="AX5241" s="17"/>
      <c r="AY5241" s="14"/>
      <c r="AZ5241" s="14"/>
      <c r="BA5241" s="15"/>
      <c r="BB5241" s="14"/>
      <c r="BC5241" s="17"/>
      <c r="BD5241" s="14"/>
      <c r="BE5241" s="14"/>
      <c r="BF5241" s="14"/>
      <c r="CC5241" s="14"/>
    </row>
    <row r="5242" spans="37:81">
      <c r="AK5242" s="1"/>
      <c r="AX5242" s="17"/>
      <c r="AY5242" s="14"/>
      <c r="AZ5242" s="14"/>
      <c r="BA5242" s="15"/>
      <c r="BB5242" s="14"/>
      <c r="BC5242" s="17"/>
      <c r="BD5242" s="14"/>
      <c r="BE5242" s="14"/>
      <c r="BF5242" s="14"/>
      <c r="CC5242" s="14"/>
    </row>
    <row r="5243" spans="37:81">
      <c r="AK5243" s="1"/>
      <c r="AX5243" s="17"/>
      <c r="AY5243" s="14"/>
      <c r="AZ5243" s="14"/>
      <c r="BA5243" s="15"/>
      <c r="BB5243" s="14"/>
      <c r="BC5243" s="17"/>
      <c r="BD5243" s="14"/>
      <c r="BE5243" s="14"/>
      <c r="BF5243" s="14"/>
      <c r="CC5243" s="14"/>
    </row>
    <row r="5244" spans="37:81">
      <c r="AK5244" s="1"/>
      <c r="AX5244" s="17"/>
      <c r="AY5244" s="14"/>
      <c r="AZ5244" s="14"/>
      <c r="BA5244" s="15"/>
      <c r="BB5244" s="14"/>
      <c r="BC5244" s="17"/>
      <c r="BD5244" s="14"/>
      <c r="BE5244" s="14"/>
      <c r="BF5244" s="14"/>
      <c r="CC5244" s="14"/>
    </row>
    <row r="5245" spans="37:81">
      <c r="AK5245" s="1"/>
      <c r="AX5245" s="17"/>
      <c r="AY5245" s="14"/>
      <c r="AZ5245" s="14"/>
      <c r="BA5245" s="15"/>
      <c r="BB5245" s="14"/>
      <c r="BC5245" s="17"/>
      <c r="BD5245" s="14"/>
      <c r="BE5245" s="14"/>
      <c r="BF5245" s="14"/>
      <c r="CC5245" s="14"/>
    </row>
    <row r="5246" spans="37:81">
      <c r="AK5246" s="1"/>
      <c r="AX5246" s="17"/>
      <c r="AY5246" s="14"/>
      <c r="AZ5246" s="14"/>
      <c r="BA5246" s="15"/>
      <c r="BB5246" s="14"/>
      <c r="BC5246" s="17"/>
      <c r="BD5246" s="14"/>
      <c r="BE5246" s="14"/>
      <c r="BF5246" s="14"/>
      <c r="CC5246" s="14"/>
    </row>
    <row r="5247" spans="37:81">
      <c r="AK5247" s="1"/>
      <c r="AX5247" s="17"/>
      <c r="AY5247" s="14"/>
      <c r="AZ5247" s="14"/>
      <c r="BA5247" s="15"/>
      <c r="BB5247" s="14"/>
      <c r="BC5247" s="17"/>
      <c r="BD5247" s="14"/>
      <c r="BE5247" s="14"/>
      <c r="BF5247" s="14"/>
      <c r="CC5247" s="14"/>
    </row>
    <row r="5248" spans="37:81">
      <c r="AK5248" s="1"/>
      <c r="AX5248" s="17"/>
      <c r="AY5248" s="14"/>
      <c r="AZ5248" s="14"/>
      <c r="BA5248" s="15"/>
      <c r="BB5248" s="14"/>
      <c r="BC5248" s="17"/>
      <c r="BD5248" s="14"/>
      <c r="BE5248" s="14"/>
      <c r="BF5248" s="14"/>
      <c r="CC5248" s="14"/>
    </row>
    <row r="5249" spans="37:81">
      <c r="AK5249" s="1"/>
      <c r="AX5249" s="17"/>
      <c r="AY5249" s="14"/>
      <c r="AZ5249" s="14"/>
      <c r="BA5249" s="15"/>
      <c r="BB5249" s="14"/>
      <c r="BC5249" s="17"/>
      <c r="BD5249" s="14"/>
      <c r="BE5249" s="14"/>
      <c r="BF5249" s="14"/>
      <c r="CC5249" s="14"/>
    </row>
    <row r="5250" spans="37:81">
      <c r="AK5250" s="1"/>
      <c r="AX5250" s="17"/>
      <c r="AY5250" s="14"/>
      <c r="AZ5250" s="14"/>
      <c r="BA5250" s="15"/>
      <c r="BB5250" s="14"/>
      <c r="BC5250" s="17"/>
      <c r="BD5250" s="14"/>
      <c r="BE5250" s="14"/>
      <c r="BF5250" s="14"/>
      <c r="CC5250" s="14"/>
    </row>
    <row r="5251" spans="37:81">
      <c r="AK5251" s="1"/>
      <c r="AX5251" s="17"/>
      <c r="AY5251" s="14"/>
      <c r="AZ5251" s="14"/>
      <c r="BA5251" s="15"/>
      <c r="BB5251" s="14"/>
      <c r="BC5251" s="17"/>
      <c r="BD5251" s="14"/>
      <c r="BE5251" s="14"/>
      <c r="BF5251" s="14"/>
      <c r="CC5251" s="14"/>
    </row>
    <row r="5252" spans="37:81">
      <c r="AK5252" s="1"/>
      <c r="AX5252" s="17"/>
      <c r="AY5252" s="14"/>
      <c r="AZ5252" s="14"/>
      <c r="BA5252" s="15"/>
      <c r="BB5252" s="14"/>
      <c r="BC5252" s="17"/>
      <c r="BD5252" s="14"/>
      <c r="BE5252" s="14"/>
      <c r="BF5252" s="14"/>
      <c r="CC5252" s="14"/>
    </row>
    <row r="5253" spans="37:81">
      <c r="AK5253" s="1"/>
      <c r="AX5253" s="17"/>
      <c r="AY5253" s="14"/>
      <c r="AZ5253" s="14"/>
      <c r="BA5253" s="15"/>
      <c r="BB5253" s="14"/>
      <c r="BC5253" s="17"/>
      <c r="BD5253" s="14"/>
      <c r="BE5253" s="14"/>
      <c r="BF5253" s="14"/>
      <c r="CC5253" s="14"/>
    </row>
    <row r="5254" spans="37:81">
      <c r="AK5254" s="1"/>
      <c r="AX5254" s="17"/>
      <c r="AY5254" s="14"/>
      <c r="AZ5254" s="14"/>
      <c r="BA5254" s="15"/>
      <c r="BB5254" s="14"/>
      <c r="BC5254" s="17"/>
      <c r="BD5254" s="14"/>
      <c r="BE5254" s="14"/>
      <c r="BF5254" s="14"/>
      <c r="CC5254" s="14"/>
    </row>
    <row r="5255" spans="37:81">
      <c r="AK5255" s="1"/>
      <c r="AX5255" s="17"/>
      <c r="AY5255" s="14"/>
      <c r="AZ5255" s="14"/>
      <c r="BA5255" s="15"/>
      <c r="BB5255" s="14"/>
      <c r="BC5255" s="17"/>
      <c r="BD5255" s="14"/>
      <c r="BE5255" s="14"/>
      <c r="BF5255" s="14"/>
      <c r="CC5255" s="14"/>
    </row>
    <row r="5256" spans="37:81">
      <c r="AK5256" s="1"/>
      <c r="AX5256" s="17"/>
      <c r="AY5256" s="14"/>
      <c r="AZ5256" s="14"/>
      <c r="BA5256" s="15"/>
      <c r="BB5256" s="14"/>
      <c r="BC5256" s="17"/>
      <c r="BD5256" s="14"/>
      <c r="BE5256" s="14"/>
      <c r="BF5256" s="14"/>
      <c r="CC5256" s="14"/>
    </row>
    <row r="5257" spans="37:81">
      <c r="AK5257" s="1"/>
      <c r="AX5257" s="17"/>
      <c r="AY5257" s="14"/>
      <c r="AZ5257" s="14"/>
      <c r="BA5257" s="15"/>
      <c r="BB5257" s="14"/>
      <c r="BC5257" s="17"/>
      <c r="BD5257" s="14"/>
      <c r="BE5257" s="14"/>
      <c r="BF5257" s="14"/>
      <c r="CC5257" s="14"/>
    </row>
    <row r="5258" spans="37:81">
      <c r="AK5258" s="1"/>
      <c r="AX5258" s="17"/>
      <c r="AY5258" s="14"/>
      <c r="AZ5258" s="14"/>
      <c r="BA5258" s="15"/>
      <c r="BB5258" s="14"/>
      <c r="BC5258" s="17"/>
      <c r="BD5258" s="14"/>
      <c r="BE5258" s="14"/>
      <c r="BF5258" s="14"/>
      <c r="CC5258" s="14"/>
    </row>
    <row r="5259" spans="37:81">
      <c r="AK5259" s="1"/>
      <c r="AX5259" s="17"/>
      <c r="AY5259" s="14"/>
      <c r="AZ5259" s="14"/>
      <c r="BA5259" s="15"/>
      <c r="BB5259" s="14"/>
      <c r="BC5259" s="17"/>
      <c r="BD5259" s="14"/>
      <c r="BE5259" s="14"/>
      <c r="BF5259" s="14"/>
      <c r="CC5259" s="14"/>
    </row>
    <row r="5260" spans="37:81">
      <c r="AK5260" s="1"/>
      <c r="AX5260" s="17"/>
      <c r="AY5260" s="14"/>
      <c r="AZ5260" s="14"/>
      <c r="BA5260" s="15"/>
      <c r="BB5260" s="14"/>
      <c r="BC5260" s="17"/>
      <c r="BD5260" s="14"/>
      <c r="BE5260" s="14"/>
      <c r="BF5260" s="14"/>
      <c r="CC5260" s="14"/>
    </row>
    <row r="5261" spans="37:81">
      <c r="AK5261" s="1"/>
      <c r="AX5261" s="17"/>
      <c r="AY5261" s="14"/>
      <c r="AZ5261" s="14"/>
      <c r="BA5261" s="15"/>
      <c r="BB5261" s="14"/>
      <c r="BC5261" s="17"/>
      <c r="BD5261" s="14"/>
      <c r="BE5261" s="14"/>
      <c r="BF5261" s="14"/>
      <c r="CC5261" s="14"/>
    </row>
    <row r="5262" spans="37:81">
      <c r="AK5262" s="1"/>
      <c r="AX5262" s="17"/>
      <c r="AY5262" s="14"/>
      <c r="AZ5262" s="14"/>
      <c r="BA5262" s="15"/>
      <c r="BB5262" s="14"/>
      <c r="BC5262" s="17"/>
      <c r="BD5262" s="14"/>
      <c r="BE5262" s="14"/>
      <c r="BF5262" s="14"/>
      <c r="CC5262" s="14"/>
    </row>
    <row r="5263" spans="37:81">
      <c r="AK5263" s="1"/>
      <c r="AX5263" s="17"/>
      <c r="AY5263" s="14"/>
      <c r="AZ5263" s="14"/>
      <c r="BA5263" s="15"/>
      <c r="BB5263" s="14"/>
      <c r="BC5263" s="17"/>
      <c r="BD5263" s="14"/>
      <c r="BE5263" s="14"/>
      <c r="BF5263" s="14"/>
      <c r="CC5263" s="14"/>
    </row>
    <row r="5264" spans="37:81">
      <c r="AK5264" s="1"/>
      <c r="AX5264" s="17"/>
      <c r="AY5264" s="14"/>
      <c r="AZ5264" s="14"/>
      <c r="BA5264" s="15"/>
      <c r="BB5264" s="14"/>
      <c r="BC5264" s="17"/>
      <c r="BD5264" s="14"/>
      <c r="BE5264" s="14"/>
      <c r="BF5264" s="14"/>
      <c r="CC5264" s="14"/>
    </row>
    <row r="5265" spans="37:81">
      <c r="AK5265" s="1"/>
      <c r="AX5265" s="17"/>
      <c r="AY5265" s="14"/>
      <c r="AZ5265" s="14"/>
      <c r="BA5265" s="15"/>
      <c r="BB5265" s="14"/>
      <c r="BC5265" s="17"/>
      <c r="BD5265" s="14"/>
      <c r="BE5265" s="14"/>
      <c r="BF5265" s="14"/>
      <c r="CC5265" s="14"/>
    </row>
    <row r="5266" spans="37:81">
      <c r="AK5266" s="1"/>
      <c r="AX5266" s="17"/>
      <c r="AY5266" s="14"/>
      <c r="AZ5266" s="14"/>
      <c r="BA5266" s="15"/>
      <c r="BB5266" s="14"/>
      <c r="BC5266" s="17"/>
      <c r="BD5266" s="14"/>
      <c r="BE5266" s="14"/>
      <c r="BF5266" s="14"/>
      <c r="CC5266" s="14"/>
    </row>
    <row r="5267" spans="37:81">
      <c r="AK5267" s="1"/>
      <c r="AX5267" s="17"/>
      <c r="AY5267" s="14"/>
      <c r="AZ5267" s="14"/>
      <c r="BA5267" s="15"/>
      <c r="BB5267" s="14"/>
      <c r="BC5267" s="17"/>
      <c r="BD5267" s="14"/>
      <c r="BE5267" s="14"/>
      <c r="BF5267" s="14"/>
      <c r="CC5267" s="14"/>
    </row>
    <row r="5268" spans="37:81">
      <c r="AK5268" s="1"/>
      <c r="AX5268" s="17"/>
      <c r="AY5268" s="14"/>
      <c r="AZ5268" s="14"/>
      <c r="BA5268" s="15"/>
      <c r="BB5268" s="14"/>
      <c r="BC5268" s="17"/>
      <c r="BD5268" s="14"/>
      <c r="BE5268" s="14"/>
      <c r="BF5268" s="14"/>
      <c r="CC5268" s="14"/>
    </row>
    <row r="5269" spans="37:81">
      <c r="AK5269" s="1"/>
      <c r="AX5269" s="17"/>
      <c r="AY5269" s="14"/>
      <c r="AZ5269" s="14"/>
      <c r="BA5269" s="15"/>
      <c r="BB5269" s="14"/>
      <c r="BC5269" s="17"/>
      <c r="BD5269" s="14"/>
      <c r="BE5269" s="14"/>
      <c r="BF5269" s="14"/>
      <c r="CC5269" s="14"/>
    </row>
    <row r="5270" spans="37:81">
      <c r="AK5270" s="1"/>
      <c r="AX5270" s="17"/>
      <c r="AY5270" s="14"/>
      <c r="AZ5270" s="14"/>
      <c r="BA5270" s="15"/>
      <c r="BB5270" s="14"/>
      <c r="BC5270" s="17"/>
      <c r="BD5270" s="14"/>
      <c r="BE5270" s="14"/>
      <c r="BF5270" s="14"/>
      <c r="CC5270" s="14"/>
    </row>
    <row r="5271" spans="37:81">
      <c r="AK5271" s="1"/>
      <c r="AX5271" s="17"/>
      <c r="AY5271" s="14"/>
      <c r="AZ5271" s="14"/>
      <c r="BA5271" s="15"/>
      <c r="BB5271" s="14"/>
      <c r="BC5271" s="17"/>
      <c r="BD5271" s="14"/>
      <c r="BE5271" s="14"/>
      <c r="BF5271" s="14"/>
      <c r="CC5271" s="14"/>
    </row>
    <row r="5272" spans="37:81">
      <c r="AK5272" s="1"/>
      <c r="AX5272" s="17"/>
      <c r="AY5272" s="14"/>
      <c r="AZ5272" s="14"/>
      <c r="BA5272" s="15"/>
      <c r="BB5272" s="14"/>
      <c r="BC5272" s="17"/>
      <c r="BD5272" s="14"/>
      <c r="BE5272" s="14"/>
      <c r="BF5272" s="14"/>
      <c r="CC5272" s="14"/>
    </row>
    <row r="5273" spans="37:81">
      <c r="AK5273" s="1"/>
      <c r="AX5273" s="17"/>
      <c r="AY5273" s="14"/>
      <c r="AZ5273" s="14"/>
      <c r="BA5273" s="15"/>
      <c r="BB5273" s="14"/>
      <c r="BC5273" s="17"/>
      <c r="BD5273" s="14"/>
      <c r="BE5273" s="14"/>
      <c r="BF5273" s="14"/>
      <c r="CC5273" s="14"/>
    </row>
    <row r="5274" spans="37:81">
      <c r="AK5274" s="1"/>
      <c r="AX5274" s="17"/>
      <c r="AY5274" s="14"/>
      <c r="AZ5274" s="14"/>
      <c r="BA5274" s="15"/>
      <c r="BB5274" s="14"/>
      <c r="BC5274" s="17"/>
      <c r="BD5274" s="14"/>
      <c r="BE5274" s="14"/>
      <c r="BF5274" s="14"/>
      <c r="CC5274" s="14"/>
    </row>
    <row r="5275" spans="37:81">
      <c r="AK5275" s="1"/>
      <c r="AX5275" s="17"/>
      <c r="AY5275" s="14"/>
      <c r="AZ5275" s="14"/>
      <c r="BA5275" s="15"/>
      <c r="BB5275" s="14"/>
      <c r="BC5275" s="17"/>
      <c r="BD5275" s="14"/>
      <c r="BE5275" s="14"/>
      <c r="BF5275" s="14"/>
      <c r="CC5275" s="14"/>
    </row>
    <row r="5276" spans="37:81">
      <c r="AK5276" s="1"/>
      <c r="AX5276" s="17"/>
      <c r="AY5276" s="14"/>
      <c r="AZ5276" s="14"/>
      <c r="BA5276" s="15"/>
      <c r="BB5276" s="14"/>
      <c r="BC5276" s="17"/>
      <c r="BD5276" s="14"/>
      <c r="BE5276" s="14"/>
      <c r="BF5276" s="14"/>
      <c r="CC5276" s="14"/>
    </row>
    <row r="5277" spans="37:81">
      <c r="AK5277" s="1"/>
      <c r="AX5277" s="17"/>
      <c r="AY5277" s="14"/>
      <c r="AZ5277" s="14"/>
      <c r="BA5277" s="15"/>
      <c r="BB5277" s="14"/>
      <c r="BC5277" s="17"/>
      <c r="BD5277" s="14"/>
      <c r="BE5277" s="14"/>
      <c r="BF5277" s="14"/>
      <c r="CC5277" s="14"/>
    </row>
    <row r="5278" spans="37:81">
      <c r="AK5278" s="1"/>
      <c r="AX5278" s="17"/>
      <c r="AY5278" s="14"/>
      <c r="AZ5278" s="14"/>
      <c r="BA5278" s="15"/>
      <c r="BB5278" s="14"/>
      <c r="BC5278" s="17"/>
      <c r="BD5278" s="14"/>
      <c r="BE5278" s="14"/>
      <c r="BF5278" s="14"/>
      <c r="CC5278" s="14"/>
    </row>
    <row r="5279" spans="37:81">
      <c r="AK5279" s="1"/>
      <c r="AX5279" s="17"/>
      <c r="AY5279" s="14"/>
      <c r="AZ5279" s="14"/>
      <c r="BA5279" s="15"/>
      <c r="BB5279" s="14"/>
      <c r="BC5279" s="17"/>
      <c r="BD5279" s="14"/>
      <c r="BE5279" s="14"/>
      <c r="BF5279" s="14"/>
      <c r="CC5279" s="14"/>
    </row>
    <row r="5280" spans="37:81">
      <c r="AK5280" s="1"/>
      <c r="AX5280" s="17"/>
      <c r="AY5280" s="14"/>
      <c r="AZ5280" s="14"/>
      <c r="BA5280" s="15"/>
      <c r="BB5280" s="14"/>
      <c r="BC5280" s="17"/>
      <c r="BD5280" s="14"/>
      <c r="BE5280" s="14"/>
      <c r="BF5280" s="14"/>
      <c r="CC5280" s="14"/>
    </row>
    <row r="5281" spans="37:81">
      <c r="AK5281" s="1"/>
      <c r="AX5281" s="17"/>
      <c r="AY5281" s="14"/>
      <c r="AZ5281" s="14"/>
      <c r="BA5281" s="15"/>
      <c r="BB5281" s="14"/>
      <c r="BC5281" s="17"/>
      <c r="BD5281" s="14"/>
      <c r="BE5281" s="14"/>
      <c r="BF5281" s="14"/>
      <c r="CC5281" s="14"/>
    </row>
    <row r="5282" spans="37:81">
      <c r="AK5282" s="1"/>
      <c r="AX5282" s="17"/>
      <c r="AY5282" s="14"/>
      <c r="AZ5282" s="14"/>
      <c r="BA5282" s="15"/>
      <c r="BB5282" s="14"/>
      <c r="BC5282" s="17"/>
      <c r="BD5282" s="14"/>
      <c r="BE5282" s="14"/>
      <c r="BF5282" s="14"/>
      <c r="CC5282" s="14"/>
    </row>
    <row r="5283" spans="37:81">
      <c r="AK5283" s="1"/>
      <c r="AX5283" s="17"/>
      <c r="AY5283" s="14"/>
      <c r="AZ5283" s="14"/>
      <c r="BA5283" s="15"/>
      <c r="BB5283" s="14"/>
      <c r="BC5283" s="17"/>
      <c r="BD5283" s="14"/>
      <c r="BE5283" s="14"/>
      <c r="BF5283" s="14"/>
      <c r="CC5283" s="14"/>
    </row>
    <row r="5284" spans="37:81">
      <c r="AK5284" s="1"/>
      <c r="AX5284" s="17"/>
      <c r="AY5284" s="14"/>
      <c r="AZ5284" s="14"/>
      <c r="BA5284" s="15"/>
      <c r="BB5284" s="14"/>
      <c r="BC5284" s="17"/>
      <c r="BD5284" s="14"/>
      <c r="BE5284" s="14"/>
      <c r="BF5284" s="14"/>
      <c r="CC5284" s="14"/>
    </row>
    <row r="5285" spans="37:81">
      <c r="AK5285" s="1"/>
      <c r="AX5285" s="17"/>
      <c r="AY5285" s="14"/>
      <c r="AZ5285" s="14"/>
      <c r="BA5285" s="15"/>
      <c r="BB5285" s="14"/>
      <c r="BC5285" s="17"/>
      <c r="BD5285" s="14"/>
      <c r="BE5285" s="14"/>
      <c r="BF5285" s="14"/>
      <c r="CC5285" s="14"/>
    </row>
    <row r="5286" spans="37:81">
      <c r="AK5286" s="1"/>
      <c r="AX5286" s="17"/>
      <c r="AY5286" s="14"/>
      <c r="AZ5286" s="14"/>
      <c r="BA5286" s="15"/>
      <c r="BB5286" s="14"/>
      <c r="BC5286" s="17"/>
      <c r="BD5286" s="14"/>
      <c r="BE5286" s="14"/>
      <c r="BF5286" s="14"/>
      <c r="CC5286" s="14"/>
    </row>
    <row r="5287" spans="37:81">
      <c r="AK5287" s="1"/>
      <c r="AX5287" s="17"/>
      <c r="AY5287" s="14"/>
      <c r="AZ5287" s="14"/>
      <c r="BA5287" s="15"/>
      <c r="BB5287" s="14"/>
      <c r="BC5287" s="17"/>
      <c r="BD5287" s="14"/>
      <c r="BE5287" s="14"/>
      <c r="BF5287" s="14"/>
      <c r="CC5287" s="14"/>
    </row>
    <row r="5288" spans="37:81">
      <c r="AK5288" s="1"/>
      <c r="AX5288" s="17"/>
      <c r="AY5288" s="14"/>
      <c r="AZ5288" s="14"/>
      <c r="BA5288" s="15"/>
      <c r="BB5288" s="14"/>
      <c r="BC5288" s="17"/>
      <c r="BD5288" s="14"/>
      <c r="BE5288" s="14"/>
      <c r="BF5288" s="14"/>
      <c r="CC5288" s="14"/>
    </row>
    <row r="5289" spans="37:81">
      <c r="AK5289" s="1"/>
      <c r="AX5289" s="17"/>
      <c r="AY5289" s="14"/>
      <c r="AZ5289" s="14"/>
      <c r="BA5289" s="15"/>
      <c r="BB5289" s="14"/>
      <c r="BC5289" s="17"/>
      <c r="BD5289" s="14"/>
      <c r="BE5289" s="14"/>
      <c r="BF5289" s="14"/>
      <c r="CC5289" s="14"/>
    </row>
    <row r="5290" spans="37:81">
      <c r="AK5290" s="1"/>
      <c r="AX5290" s="17"/>
      <c r="AY5290" s="14"/>
      <c r="AZ5290" s="14"/>
      <c r="BA5290" s="15"/>
      <c r="BB5290" s="14"/>
      <c r="BC5290" s="17"/>
      <c r="BD5290" s="14"/>
      <c r="BE5290" s="14"/>
      <c r="BF5290" s="14"/>
      <c r="CC5290" s="14"/>
    </row>
    <row r="5291" spans="37:81">
      <c r="AK5291" s="1"/>
      <c r="AX5291" s="17"/>
      <c r="AY5291" s="14"/>
      <c r="AZ5291" s="14"/>
      <c r="BA5291" s="15"/>
      <c r="BB5291" s="14"/>
      <c r="BC5291" s="17"/>
      <c r="BD5291" s="14"/>
      <c r="BE5291" s="14"/>
      <c r="BF5291" s="14"/>
      <c r="CC5291" s="14"/>
    </row>
    <row r="5292" spans="37:81">
      <c r="AK5292" s="1"/>
      <c r="AX5292" s="17"/>
      <c r="AY5292" s="14"/>
      <c r="AZ5292" s="14"/>
      <c r="BA5292" s="15"/>
      <c r="BB5292" s="14"/>
      <c r="BC5292" s="17"/>
      <c r="BD5292" s="14"/>
      <c r="BE5292" s="14"/>
      <c r="BF5292" s="14"/>
      <c r="CC5292" s="14"/>
    </row>
    <row r="5293" spans="37:81">
      <c r="AK5293" s="1"/>
      <c r="AX5293" s="17"/>
      <c r="AY5293" s="14"/>
      <c r="AZ5293" s="14"/>
      <c r="BA5293" s="15"/>
      <c r="BB5293" s="14"/>
      <c r="BC5293" s="17"/>
      <c r="BD5293" s="14"/>
      <c r="BE5293" s="14"/>
      <c r="BF5293" s="14"/>
      <c r="CC5293" s="14"/>
    </row>
    <row r="5294" spans="37:81">
      <c r="AK5294" s="1"/>
      <c r="AX5294" s="17"/>
      <c r="AY5294" s="14"/>
      <c r="AZ5294" s="14"/>
      <c r="BA5294" s="15"/>
      <c r="BB5294" s="14"/>
      <c r="BC5294" s="17"/>
      <c r="BD5294" s="14"/>
      <c r="BE5294" s="14"/>
      <c r="BF5294" s="14"/>
      <c r="CC5294" s="14"/>
    </row>
    <row r="5295" spans="37:81">
      <c r="AK5295" s="1"/>
      <c r="AX5295" s="17"/>
      <c r="AY5295" s="14"/>
      <c r="AZ5295" s="14"/>
      <c r="BA5295" s="15"/>
      <c r="BB5295" s="14"/>
      <c r="BC5295" s="17"/>
      <c r="BD5295" s="14"/>
      <c r="BE5295" s="14"/>
      <c r="BF5295" s="14"/>
      <c r="CC5295" s="14"/>
    </row>
    <row r="5296" spans="37:81">
      <c r="AK5296" s="1"/>
      <c r="AX5296" s="17"/>
      <c r="AY5296" s="14"/>
      <c r="AZ5296" s="14"/>
      <c r="BA5296" s="15"/>
      <c r="BB5296" s="14"/>
      <c r="BC5296" s="17"/>
      <c r="BD5296" s="14"/>
      <c r="BE5296" s="14"/>
      <c r="BF5296" s="14"/>
      <c r="CC5296" s="14"/>
    </row>
    <row r="5297" spans="37:81">
      <c r="AK5297" s="1"/>
      <c r="AX5297" s="17"/>
      <c r="AY5297" s="14"/>
      <c r="AZ5297" s="14"/>
      <c r="BA5297" s="15"/>
      <c r="BB5297" s="14"/>
      <c r="BC5297" s="17"/>
      <c r="BD5297" s="14"/>
      <c r="BE5297" s="14"/>
      <c r="BF5297" s="14"/>
      <c r="CC5297" s="14"/>
    </row>
    <row r="5298" spans="37:81">
      <c r="AK5298" s="1"/>
      <c r="AX5298" s="17"/>
      <c r="AY5298" s="14"/>
      <c r="AZ5298" s="14"/>
      <c r="BA5298" s="15"/>
      <c r="BB5298" s="14"/>
      <c r="BC5298" s="17"/>
      <c r="BD5298" s="14"/>
      <c r="BE5298" s="14"/>
      <c r="BF5298" s="14"/>
      <c r="CC5298" s="14"/>
    </row>
    <row r="5299" spans="37:81">
      <c r="AK5299" s="1"/>
      <c r="AX5299" s="17"/>
      <c r="AY5299" s="14"/>
      <c r="AZ5299" s="14"/>
      <c r="BA5299" s="15"/>
      <c r="BB5299" s="14"/>
      <c r="BC5299" s="17"/>
      <c r="BD5299" s="14"/>
      <c r="BE5299" s="14"/>
      <c r="BF5299" s="14"/>
      <c r="CC5299" s="14"/>
    </row>
    <row r="5300" spans="37:81">
      <c r="AK5300" s="1"/>
      <c r="AX5300" s="17"/>
      <c r="AY5300" s="14"/>
      <c r="AZ5300" s="14"/>
      <c r="BA5300" s="15"/>
      <c r="BB5300" s="14"/>
      <c r="BC5300" s="17"/>
      <c r="BD5300" s="14"/>
      <c r="BE5300" s="14"/>
      <c r="BF5300" s="14"/>
      <c r="CC5300" s="14"/>
    </row>
    <row r="5301" spans="37:81">
      <c r="AK5301" s="1"/>
      <c r="AX5301" s="17"/>
      <c r="AY5301" s="14"/>
      <c r="AZ5301" s="14"/>
      <c r="BA5301" s="15"/>
      <c r="BB5301" s="14"/>
      <c r="BC5301" s="17"/>
      <c r="BD5301" s="14"/>
      <c r="BE5301" s="14"/>
      <c r="BF5301" s="14"/>
      <c r="CC5301" s="14"/>
    </row>
    <row r="5302" spans="37:81">
      <c r="AK5302" s="1"/>
      <c r="AX5302" s="17"/>
      <c r="AY5302" s="14"/>
      <c r="AZ5302" s="14"/>
      <c r="BA5302" s="15"/>
      <c r="BB5302" s="14"/>
      <c r="BC5302" s="17"/>
      <c r="BD5302" s="14"/>
      <c r="BE5302" s="14"/>
      <c r="BF5302" s="14"/>
      <c r="CC5302" s="14"/>
    </row>
    <row r="5303" spans="37:81">
      <c r="AK5303" s="1"/>
      <c r="AX5303" s="17"/>
      <c r="AY5303" s="14"/>
      <c r="AZ5303" s="14"/>
      <c r="BA5303" s="15"/>
      <c r="BB5303" s="14"/>
      <c r="BC5303" s="17"/>
      <c r="BD5303" s="14"/>
      <c r="BE5303" s="14"/>
      <c r="BF5303" s="14"/>
      <c r="CC5303" s="14"/>
    </row>
    <row r="5304" spans="37:81">
      <c r="AK5304" s="1"/>
      <c r="AX5304" s="17"/>
      <c r="AY5304" s="14"/>
      <c r="AZ5304" s="14"/>
      <c r="BA5304" s="15"/>
      <c r="BB5304" s="14"/>
      <c r="BC5304" s="17"/>
      <c r="BD5304" s="14"/>
      <c r="BE5304" s="14"/>
      <c r="BF5304" s="14"/>
      <c r="CC5304" s="14"/>
    </row>
    <row r="5305" spans="37:81">
      <c r="AK5305" s="1"/>
      <c r="AX5305" s="17"/>
      <c r="AY5305" s="14"/>
      <c r="AZ5305" s="14"/>
      <c r="BA5305" s="15"/>
      <c r="BB5305" s="14"/>
      <c r="BC5305" s="17"/>
      <c r="BD5305" s="14"/>
      <c r="BE5305" s="14"/>
      <c r="BF5305" s="14"/>
      <c r="CC5305" s="14"/>
    </row>
    <row r="5306" spans="37:81">
      <c r="AK5306" s="1"/>
      <c r="AX5306" s="17"/>
      <c r="AY5306" s="14"/>
      <c r="AZ5306" s="14"/>
      <c r="BA5306" s="15"/>
      <c r="BB5306" s="14"/>
      <c r="BC5306" s="17"/>
      <c r="BD5306" s="14"/>
      <c r="BE5306" s="14"/>
      <c r="BF5306" s="14"/>
      <c r="CC5306" s="14"/>
    </row>
    <row r="5307" spans="37:81">
      <c r="AK5307" s="1"/>
      <c r="AX5307" s="17"/>
      <c r="AY5307" s="14"/>
      <c r="AZ5307" s="14"/>
      <c r="BA5307" s="15"/>
      <c r="BB5307" s="14"/>
      <c r="BC5307" s="17"/>
      <c r="BD5307" s="14"/>
      <c r="BE5307" s="14"/>
      <c r="BF5307" s="14"/>
      <c r="CC5307" s="14"/>
    </row>
    <row r="5308" spans="37:81">
      <c r="AK5308" s="1"/>
      <c r="AX5308" s="17"/>
      <c r="AY5308" s="14"/>
      <c r="AZ5308" s="14"/>
      <c r="BA5308" s="15"/>
      <c r="BB5308" s="14"/>
      <c r="BC5308" s="17"/>
      <c r="BD5308" s="14"/>
      <c r="BE5308" s="14"/>
      <c r="BF5308" s="14"/>
      <c r="CC5308" s="14"/>
    </row>
    <row r="5309" spans="37:81">
      <c r="AK5309" s="1"/>
      <c r="AX5309" s="17"/>
      <c r="AY5309" s="14"/>
      <c r="AZ5309" s="14"/>
      <c r="BA5309" s="15"/>
      <c r="BB5309" s="14"/>
      <c r="BC5309" s="17"/>
      <c r="BD5309" s="14"/>
      <c r="BE5309" s="14"/>
      <c r="BF5309" s="14"/>
      <c r="CC5309" s="14"/>
    </row>
    <row r="5310" spans="37:81">
      <c r="AK5310" s="1"/>
      <c r="AX5310" s="17"/>
      <c r="AY5310" s="14"/>
      <c r="AZ5310" s="14"/>
      <c r="BA5310" s="15"/>
      <c r="BB5310" s="14"/>
      <c r="BC5310" s="17"/>
      <c r="BD5310" s="14"/>
      <c r="BE5310" s="14"/>
      <c r="BF5310" s="14"/>
      <c r="CC5310" s="14"/>
    </row>
    <row r="5311" spans="37:81">
      <c r="AK5311" s="1"/>
      <c r="AX5311" s="17"/>
      <c r="AY5311" s="14"/>
      <c r="AZ5311" s="14"/>
      <c r="BA5311" s="15"/>
      <c r="BB5311" s="14"/>
      <c r="BC5311" s="17"/>
      <c r="BD5311" s="14"/>
      <c r="BE5311" s="14"/>
      <c r="BF5311" s="14"/>
      <c r="CC5311" s="14"/>
    </row>
    <row r="5312" spans="37:81">
      <c r="AK5312" s="1"/>
      <c r="AX5312" s="17"/>
      <c r="AY5312" s="14"/>
      <c r="AZ5312" s="14"/>
      <c r="BA5312" s="15"/>
      <c r="BB5312" s="14"/>
      <c r="BC5312" s="17"/>
      <c r="BD5312" s="14"/>
      <c r="BE5312" s="14"/>
      <c r="BF5312" s="14"/>
      <c r="CC5312" s="14"/>
    </row>
    <row r="5313" spans="37:81">
      <c r="AK5313" s="1"/>
      <c r="AX5313" s="17"/>
      <c r="AY5313" s="14"/>
      <c r="AZ5313" s="14"/>
      <c r="BA5313" s="15"/>
      <c r="BB5313" s="14"/>
      <c r="BC5313" s="17"/>
      <c r="BD5313" s="14"/>
      <c r="BE5313" s="14"/>
      <c r="BF5313" s="14"/>
      <c r="CC5313" s="14"/>
    </row>
    <row r="5314" spans="37:81">
      <c r="AK5314" s="1"/>
      <c r="AX5314" s="17"/>
      <c r="AY5314" s="14"/>
      <c r="AZ5314" s="14"/>
      <c r="BA5314" s="15"/>
      <c r="BB5314" s="14"/>
      <c r="BC5314" s="17"/>
      <c r="BD5314" s="14"/>
      <c r="BE5314" s="14"/>
      <c r="BF5314" s="14"/>
      <c r="CC5314" s="14"/>
    </row>
    <row r="5315" spans="37:81">
      <c r="AK5315" s="1"/>
      <c r="AX5315" s="17"/>
      <c r="AY5315" s="14"/>
      <c r="AZ5315" s="14"/>
      <c r="BA5315" s="15"/>
      <c r="BB5315" s="14"/>
      <c r="BC5315" s="17"/>
      <c r="BD5315" s="14"/>
      <c r="BE5315" s="14"/>
      <c r="BF5315" s="14"/>
      <c r="CC5315" s="14"/>
    </row>
    <row r="5316" spans="37:81">
      <c r="AK5316" s="1"/>
      <c r="AX5316" s="17"/>
      <c r="AY5316" s="14"/>
      <c r="AZ5316" s="14"/>
      <c r="BA5316" s="15"/>
      <c r="BB5316" s="14"/>
      <c r="BC5316" s="17"/>
      <c r="BD5316" s="14"/>
      <c r="BE5316" s="14"/>
      <c r="BF5316" s="14"/>
      <c r="CC5316" s="14"/>
    </row>
    <row r="5317" spans="37:81">
      <c r="AK5317" s="1"/>
      <c r="AX5317" s="17"/>
      <c r="AY5317" s="14"/>
      <c r="AZ5317" s="14"/>
      <c r="BA5317" s="15"/>
      <c r="BB5317" s="14"/>
      <c r="BC5317" s="17"/>
      <c r="BD5317" s="14"/>
      <c r="BE5317" s="14"/>
      <c r="BF5317" s="14"/>
      <c r="CC5317" s="14"/>
    </row>
    <row r="5318" spans="37:81">
      <c r="AK5318" s="1"/>
      <c r="AX5318" s="17"/>
      <c r="AY5318" s="14"/>
      <c r="AZ5318" s="14"/>
      <c r="BA5318" s="15"/>
      <c r="BB5318" s="14"/>
      <c r="BC5318" s="17"/>
      <c r="BD5318" s="14"/>
      <c r="BE5318" s="14"/>
      <c r="BF5318" s="14"/>
      <c r="CC5318" s="14"/>
    </row>
    <row r="5319" spans="37:81">
      <c r="AK5319" s="1"/>
      <c r="AX5319" s="17"/>
      <c r="AY5319" s="14"/>
      <c r="AZ5319" s="14"/>
      <c r="BA5319" s="15"/>
      <c r="BB5319" s="14"/>
      <c r="BC5319" s="17"/>
      <c r="BD5319" s="14"/>
      <c r="BE5319" s="14"/>
      <c r="BF5319" s="14"/>
      <c r="CC5319" s="14"/>
    </row>
    <row r="5320" spans="37:81">
      <c r="AK5320" s="1"/>
      <c r="AX5320" s="17"/>
      <c r="AY5320" s="14"/>
      <c r="AZ5320" s="14"/>
      <c r="BA5320" s="15"/>
      <c r="BB5320" s="14"/>
      <c r="BC5320" s="17"/>
      <c r="BD5320" s="14"/>
      <c r="BE5320" s="14"/>
      <c r="BF5320" s="14"/>
      <c r="CC5320" s="14"/>
    </row>
    <row r="5321" spans="37:81">
      <c r="AK5321" s="1"/>
      <c r="AX5321" s="17"/>
      <c r="AY5321" s="14"/>
      <c r="AZ5321" s="14"/>
      <c r="BA5321" s="15"/>
      <c r="BB5321" s="14"/>
      <c r="BC5321" s="17"/>
      <c r="BD5321" s="14"/>
      <c r="BE5321" s="14"/>
      <c r="BF5321" s="14"/>
      <c r="CC5321" s="14"/>
    </row>
    <row r="5322" spans="37:81">
      <c r="AK5322" s="1"/>
      <c r="AX5322" s="17"/>
      <c r="AY5322" s="14"/>
      <c r="AZ5322" s="14"/>
      <c r="BA5322" s="15"/>
      <c r="BB5322" s="14"/>
      <c r="BC5322" s="17"/>
      <c r="BD5322" s="14"/>
      <c r="BE5322" s="14"/>
      <c r="BF5322" s="14"/>
      <c r="CC5322" s="14"/>
    </row>
    <row r="5323" spans="37:81">
      <c r="AK5323" s="1"/>
      <c r="AX5323" s="17"/>
      <c r="AY5323" s="14"/>
      <c r="AZ5323" s="14"/>
      <c r="BA5323" s="15"/>
      <c r="BB5323" s="14"/>
      <c r="BC5323" s="17"/>
      <c r="BD5323" s="14"/>
      <c r="BE5323" s="14"/>
      <c r="BF5323" s="14"/>
      <c r="CC5323" s="14"/>
    </row>
    <row r="5324" spans="37:81">
      <c r="AK5324" s="1"/>
      <c r="AX5324" s="17"/>
      <c r="AY5324" s="14"/>
      <c r="AZ5324" s="14"/>
      <c r="BA5324" s="15"/>
      <c r="BB5324" s="14"/>
      <c r="BC5324" s="17"/>
      <c r="BD5324" s="14"/>
      <c r="BE5324" s="14"/>
      <c r="BF5324" s="14"/>
      <c r="CC5324" s="14"/>
    </row>
    <row r="5325" spans="37:81">
      <c r="AK5325" s="1"/>
      <c r="AX5325" s="17"/>
      <c r="AY5325" s="14"/>
      <c r="AZ5325" s="14"/>
      <c r="BA5325" s="15"/>
      <c r="BB5325" s="14"/>
      <c r="BC5325" s="17"/>
      <c r="BD5325" s="14"/>
      <c r="BE5325" s="14"/>
      <c r="BF5325" s="14"/>
      <c r="CC5325" s="14"/>
    </row>
    <row r="5326" spans="37:81">
      <c r="AK5326" s="1"/>
      <c r="AX5326" s="17"/>
      <c r="AY5326" s="14"/>
      <c r="AZ5326" s="14"/>
      <c r="BA5326" s="15"/>
      <c r="BB5326" s="14"/>
      <c r="BC5326" s="17"/>
      <c r="BD5326" s="14"/>
      <c r="BE5326" s="14"/>
      <c r="BF5326" s="14"/>
      <c r="CC5326" s="14"/>
    </row>
    <row r="5327" spans="37:81">
      <c r="AK5327" s="1"/>
      <c r="AX5327" s="17"/>
      <c r="AY5327" s="14"/>
      <c r="AZ5327" s="14"/>
      <c r="BA5327" s="15"/>
      <c r="BB5327" s="14"/>
      <c r="BC5327" s="17"/>
      <c r="BD5327" s="14"/>
      <c r="BE5327" s="14"/>
      <c r="BF5327" s="14"/>
      <c r="CC5327" s="14"/>
    </row>
    <row r="5328" spans="37:81">
      <c r="AK5328" s="1"/>
      <c r="AX5328" s="17"/>
      <c r="AY5328" s="14"/>
      <c r="AZ5328" s="14"/>
      <c r="BA5328" s="15"/>
      <c r="BB5328" s="14"/>
      <c r="BC5328" s="17"/>
      <c r="BD5328" s="14"/>
      <c r="BE5328" s="14"/>
      <c r="BF5328" s="14"/>
      <c r="CC5328" s="14"/>
    </row>
    <row r="5329" spans="37:81">
      <c r="AK5329" s="1"/>
      <c r="AX5329" s="17"/>
      <c r="AY5329" s="14"/>
      <c r="AZ5329" s="14"/>
      <c r="BA5329" s="15"/>
      <c r="BB5329" s="14"/>
      <c r="BC5329" s="17"/>
      <c r="BD5329" s="14"/>
      <c r="BE5329" s="14"/>
      <c r="BF5329" s="14"/>
      <c r="CC5329" s="14"/>
    </row>
    <row r="5330" spans="37:81">
      <c r="AK5330" s="1"/>
      <c r="AX5330" s="17"/>
      <c r="AY5330" s="14"/>
      <c r="AZ5330" s="14"/>
      <c r="BA5330" s="15"/>
      <c r="BB5330" s="14"/>
      <c r="BC5330" s="17"/>
      <c r="BD5330" s="14"/>
      <c r="BE5330" s="14"/>
      <c r="BF5330" s="14"/>
      <c r="CC5330" s="14"/>
    </row>
    <row r="5331" spans="37:81">
      <c r="AK5331" s="1"/>
      <c r="AX5331" s="17"/>
      <c r="AY5331" s="14"/>
      <c r="AZ5331" s="14"/>
      <c r="BA5331" s="15"/>
      <c r="BB5331" s="14"/>
      <c r="BC5331" s="17"/>
      <c r="BD5331" s="14"/>
      <c r="BE5331" s="14"/>
      <c r="BF5331" s="14"/>
      <c r="CC5331" s="14"/>
    </row>
    <row r="5332" spans="37:81">
      <c r="AK5332" s="1"/>
      <c r="AX5332" s="17"/>
      <c r="AY5332" s="14"/>
      <c r="AZ5332" s="14"/>
      <c r="BA5332" s="15"/>
      <c r="BB5332" s="14"/>
      <c r="BC5332" s="17"/>
      <c r="BD5332" s="14"/>
      <c r="BE5332" s="14"/>
      <c r="BF5332" s="14"/>
      <c r="CC5332" s="14"/>
    </row>
    <row r="5333" spans="37:81">
      <c r="AK5333" s="1"/>
      <c r="AX5333" s="17"/>
      <c r="AY5333" s="14"/>
      <c r="AZ5333" s="14"/>
      <c r="BA5333" s="15"/>
      <c r="BB5333" s="14"/>
      <c r="BC5333" s="17"/>
      <c r="BD5333" s="14"/>
      <c r="BE5333" s="14"/>
      <c r="BF5333" s="14"/>
      <c r="CC5333" s="14"/>
    </row>
    <row r="5334" spans="37:81">
      <c r="AK5334" s="1"/>
      <c r="AX5334" s="17"/>
      <c r="AY5334" s="14"/>
      <c r="AZ5334" s="14"/>
      <c r="BA5334" s="15"/>
      <c r="BB5334" s="14"/>
      <c r="BC5334" s="17"/>
      <c r="BD5334" s="14"/>
      <c r="BE5334" s="14"/>
      <c r="BF5334" s="14"/>
      <c r="CC5334" s="14"/>
    </row>
    <row r="5335" spans="37:81">
      <c r="AK5335" s="1"/>
      <c r="AX5335" s="17"/>
      <c r="AY5335" s="14"/>
      <c r="AZ5335" s="14"/>
      <c r="BA5335" s="15"/>
      <c r="BB5335" s="14"/>
      <c r="BC5335" s="17"/>
      <c r="BD5335" s="14"/>
      <c r="BE5335" s="14"/>
      <c r="BF5335" s="14"/>
      <c r="CC5335" s="14"/>
    </row>
    <row r="5336" spans="37:81">
      <c r="AK5336" s="1"/>
      <c r="AX5336" s="17"/>
      <c r="AY5336" s="14"/>
      <c r="AZ5336" s="14"/>
      <c r="BA5336" s="15"/>
      <c r="BB5336" s="14"/>
      <c r="BC5336" s="17"/>
      <c r="BD5336" s="14"/>
      <c r="BE5336" s="14"/>
      <c r="BF5336" s="14"/>
      <c r="CC5336" s="14"/>
    </row>
    <row r="5337" spans="37:81">
      <c r="AK5337" s="1"/>
      <c r="AX5337" s="17"/>
      <c r="AY5337" s="14"/>
      <c r="AZ5337" s="14"/>
      <c r="BA5337" s="15"/>
      <c r="BB5337" s="14"/>
      <c r="BC5337" s="17"/>
      <c r="BD5337" s="14"/>
      <c r="BE5337" s="14"/>
      <c r="BF5337" s="14"/>
      <c r="CC5337" s="14"/>
    </row>
    <row r="5338" spans="37:81">
      <c r="AK5338" s="1"/>
      <c r="AX5338" s="17"/>
      <c r="AY5338" s="14"/>
      <c r="AZ5338" s="14"/>
      <c r="BA5338" s="15"/>
      <c r="BB5338" s="14"/>
      <c r="BC5338" s="17"/>
      <c r="BD5338" s="14"/>
      <c r="BE5338" s="14"/>
      <c r="BF5338" s="14"/>
      <c r="CC5338" s="14"/>
    </row>
    <row r="5339" spans="37:81">
      <c r="AK5339" s="1"/>
      <c r="AX5339" s="17"/>
      <c r="AY5339" s="14"/>
      <c r="AZ5339" s="14"/>
      <c r="BA5339" s="15"/>
      <c r="BB5339" s="14"/>
      <c r="BC5339" s="17"/>
      <c r="BD5339" s="14"/>
      <c r="BE5339" s="14"/>
      <c r="BF5339" s="14"/>
      <c r="CC5339" s="14"/>
    </row>
    <row r="5340" spans="37:81">
      <c r="AK5340" s="1"/>
      <c r="AX5340" s="17"/>
      <c r="AY5340" s="14"/>
      <c r="AZ5340" s="14"/>
      <c r="BA5340" s="15"/>
      <c r="BB5340" s="14"/>
      <c r="BC5340" s="17"/>
      <c r="BD5340" s="14"/>
      <c r="BE5340" s="14"/>
      <c r="BF5340" s="14"/>
      <c r="CC5340" s="14"/>
    </row>
    <row r="5341" spans="37:81">
      <c r="AK5341" s="1"/>
      <c r="AX5341" s="17"/>
      <c r="AY5341" s="14"/>
      <c r="AZ5341" s="14"/>
      <c r="BA5341" s="15"/>
      <c r="BB5341" s="14"/>
      <c r="BC5341" s="17"/>
      <c r="BD5341" s="14"/>
      <c r="BE5341" s="14"/>
      <c r="BF5341" s="14"/>
      <c r="CC5341" s="14"/>
    </row>
    <row r="5342" spans="37:81">
      <c r="AK5342" s="1"/>
      <c r="AX5342" s="17"/>
      <c r="AY5342" s="14"/>
      <c r="AZ5342" s="14"/>
      <c r="BA5342" s="15"/>
      <c r="BB5342" s="14"/>
      <c r="BC5342" s="17"/>
      <c r="BD5342" s="14"/>
      <c r="BE5342" s="14"/>
      <c r="BF5342" s="14"/>
      <c r="CC5342" s="14"/>
    </row>
    <row r="5343" spans="37:81">
      <c r="AK5343" s="1"/>
      <c r="AX5343" s="17"/>
      <c r="AY5343" s="14"/>
      <c r="AZ5343" s="14"/>
      <c r="BA5343" s="15"/>
      <c r="BB5343" s="14"/>
      <c r="BC5343" s="17"/>
      <c r="BD5343" s="14"/>
      <c r="BE5343" s="14"/>
      <c r="BF5343" s="14"/>
      <c r="CC5343" s="14"/>
    </row>
    <row r="5344" spans="37:81">
      <c r="AK5344" s="1"/>
      <c r="AX5344" s="17"/>
      <c r="AY5344" s="14"/>
      <c r="AZ5344" s="14"/>
      <c r="BA5344" s="15"/>
      <c r="BB5344" s="14"/>
      <c r="BC5344" s="17"/>
      <c r="BD5344" s="14"/>
      <c r="BE5344" s="14"/>
      <c r="BF5344" s="14"/>
      <c r="CC5344" s="14"/>
    </row>
    <row r="5345" spans="37:81">
      <c r="AK5345" s="1"/>
      <c r="AX5345" s="17"/>
      <c r="AY5345" s="14"/>
      <c r="AZ5345" s="14"/>
      <c r="BA5345" s="15"/>
      <c r="BB5345" s="14"/>
      <c r="BC5345" s="17"/>
      <c r="BD5345" s="14"/>
      <c r="BE5345" s="14"/>
      <c r="BF5345" s="14"/>
      <c r="CC5345" s="14"/>
    </row>
    <row r="5346" spans="37:81">
      <c r="AK5346" s="1"/>
      <c r="AX5346" s="17"/>
      <c r="AY5346" s="14"/>
      <c r="AZ5346" s="14"/>
      <c r="BA5346" s="15"/>
      <c r="BB5346" s="14"/>
      <c r="BC5346" s="17"/>
      <c r="BD5346" s="14"/>
      <c r="BE5346" s="14"/>
      <c r="BF5346" s="14"/>
      <c r="CC5346" s="14"/>
    </row>
    <row r="5347" spans="37:81">
      <c r="AK5347" s="1"/>
      <c r="AX5347" s="17"/>
      <c r="AY5347" s="14"/>
      <c r="AZ5347" s="14"/>
      <c r="BA5347" s="15"/>
      <c r="BB5347" s="14"/>
      <c r="BC5347" s="17"/>
      <c r="BD5347" s="14"/>
      <c r="BE5347" s="14"/>
      <c r="BF5347" s="14"/>
      <c r="CC5347" s="14"/>
    </row>
    <row r="5348" spans="37:81">
      <c r="AK5348" s="1"/>
      <c r="AX5348" s="17"/>
      <c r="AY5348" s="14"/>
      <c r="AZ5348" s="14"/>
      <c r="BA5348" s="15"/>
      <c r="BB5348" s="14"/>
      <c r="BC5348" s="17"/>
      <c r="BD5348" s="14"/>
      <c r="BE5348" s="14"/>
      <c r="BF5348" s="14"/>
      <c r="CC5348" s="14"/>
    </row>
    <row r="5349" spans="37:81">
      <c r="AK5349" s="1"/>
      <c r="AX5349" s="17"/>
      <c r="AY5349" s="14"/>
      <c r="AZ5349" s="14"/>
      <c r="BA5349" s="15"/>
      <c r="BB5349" s="14"/>
      <c r="BC5349" s="17"/>
      <c r="BD5349" s="14"/>
      <c r="BE5349" s="14"/>
      <c r="BF5349" s="14"/>
      <c r="CC5349" s="14"/>
    </row>
    <row r="5350" spans="37:81">
      <c r="AK5350" s="1"/>
      <c r="AX5350" s="17"/>
      <c r="AY5350" s="14"/>
      <c r="AZ5350" s="14"/>
      <c r="BA5350" s="15"/>
      <c r="BB5350" s="14"/>
      <c r="BC5350" s="17"/>
      <c r="BD5350" s="14"/>
      <c r="BE5350" s="14"/>
      <c r="BF5350" s="14"/>
      <c r="CC5350" s="14"/>
    </row>
    <row r="5351" spans="37:81">
      <c r="AK5351" s="1"/>
      <c r="AX5351" s="17"/>
      <c r="AY5351" s="14"/>
      <c r="AZ5351" s="14"/>
      <c r="BA5351" s="15"/>
      <c r="BB5351" s="14"/>
      <c r="BC5351" s="17"/>
      <c r="BD5351" s="14"/>
      <c r="BE5351" s="14"/>
      <c r="BF5351" s="14"/>
      <c r="CC5351" s="14"/>
    </row>
    <row r="5352" spans="37:81">
      <c r="AK5352" s="1"/>
      <c r="AX5352" s="17"/>
      <c r="AY5352" s="14"/>
      <c r="AZ5352" s="14"/>
      <c r="BA5352" s="15"/>
      <c r="BB5352" s="14"/>
      <c r="BC5352" s="17"/>
      <c r="BD5352" s="14"/>
      <c r="BE5352" s="14"/>
      <c r="BF5352" s="14"/>
      <c r="CC5352" s="14"/>
    </row>
    <row r="5353" spans="37:81">
      <c r="AK5353" s="1"/>
      <c r="AX5353" s="17"/>
      <c r="AY5353" s="14"/>
      <c r="AZ5353" s="14"/>
      <c r="BA5353" s="15"/>
      <c r="BB5353" s="14"/>
      <c r="BC5353" s="17"/>
      <c r="BD5353" s="14"/>
      <c r="BE5353" s="14"/>
      <c r="BF5353" s="14"/>
      <c r="CC5353" s="14"/>
    </row>
    <row r="5354" spans="37:81">
      <c r="AK5354" s="1"/>
      <c r="AX5354" s="17"/>
      <c r="AY5354" s="14"/>
      <c r="AZ5354" s="14"/>
      <c r="BA5354" s="15"/>
      <c r="BB5354" s="14"/>
      <c r="BC5354" s="17"/>
      <c r="BD5354" s="14"/>
      <c r="BE5354" s="14"/>
      <c r="BF5354" s="14"/>
      <c r="CC5354" s="14"/>
    </row>
    <row r="5355" spans="37:81">
      <c r="AK5355" s="1"/>
      <c r="AX5355" s="17"/>
      <c r="AY5355" s="14"/>
      <c r="AZ5355" s="14"/>
      <c r="BA5355" s="15"/>
      <c r="BB5355" s="14"/>
      <c r="BC5355" s="17"/>
      <c r="BD5355" s="14"/>
      <c r="BE5355" s="14"/>
      <c r="BF5355" s="14"/>
      <c r="CC5355" s="14"/>
    </row>
    <row r="5356" spans="37:81">
      <c r="AK5356" s="1"/>
      <c r="AX5356" s="17"/>
      <c r="AY5356" s="14"/>
      <c r="AZ5356" s="14"/>
      <c r="BA5356" s="15"/>
      <c r="BB5356" s="14"/>
      <c r="BC5356" s="17"/>
      <c r="BD5356" s="14"/>
      <c r="BE5356" s="14"/>
      <c r="BF5356" s="14"/>
      <c r="CC5356" s="14"/>
    </row>
    <row r="5357" spans="37:81">
      <c r="AK5357" s="1"/>
      <c r="AX5357" s="17"/>
      <c r="AY5357" s="14"/>
      <c r="AZ5357" s="14"/>
      <c r="BA5357" s="15"/>
      <c r="BB5357" s="14"/>
      <c r="BC5357" s="17"/>
      <c r="BD5357" s="14"/>
      <c r="BE5357" s="14"/>
      <c r="BF5357" s="14"/>
      <c r="CC5357" s="14"/>
    </row>
    <row r="5358" spans="37:81">
      <c r="AK5358" s="1"/>
      <c r="AX5358" s="17"/>
      <c r="AY5358" s="14"/>
      <c r="AZ5358" s="14"/>
      <c r="BA5358" s="15"/>
      <c r="BB5358" s="14"/>
      <c r="BC5358" s="17"/>
      <c r="BD5358" s="14"/>
      <c r="BE5358" s="14"/>
      <c r="BF5358" s="14"/>
      <c r="CC5358" s="14"/>
    </row>
    <row r="5359" spans="37:81">
      <c r="AK5359" s="1"/>
      <c r="AX5359" s="17"/>
      <c r="AY5359" s="14"/>
      <c r="AZ5359" s="14"/>
      <c r="BA5359" s="15"/>
      <c r="BB5359" s="14"/>
      <c r="BC5359" s="17"/>
      <c r="BD5359" s="14"/>
      <c r="BE5359" s="14"/>
      <c r="BF5359" s="14"/>
      <c r="CC5359" s="14"/>
    </row>
    <row r="5360" spans="37:81">
      <c r="AK5360" s="1"/>
      <c r="AX5360" s="17"/>
      <c r="AY5360" s="14"/>
      <c r="AZ5360" s="14"/>
      <c r="BA5360" s="15"/>
      <c r="BB5360" s="14"/>
      <c r="BC5360" s="17"/>
      <c r="BD5360" s="14"/>
      <c r="BE5360" s="14"/>
      <c r="BF5360" s="14"/>
      <c r="CC5360" s="14"/>
    </row>
    <row r="5361" spans="37:81">
      <c r="AK5361" s="1"/>
      <c r="AX5361" s="17"/>
      <c r="AY5361" s="14"/>
      <c r="AZ5361" s="14"/>
      <c r="BA5361" s="15"/>
      <c r="BB5361" s="14"/>
      <c r="BC5361" s="17"/>
      <c r="BD5361" s="14"/>
      <c r="BE5361" s="14"/>
      <c r="BF5361" s="14"/>
      <c r="CC5361" s="14"/>
    </row>
    <row r="5362" spans="37:81">
      <c r="AK5362" s="1"/>
      <c r="AX5362" s="17"/>
      <c r="AY5362" s="14"/>
      <c r="AZ5362" s="14"/>
      <c r="BA5362" s="15"/>
      <c r="BB5362" s="14"/>
      <c r="BC5362" s="17"/>
      <c r="BD5362" s="14"/>
      <c r="BE5362" s="14"/>
      <c r="BF5362" s="14"/>
      <c r="CC5362" s="14"/>
    </row>
    <row r="5363" spans="37:81">
      <c r="AK5363" s="1"/>
      <c r="AX5363" s="17"/>
      <c r="AY5363" s="14"/>
      <c r="AZ5363" s="14"/>
      <c r="BA5363" s="15"/>
      <c r="BB5363" s="14"/>
      <c r="BC5363" s="17"/>
      <c r="BD5363" s="14"/>
      <c r="BE5363" s="14"/>
      <c r="BF5363" s="14"/>
      <c r="CC5363" s="14"/>
    </row>
    <row r="5364" spans="37:81">
      <c r="AK5364" s="1"/>
      <c r="AX5364" s="17"/>
      <c r="AY5364" s="14"/>
      <c r="AZ5364" s="14"/>
      <c r="BA5364" s="15"/>
      <c r="BB5364" s="14"/>
      <c r="BC5364" s="17"/>
      <c r="BD5364" s="14"/>
      <c r="BE5364" s="14"/>
      <c r="BF5364" s="14"/>
      <c r="CC5364" s="14"/>
    </row>
    <row r="5365" spans="37:81">
      <c r="AK5365" s="1"/>
      <c r="AX5365" s="17"/>
      <c r="AY5365" s="14"/>
      <c r="AZ5365" s="14"/>
      <c r="BA5365" s="15"/>
      <c r="BB5365" s="14"/>
      <c r="BC5365" s="17"/>
      <c r="BD5365" s="14"/>
      <c r="BE5365" s="14"/>
      <c r="BF5365" s="14"/>
      <c r="CC5365" s="14"/>
    </row>
    <row r="5366" spans="37:81">
      <c r="AK5366" s="1"/>
      <c r="AX5366" s="17"/>
      <c r="AY5366" s="14"/>
      <c r="AZ5366" s="14"/>
      <c r="BA5366" s="15"/>
      <c r="BB5366" s="14"/>
      <c r="BC5366" s="17"/>
      <c r="BD5366" s="14"/>
      <c r="BE5366" s="14"/>
      <c r="BF5366" s="14"/>
      <c r="CC5366" s="14"/>
    </row>
    <row r="5367" spans="37:81">
      <c r="AK5367" s="1"/>
      <c r="AX5367" s="17"/>
      <c r="AY5367" s="14"/>
      <c r="AZ5367" s="14"/>
      <c r="BA5367" s="15"/>
      <c r="BB5367" s="14"/>
      <c r="BC5367" s="17"/>
      <c r="BD5367" s="14"/>
      <c r="BE5367" s="14"/>
      <c r="BF5367" s="14"/>
      <c r="CC5367" s="14"/>
    </row>
    <row r="5368" spans="37:81">
      <c r="AK5368" s="1"/>
      <c r="AX5368" s="17"/>
      <c r="AY5368" s="14"/>
      <c r="AZ5368" s="14"/>
      <c r="BA5368" s="15"/>
      <c r="BB5368" s="14"/>
      <c r="BC5368" s="17"/>
      <c r="BD5368" s="14"/>
      <c r="BE5368" s="14"/>
      <c r="BF5368" s="14"/>
      <c r="CC5368" s="14"/>
    </row>
    <row r="5369" spans="37:81">
      <c r="AK5369" s="1"/>
      <c r="AX5369" s="17"/>
      <c r="AY5369" s="14"/>
      <c r="AZ5369" s="14"/>
      <c r="BA5369" s="15"/>
      <c r="BB5369" s="14"/>
      <c r="BC5369" s="17"/>
      <c r="BD5369" s="14"/>
      <c r="BE5369" s="14"/>
      <c r="BF5369" s="14"/>
      <c r="CC5369" s="14"/>
    </row>
    <row r="5370" spans="37:81">
      <c r="AK5370" s="1"/>
      <c r="AX5370" s="17"/>
      <c r="AY5370" s="14"/>
      <c r="AZ5370" s="14"/>
      <c r="BA5370" s="15"/>
      <c r="BB5370" s="14"/>
      <c r="BC5370" s="17"/>
      <c r="BD5370" s="14"/>
      <c r="BE5370" s="14"/>
      <c r="BF5370" s="14"/>
      <c r="CC5370" s="14"/>
    </row>
    <row r="5371" spans="37:81">
      <c r="AK5371" s="1"/>
      <c r="AX5371" s="17"/>
      <c r="AY5371" s="14"/>
      <c r="AZ5371" s="14"/>
      <c r="BA5371" s="15"/>
      <c r="BB5371" s="14"/>
      <c r="BC5371" s="17"/>
      <c r="BD5371" s="14"/>
      <c r="BE5371" s="14"/>
      <c r="BF5371" s="14"/>
      <c r="CC5371" s="14"/>
    </row>
    <row r="5372" spans="37:81">
      <c r="AK5372" s="1"/>
      <c r="AX5372" s="17"/>
      <c r="AY5372" s="14"/>
      <c r="AZ5372" s="14"/>
      <c r="BA5372" s="15"/>
      <c r="BB5372" s="14"/>
      <c r="BC5372" s="17"/>
      <c r="BD5372" s="14"/>
      <c r="BE5372" s="14"/>
      <c r="BF5372" s="14"/>
      <c r="CC5372" s="14"/>
    </row>
    <row r="5373" spans="37:81">
      <c r="AK5373" s="1"/>
      <c r="AX5373" s="17"/>
      <c r="AY5373" s="14"/>
      <c r="AZ5373" s="14"/>
      <c r="BA5373" s="15"/>
      <c r="BB5373" s="14"/>
      <c r="BC5373" s="17"/>
      <c r="BD5373" s="14"/>
      <c r="BE5373" s="14"/>
      <c r="BF5373" s="14"/>
      <c r="CC5373" s="14"/>
    </row>
    <row r="5374" spans="37:81">
      <c r="AK5374" s="1"/>
      <c r="AX5374" s="17"/>
      <c r="AY5374" s="14"/>
      <c r="AZ5374" s="14"/>
      <c r="BA5374" s="15"/>
      <c r="BB5374" s="14"/>
      <c r="BC5374" s="17"/>
      <c r="BD5374" s="14"/>
      <c r="BE5374" s="14"/>
      <c r="BF5374" s="14"/>
      <c r="CC5374" s="14"/>
    </row>
    <row r="5375" spans="37:81">
      <c r="AK5375" s="1"/>
      <c r="AX5375" s="17"/>
      <c r="AY5375" s="14"/>
      <c r="AZ5375" s="14"/>
      <c r="BA5375" s="15"/>
      <c r="BB5375" s="14"/>
      <c r="BC5375" s="17"/>
      <c r="BD5375" s="14"/>
      <c r="BE5375" s="14"/>
      <c r="BF5375" s="14"/>
      <c r="CC5375" s="14"/>
    </row>
    <row r="5376" spans="37:81">
      <c r="AK5376" s="1"/>
      <c r="AX5376" s="17"/>
      <c r="AY5376" s="14"/>
      <c r="AZ5376" s="14"/>
      <c r="BA5376" s="15"/>
      <c r="BB5376" s="14"/>
      <c r="BC5376" s="17"/>
      <c r="BD5376" s="14"/>
      <c r="BE5376" s="14"/>
      <c r="BF5376" s="14"/>
      <c r="CC5376" s="14"/>
    </row>
    <row r="5377" spans="37:81">
      <c r="AK5377" s="1"/>
      <c r="AX5377" s="17"/>
      <c r="AY5377" s="14"/>
      <c r="AZ5377" s="14"/>
      <c r="BA5377" s="15"/>
      <c r="BB5377" s="14"/>
      <c r="BC5377" s="17"/>
      <c r="BD5377" s="14"/>
      <c r="BE5377" s="14"/>
      <c r="BF5377" s="14"/>
      <c r="CC5377" s="14"/>
    </row>
    <row r="5378" spans="37:81">
      <c r="AK5378" s="1"/>
      <c r="AX5378" s="17"/>
      <c r="AY5378" s="14"/>
      <c r="AZ5378" s="14"/>
      <c r="BA5378" s="15"/>
      <c r="BB5378" s="14"/>
      <c r="BC5378" s="17"/>
      <c r="BD5378" s="14"/>
      <c r="BE5378" s="14"/>
      <c r="BF5378" s="14"/>
      <c r="CC5378" s="14"/>
    </row>
    <row r="5379" spans="37:81">
      <c r="AK5379" s="1"/>
      <c r="AX5379" s="17"/>
      <c r="AY5379" s="14"/>
      <c r="AZ5379" s="14"/>
      <c r="BA5379" s="15"/>
      <c r="BB5379" s="14"/>
      <c r="BC5379" s="17"/>
      <c r="BD5379" s="14"/>
      <c r="BE5379" s="14"/>
      <c r="BF5379" s="14"/>
      <c r="CC5379" s="14"/>
    </row>
    <row r="5380" spans="37:81">
      <c r="AK5380" s="1"/>
      <c r="AX5380" s="17"/>
      <c r="AY5380" s="14"/>
      <c r="AZ5380" s="14"/>
      <c r="BA5380" s="15"/>
      <c r="BB5380" s="14"/>
      <c r="BC5380" s="17"/>
      <c r="BD5380" s="14"/>
      <c r="BE5380" s="14"/>
      <c r="BF5380" s="14"/>
      <c r="CC5380" s="14"/>
    </row>
    <row r="5381" spans="37:81">
      <c r="AK5381" s="1"/>
      <c r="AX5381" s="17"/>
      <c r="AY5381" s="14"/>
      <c r="AZ5381" s="14"/>
      <c r="BA5381" s="15"/>
      <c r="BB5381" s="14"/>
      <c r="BC5381" s="17"/>
      <c r="BD5381" s="14"/>
      <c r="BE5381" s="14"/>
      <c r="BF5381" s="14"/>
      <c r="CC5381" s="14"/>
    </row>
    <row r="5382" spans="37:81">
      <c r="AK5382" s="1"/>
      <c r="AX5382" s="17"/>
      <c r="AY5382" s="14"/>
      <c r="AZ5382" s="14"/>
      <c r="BA5382" s="15"/>
      <c r="BB5382" s="14"/>
      <c r="BC5382" s="17"/>
      <c r="BD5382" s="14"/>
      <c r="BE5382" s="14"/>
      <c r="BF5382" s="14"/>
      <c r="CC5382" s="14"/>
    </row>
    <row r="5383" spans="37:81">
      <c r="AK5383" s="1"/>
      <c r="AX5383" s="17"/>
      <c r="AY5383" s="14"/>
      <c r="AZ5383" s="14"/>
      <c r="BA5383" s="15"/>
      <c r="BB5383" s="14"/>
      <c r="BC5383" s="17"/>
      <c r="BD5383" s="14"/>
      <c r="BE5383" s="14"/>
      <c r="BF5383" s="14"/>
      <c r="CC5383" s="14"/>
    </row>
    <row r="5384" spans="37:81">
      <c r="AK5384" s="1"/>
      <c r="AX5384" s="17"/>
      <c r="AY5384" s="14"/>
      <c r="AZ5384" s="14"/>
      <c r="BA5384" s="15"/>
      <c r="BB5384" s="14"/>
      <c r="BC5384" s="17"/>
      <c r="BD5384" s="14"/>
      <c r="BE5384" s="14"/>
      <c r="BF5384" s="14"/>
      <c r="CC5384" s="14"/>
    </row>
    <row r="5385" spans="37:81">
      <c r="AK5385" s="1"/>
      <c r="AX5385" s="17"/>
      <c r="AY5385" s="14"/>
      <c r="AZ5385" s="14"/>
      <c r="BA5385" s="15"/>
      <c r="BB5385" s="14"/>
      <c r="BC5385" s="17"/>
      <c r="BD5385" s="14"/>
      <c r="BE5385" s="14"/>
      <c r="BF5385" s="14"/>
      <c r="CC5385" s="14"/>
    </row>
    <row r="5386" spans="37:81">
      <c r="AK5386" s="1"/>
      <c r="AX5386" s="17"/>
      <c r="AY5386" s="14"/>
      <c r="AZ5386" s="14"/>
      <c r="BA5386" s="15"/>
      <c r="BB5386" s="14"/>
      <c r="BC5386" s="17"/>
      <c r="BD5386" s="14"/>
      <c r="BE5386" s="14"/>
      <c r="BF5386" s="14"/>
      <c r="CC5386" s="14"/>
    </row>
    <row r="5387" spans="37:81">
      <c r="AK5387" s="1"/>
      <c r="AX5387" s="17"/>
      <c r="AY5387" s="14"/>
      <c r="AZ5387" s="14"/>
      <c r="BA5387" s="15"/>
      <c r="BB5387" s="14"/>
      <c r="BC5387" s="17"/>
      <c r="BD5387" s="14"/>
      <c r="BE5387" s="14"/>
      <c r="BF5387" s="14"/>
      <c r="CC5387" s="14"/>
    </row>
    <row r="5388" spans="37:81">
      <c r="AK5388" s="1"/>
      <c r="AX5388" s="17"/>
      <c r="AY5388" s="14"/>
      <c r="AZ5388" s="14"/>
      <c r="BA5388" s="15"/>
      <c r="BB5388" s="14"/>
      <c r="BC5388" s="17"/>
      <c r="BD5388" s="14"/>
      <c r="BE5388" s="14"/>
      <c r="BF5388" s="14"/>
      <c r="CC5388" s="14"/>
    </row>
    <row r="5389" spans="37:81">
      <c r="AK5389" s="1"/>
      <c r="AX5389" s="17"/>
      <c r="AY5389" s="14"/>
      <c r="AZ5389" s="14"/>
      <c r="BA5389" s="15"/>
      <c r="BB5389" s="14"/>
      <c r="BC5389" s="17"/>
      <c r="BD5389" s="14"/>
      <c r="BE5389" s="14"/>
      <c r="BF5389" s="14"/>
      <c r="CC5389" s="14"/>
    </row>
    <row r="5390" spans="37:81">
      <c r="AK5390" s="1"/>
      <c r="AX5390" s="17"/>
      <c r="AY5390" s="14"/>
      <c r="AZ5390" s="14"/>
      <c r="BA5390" s="15"/>
      <c r="BB5390" s="14"/>
      <c r="BC5390" s="17"/>
      <c r="BD5390" s="14"/>
      <c r="BE5390" s="14"/>
      <c r="BF5390" s="14"/>
      <c r="CC5390" s="14"/>
    </row>
    <row r="5391" spans="37:81">
      <c r="AK5391" s="1"/>
      <c r="AX5391" s="17"/>
      <c r="AY5391" s="14"/>
      <c r="AZ5391" s="14"/>
      <c r="BA5391" s="15"/>
      <c r="BB5391" s="14"/>
      <c r="BC5391" s="17"/>
      <c r="BD5391" s="14"/>
      <c r="BE5391" s="14"/>
      <c r="BF5391" s="14"/>
      <c r="CC5391" s="14"/>
    </row>
    <row r="5392" spans="37:81">
      <c r="AK5392" s="1"/>
      <c r="AX5392" s="17"/>
      <c r="AY5392" s="14"/>
      <c r="AZ5392" s="14"/>
      <c r="BA5392" s="15"/>
      <c r="BB5392" s="14"/>
      <c r="BC5392" s="17"/>
      <c r="BD5392" s="14"/>
      <c r="BE5392" s="14"/>
      <c r="BF5392" s="14"/>
      <c r="CC5392" s="14"/>
    </row>
    <row r="5393" spans="37:81">
      <c r="AK5393" s="1"/>
      <c r="AX5393" s="17"/>
      <c r="AY5393" s="14"/>
      <c r="AZ5393" s="14"/>
      <c r="BA5393" s="15"/>
      <c r="BB5393" s="14"/>
      <c r="BC5393" s="17"/>
      <c r="BD5393" s="14"/>
      <c r="BE5393" s="14"/>
      <c r="BF5393" s="14"/>
      <c r="CC5393" s="14"/>
    </row>
    <row r="5394" spans="37:81">
      <c r="AK5394" s="1"/>
      <c r="AX5394" s="17"/>
      <c r="AY5394" s="14"/>
      <c r="AZ5394" s="14"/>
      <c r="BA5394" s="15"/>
      <c r="BB5394" s="14"/>
      <c r="BC5394" s="17"/>
      <c r="BD5394" s="14"/>
      <c r="BE5394" s="14"/>
      <c r="BF5394" s="14"/>
      <c r="CC5394" s="14"/>
    </row>
    <row r="5395" spans="37:81">
      <c r="AK5395" s="1"/>
      <c r="AX5395" s="17"/>
      <c r="AY5395" s="14"/>
      <c r="AZ5395" s="14"/>
      <c r="BA5395" s="15"/>
      <c r="BB5395" s="14"/>
      <c r="BC5395" s="17"/>
      <c r="BD5395" s="14"/>
      <c r="BE5395" s="14"/>
      <c r="BF5395" s="14"/>
      <c r="CC5395" s="14"/>
    </row>
    <row r="5396" spans="37:81">
      <c r="AK5396" s="1"/>
      <c r="AX5396" s="17"/>
      <c r="AY5396" s="14"/>
      <c r="AZ5396" s="14"/>
      <c r="BA5396" s="15"/>
      <c r="BB5396" s="14"/>
      <c r="BC5396" s="17"/>
      <c r="BD5396" s="14"/>
      <c r="BE5396" s="14"/>
      <c r="BF5396" s="14"/>
      <c r="CC5396" s="14"/>
    </row>
    <row r="5397" spans="37:81">
      <c r="AK5397" s="1"/>
      <c r="AX5397" s="17"/>
      <c r="AY5397" s="14"/>
      <c r="AZ5397" s="14"/>
      <c r="BA5397" s="15"/>
      <c r="BB5397" s="14"/>
      <c r="BC5397" s="17"/>
      <c r="BD5397" s="14"/>
      <c r="BE5397" s="14"/>
      <c r="BF5397" s="14"/>
      <c r="CC5397" s="14"/>
    </row>
    <row r="5398" spans="37:81">
      <c r="AK5398" s="1"/>
      <c r="AX5398" s="17"/>
      <c r="AY5398" s="14"/>
      <c r="AZ5398" s="14"/>
      <c r="BA5398" s="15"/>
      <c r="BB5398" s="14"/>
      <c r="BC5398" s="17"/>
      <c r="BD5398" s="14"/>
      <c r="BE5398" s="14"/>
      <c r="BF5398" s="14"/>
      <c r="CC5398" s="14"/>
    </row>
    <row r="5399" spans="37:81">
      <c r="AK5399" s="1"/>
      <c r="AX5399" s="17"/>
      <c r="AY5399" s="14"/>
      <c r="AZ5399" s="14"/>
      <c r="BA5399" s="15"/>
      <c r="BB5399" s="14"/>
      <c r="BC5399" s="17"/>
      <c r="BD5399" s="14"/>
      <c r="BE5399" s="14"/>
      <c r="BF5399" s="14"/>
      <c r="CC5399" s="14"/>
    </row>
    <row r="5400" spans="37:81">
      <c r="AK5400" s="1"/>
      <c r="AX5400" s="17"/>
      <c r="AY5400" s="14"/>
      <c r="AZ5400" s="14"/>
      <c r="BA5400" s="15"/>
      <c r="BB5400" s="14"/>
      <c r="BC5400" s="17"/>
      <c r="BD5400" s="14"/>
      <c r="BE5400" s="14"/>
      <c r="BF5400" s="14"/>
      <c r="CC5400" s="14"/>
    </row>
    <row r="5401" spans="37:81">
      <c r="AK5401" s="1"/>
      <c r="AX5401" s="17"/>
      <c r="AY5401" s="14"/>
      <c r="AZ5401" s="14"/>
      <c r="BA5401" s="15"/>
      <c r="BB5401" s="14"/>
      <c r="BC5401" s="17"/>
      <c r="BD5401" s="14"/>
      <c r="BE5401" s="14"/>
      <c r="BF5401" s="14"/>
      <c r="CC5401" s="14"/>
    </row>
    <row r="5402" spans="37:81">
      <c r="AK5402" s="1"/>
      <c r="AX5402" s="17"/>
      <c r="AY5402" s="14"/>
      <c r="AZ5402" s="14"/>
      <c r="BA5402" s="15"/>
      <c r="BB5402" s="14"/>
      <c r="BC5402" s="17"/>
      <c r="BD5402" s="14"/>
      <c r="BE5402" s="14"/>
      <c r="BF5402" s="14"/>
      <c r="CC5402" s="14"/>
    </row>
    <row r="5403" spans="37:81">
      <c r="AK5403" s="1"/>
      <c r="AX5403" s="17"/>
      <c r="AY5403" s="14"/>
      <c r="AZ5403" s="14"/>
      <c r="BA5403" s="15"/>
      <c r="BB5403" s="14"/>
      <c r="BC5403" s="17"/>
      <c r="BD5403" s="14"/>
      <c r="BE5403" s="14"/>
      <c r="BF5403" s="14"/>
      <c r="CC5403" s="14"/>
    </row>
    <row r="5404" spans="37:81">
      <c r="AK5404" s="1"/>
      <c r="AX5404" s="17"/>
      <c r="AY5404" s="14"/>
      <c r="AZ5404" s="14"/>
      <c r="BA5404" s="15"/>
      <c r="BB5404" s="14"/>
      <c r="BC5404" s="17"/>
      <c r="BD5404" s="14"/>
      <c r="BE5404" s="14"/>
      <c r="BF5404" s="14"/>
      <c r="CC5404" s="14"/>
    </row>
    <row r="5405" spans="37:81">
      <c r="AK5405" s="1"/>
      <c r="AX5405" s="17"/>
      <c r="AY5405" s="14"/>
      <c r="AZ5405" s="14"/>
      <c r="BA5405" s="15"/>
      <c r="BB5405" s="14"/>
      <c r="BC5405" s="17"/>
      <c r="BD5405" s="14"/>
      <c r="BE5405" s="14"/>
      <c r="BF5405" s="14"/>
      <c r="CC5405" s="14"/>
    </row>
    <row r="5406" spans="37:81">
      <c r="AK5406" s="1"/>
      <c r="AX5406" s="17"/>
      <c r="AY5406" s="14"/>
      <c r="AZ5406" s="14"/>
      <c r="BA5406" s="15"/>
      <c r="BB5406" s="14"/>
      <c r="BC5406" s="17"/>
      <c r="BD5406" s="14"/>
      <c r="BE5406" s="14"/>
      <c r="BF5406" s="14"/>
      <c r="CC5406" s="14"/>
    </row>
    <row r="5407" spans="37:81">
      <c r="AK5407" s="1"/>
      <c r="AX5407" s="17"/>
      <c r="AY5407" s="14"/>
      <c r="AZ5407" s="14"/>
      <c r="BA5407" s="15"/>
      <c r="BB5407" s="14"/>
      <c r="BC5407" s="17"/>
      <c r="BD5407" s="14"/>
      <c r="BE5407" s="14"/>
      <c r="BF5407" s="14"/>
      <c r="CC5407" s="14"/>
    </row>
    <row r="5408" spans="37:81">
      <c r="AK5408" s="1"/>
      <c r="AX5408" s="17"/>
      <c r="AY5408" s="14"/>
      <c r="AZ5408" s="14"/>
      <c r="BA5408" s="15"/>
      <c r="BB5408" s="14"/>
      <c r="BC5408" s="17"/>
      <c r="BD5408" s="14"/>
      <c r="BE5408" s="14"/>
      <c r="BF5408" s="14"/>
      <c r="CC5408" s="14"/>
    </row>
    <row r="5409" spans="37:81">
      <c r="AK5409" s="1"/>
      <c r="AX5409" s="17"/>
      <c r="AY5409" s="14"/>
      <c r="AZ5409" s="14"/>
      <c r="BA5409" s="15"/>
      <c r="BB5409" s="14"/>
      <c r="BC5409" s="17"/>
      <c r="BD5409" s="14"/>
      <c r="BE5409" s="14"/>
      <c r="BF5409" s="14"/>
      <c r="CC5409" s="14"/>
    </row>
    <row r="5410" spans="37:81">
      <c r="AK5410" s="1"/>
      <c r="AX5410" s="17"/>
      <c r="AY5410" s="14"/>
      <c r="AZ5410" s="14"/>
      <c r="BA5410" s="15"/>
      <c r="BB5410" s="14"/>
      <c r="BC5410" s="17"/>
      <c r="BD5410" s="14"/>
      <c r="BE5410" s="14"/>
      <c r="BF5410" s="14"/>
      <c r="CC5410" s="14"/>
    </row>
    <row r="5411" spans="37:81">
      <c r="AK5411" s="1"/>
      <c r="AX5411" s="17"/>
      <c r="AY5411" s="14"/>
      <c r="AZ5411" s="14"/>
      <c r="BA5411" s="15"/>
      <c r="BB5411" s="14"/>
      <c r="BC5411" s="17"/>
      <c r="BD5411" s="14"/>
      <c r="BE5411" s="14"/>
      <c r="BF5411" s="14"/>
      <c r="CC5411" s="14"/>
    </row>
    <row r="5412" spans="37:81">
      <c r="AK5412" s="1"/>
      <c r="AX5412" s="17"/>
      <c r="AY5412" s="14"/>
      <c r="AZ5412" s="14"/>
      <c r="BA5412" s="15"/>
      <c r="BB5412" s="14"/>
      <c r="BC5412" s="17"/>
      <c r="BD5412" s="14"/>
      <c r="BE5412" s="14"/>
      <c r="BF5412" s="14"/>
      <c r="CC5412" s="14"/>
    </row>
    <row r="5413" spans="37:81">
      <c r="AK5413" s="1"/>
      <c r="AX5413" s="17"/>
      <c r="AY5413" s="14"/>
      <c r="AZ5413" s="14"/>
      <c r="BA5413" s="15"/>
      <c r="BB5413" s="14"/>
      <c r="BC5413" s="17"/>
      <c r="BD5413" s="14"/>
      <c r="BE5413" s="14"/>
      <c r="BF5413" s="14"/>
      <c r="CC5413" s="14"/>
    </row>
    <row r="5414" spans="37:81">
      <c r="AK5414" s="1"/>
      <c r="AX5414" s="17"/>
      <c r="AY5414" s="14"/>
      <c r="AZ5414" s="14"/>
      <c r="BA5414" s="15"/>
      <c r="BB5414" s="14"/>
      <c r="BC5414" s="17"/>
      <c r="BD5414" s="14"/>
      <c r="BE5414" s="14"/>
      <c r="BF5414" s="14"/>
      <c r="CC5414" s="14"/>
    </row>
    <row r="5415" spans="37:81">
      <c r="AK5415" s="1"/>
      <c r="AX5415" s="17"/>
      <c r="AY5415" s="14"/>
      <c r="AZ5415" s="14"/>
      <c r="BA5415" s="15"/>
      <c r="BB5415" s="14"/>
      <c r="BC5415" s="17"/>
      <c r="BD5415" s="14"/>
      <c r="BE5415" s="14"/>
      <c r="BF5415" s="14"/>
      <c r="CC5415" s="14"/>
    </row>
    <row r="5416" spans="37:81">
      <c r="AK5416" s="1"/>
      <c r="AX5416" s="17"/>
      <c r="AY5416" s="14"/>
      <c r="AZ5416" s="14"/>
      <c r="BA5416" s="15"/>
      <c r="BB5416" s="14"/>
      <c r="BC5416" s="17"/>
      <c r="BD5416" s="14"/>
      <c r="BE5416" s="14"/>
      <c r="BF5416" s="14"/>
      <c r="CC5416" s="14"/>
    </row>
    <row r="5417" spans="37:81">
      <c r="AK5417" s="1"/>
      <c r="AX5417" s="17"/>
      <c r="AY5417" s="14"/>
      <c r="AZ5417" s="14"/>
      <c r="BA5417" s="15"/>
      <c r="BB5417" s="14"/>
      <c r="BC5417" s="17"/>
      <c r="BD5417" s="14"/>
      <c r="BE5417" s="14"/>
      <c r="BF5417" s="14"/>
      <c r="CC5417" s="14"/>
    </row>
    <row r="5418" spans="37:81">
      <c r="AK5418" s="1"/>
      <c r="AX5418" s="17"/>
      <c r="AY5418" s="14"/>
      <c r="AZ5418" s="14"/>
      <c r="BA5418" s="15"/>
      <c r="BB5418" s="14"/>
      <c r="BC5418" s="17"/>
      <c r="BD5418" s="14"/>
      <c r="BE5418" s="14"/>
      <c r="BF5418" s="14"/>
      <c r="CC5418" s="14"/>
    </row>
    <row r="5419" spans="37:81">
      <c r="AK5419" s="1"/>
      <c r="AX5419" s="17"/>
      <c r="AY5419" s="14"/>
      <c r="AZ5419" s="14"/>
      <c r="BA5419" s="15"/>
      <c r="BB5419" s="14"/>
      <c r="BC5419" s="17"/>
      <c r="BD5419" s="14"/>
      <c r="BE5419" s="14"/>
      <c r="BF5419" s="14"/>
      <c r="CC5419" s="14"/>
    </row>
    <row r="5420" spans="37:81">
      <c r="AK5420" s="1"/>
      <c r="AX5420" s="17"/>
      <c r="AY5420" s="14"/>
      <c r="AZ5420" s="14"/>
      <c r="BA5420" s="15"/>
      <c r="BB5420" s="14"/>
      <c r="BC5420" s="17"/>
      <c r="BD5420" s="14"/>
      <c r="BE5420" s="14"/>
      <c r="BF5420" s="14"/>
      <c r="CC5420" s="14"/>
    </row>
    <row r="5421" spans="37:81">
      <c r="AK5421" s="1"/>
      <c r="AX5421" s="17"/>
      <c r="AY5421" s="14"/>
      <c r="AZ5421" s="14"/>
      <c r="BA5421" s="15"/>
      <c r="BB5421" s="14"/>
      <c r="BC5421" s="17"/>
      <c r="BD5421" s="14"/>
      <c r="BE5421" s="14"/>
      <c r="BF5421" s="14"/>
      <c r="CC5421" s="14"/>
    </row>
    <row r="5422" spans="37:81">
      <c r="AK5422" s="1"/>
      <c r="AX5422" s="17"/>
      <c r="AY5422" s="14"/>
      <c r="AZ5422" s="14"/>
      <c r="BA5422" s="15"/>
      <c r="BB5422" s="14"/>
      <c r="BC5422" s="17"/>
      <c r="BD5422" s="14"/>
      <c r="BE5422" s="14"/>
      <c r="BF5422" s="14"/>
      <c r="CC5422" s="14"/>
    </row>
    <row r="5423" spans="37:81">
      <c r="AK5423" s="1"/>
      <c r="AX5423" s="17"/>
      <c r="AY5423" s="14"/>
      <c r="AZ5423" s="14"/>
      <c r="BA5423" s="15"/>
      <c r="BB5423" s="14"/>
      <c r="BC5423" s="17"/>
      <c r="BD5423" s="14"/>
      <c r="BE5423" s="14"/>
      <c r="BF5423" s="14"/>
      <c r="CC5423" s="14"/>
    </row>
    <row r="5424" spans="37:81">
      <c r="AK5424" s="1"/>
      <c r="AX5424" s="17"/>
      <c r="AY5424" s="14"/>
      <c r="AZ5424" s="14"/>
      <c r="BA5424" s="15"/>
      <c r="BB5424" s="14"/>
      <c r="BC5424" s="17"/>
      <c r="BD5424" s="14"/>
      <c r="BE5424" s="14"/>
      <c r="BF5424" s="14"/>
      <c r="CC5424" s="14"/>
    </row>
    <row r="5425" spans="37:81">
      <c r="AK5425" s="1"/>
      <c r="AX5425" s="17"/>
      <c r="AY5425" s="14"/>
      <c r="AZ5425" s="14"/>
      <c r="BA5425" s="15"/>
      <c r="BB5425" s="14"/>
      <c r="BC5425" s="17"/>
      <c r="BD5425" s="14"/>
      <c r="BE5425" s="14"/>
      <c r="BF5425" s="14"/>
      <c r="CC5425" s="14"/>
    </row>
    <row r="5426" spans="37:81">
      <c r="AK5426" s="1"/>
      <c r="AX5426" s="17"/>
      <c r="AY5426" s="14"/>
      <c r="AZ5426" s="14"/>
      <c r="BA5426" s="15"/>
      <c r="BB5426" s="14"/>
      <c r="BC5426" s="17"/>
      <c r="BD5426" s="14"/>
      <c r="BE5426" s="14"/>
      <c r="BF5426" s="14"/>
      <c r="CC5426" s="14"/>
    </row>
    <row r="5427" spans="37:81">
      <c r="AK5427" s="1"/>
      <c r="AX5427" s="17"/>
      <c r="AY5427" s="14"/>
      <c r="AZ5427" s="14"/>
      <c r="BA5427" s="15"/>
      <c r="BB5427" s="14"/>
      <c r="BC5427" s="17"/>
      <c r="BD5427" s="14"/>
      <c r="BE5427" s="14"/>
      <c r="BF5427" s="14"/>
      <c r="CC5427" s="14"/>
    </row>
    <row r="5428" spans="37:81">
      <c r="AK5428" s="1"/>
      <c r="AX5428" s="17"/>
      <c r="AY5428" s="14"/>
      <c r="AZ5428" s="14"/>
      <c r="BA5428" s="15"/>
      <c r="BB5428" s="14"/>
      <c r="BC5428" s="17"/>
      <c r="BD5428" s="14"/>
      <c r="BE5428" s="14"/>
      <c r="BF5428" s="14"/>
      <c r="CC5428" s="14"/>
    </row>
    <row r="5429" spans="37:81">
      <c r="AK5429" s="1"/>
      <c r="AX5429" s="17"/>
      <c r="AY5429" s="14"/>
      <c r="AZ5429" s="14"/>
      <c r="BA5429" s="15"/>
      <c r="BB5429" s="14"/>
      <c r="BC5429" s="17"/>
      <c r="BD5429" s="14"/>
      <c r="BE5429" s="14"/>
      <c r="BF5429" s="14"/>
      <c r="CC5429" s="14"/>
    </row>
    <row r="5430" spans="37:81">
      <c r="AK5430" s="1"/>
      <c r="AX5430" s="17"/>
      <c r="AY5430" s="14"/>
      <c r="AZ5430" s="14"/>
      <c r="BA5430" s="15"/>
      <c r="BB5430" s="14"/>
      <c r="BC5430" s="17"/>
      <c r="BD5430" s="14"/>
      <c r="BE5430" s="14"/>
      <c r="BF5430" s="14"/>
      <c r="CC5430" s="14"/>
    </row>
    <row r="5431" spans="37:81">
      <c r="AK5431" s="1"/>
      <c r="AX5431" s="17"/>
      <c r="AY5431" s="14"/>
      <c r="AZ5431" s="14"/>
      <c r="BA5431" s="15"/>
      <c r="BB5431" s="14"/>
      <c r="BC5431" s="17"/>
      <c r="BD5431" s="14"/>
      <c r="BE5431" s="14"/>
      <c r="BF5431" s="14"/>
      <c r="CC5431" s="14"/>
    </row>
    <row r="5432" spans="37:81">
      <c r="AK5432" s="1"/>
      <c r="AX5432" s="17"/>
      <c r="AY5432" s="14"/>
      <c r="AZ5432" s="14"/>
      <c r="BA5432" s="15"/>
      <c r="BB5432" s="14"/>
      <c r="BC5432" s="17"/>
      <c r="BD5432" s="14"/>
      <c r="BE5432" s="14"/>
      <c r="BF5432" s="14"/>
      <c r="CC5432" s="14"/>
    </row>
    <row r="5433" spans="37:81">
      <c r="AK5433" s="1"/>
      <c r="AX5433" s="17"/>
      <c r="AY5433" s="14"/>
      <c r="AZ5433" s="14"/>
      <c r="BA5433" s="15"/>
      <c r="BB5433" s="14"/>
      <c r="BC5433" s="17"/>
      <c r="BD5433" s="14"/>
      <c r="BE5433" s="14"/>
      <c r="BF5433" s="14"/>
      <c r="CC5433" s="14"/>
    </row>
    <row r="5434" spans="37:81">
      <c r="AK5434" s="1"/>
      <c r="AX5434" s="17"/>
      <c r="AY5434" s="14"/>
      <c r="AZ5434" s="14"/>
      <c r="BA5434" s="15"/>
      <c r="BB5434" s="14"/>
      <c r="BC5434" s="17"/>
      <c r="BD5434" s="14"/>
      <c r="BE5434" s="14"/>
      <c r="BF5434" s="14"/>
      <c r="CC5434" s="14"/>
    </row>
    <row r="5435" spans="37:81">
      <c r="AK5435" s="1"/>
      <c r="AX5435" s="17"/>
      <c r="AY5435" s="14"/>
      <c r="AZ5435" s="14"/>
      <c r="BA5435" s="15"/>
      <c r="BB5435" s="14"/>
      <c r="BC5435" s="17"/>
      <c r="BD5435" s="14"/>
      <c r="BE5435" s="14"/>
      <c r="BF5435" s="14"/>
      <c r="CC5435" s="14"/>
    </row>
    <row r="5436" spans="37:81">
      <c r="AK5436" s="1"/>
      <c r="AX5436" s="17"/>
      <c r="AY5436" s="14"/>
      <c r="AZ5436" s="14"/>
      <c r="BA5436" s="15"/>
      <c r="BB5436" s="14"/>
      <c r="BC5436" s="17"/>
      <c r="BD5436" s="14"/>
      <c r="BE5436" s="14"/>
      <c r="BF5436" s="14"/>
      <c r="CC5436" s="14"/>
    </row>
    <row r="5437" spans="37:81">
      <c r="AK5437" s="1"/>
      <c r="AX5437" s="17"/>
      <c r="AY5437" s="14"/>
      <c r="AZ5437" s="14"/>
      <c r="BA5437" s="15"/>
      <c r="BB5437" s="14"/>
      <c r="BC5437" s="17"/>
      <c r="BD5437" s="14"/>
      <c r="BE5437" s="14"/>
      <c r="BF5437" s="14"/>
      <c r="CC5437" s="14"/>
    </row>
    <row r="5438" spans="37:81">
      <c r="AK5438" s="1"/>
      <c r="AX5438" s="17"/>
      <c r="AY5438" s="14"/>
      <c r="AZ5438" s="14"/>
      <c r="BA5438" s="15"/>
      <c r="BB5438" s="14"/>
      <c r="BC5438" s="17"/>
      <c r="BD5438" s="14"/>
      <c r="BE5438" s="14"/>
      <c r="BF5438" s="14"/>
      <c r="CC5438" s="14"/>
    </row>
    <row r="5439" spans="37:81">
      <c r="AK5439" s="1"/>
      <c r="AX5439" s="17"/>
      <c r="AY5439" s="14"/>
      <c r="AZ5439" s="14"/>
      <c r="BA5439" s="15"/>
      <c r="BB5439" s="14"/>
      <c r="BC5439" s="17"/>
      <c r="BD5439" s="14"/>
      <c r="BE5439" s="14"/>
      <c r="BF5439" s="14"/>
      <c r="CC5439" s="14"/>
    </row>
    <row r="5440" spans="37:81">
      <c r="AK5440" s="1"/>
      <c r="AX5440" s="17"/>
      <c r="AY5440" s="14"/>
      <c r="AZ5440" s="14"/>
      <c r="BA5440" s="15"/>
      <c r="BB5440" s="14"/>
      <c r="BC5440" s="17"/>
      <c r="BD5440" s="14"/>
      <c r="BE5440" s="14"/>
      <c r="BF5440" s="14"/>
      <c r="CC5440" s="14"/>
    </row>
    <row r="5441" spans="37:81">
      <c r="AK5441" s="1"/>
      <c r="AX5441" s="17"/>
      <c r="AY5441" s="14"/>
      <c r="AZ5441" s="14"/>
      <c r="BA5441" s="15"/>
      <c r="BB5441" s="14"/>
      <c r="BC5441" s="17"/>
      <c r="BD5441" s="14"/>
      <c r="BE5441" s="14"/>
      <c r="BF5441" s="14"/>
      <c r="CC5441" s="14"/>
    </row>
    <row r="5442" spans="37:81">
      <c r="AK5442" s="1"/>
      <c r="AX5442" s="17"/>
      <c r="AY5442" s="14"/>
      <c r="AZ5442" s="14"/>
      <c r="BA5442" s="15"/>
      <c r="BB5442" s="14"/>
      <c r="BC5442" s="17"/>
      <c r="BD5442" s="14"/>
      <c r="BE5442" s="14"/>
      <c r="BF5442" s="14"/>
      <c r="CC5442" s="14"/>
    </row>
    <row r="5443" spans="37:81">
      <c r="AK5443" s="1"/>
      <c r="AX5443" s="17"/>
      <c r="AY5443" s="14"/>
      <c r="AZ5443" s="14"/>
      <c r="BA5443" s="15"/>
      <c r="BB5443" s="14"/>
      <c r="BC5443" s="17"/>
      <c r="BD5443" s="14"/>
      <c r="BE5443" s="14"/>
      <c r="BF5443" s="14"/>
      <c r="CC5443" s="14"/>
    </row>
    <row r="5444" spans="37:81">
      <c r="AK5444" s="1"/>
      <c r="AX5444" s="17"/>
      <c r="AY5444" s="14"/>
      <c r="AZ5444" s="14"/>
      <c r="BA5444" s="15"/>
      <c r="BB5444" s="14"/>
      <c r="BC5444" s="17"/>
      <c r="BD5444" s="14"/>
      <c r="BE5444" s="14"/>
      <c r="BF5444" s="14"/>
      <c r="CC5444" s="14"/>
    </row>
    <row r="5445" spans="37:81">
      <c r="AK5445" s="1"/>
      <c r="AX5445" s="17"/>
      <c r="AY5445" s="14"/>
      <c r="AZ5445" s="14"/>
      <c r="BA5445" s="15"/>
      <c r="BB5445" s="14"/>
      <c r="BC5445" s="17"/>
      <c r="BD5445" s="14"/>
      <c r="BE5445" s="14"/>
      <c r="BF5445" s="14"/>
      <c r="CC5445" s="14"/>
    </row>
    <row r="5446" spans="37:81">
      <c r="AK5446" s="1"/>
      <c r="AX5446" s="17"/>
      <c r="AY5446" s="14"/>
      <c r="AZ5446" s="14"/>
      <c r="BA5446" s="15"/>
      <c r="BB5446" s="14"/>
      <c r="BC5446" s="17"/>
      <c r="BD5446" s="14"/>
      <c r="BE5446" s="14"/>
      <c r="BF5446" s="14"/>
      <c r="CC5446" s="14"/>
    </row>
    <row r="5447" spans="37:81">
      <c r="AK5447" s="1"/>
      <c r="AX5447" s="17"/>
      <c r="AY5447" s="14"/>
      <c r="AZ5447" s="14"/>
      <c r="BA5447" s="15"/>
      <c r="BB5447" s="14"/>
      <c r="BC5447" s="17"/>
      <c r="BD5447" s="14"/>
      <c r="BE5447" s="14"/>
      <c r="BF5447" s="14"/>
      <c r="CC5447" s="14"/>
    </row>
    <row r="5448" spans="37:81">
      <c r="AK5448" s="1"/>
      <c r="AX5448" s="17"/>
      <c r="AY5448" s="14"/>
      <c r="AZ5448" s="14"/>
      <c r="BA5448" s="15"/>
      <c r="BB5448" s="14"/>
      <c r="BC5448" s="17"/>
      <c r="BD5448" s="14"/>
      <c r="BE5448" s="14"/>
      <c r="BF5448" s="14"/>
      <c r="CC5448" s="14"/>
    </row>
    <row r="5449" spans="37:81">
      <c r="AK5449" s="1"/>
      <c r="AX5449" s="17"/>
      <c r="AY5449" s="14"/>
      <c r="AZ5449" s="14"/>
      <c r="BA5449" s="15"/>
      <c r="BB5449" s="14"/>
      <c r="BC5449" s="17"/>
      <c r="BD5449" s="14"/>
      <c r="BE5449" s="14"/>
      <c r="BF5449" s="14"/>
      <c r="CC5449" s="14"/>
    </row>
    <row r="5450" spans="37:81">
      <c r="AK5450" s="1"/>
      <c r="AX5450" s="17"/>
      <c r="AY5450" s="14"/>
      <c r="AZ5450" s="14"/>
      <c r="BA5450" s="15"/>
      <c r="BB5450" s="14"/>
      <c r="BC5450" s="17"/>
      <c r="BD5450" s="14"/>
      <c r="BE5450" s="14"/>
      <c r="BF5450" s="14"/>
      <c r="CC5450" s="14"/>
    </row>
    <row r="5451" spans="37:81">
      <c r="AK5451" s="1"/>
      <c r="AX5451" s="17"/>
      <c r="AY5451" s="14"/>
      <c r="AZ5451" s="14"/>
      <c r="BA5451" s="15"/>
      <c r="BB5451" s="14"/>
      <c r="BC5451" s="17"/>
      <c r="BD5451" s="14"/>
      <c r="BE5451" s="14"/>
      <c r="BF5451" s="14"/>
      <c r="CC5451" s="14"/>
    </row>
    <row r="5452" spans="37:81">
      <c r="AK5452" s="1"/>
      <c r="AX5452" s="17"/>
      <c r="AY5452" s="14"/>
      <c r="AZ5452" s="14"/>
      <c r="BA5452" s="15"/>
      <c r="BB5452" s="14"/>
      <c r="BC5452" s="17"/>
      <c r="BD5452" s="14"/>
      <c r="BE5452" s="14"/>
      <c r="BF5452" s="14"/>
      <c r="CC5452" s="14"/>
    </row>
    <row r="5453" spans="37:81">
      <c r="AK5453" s="1"/>
      <c r="AX5453" s="17"/>
      <c r="AY5453" s="14"/>
      <c r="AZ5453" s="14"/>
      <c r="BA5453" s="15"/>
      <c r="BB5453" s="14"/>
      <c r="BC5453" s="17"/>
      <c r="BD5453" s="14"/>
      <c r="BE5453" s="14"/>
      <c r="BF5453" s="14"/>
      <c r="CC5453" s="14"/>
    </row>
    <row r="5454" spans="37:81">
      <c r="AK5454" s="1"/>
      <c r="AX5454" s="17"/>
      <c r="AY5454" s="14"/>
      <c r="AZ5454" s="14"/>
      <c r="BA5454" s="15"/>
      <c r="BB5454" s="14"/>
      <c r="BC5454" s="17"/>
      <c r="BD5454" s="14"/>
      <c r="BE5454" s="14"/>
      <c r="BF5454" s="14"/>
      <c r="CC5454" s="14"/>
    </row>
    <row r="5455" spans="37:81">
      <c r="AK5455" s="1"/>
      <c r="AX5455" s="17"/>
      <c r="AY5455" s="14"/>
      <c r="AZ5455" s="14"/>
      <c r="BA5455" s="15"/>
      <c r="BB5455" s="14"/>
      <c r="BC5455" s="17"/>
      <c r="BD5455" s="14"/>
      <c r="BE5455" s="14"/>
      <c r="BF5455" s="14"/>
      <c r="CC5455" s="14"/>
    </row>
    <row r="5456" spans="37:81">
      <c r="AK5456" s="1"/>
      <c r="AX5456" s="17"/>
      <c r="AY5456" s="14"/>
      <c r="AZ5456" s="14"/>
      <c r="BA5456" s="15"/>
      <c r="BB5456" s="14"/>
      <c r="BC5456" s="17"/>
      <c r="BD5456" s="14"/>
      <c r="BE5456" s="14"/>
      <c r="BF5456" s="14"/>
      <c r="CC5456" s="14"/>
    </row>
    <row r="5457" spans="37:81">
      <c r="AK5457" s="1"/>
      <c r="AX5457" s="17"/>
      <c r="AY5457" s="14"/>
      <c r="AZ5457" s="14"/>
      <c r="BA5457" s="15"/>
      <c r="BB5457" s="14"/>
      <c r="BC5457" s="17"/>
      <c r="BD5457" s="14"/>
      <c r="BE5457" s="14"/>
      <c r="BF5457" s="14"/>
      <c r="CC5457" s="14"/>
    </row>
    <row r="5458" spans="37:81">
      <c r="AK5458" s="1"/>
      <c r="AX5458" s="17"/>
      <c r="AY5458" s="14"/>
      <c r="AZ5458" s="14"/>
      <c r="BA5458" s="15"/>
      <c r="BB5458" s="14"/>
      <c r="BC5458" s="17"/>
      <c r="BD5458" s="14"/>
      <c r="BE5458" s="14"/>
      <c r="BF5458" s="14"/>
      <c r="CC5458" s="14"/>
    </row>
    <row r="5459" spans="37:81">
      <c r="AK5459" s="1"/>
      <c r="AX5459" s="17"/>
      <c r="AY5459" s="14"/>
      <c r="AZ5459" s="14"/>
      <c r="BA5459" s="15"/>
      <c r="BB5459" s="14"/>
      <c r="BC5459" s="17"/>
      <c r="BD5459" s="14"/>
      <c r="BE5459" s="14"/>
      <c r="BF5459" s="14"/>
      <c r="CC5459" s="14"/>
    </row>
    <row r="5460" spans="37:81">
      <c r="AK5460" s="1"/>
      <c r="AX5460" s="17"/>
      <c r="AY5460" s="14"/>
      <c r="AZ5460" s="14"/>
      <c r="BA5460" s="15"/>
      <c r="BB5460" s="14"/>
      <c r="BC5460" s="17"/>
      <c r="BD5460" s="14"/>
      <c r="BE5460" s="14"/>
      <c r="BF5460" s="14"/>
      <c r="CC5460" s="14"/>
    </row>
    <row r="5461" spans="37:81">
      <c r="AK5461" s="1"/>
      <c r="AX5461" s="17"/>
      <c r="AY5461" s="14"/>
      <c r="AZ5461" s="14"/>
      <c r="BA5461" s="15"/>
      <c r="BB5461" s="14"/>
      <c r="BC5461" s="17"/>
      <c r="BD5461" s="14"/>
      <c r="BE5461" s="14"/>
      <c r="BF5461" s="14"/>
      <c r="CC5461" s="14"/>
    </row>
    <row r="5462" spans="37:81">
      <c r="AK5462" s="1"/>
      <c r="AX5462" s="17"/>
      <c r="AY5462" s="14"/>
      <c r="AZ5462" s="14"/>
      <c r="BA5462" s="15"/>
      <c r="BB5462" s="14"/>
      <c r="BC5462" s="17"/>
      <c r="BD5462" s="14"/>
      <c r="BE5462" s="14"/>
      <c r="BF5462" s="14"/>
      <c r="CC5462" s="14"/>
    </row>
    <row r="5463" spans="37:81">
      <c r="AK5463" s="1"/>
      <c r="AX5463" s="17"/>
      <c r="AY5463" s="14"/>
      <c r="AZ5463" s="14"/>
      <c r="BA5463" s="15"/>
      <c r="BB5463" s="14"/>
      <c r="BC5463" s="17"/>
      <c r="BD5463" s="14"/>
      <c r="BE5463" s="14"/>
      <c r="BF5463" s="14"/>
      <c r="CC5463" s="14"/>
    </row>
    <row r="5464" spans="37:81">
      <c r="AK5464" s="1"/>
      <c r="AX5464" s="17"/>
      <c r="AY5464" s="14"/>
      <c r="AZ5464" s="14"/>
      <c r="BA5464" s="15"/>
      <c r="BB5464" s="14"/>
      <c r="BC5464" s="17"/>
      <c r="BD5464" s="14"/>
      <c r="BE5464" s="14"/>
      <c r="BF5464" s="14"/>
      <c r="CC5464" s="14"/>
    </row>
    <row r="5465" spans="37:81">
      <c r="AK5465" s="1"/>
      <c r="AX5465" s="17"/>
      <c r="AY5465" s="14"/>
      <c r="AZ5465" s="14"/>
      <c r="BA5465" s="15"/>
      <c r="BB5465" s="14"/>
      <c r="BC5465" s="17"/>
      <c r="BD5465" s="14"/>
      <c r="BE5465" s="14"/>
      <c r="BF5465" s="14"/>
      <c r="CC5465" s="14"/>
    </row>
    <row r="5466" spans="37:81">
      <c r="AK5466" s="1"/>
      <c r="AX5466" s="17"/>
      <c r="AY5466" s="14"/>
      <c r="AZ5466" s="14"/>
      <c r="BA5466" s="15"/>
      <c r="BB5466" s="14"/>
      <c r="BC5466" s="17"/>
      <c r="BD5466" s="14"/>
      <c r="BE5466" s="14"/>
      <c r="BF5466" s="14"/>
      <c r="CC5466" s="14"/>
    </row>
    <row r="5467" spans="37:81">
      <c r="AK5467" s="1"/>
      <c r="AX5467" s="17"/>
      <c r="AY5467" s="14"/>
      <c r="AZ5467" s="14"/>
      <c r="BA5467" s="15"/>
      <c r="BB5467" s="14"/>
      <c r="BC5467" s="17"/>
      <c r="BD5467" s="14"/>
      <c r="BE5467" s="14"/>
      <c r="BF5467" s="14"/>
      <c r="CC5467" s="14"/>
    </row>
    <row r="5468" spans="37:81">
      <c r="AK5468" s="1"/>
      <c r="AX5468" s="17"/>
      <c r="AY5468" s="14"/>
      <c r="AZ5468" s="14"/>
      <c r="BA5468" s="15"/>
      <c r="BB5468" s="14"/>
      <c r="BC5468" s="17"/>
      <c r="BD5468" s="14"/>
      <c r="BE5468" s="14"/>
      <c r="BF5468" s="14"/>
      <c r="CC5468" s="14"/>
    </row>
    <row r="5469" spans="37:81">
      <c r="AK5469" s="1"/>
      <c r="AX5469" s="17"/>
      <c r="AY5469" s="14"/>
      <c r="AZ5469" s="14"/>
      <c r="BA5469" s="15"/>
      <c r="BB5469" s="14"/>
      <c r="BC5469" s="17"/>
      <c r="BD5469" s="14"/>
      <c r="BE5469" s="14"/>
      <c r="BF5469" s="14"/>
      <c r="CC5469" s="14"/>
    </row>
    <row r="5470" spans="37:81">
      <c r="AK5470" s="1"/>
      <c r="AX5470" s="17"/>
      <c r="AY5470" s="14"/>
      <c r="AZ5470" s="14"/>
      <c r="BA5470" s="15"/>
      <c r="BB5470" s="14"/>
      <c r="BC5470" s="17"/>
      <c r="BD5470" s="14"/>
      <c r="BE5470" s="14"/>
      <c r="BF5470" s="14"/>
      <c r="CC5470" s="14"/>
    </row>
    <row r="5471" spans="37:81">
      <c r="AK5471" s="1"/>
      <c r="AX5471" s="17"/>
      <c r="AY5471" s="14"/>
      <c r="AZ5471" s="14"/>
      <c r="BA5471" s="15"/>
      <c r="BB5471" s="14"/>
      <c r="BC5471" s="17"/>
      <c r="BD5471" s="14"/>
      <c r="BE5471" s="14"/>
      <c r="BF5471" s="14"/>
      <c r="CC5471" s="14"/>
    </row>
    <row r="5472" spans="37:81">
      <c r="AK5472" s="1"/>
      <c r="AX5472" s="17"/>
      <c r="AY5472" s="14"/>
      <c r="AZ5472" s="14"/>
      <c r="BA5472" s="15"/>
      <c r="BB5472" s="14"/>
      <c r="BC5472" s="17"/>
      <c r="BD5472" s="14"/>
      <c r="BE5472" s="14"/>
      <c r="BF5472" s="14"/>
      <c r="CC5472" s="14"/>
    </row>
    <row r="5473" spans="37:81">
      <c r="AK5473" s="1"/>
      <c r="AX5473" s="17"/>
      <c r="AY5473" s="14"/>
      <c r="AZ5473" s="14"/>
      <c r="BA5473" s="15"/>
      <c r="BB5473" s="14"/>
      <c r="BC5473" s="17"/>
      <c r="BD5473" s="14"/>
      <c r="BE5473" s="14"/>
      <c r="BF5473" s="14"/>
      <c r="CC5473" s="14"/>
    </row>
    <row r="5474" spans="37:81">
      <c r="AK5474" s="1"/>
      <c r="AX5474" s="17"/>
      <c r="AY5474" s="14"/>
      <c r="AZ5474" s="14"/>
      <c r="BA5474" s="15"/>
      <c r="BB5474" s="14"/>
      <c r="BC5474" s="17"/>
      <c r="BD5474" s="14"/>
      <c r="BE5474" s="14"/>
      <c r="BF5474" s="14"/>
      <c r="CC5474" s="14"/>
    </row>
    <row r="5475" spans="37:81">
      <c r="AK5475" s="1"/>
      <c r="AX5475" s="17"/>
      <c r="AY5475" s="14"/>
      <c r="AZ5475" s="14"/>
      <c r="BA5475" s="15"/>
      <c r="BB5475" s="14"/>
      <c r="BC5475" s="17"/>
      <c r="BD5475" s="14"/>
      <c r="BE5475" s="14"/>
      <c r="BF5475" s="14"/>
      <c r="CC5475" s="14"/>
    </row>
    <row r="5476" spans="37:81">
      <c r="AK5476" s="1"/>
      <c r="AX5476" s="17"/>
      <c r="AY5476" s="14"/>
      <c r="AZ5476" s="14"/>
      <c r="BA5476" s="15"/>
      <c r="BB5476" s="14"/>
      <c r="BC5476" s="17"/>
      <c r="BD5476" s="14"/>
      <c r="BE5476" s="14"/>
      <c r="BF5476" s="14"/>
      <c r="CC5476" s="14"/>
    </row>
    <row r="5477" spans="37:81">
      <c r="AK5477" s="1"/>
      <c r="AX5477" s="17"/>
      <c r="AY5477" s="14"/>
      <c r="AZ5477" s="14"/>
      <c r="BA5477" s="15"/>
      <c r="BB5477" s="14"/>
      <c r="BC5477" s="17"/>
      <c r="BD5477" s="14"/>
      <c r="BE5477" s="14"/>
      <c r="BF5477" s="14"/>
      <c r="CC5477" s="14"/>
    </row>
    <row r="5478" spans="37:81">
      <c r="AK5478" s="1"/>
      <c r="AX5478" s="17"/>
      <c r="AY5478" s="14"/>
      <c r="AZ5478" s="14"/>
      <c r="BA5478" s="15"/>
      <c r="BB5478" s="14"/>
      <c r="BC5478" s="17"/>
      <c r="BD5478" s="14"/>
      <c r="BE5478" s="14"/>
      <c r="BF5478" s="14"/>
      <c r="CC5478" s="14"/>
    </row>
    <row r="5479" spans="37:81">
      <c r="AK5479" s="1"/>
      <c r="AX5479" s="17"/>
      <c r="AY5479" s="14"/>
      <c r="AZ5479" s="14"/>
      <c r="BA5479" s="15"/>
      <c r="BB5479" s="14"/>
      <c r="BC5479" s="17"/>
      <c r="BD5479" s="14"/>
      <c r="BE5479" s="14"/>
      <c r="BF5479" s="14"/>
      <c r="CC5479" s="14"/>
    </row>
    <row r="5480" spans="37:81">
      <c r="AK5480" s="1"/>
      <c r="AX5480" s="17"/>
      <c r="AY5480" s="14"/>
      <c r="AZ5480" s="14"/>
      <c r="BA5480" s="15"/>
      <c r="BB5480" s="14"/>
      <c r="BC5480" s="17"/>
      <c r="BD5480" s="14"/>
      <c r="BE5480" s="14"/>
      <c r="BF5480" s="14"/>
      <c r="CC5480" s="14"/>
    </row>
    <row r="5481" spans="37:81">
      <c r="AK5481" s="1"/>
      <c r="AX5481" s="17"/>
      <c r="AY5481" s="14"/>
      <c r="AZ5481" s="14"/>
      <c r="BA5481" s="15"/>
      <c r="BB5481" s="14"/>
      <c r="BC5481" s="17"/>
      <c r="BD5481" s="14"/>
      <c r="BE5481" s="14"/>
      <c r="BF5481" s="14"/>
      <c r="CC5481" s="14"/>
    </row>
    <row r="5482" spans="37:81">
      <c r="AK5482" s="1"/>
      <c r="AX5482" s="17"/>
      <c r="AY5482" s="14"/>
      <c r="AZ5482" s="14"/>
      <c r="BA5482" s="15"/>
      <c r="BB5482" s="14"/>
      <c r="BC5482" s="17"/>
      <c r="BD5482" s="14"/>
      <c r="BE5482" s="14"/>
      <c r="BF5482" s="14"/>
      <c r="CC5482" s="14"/>
    </row>
    <row r="5483" spans="37:81">
      <c r="AK5483" s="1"/>
      <c r="AX5483" s="17"/>
      <c r="AY5483" s="14"/>
      <c r="AZ5483" s="14"/>
      <c r="BA5483" s="15"/>
      <c r="BB5483" s="14"/>
      <c r="BC5483" s="17"/>
      <c r="BD5483" s="14"/>
      <c r="BE5483" s="14"/>
      <c r="BF5483" s="14"/>
      <c r="CC5483" s="14"/>
    </row>
    <row r="5484" spans="37:81">
      <c r="AK5484" s="1"/>
      <c r="AX5484" s="17"/>
      <c r="AY5484" s="14"/>
      <c r="AZ5484" s="14"/>
      <c r="BA5484" s="15"/>
      <c r="BB5484" s="14"/>
      <c r="BC5484" s="17"/>
      <c r="BD5484" s="14"/>
      <c r="BE5484" s="14"/>
      <c r="BF5484" s="14"/>
      <c r="CC5484" s="14"/>
    </row>
    <row r="5485" spans="37:81">
      <c r="AK5485" s="1"/>
      <c r="AX5485" s="17"/>
      <c r="AY5485" s="14"/>
      <c r="AZ5485" s="14"/>
      <c r="BA5485" s="15"/>
      <c r="BB5485" s="14"/>
      <c r="BC5485" s="17"/>
      <c r="BD5485" s="14"/>
      <c r="BE5485" s="14"/>
      <c r="BF5485" s="14"/>
      <c r="CC5485" s="14"/>
    </row>
    <row r="5486" spans="37:81">
      <c r="AK5486" s="1"/>
      <c r="AX5486" s="17"/>
      <c r="AY5486" s="14"/>
      <c r="AZ5486" s="14"/>
      <c r="BA5486" s="15"/>
      <c r="BB5486" s="14"/>
      <c r="BC5486" s="17"/>
      <c r="BD5486" s="14"/>
      <c r="BE5486" s="14"/>
      <c r="BF5486" s="14"/>
      <c r="CC5486" s="14"/>
    </row>
    <row r="5487" spans="37:81">
      <c r="AK5487" s="1"/>
      <c r="AX5487" s="17"/>
      <c r="AY5487" s="14"/>
      <c r="AZ5487" s="14"/>
      <c r="BA5487" s="15"/>
      <c r="BB5487" s="14"/>
      <c r="BC5487" s="17"/>
      <c r="BD5487" s="14"/>
      <c r="BE5487" s="14"/>
      <c r="BF5487" s="14"/>
      <c r="CC5487" s="14"/>
    </row>
    <row r="5488" spans="37:81">
      <c r="AK5488" s="1"/>
      <c r="AX5488" s="17"/>
      <c r="AY5488" s="14"/>
      <c r="AZ5488" s="14"/>
      <c r="BA5488" s="15"/>
      <c r="BB5488" s="14"/>
      <c r="BC5488" s="17"/>
      <c r="BD5488" s="14"/>
      <c r="BE5488" s="14"/>
      <c r="BF5488" s="14"/>
      <c r="CC5488" s="14"/>
    </row>
    <row r="5489" spans="37:81">
      <c r="AK5489" s="1"/>
      <c r="AX5489" s="17"/>
      <c r="AY5489" s="14"/>
      <c r="AZ5489" s="14"/>
      <c r="BA5489" s="15"/>
      <c r="BB5489" s="14"/>
      <c r="BC5489" s="17"/>
      <c r="BD5489" s="14"/>
      <c r="BE5489" s="14"/>
      <c r="BF5489" s="14"/>
      <c r="CC5489" s="14"/>
    </row>
    <row r="5490" spans="37:81">
      <c r="AK5490" s="1"/>
      <c r="AX5490" s="17"/>
      <c r="AY5490" s="14"/>
      <c r="AZ5490" s="14"/>
      <c r="BA5490" s="15"/>
      <c r="BB5490" s="14"/>
      <c r="BC5490" s="17"/>
      <c r="BD5490" s="14"/>
      <c r="BE5490" s="14"/>
      <c r="BF5490" s="14"/>
      <c r="CC5490" s="14"/>
    </row>
    <row r="5491" spans="37:81">
      <c r="AK5491" s="1"/>
      <c r="AX5491" s="17"/>
      <c r="AY5491" s="14"/>
      <c r="AZ5491" s="14"/>
      <c r="BA5491" s="15"/>
      <c r="BB5491" s="14"/>
      <c r="BC5491" s="17"/>
      <c r="BD5491" s="14"/>
      <c r="BE5491" s="14"/>
      <c r="BF5491" s="14"/>
      <c r="CC5491" s="14"/>
    </row>
    <row r="5492" spans="37:81">
      <c r="AK5492" s="1"/>
      <c r="AX5492" s="17"/>
      <c r="AY5492" s="14"/>
      <c r="AZ5492" s="14"/>
      <c r="BA5492" s="15"/>
      <c r="BB5492" s="14"/>
      <c r="BC5492" s="17"/>
      <c r="BD5492" s="14"/>
      <c r="BE5492" s="14"/>
      <c r="BF5492" s="14"/>
      <c r="CC5492" s="14"/>
    </row>
    <row r="5493" spans="37:81">
      <c r="AK5493" s="1"/>
      <c r="AX5493" s="17"/>
      <c r="AY5493" s="14"/>
      <c r="AZ5493" s="14"/>
      <c r="BA5493" s="15"/>
      <c r="BB5493" s="14"/>
      <c r="BC5493" s="17"/>
      <c r="BD5493" s="14"/>
      <c r="BE5493" s="14"/>
      <c r="BF5493" s="14"/>
      <c r="CC5493" s="14"/>
    </row>
    <row r="5494" spans="37:81">
      <c r="AK5494" s="1"/>
      <c r="AX5494" s="17"/>
      <c r="AY5494" s="14"/>
      <c r="AZ5494" s="14"/>
      <c r="BA5494" s="15"/>
      <c r="BB5494" s="14"/>
      <c r="BC5494" s="17"/>
      <c r="BD5494" s="14"/>
      <c r="BE5494" s="14"/>
      <c r="BF5494" s="14"/>
      <c r="CC5494" s="14"/>
    </row>
    <row r="5495" spans="37:81">
      <c r="AK5495" s="1"/>
      <c r="AX5495" s="17"/>
      <c r="AY5495" s="14"/>
      <c r="AZ5495" s="14"/>
      <c r="BA5495" s="15"/>
      <c r="BB5495" s="14"/>
      <c r="BC5495" s="17"/>
      <c r="BD5495" s="14"/>
      <c r="BE5495" s="14"/>
      <c r="BF5495" s="14"/>
      <c r="CC5495" s="14"/>
    </row>
    <row r="5496" spans="37:81">
      <c r="AK5496" s="1"/>
      <c r="AX5496" s="17"/>
      <c r="AY5496" s="14"/>
      <c r="AZ5496" s="14"/>
      <c r="BA5496" s="15"/>
      <c r="BB5496" s="14"/>
      <c r="BC5496" s="17"/>
      <c r="BD5496" s="14"/>
      <c r="BE5496" s="14"/>
      <c r="BF5496" s="14"/>
      <c r="CC5496" s="14"/>
    </row>
    <row r="5497" spans="37:81">
      <c r="AK5497" s="1"/>
      <c r="AX5497" s="17"/>
      <c r="AY5497" s="14"/>
      <c r="AZ5497" s="14"/>
      <c r="BA5497" s="15"/>
      <c r="BB5497" s="14"/>
      <c r="BC5497" s="17"/>
      <c r="BD5497" s="14"/>
      <c r="BE5497" s="14"/>
      <c r="BF5497" s="14"/>
      <c r="CC5497" s="14"/>
    </row>
    <row r="5498" spans="37:81">
      <c r="AK5498" s="1"/>
      <c r="AX5498" s="17"/>
      <c r="AY5498" s="14"/>
      <c r="AZ5498" s="14"/>
      <c r="BA5498" s="15"/>
      <c r="BB5498" s="14"/>
      <c r="BC5498" s="17"/>
      <c r="BD5498" s="14"/>
      <c r="BE5498" s="14"/>
      <c r="BF5498" s="14"/>
      <c r="CC5498" s="14"/>
    </row>
    <row r="5499" spans="37:81">
      <c r="AK5499" s="1"/>
      <c r="AX5499" s="17"/>
      <c r="AY5499" s="14"/>
      <c r="AZ5499" s="14"/>
      <c r="BA5499" s="15"/>
      <c r="BB5499" s="14"/>
      <c r="BC5499" s="17"/>
      <c r="BD5499" s="14"/>
      <c r="BE5499" s="14"/>
      <c r="BF5499" s="14"/>
      <c r="CC5499" s="14"/>
    </row>
    <row r="5500" spans="37:81">
      <c r="AK5500" s="1"/>
      <c r="AX5500" s="17"/>
      <c r="AY5500" s="14"/>
      <c r="AZ5500" s="14"/>
      <c r="BA5500" s="15"/>
      <c r="BB5500" s="14"/>
      <c r="BC5500" s="17"/>
      <c r="BD5500" s="14"/>
      <c r="BE5500" s="14"/>
      <c r="BF5500" s="14"/>
      <c r="CC5500" s="14"/>
    </row>
    <row r="5501" spans="37:81">
      <c r="AK5501" s="1"/>
      <c r="AX5501" s="17"/>
      <c r="AY5501" s="14"/>
      <c r="AZ5501" s="14"/>
      <c r="BA5501" s="15"/>
      <c r="BB5501" s="14"/>
      <c r="BC5501" s="17"/>
      <c r="BD5501" s="14"/>
      <c r="BE5501" s="14"/>
      <c r="BF5501" s="14"/>
      <c r="CC5501" s="14"/>
    </row>
    <row r="5502" spans="37:81">
      <c r="AK5502" s="1"/>
      <c r="AX5502" s="17"/>
      <c r="AY5502" s="14"/>
      <c r="AZ5502" s="14"/>
      <c r="BA5502" s="15"/>
      <c r="BB5502" s="14"/>
      <c r="BC5502" s="17"/>
      <c r="BD5502" s="14"/>
      <c r="BE5502" s="14"/>
      <c r="BF5502" s="14"/>
      <c r="CC5502" s="14"/>
    </row>
    <row r="5503" spans="37:81">
      <c r="AK5503" s="1"/>
      <c r="AX5503" s="17"/>
      <c r="AY5503" s="14"/>
      <c r="AZ5503" s="14"/>
      <c r="BA5503" s="15"/>
      <c r="BB5503" s="14"/>
      <c r="BC5503" s="17"/>
      <c r="BD5503" s="14"/>
      <c r="BE5503" s="14"/>
      <c r="BF5503" s="14"/>
      <c r="CC5503" s="14"/>
    </row>
    <row r="5504" spans="37:81">
      <c r="AK5504" s="1"/>
      <c r="AX5504" s="17"/>
      <c r="AY5504" s="14"/>
      <c r="AZ5504" s="14"/>
      <c r="BA5504" s="15"/>
      <c r="BB5504" s="14"/>
      <c r="BC5504" s="17"/>
      <c r="BD5504" s="14"/>
      <c r="BE5504" s="14"/>
      <c r="BF5504" s="14"/>
      <c r="CC5504" s="14"/>
    </row>
    <row r="5505" spans="37:81">
      <c r="AK5505" s="1"/>
      <c r="AX5505" s="17"/>
      <c r="AY5505" s="14"/>
      <c r="AZ5505" s="14"/>
      <c r="BA5505" s="15"/>
      <c r="BB5505" s="14"/>
      <c r="BC5505" s="17"/>
      <c r="BD5505" s="14"/>
      <c r="BE5505" s="14"/>
      <c r="BF5505" s="14"/>
      <c r="CC5505" s="14"/>
    </row>
    <row r="5506" spans="37:81">
      <c r="AK5506" s="1"/>
      <c r="AX5506" s="17"/>
      <c r="AY5506" s="14"/>
      <c r="AZ5506" s="14"/>
      <c r="BA5506" s="15"/>
      <c r="BB5506" s="14"/>
      <c r="BC5506" s="17"/>
      <c r="BD5506" s="14"/>
      <c r="BE5506" s="14"/>
      <c r="BF5506" s="14"/>
      <c r="CC5506" s="14"/>
    </row>
    <row r="5507" spans="37:81">
      <c r="AK5507" s="1"/>
      <c r="AX5507" s="17"/>
      <c r="AY5507" s="14"/>
      <c r="AZ5507" s="14"/>
      <c r="BA5507" s="15"/>
      <c r="BB5507" s="14"/>
      <c r="BC5507" s="17"/>
      <c r="BD5507" s="14"/>
      <c r="BE5507" s="14"/>
      <c r="BF5507" s="14"/>
      <c r="CC5507" s="14"/>
    </row>
    <row r="5508" spans="37:81">
      <c r="AK5508" s="1"/>
      <c r="AX5508" s="17"/>
      <c r="AY5508" s="14"/>
      <c r="AZ5508" s="14"/>
      <c r="BA5508" s="15"/>
      <c r="BB5508" s="14"/>
      <c r="BC5508" s="17"/>
      <c r="BD5508" s="14"/>
      <c r="BE5508" s="14"/>
      <c r="BF5508" s="14"/>
      <c r="CC5508" s="14"/>
    </row>
    <row r="5509" spans="37:81">
      <c r="AK5509" s="1"/>
      <c r="AX5509" s="17"/>
      <c r="AY5509" s="14"/>
      <c r="AZ5509" s="14"/>
      <c r="BA5509" s="15"/>
      <c r="BB5509" s="14"/>
      <c r="BC5509" s="17"/>
      <c r="BD5509" s="14"/>
      <c r="BE5509" s="14"/>
      <c r="BF5509" s="14"/>
      <c r="CC5509" s="14"/>
    </row>
    <row r="5510" spans="37:81">
      <c r="AK5510" s="1"/>
      <c r="AX5510" s="17"/>
      <c r="AY5510" s="14"/>
      <c r="AZ5510" s="14"/>
      <c r="BA5510" s="15"/>
      <c r="BB5510" s="14"/>
      <c r="BC5510" s="17"/>
      <c r="BD5510" s="14"/>
      <c r="BE5510" s="14"/>
      <c r="BF5510" s="14"/>
      <c r="CC5510" s="14"/>
    </row>
    <row r="5511" spans="37:81">
      <c r="AK5511" s="1"/>
      <c r="AX5511" s="17"/>
      <c r="AY5511" s="14"/>
      <c r="AZ5511" s="14"/>
      <c r="BA5511" s="15"/>
      <c r="BB5511" s="14"/>
      <c r="BC5511" s="17"/>
      <c r="BD5511" s="14"/>
      <c r="BE5511" s="14"/>
      <c r="BF5511" s="14"/>
      <c r="CC5511" s="14"/>
    </row>
    <row r="5512" spans="37:81">
      <c r="AK5512" s="1"/>
      <c r="AX5512" s="17"/>
      <c r="AY5512" s="14"/>
      <c r="AZ5512" s="14"/>
      <c r="BA5512" s="15"/>
      <c r="BB5512" s="14"/>
      <c r="BC5512" s="17"/>
      <c r="BD5512" s="14"/>
      <c r="BE5512" s="14"/>
      <c r="BF5512" s="14"/>
      <c r="CC5512" s="14"/>
    </row>
    <row r="5513" spans="37:81">
      <c r="AK5513" s="1"/>
      <c r="AX5513" s="17"/>
      <c r="AY5513" s="14"/>
      <c r="AZ5513" s="14"/>
      <c r="BA5513" s="15"/>
      <c r="BB5513" s="14"/>
      <c r="BC5513" s="17"/>
      <c r="BD5513" s="14"/>
      <c r="BE5513" s="14"/>
      <c r="BF5513" s="14"/>
      <c r="CC5513" s="14"/>
    </row>
    <row r="5514" spans="37:81">
      <c r="AK5514" s="1"/>
      <c r="AX5514" s="17"/>
      <c r="AY5514" s="14"/>
      <c r="AZ5514" s="14"/>
      <c r="BA5514" s="15"/>
      <c r="BB5514" s="14"/>
      <c r="BC5514" s="17"/>
      <c r="BD5514" s="14"/>
      <c r="BE5514" s="14"/>
      <c r="BF5514" s="14"/>
      <c r="CC5514" s="14"/>
    </row>
    <row r="5515" spans="37:81">
      <c r="AK5515" s="1"/>
      <c r="AX5515" s="17"/>
      <c r="AY5515" s="14"/>
      <c r="AZ5515" s="14"/>
      <c r="BA5515" s="15"/>
      <c r="BB5515" s="14"/>
      <c r="BC5515" s="17"/>
      <c r="BD5515" s="14"/>
      <c r="BE5515" s="14"/>
      <c r="BF5515" s="14"/>
      <c r="CC5515" s="14"/>
    </row>
    <row r="5516" spans="37:81">
      <c r="AK5516" s="1"/>
      <c r="AX5516" s="17"/>
      <c r="AY5516" s="14"/>
      <c r="AZ5516" s="14"/>
      <c r="BA5516" s="15"/>
      <c r="BB5516" s="14"/>
      <c r="BC5516" s="17"/>
      <c r="BD5516" s="14"/>
      <c r="BE5516" s="14"/>
      <c r="BF5516" s="14"/>
      <c r="CC5516" s="14"/>
    </row>
    <row r="5517" spans="37:81">
      <c r="AK5517" s="1"/>
      <c r="AX5517" s="17"/>
      <c r="AY5517" s="14"/>
      <c r="AZ5517" s="14"/>
      <c r="BA5517" s="15"/>
      <c r="BB5517" s="14"/>
      <c r="BC5517" s="17"/>
      <c r="BD5517" s="14"/>
      <c r="BE5517" s="14"/>
      <c r="BF5517" s="14"/>
      <c r="CC5517" s="14"/>
    </row>
    <row r="5518" spans="37:81">
      <c r="AK5518" s="1"/>
      <c r="AX5518" s="17"/>
      <c r="AY5518" s="14"/>
      <c r="AZ5518" s="14"/>
      <c r="BA5518" s="15"/>
      <c r="BB5518" s="14"/>
      <c r="BC5518" s="17"/>
      <c r="BD5518" s="14"/>
      <c r="BE5518" s="14"/>
      <c r="BF5518" s="14"/>
      <c r="CC5518" s="14"/>
    </row>
    <row r="5519" spans="37:81">
      <c r="AK5519" s="1"/>
      <c r="AX5519" s="17"/>
      <c r="AY5519" s="14"/>
      <c r="AZ5519" s="14"/>
      <c r="BA5519" s="15"/>
      <c r="BB5519" s="14"/>
      <c r="BC5519" s="17"/>
      <c r="BD5519" s="14"/>
      <c r="BE5519" s="14"/>
      <c r="BF5519" s="14"/>
      <c r="CC5519" s="14"/>
    </row>
    <row r="5520" spans="37:81">
      <c r="AK5520" s="1"/>
      <c r="AX5520" s="17"/>
      <c r="AY5520" s="14"/>
      <c r="AZ5520" s="14"/>
      <c r="BA5520" s="15"/>
      <c r="BB5520" s="14"/>
      <c r="BC5520" s="17"/>
      <c r="BD5520" s="14"/>
      <c r="BE5520" s="14"/>
      <c r="BF5520" s="14"/>
      <c r="CC5520" s="14"/>
    </row>
    <row r="5521" spans="37:81">
      <c r="AK5521" s="1"/>
      <c r="AX5521" s="17"/>
      <c r="AY5521" s="14"/>
      <c r="AZ5521" s="14"/>
      <c r="BA5521" s="15"/>
      <c r="BB5521" s="14"/>
      <c r="BC5521" s="17"/>
      <c r="BD5521" s="14"/>
      <c r="BE5521" s="14"/>
      <c r="BF5521" s="14"/>
      <c r="CC5521" s="14"/>
    </row>
    <row r="5522" spans="37:81">
      <c r="AK5522" s="1"/>
      <c r="AX5522" s="17"/>
      <c r="AY5522" s="14"/>
      <c r="AZ5522" s="14"/>
      <c r="BA5522" s="15"/>
      <c r="BB5522" s="14"/>
      <c r="BC5522" s="17"/>
      <c r="BD5522" s="14"/>
      <c r="BE5522" s="14"/>
      <c r="BF5522" s="14"/>
      <c r="CC5522" s="14"/>
    </row>
    <row r="5523" spans="37:81">
      <c r="AK5523" s="1"/>
      <c r="AX5523" s="17"/>
      <c r="AY5523" s="14"/>
      <c r="AZ5523" s="14"/>
      <c r="BA5523" s="15"/>
      <c r="BB5523" s="14"/>
      <c r="BC5523" s="17"/>
      <c r="BD5523" s="14"/>
      <c r="BE5523" s="14"/>
      <c r="BF5523" s="14"/>
      <c r="CC5523" s="14"/>
    </row>
    <row r="5524" spans="37:81">
      <c r="AK5524" s="1"/>
      <c r="AX5524" s="17"/>
      <c r="AY5524" s="14"/>
      <c r="AZ5524" s="14"/>
      <c r="BA5524" s="15"/>
      <c r="BB5524" s="14"/>
      <c r="BC5524" s="17"/>
      <c r="BD5524" s="14"/>
      <c r="BE5524" s="14"/>
      <c r="BF5524" s="14"/>
      <c r="CC5524" s="14"/>
    </row>
    <row r="5525" spans="37:81">
      <c r="AK5525" s="1"/>
      <c r="AX5525" s="17"/>
      <c r="AY5525" s="14"/>
      <c r="AZ5525" s="14"/>
      <c r="BA5525" s="15"/>
      <c r="BB5525" s="14"/>
      <c r="BC5525" s="17"/>
      <c r="BD5525" s="14"/>
      <c r="BE5525" s="14"/>
      <c r="BF5525" s="14"/>
      <c r="CC5525" s="14"/>
    </row>
    <row r="5526" spans="37:81">
      <c r="AK5526" s="1"/>
      <c r="AX5526" s="17"/>
      <c r="AY5526" s="14"/>
      <c r="AZ5526" s="14"/>
      <c r="BA5526" s="15"/>
      <c r="BB5526" s="14"/>
      <c r="BC5526" s="17"/>
      <c r="BD5526" s="14"/>
      <c r="BE5526" s="14"/>
      <c r="BF5526" s="14"/>
      <c r="CC5526" s="14"/>
    </row>
    <row r="5527" spans="37:81">
      <c r="AK5527" s="1"/>
      <c r="AX5527" s="17"/>
      <c r="AY5527" s="14"/>
      <c r="AZ5527" s="14"/>
      <c r="BA5527" s="15"/>
      <c r="BB5527" s="14"/>
      <c r="BC5527" s="17"/>
      <c r="BD5527" s="14"/>
      <c r="BE5527" s="14"/>
      <c r="BF5527" s="14"/>
      <c r="CC5527" s="14"/>
    </row>
    <row r="5528" spans="37:81">
      <c r="AK5528" s="1"/>
      <c r="AX5528" s="17"/>
      <c r="AY5528" s="14"/>
      <c r="AZ5528" s="14"/>
      <c r="BA5528" s="15"/>
      <c r="BB5528" s="14"/>
      <c r="BC5528" s="17"/>
      <c r="BD5528" s="14"/>
      <c r="BE5528" s="14"/>
      <c r="BF5528" s="14"/>
      <c r="CC5528" s="14"/>
    </row>
    <row r="5529" spans="37:81">
      <c r="AK5529" s="1"/>
      <c r="AX5529" s="17"/>
      <c r="AY5529" s="14"/>
      <c r="AZ5529" s="14"/>
      <c r="BA5529" s="15"/>
      <c r="BB5529" s="14"/>
      <c r="BC5529" s="17"/>
      <c r="BD5529" s="14"/>
      <c r="BE5529" s="14"/>
      <c r="BF5529" s="14"/>
      <c r="CC5529" s="14"/>
    </row>
    <row r="5530" spans="37:81">
      <c r="AK5530" s="1"/>
      <c r="AX5530" s="17"/>
      <c r="AY5530" s="14"/>
      <c r="AZ5530" s="14"/>
      <c r="BA5530" s="15"/>
      <c r="BB5530" s="14"/>
      <c r="BC5530" s="17"/>
      <c r="BD5530" s="14"/>
      <c r="BE5530" s="14"/>
      <c r="BF5530" s="14"/>
      <c r="CC5530" s="14"/>
    </row>
    <row r="5531" spans="37:81">
      <c r="AK5531" s="1"/>
      <c r="AX5531" s="17"/>
      <c r="AY5531" s="14"/>
      <c r="AZ5531" s="14"/>
      <c r="BA5531" s="15"/>
      <c r="BB5531" s="14"/>
      <c r="BC5531" s="17"/>
      <c r="BD5531" s="14"/>
      <c r="BE5531" s="14"/>
      <c r="BF5531" s="14"/>
      <c r="CC5531" s="14"/>
    </row>
    <row r="5532" spans="37:81">
      <c r="AK5532" s="1"/>
      <c r="AX5532" s="17"/>
      <c r="AY5532" s="14"/>
      <c r="AZ5532" s="14"/>
      <c r="BA5532" s="15"/>
      <c r="BB5532" s="14"/>
      <c r="BC5532" s="17"/>
      <c r="BD5532" s="14"/>
      <c r="BE5532" s="14"/>
      <c r="BF5532" s="14"/>
      <c r="CC5532" s="14"/>
    </row>
    <row r="5533" spans="37:81">
      <c r="AK5533" s="1"/>
      <c r="AX5533" s="17"/>
      <c r="AY5533" s="14"/>
      <c r="AZ5533" s="14"/>
      <c r="BA5533" s="15"/>
      <c r="BB5533" s="14"/>
      <c r="BC5533" s="17"/>
      <c r="BD5533" s="14"/>
      <c r="BE5533" s="14"/>
      <c r="BF5533" s="14"/>
      <c r="CC5533" s="14"/>
    </row>
    <row r="5534" spans="37:81">
      <c r="AK5534" s="1"/>
      <c r="AX5534" s="17"/>
      <c r="AY5534" s="14"/>
      <c r="AZ5534" s="14"/>
      <c r="BA5534" s="15"/>
      <c r="BB5534" s="14"/>
      <c r="BC5534" s="17"/>
      <c r="BD5534" s="14"/>
      <c r="BE5534" s="14"/>
      <c r="BF5534" s="14"/>
      <c r="CC5534" s="14"/>
    </row>
    <row r="5535" spans="37:81">
      <c r="AK5535" s="1"/>
      <c r="AX5535" s="17"/>
      <c r="AY5535" s="14"/>
      <c r="AZ5535" s="14"/>
      <c r="BA5535" s="15"/>
      <c r="BB5535" s="14"/>
      <c r="BC5535" s="17"/>
      <c r="BD5535" s="14"/>
      <c r="BE5535" s="14"/>
      <c r="BF5535" s="14"/>
      <c r="CC5535" s="14"/>
    </row>
    <row r="5536" spans="37:81">
      <c r="AK5536" s="1"/>
      <c r="AX5536" s="17"/>
      <c r="AY5536" s="14"/>
      <c r="AZ5536" s="14"/>
      <c r="BA5536" s="15"/>
      <c r="BB5536" s="14"/>
      <c r="BC5536" s="17"/>
      <c r="BD5536" s="14"/>
      <c r="BE5536" s="14"/>
      <c r="BF5536" s="14"/>
      <c r="CC5536" s="14"/>
    </row>
    <row r="5537" spans="37:81">
      <c r="AK5537" s="1"/>
      <c r="AX5537" s="17"/>
      <c r="AY5537" s="14"/>
      <c r="AZ5537" s="14"/>
      <c r="BA5537" s="15"/>
      <c r="BB5537" s="14"/>
      <c r="BC5537" s="17"/>
      <c r="BD5537" s="14"/>
      <c r="BE5537" s="14"/>
      <c r="BF5537" s="14"/>
      <c r="CC5537" s="14"/>
    </row>
    <row r="5538" spans="37:81">
      <c r="AK5538" s="1"/>
      <c r="AX5538" s="17"/>
      <c r="AY5538" s="14"/>
      <c r="AZ5538" s="14"/>
      <c r="BA5538" s="15"/>
      <c r="BB5538" s="14"/>
      <c r="BC5538" s="17"/>
      <c r="BD5538" s="14"/>
      <c r="BE5538" s="14"/>
      <c r="BF5538" s="14"/>
      <c r="CC5538" s="14"/>
    </row>
    <row r="5539" spans="37:81">
      <c r="AK5539" s="1"/>
      <c r="AX5539" s="17"/>
      <c r="AY5539" s="14"/>
      <c r="AZ5539" s="14"/>
      <c r="BA5539" s="15"/>
      <c r="BB5539" s="14"/>
      <c r="BC5539" s="17"/>
      <c r="BD5539" s="14"/>
      <c r="BE5539" s="14"/>
      <c r="BF5539" s="14"/>
      <c r="CC5539" s="14"/>
    </row>
    <row r="5540" spans="37:81">
      <c r="AK5540" s="1"/>
      <c r="AX5540" s="17"/>
      <c r="AY5540" s="14"/>
      <c r="AZ5540" s="14"/>
      <c r="BA5540" s="15"/>
      <c r="BB5540" s="14"/>
      <c r="BC5540" s="17"/>
      <c r="BD5540" s="14"/>
      <c r="BE5540" s="14"/>
      <c r="BF5540" s="14"/>
      <c r="CC5540" s="14"/>
    </row>
    <row r="5541" spans="37:81">
      <c r="AK5541" s="1"/>
      <c r="AX5541" s="17"/>
      <c r="AY5541" s="14"/>
      <c r="AZ5541" s="14"/>
      <c r="BA5541" s="15"/>
      <c r="BB5541" s="14"/>
      <c r="BC5541" s="17"/>
      <c r="BD5541" s="14"/>
      <c r="BE5541" s="14"/>
      <c r="BF5541" s="14"/>
      <c r="CC5541" s="14"/>
    </row>
    <row r="5542" spans="37:81">
      <c r="AK5542" s="1"/>
      <c r="AX5542" s="17"/>
      <c r="AY5542" s="14"/>
      <c r="AZ5542" s="14"/>
      <c r="BA5542" s="15"/>
      <c r="BB5542" s="14"/>
      <c r="BC5542" s="17"/>
      <c r="BD5542" s="14"/>
      <c r="BE5542" s="14"/>
      <c r="BF5542" s="14"/>
      <c r="CC5542" s="14"/>
    </row>
    <row r="5543" spans="37:81">
      <c r="AK5543" s="1"/>
      <c r="AX5543" s="17"/>
      <c r="AY5543" s="14"/>
      <c r="AZ5543" s="14"/>
      <c r="BA5543" s="15"/>
      <c r="BB5543" s="14"/>
      <c r="BC5543" s="17"/>
      <c r="BD5543" s="14"/>
      <c r="BE5543" s="14"/>
      <c r="BF5543" s="14"/>
      <c r="CC5543" s="14"/>
    </row>
    <row r="5544" spans="37:81">
      <c r="AK5544" s="1"/>
      <c r="AX5544" s="17"/>
      <c r="AY5544" s="14"/>
      <c r="AZ5544" s="14"/>
      <c r="BA5544" s="15"/>
      <c r="BB5544" s="14"/>
      <c r="BC5544" s="17"/>
      <c r="BD5544" s="14"/>
      <c r="BE5544" s="14"/>
      <c r="BF5544" s="14"/>
      <c r="CC5544" s="14"/>
    </row>
    <row r="5545" spans="37:81">
      <c r="AK5545" s="1"/>
      <c r="AX5545" s="17"/>
      <c r="AY5545" s="14"/>
      <c r="AZ5545" s="14"/>
      <c r="BA5545" s="15"/>
      <c r="BB5545" s="14"/>
      <c r="BC5545" s="17"/>
      <c r="BD5545" s="14"/>
      <c r="BE5545" s="14"/>
      <c r="BF5545" s="14"/>
      <c r="CC5545" s="14"/>
    </row>
    <row r="5546" spans="37:81">
      <c r="AK5546" s="1"/>
      <c r="AX5546" s="17"/>
      <c r="AY5546" s="14"/>
      <c r="AZ5546" s="14"/>
      <c r="BA5546" s="15"/>
      <c r="BB5546" s="14"/>
      <c r="BC5546" s="17"/>
      <c r="BD5546" s="14"/>
      <c r="BE5546" s="14"/>
      <c r="BF5546" s="14"/>
      <c r="CC5546" s="14"/>
    </row>
    <row r="5547" spans="37:81">
      <c r="AK5547" s="1"/>
      <c r="AX5547" s="17"/>
      <c r="AY5547" s="14"/>
      <c r="AZ5547" s="14"/>
      <c r="BA5547" s="15"/>
      <c r="BB5547" s="14"/>
      <c r="BC5547" s="17"/>
      <c r="BD5547" s="14"/>
      <c r="BE5547" s="14"/>
      <c r="BF5547" s="14"/>
      <c r="CC5547" s="14"/>
    </row>
    <row r="5548" spans="37:81">
      <c r="AK5548" s="1"/>
      <c r="AX5548" s="17"/>
      <c r="AY5548" s="14"/>
      <c r="AZ5548" s="14"/>
      <c r="BA5548" s="15"/>
      <c r="BB5548" s="14"/>
      <c r="BC5548" s="17"/>
      <c r="BD5548" s="14"/>
      <c r="BE5548" s="14"/>
      <c r="BF5548" s="14"/>
      <c r="CC5548" s="14"/>
    </row>
    <row r="5549" spans="37:81">
      <c r="AK5549" s="1"/>
      <c r="AX5549" s="17"/>
      <c r="AY5549" s="14"/>
      <c r="AZ5549" s="14"/>
      <c r="BA5549" s="15"/>
      <c r="BB5549" s="14"/>
      <c r="BC5549" s="17"/>
      <c r="BD5549" s="14"/>
      <c r="BE5549" s="14"/>
      <c r="BF5549" s="14"/>
      <c r="CC5549" s="14"/>
    </row>
    <row r="5550" spans="37:81">
      <c r="AK5550" s="1"/>
      <c r="AX5550" s="17"/>
      <c r="AY5550" s="14"/>
      <c r="AZ5550" s="14"/>
      <c r="BA5550" s="15"/>
      <c r="BB5550" s="14"/>
      <c r="BC5550" s="17"/>
      <c r="BD5550" s="14"/>
      <c r="BE5550" s="14"/>
      <c r="BF5550" s="14"/>
      <c r="CC5550" s="14"/>
    </row>
    <row r="5551" spans="37:81">
      <c r="AK5551" s="1"/>
      <c r="AX5551" s="17"/>
      <c r="AY5551" s="14"/>
      <c r="AZ5551" s="14"/>
      <c r="BA5551" s="15"/>
      <c r="BB5551" s="14"/>
      <c r="BC5551" s="17"/>
      <c r="BD5551" s="14"/>
      <c r="BE5551" s="14"/>
      <c r="BF5551" s="14"/>
      <c r="CC5551" s="14"/>
    </row>
    <row r="5552" spans="37:81">
      <c r="AK5552" s="1"/>
      <c r="AX5552" s="17"/>
      <c r="AY5552" s="14"/>
      <c r="AZ5552" s="14"/>
      <c r="BA5552" s="15"/>
      <c r="BB5552" s="14"/>
      <c r="BC5552" s="17"/>
      <c r="BD5552" s="14"/>
      <c r="BE5552" s="14"/>
      <c r="BF5552" s="14"/>
      <c r="CC5552" s="14"/>
    </row>
    <row r="5553" spans="37:81">
      <c r="AK5553" s="1"/>
      <c r="AX5553" s="17"/>
      <c r="AY5553" s="14"/>
      <c r="AZ5553" s="14"/>
      <c r="BA5553" s="15"/>
      <c r="BB5553" s="14"/>
      <c r="BC5553" s="17"/>
      <c r="BD5553" s="14"/>
      <c r="BE5553" s="14"/>
      <c r="BF5553" s="14"/>
      <c r="CC5553" s="14"/>
    </row>
    <row r="5554" spans="37:81">
      <c r="AK5554" s="1"/>
      <c r="AX5554" s="17"/>
      <c r="AY5554" s="14"/>
      <c r="AZ5554" s="14"/>
      <c r="BA5554" s="15"/>
      <c r="BB5554" s="14"/>
      <c r="BC5554" s="17"/>
      <c r="BD5554" s="14"/>
      <c r="BE5554" s="14"/>
      <c r="BF5554" s="14"/>
      <c r="CC5554" s="14"/>
    </row>
    <row r="5555" spans="37:81">
      <c r="AK5555" s="1"/>
      <c r="AX5555" s="17"/>
      <c r="AY5555" s="14"/>
      <c r="AZ5555" s="14"/>
      <c r="BA5555" s="15"/>
      <c r="BB5555" s="14"/>
      <c r="BC5555" s="17"/>
      <c r="BD5555" s="14"/>
      <c r="BE5555" s="14"/>
      <c r="BF5555" s="14"/>
      <c r="CC5555" s="14"/>
    </row>
    <row r="5556" spans="37:81">
      <c r="AK5556" s="1"/>
      <c r="AX5556" s="17"/>
      <c r="AY5556" s="14"/>
      <c r="AZ5556" s="14"/>
      <c r="BA5556" s="15"/>
      <c r="BB5556" s="14"/>
      <c r="BC5556" s="17"/>
      <c r="BD5556" s="14"/>
      <c r="BE5556" s="14"/>
      <c r="BF5556" s="14"/>
      <c r="CC5556" s="14"/>
    </row>
    <row r="5557" spans="37:81">
      <c r="AK5557" s="1"/>
      <c r="AX5557" s="17"/>
      <c r="AY5557" s="14"/>
      <c r="AZ5557" s="14"/>
      <c r="BA5557" s="15"/>
      <c r="BB5557" s="14"/>
      <c r="BC5557" s="17"/>
      <c r="BD5557" s="14"/>
      <c r="BE5557" s="14"/>
      <c r="BF5557" s="14"/>
      <c r="CC5557" s="14"/>
    </row>
    <row r="5558" spans="37:81">
      <c r="AK5558" s="1"/>
      <c r="AX5558" s="17"/>
      <c r="AY5558" s="14"/>
      <c r="AZ5558" s="14"/>
      <c r="BA5558" s="15"/>
      <c r="BB5558" s="14"/>
      <c r="BC5558" s="17"/>
      <c r="BD5558" s="14"/>
      <c r="BE5558" s="14"/>
      <c r="BF5558" s="14"/>
      <c r="CC5558" s="14"/>
    </row>
    <row r="5559" spans="37:81">
      <c r="AK5559" s="1"/>
      <c r="AX5559" s="17"/>
      <c r="AY5559" s="14"/>
      <c r="AZ5559" s="14"/>
      <c r="BA5559" s="15"/>
      <c r="BB5559" s="14"/>
      <c r="BC5559" s="17"/>
      <c r="BD5559" s="14"/>
      <c r="BE5559" s="14"/>
      <c r="BF5559" s="14"/>
      <c r="CC5559" s="14"/>
    </row>
    <row r="5560" spans="37:81">
      <c r="AK5560" s="1"/>
      <c r="AX5560" s="17"/>
      <c r="AY5560" s="14"/>
      <c r="AZ5560" s="14"/>
      <c r="BA5560" s="15"/>
      <c r="BB5560" s="14"/>
      <c r="BC5560" s="17"/>
      <c r="BD5560" s="14"/>
      <c r="BE5560" s="14"/>
      <c r="BF5560" s="14"/>
      <c r="CC5560" s="14"/>
    </row>
    <row r="5561" spans="37:81">
      <c r="AK5561" s="1"/>
      <c r="AX5561" s="17"/>
      <c r="AY5561" s="14"/>
      <c r="AZ5561" s="14"/>
      <c r="BA5561" s="15"/>
      <c r="BB5561" s="14"/>
      <c r="BC5561" s="17"/>
      <c r="BD5561" s="14"/>
      <c r="BE5561" s="14"/>
      <c r="BF5561" s="14"/>
      <c r="CC5561" s="14"/>
    </row>
    <row r="5562" spans="37:81">
      <c r="AK5562" s="1"/>
      <c r="AX5562" s="17"/>
      <c r="AY5562" s="14"/>
      <c r="AZ5562" s="14"/>
      <c r="BA5562" s="15"/>
      <c r="BB5562" s="14"/>
      <c r="BC5562" s="17"/>
      <c r="BD5562" s="14"/>
      <c r="BE5562" s="14"/>
      <c r="BF5562" s="14"/>
      <c r="CC5562" s="14"/>
    </row>
    <row r="5563" spans="37:81">
      <c r="AK5563" s="1"/>
      <c r="AX5563" s="17"/>
      <c r="AY5563" s="14"/>
      <c r="AZ5563" s="14"/>
      <c r="BA5563" s="15"/>
      <c r="BB5563" s="14"/>
      <c r="BC5563" s="17"/>
      <c r="BD5563" s="14"/>
      <c r="BE5563" s="14"/>
      <c r="BF5563" s="14"/>
      <c r="CC5563" s="14"/>
    </row>
    <row r="5564" spans="37:81">
      <c r="AK5564" s="1"/>
      <c r="AX5564" s="17"/>
      <c r="AY5564" s="14"/>
      <c r="AZ5564" s="14"/>
      <c r="BA5564" s="15"/>
      <c r="BB5564" s="14"/>
      <c r="BC5564" s="17"/>
      <c r="BD5564" s="14"/>
      <c r="BE5564" s="14"/>
      <c r="BF5564" s="14"/>
      <c r="CC5564" s="14"/>
    </row>
    <row r="5565" spans="37:81">
      <c r="AK5565" s="1"/>
      <c r="AX5565" s="17"/>
      <c r="AY5565" s="14"/>
      <c r="AZ5565" s="14"/>
      <c r="BA5565" s="15"/>
      <c r="BB5565" s="14"/>
      <c r="BC5565" s="17"/>
      <c r="BD5565" s="14"/>
      <c r="BE5565" s="14"/>
      <c r="BF5565" s="14"/>
      <c r="CC5565" s="14"/>
    </row>
    <row r="5566" spans="37:81">
      <c r="AK5566" s="1"/>
      <c r="AX5566" s="17"/>
      <c r="AY5566" s="14"/>
      <c r="AZ5566" s="14"/>
      <c r="BA5566" s="15"/>
      <c r="BB5566" s="14"/>
      <c r="BC5566" s="17"/>
      <c r="BD5566" s="14"/>
      <c r="BE5566" s="14"/>
      <c r="BF5566" s="14"/>
      <c r="CC5566" s="14"/>
    </row>
    <row r="5567" spans="37:81">
      <c r="AK5567" s="1"/>
      <c r="AX5567" s="17"/>
      <c r="AY5567" s="14"/>
      <c r="AZ5567" s="14"/>
      <c r="BA5567" s="15"/>
      <c r="BB5567" s="14"/>
      <c r="BC5567" s="17"/>
      <c r="BD5567" s="14"/>
      <c r="BE5567" s="14"/>
      <c r="BF5567" s="14"/>
      <c r="CC5567" s="14"/>
    </row>
    <row r="5568" spans="37:81">
      <c r="AK5568" s="1"/>
      <c r="AX5568" s="17"/>
      <c r="AY5568" s="14"/>
      <c r="AZ5568" s="14"/>
      <c r="BA5568" s="15"/>
      <c r="BB5568" s="14"/>
      <c r="BC5568" s="17"/>
      <c r="BD5568" s="14"/>
      <c r="BE5568" s="14"/>
      <c r="BF5568" s="14"/>
      <c r="CC5568" s="14"/>
    </row>
    <row r="5569" spans="37:81">
      <c r="AK5569" s="1"/>
      <c r="AX5569" s="17"/>
      <c r="AY5569" s="14"/>
      <c r="AZ5569" s="14"/>
      <c r="BA5569" s="15"/>
      <c r="BB5569" s="14"/>
      <c r="BC5569" s="17"/>
      <c r="BD5569" s="14"/>
      <c r="BE5569" s="14"/>
      <c r="BF5569" s="14"/>
      <c r="CC5569" s="14"/>
    </row>
    <row r="5570" spans="37:81">
      <c r="AK5570" s="1"/>
      <c r="AX5570" s="17"/>
      <c r="AY5570" s="14"/>
      <c r="AZ5570" s="14"/>
      <c r="BA5570" s="15"/>
      <c r="BB5570" s="14"/>
      <c r="BC5570" s="17"/>
      <c r="BD5570" s="14"/>
      <c r="BE5570" s="14"/>
      <c r="BF5570" s="14"/>
      <c r="CC5570" s="14"/>
    </row>
    <row r="5571" spans="37:81">
      <c r="AK5571" s="1"/>
      <c r="AX5571" s="17"/>
      <c r="AY5571" s="14"/>
      <c r="AZ5571" s="14"/>
      <c r="BA5571" s="15"/>
      <c r="BB5571" s="14"/>
      <c r="BC5571" s="17"/>
      <c r="BD5571" s="14"/>
      <c r="BE5571" s="14"/>
      <c r="BF5571" s="14"/>
      <c r="CC5571" s="14"/>
    </row>
    <row r="5572" spans="37:81">
      <c r="AK5572" s="1"/>
      <c r="AX5572" s="17"/>
      <c r="AY5572" s="14"/>
      <c r="AZ5572" s="14"/>
      <c r="BA5572" s="15"/>
      <c r="BB5572" s="14"/>
      <c r="BC5572" s="17"/>
      <c r="BD5572" s="14"/>
      <c r="BE5572" s="14"/>
      <c r="BF5572" s="14"/>
      <c r="CC5572" s="14"/>
    </row>
    <row r="5573" spans="37:81">
      <c r="AK5573" s="1"/>
      <c r="AX5573" s="17"/>
      <c r="AY5573" s="14"/>
      <c r="AZ5573" s="14"/>
      <c r="BA5573" s="15"/>
      <c r="BB5573" s="14"/>
      <c r="BC5573" s="17"/>
      <c r="BD5573" s="14"/>
      <c r="BE5573" s="14"/>
      <c r="BF5573" s="14"/>
      <c r="CC5573" s="14"/>
    </row>
    <row r="5574" spans="37:81">
      <c r="AK5574" s="1"/>
      <c r="AX5574" s="17"/>
      <c r="AY5574" s="14"/>
      <c r="AZ5574" s="14"/>
      <c r="BA5574" s="15"/>
      <c r="BB5574" s="14"/>
      <c r="BC5574" s="17"/>
      <c r="BD5574" s="14"/>
      <c r="BE5574" s="14"/>
      <c r="BF5574" s="14"/>
      <c r="CC5574" s="14"/>
    </row>
    <row r="5575" spans="37:81">
      <c r="AK5575" s="1"/>
      <c r="AX5575" s="17"/>
      <c r="AY5575" s="14"/>
      <c r="AZ5575" s="14"/>
      <c r="BA5575" s="15"/>
      <c r="BB5575" s="14"/>
      <c r="BC5575" s="17"/>
      <c r="BD5575" s="14"/>
      <c r="BE5575" s="14"/>
      <c r="BF5575" s="14"/>
      <c r="CC5575" s="14"/>
    </row>
    <row r="5576" spans="37:81">
      <c r="AK5576" s="1"/>
      <c r="AX5576" s="17"/>
      <c r="AY5576" s="14"/>
      <c r="AZ5576" s="14"/>
      <c r="BA5576" s="15"/>
      <c r="BB5576" s="14"/>
      <c r="BC5576" s="17"/>
      <c r="BD5576" s="14"/>
      <c r="BE5576" s="14"/>
      <c r="BF5576" s="14"/>
      <c r="CC5576" s="14"/>
    </row>
    <row r="5577" spans="37:81">
      <c r="AK5577" s="1"/>
      <c r="AX5577" s="17"/>
      <c r="AY5577" s="14"/>
      <c r="AZ5577" s="14"/>
      <c r="BA5577" s="15"/>
      <c r="BB5577" s="14"/>
      <c r="BC5577" s="17"/>
      <c r="BD5577" s="14"/>
      <c r="BE5577" s="14"/>
      <c r="BF5577" s="14"/>
      <c r="CC5577" s="14"/>
    </row>
    <row r="5578" spans="37:81">
      <c r="AK5578" s="1"/>
      <c r="AX5578" s="17"/>
      <c r="AY5578" s="14"/>
      <c r="AZ5578" s="14"/>
      <c r="BA5578" s="15"/>
      <c r="BB5578" s="14"/>
      <c r="BC5578" s="17"/>
      <c r="BD5578" s="14"/>
      <c r="BE5578" s="14"/>
      <c r="BF5578" s="14"/>
      <c r="CC5578" s="14"/>
    </row>
    <row r="5579" spans="37:81">
      <c r="AK5579" s="1"/>
      <c r="AX5579" s="17"/>
      <c r="AY5579" s="14"/>
      <c r="AZ5579" s="14"/>
      <c r="BA5579" s="15"/>
      <c r="BB5579" s="14"/>
      <c r="BC5579" s="17"/>
      <c r="BD5579" s="14"/>
      <c r="BE5579" s="14"/>
      <c r="BF5579" s="14"/>
      <c r="CC5579" s="14"/>
    </row>
    <row r="5580" spans="37:81">
      <c r="AK5580" s="1"/>
      <c r="AX5580" s="17"/>
      <c r="AY5580" s="14"/>
      <c r="AZ5580" s="14"/>
      <c r="BA5580" s="15"/>
      <c r="BB5580" s="14"/>
      <c r="BC5580" s="17"/>
      <c r="BD5580" s="14"/>
      <c r="BE5580" s="14"/>
      <c r="BF5580" s="14"/>
      <c r="CC5580" s="14"/>
    </row>
    <row r="5581" spans="37:81">
      <c r="AK5581" s="1"/>
      <c r="AX5581" s="17"/>
      <c r="AY5581" s="14"/>
      <c r="AZ5581" s="14"/>
      <c r="BA5581" s="15"/>
      <c r="BB5581" s="14"/>
      <c r="BC5581" s="17"/>
      <c r="BD5581" s="14"/>
      <c r="BE5581" s="14"/>
      <c r="BF5581" s="14"/>
      <c r="CC5581" s="14"/>
    </row>
    <row r="5582" spans="37:81">
      <c r="AK5582" s="1"/>
      <c r="AX5582" s="17"/>
      <c r="AY5582" s="14"/>
      <c r="AZ5582" s="14"/>
      <c r="BA5582" s="15"/>
      <c r="BB5582" s="14"/>
      <c r="BC5582" s="17"/>
      <c r="BD5582" s="14"/>
      <c r="BE5582" s="14"/>
      <c r="BF5582" s="14"/>
      <c r="CC5582" s="14"/>
    </row>
    <row r="5583" spans="37:81">
      <c r="AK5583" s="1"/>
      <c r="AX5583" s="17"/>
      <c r="AY5583" s="14"/>
      <c r="AZ5583" s="14"/>
      <c r="BA5583" s="15"/>
      <c r="BB5583" s="14"/>
      <c r="BC5583" s="17"/>
      <c r="BD5583" s="14"/>
      <c r="BE5583" s="14"/>
      <c r="BF5583" s="14"/>
      <c r="CC5583" s="14"/>
    </row>
    <row r="5584" spans="37:81">
      <c r="AK5584" s="1"/>
      <c r="AX5584" s="17"/>
      <c r="AY5584" s="14"/>
      <c r="AZ5584" s="14"/>
      <c r="BA5584" s="15"/>
      <c r="BB5584" s="14"/>
      <c r="BC5584" s="17"/>
      <c r="BD5584" s="14"/>
      <c r="BE5584" s="14"/>
      <c r="BF5584" s="14"/>
      <c r="CC5584" s="14"/>
    </row>
    <row r="5585" spans="37:81">
      <c r="AK5585" s="1"/>
      <c r="AX5585" s="17"/>
      <c r="AY5585" s="14"/>
      <c r="AZ5585" s="14"/>
      <c r="BA5585" s="15"/>
      <c r="BB5585" s="14"/>
      <c r="BC5585" s="17"/>
      <c r="BD5585" s="14"/>
      <c r="BE5585" s="14"/>
      <c r="BF5585" s="14"/>
      <c r="CC5585" s="14"/>
    </row>
    <row r="5586" spans="37:81">
      <c r="AK5586" s="1"/>
      <c r="AX5586" s="17"/>
      <c r="AY5586" s="14"/>
      <c r="AZ5586" s="14"/>
      <c r="BA5586" s="15"/>
      <c r="BB5586" s="14"/>
      <c r="BC5586" s="17"/>
      <c r="BD5586" s="14"/>
      <c r="BE5586" s="14"/>
      <c r="BF5586" s="14"/>
      <c r="CC5586" s="14"/>
    </row>
    <row r="5587" spans="37:81">
      <c r="AK5587" s="1"/>
      <c r="AX5587" s="17"/>
      <c r="AY5587" s="14"/>
      <c r="AZ5587" s="14"/>
      <c r="BA5587" s="15"/>
      <c r="BB5587" s="14"/>
      <c r="BC5587" s="17"/>
      <c r="BD5587" s="14"/>
      <c r="BE5587" s="14"/>
      <c r="BF5587" s="14"/>
      <c r="CC5587" s="14"/>
    </row>
    <row r="5588" spans="37:81">
      <c r="AK5588" s="1"/>
      <c r="AX5588" s="17"/>
      <c r="AY5588" s="14"/>
      <c r="AZ5588" s="14"/>
      <c r="BA5588" s="15"/>
      <c r="BB5588" s="14"/>
      <c r="BC5588" s="17"/>
      <c r="BD5588" s="14"/>
      <c r="BE5588" s="14"/>
      <c r="BF5588" s="14"/>
      <c r="CC5588" s="14"/>
    </row>
    <row r="5589" spans="37:81">
      <c r="AK5589" s="1"/>
      <c r="AX5589" s="17"/>
      <c r="AY5589" s="14"/>
      <c r="AZ5589" s="14"/>
      <c r="BA5589" s="15"/>
      <c r="BB5589" s="14"/>
      <c r="BC5589" s="17"/>
      <c r="BD5589" s="14"/>
      <c r="BE5589" s="14"/>
      <c r="BF5589" s="14"/>
      <c r="CC5589" s="14"/>
    </row>
    <row r="5590" spans="37:81">
      <c r="AK5590" s="1"/>
      <c r="AX5590" s="17"/>
      <c r="AY5590" s="14"/>
      <c r="AZ5590" s="14"/>
      <c r="BA5590" s="15"/>
      <c r="BB5590" s="14"/>
      <c r="BC5590" s="17"/>
      <c r="BD5590" s="14"/>
      <c r="BE5590" s="14"/>
      <c r="BF5590" s="14"/>
      <c r="CC5590" s="14"/>
    </row>
    <row r="5591" spans="37:81">
      <c r="AK5591" s="1"/>
      <c r="AX5591" s="17"/>
      <c r="AY5591" s="14"/>
      <c r="AZ5591" s="14"/>
      <c r="BA5591" s="15"/>
      <c r="BB5591" s="14"/>
      <c r="BC5591" s="17"/>
      <c r="BD5591" s="14"/>
      <c r="BE5591" s="14"/>
      <c r="BF5591" s="14"/>
      <c r="CC5591" s="14"/>
    </row>
    <row r="5592" spans="37:81">
      <c r="AK5592" s="1"/>
      <c r="AX5592" s="17"/>
      <c r="AY5592" s="14"/>
      <c r="AZ5592" s="14"/>
      <c r="BA5592" s="15"/>
      <c r="BB5592" s="14"/>
      <c r="BC5592" s="17"/>
      <c r="BD5592" s="14"/>
      <c r="BE5592" s="14"/>
      <c r="BF5592" s="14"/>
      <c r="CC5592" s="14"/>
    </row>
    <row r="5593" spans="37:81">
      <c r="AK5593" s="1"/>
      <c r="AX5593" s="17"/>
      <c r="AY5593" s="14"/>
      <c r="AZ5593" s="14"/>
      <c r="BA5593" s="15"/>
      <c r="BB5593" s="14"/>
      <c r="BC5593" s="17"/>
      <c r="BD5593" s="14"/>
      <c r="BE5593" s="14"/>
      <c r="BF5593" s="14"/>
      <c r="CC5593" s="14"/>
    </row>
    <row r="5594" spans="37:81">
      <c r="AK5594" s="1"/>
      <c r="AX5594" s="17"/>
      <c r="AY5594" s="14"/>
      <c r="AZ5594" s="14"/>
      <c r="BA5594" s="15"/>
      <c r="BB5594" s="14"/>
      <c r="BC5594" s="17"/>
      <c r="BD5594" s="14"/>
      <c r="BE5594" s="14"/>
      <c r="BF5594" s="14"/>
      <c r="CC5594" s="14"/>
    </row>
    <row r="5595" spans="37:81">
      <c r="AK5595" s="1"/>
      <c r="AX5595" s="17"/>
      <c r="AY5595" s="14"/>
      <c r="AZ5595" s="14"/>
      <c r="BA5595" s="15"/>
      <c r="BB5595" s="14"/>
      <c r="BC5595" s="17"/>
      <c r="BD5595" s="14"/>
      <c r="BE5595" s="14"/>
      <c r="BF5595" s="14"/>
      <c r="CC5595" s="14"/>
    </row>
    <row r="5596" spans="37:81">
      <c r="AK5596" s="1"/>
      <c r="AX5596" s="17"/>
      <c r="AY5596" s="14"/>
      <c r="AZ5596" s="14"/>
      <c r="BA5596" s="15"/>
      <c r="BB5596" s="14"/>
      <c r="BC5596" s="17"/>
      <c r="BD5596" s="14"/>
      <c r="BE5596" s="14"/>
      <c r="BF5596" s="14"/>
      <c r="CC5596" s="14"/>
    </row>
    <row r="5597" spans="37:81">
      <c r="AK5597" s="1"/>
      <c r="AX5597" s="17"/>
      <c r="AY5597" s="14"/>
      <c r="AZ5597" s="14"/>
      <c r="BA5597" s="15"/>
      <c r="BB5597" s="14"/>
      <c r="BC5597" s="17"/>
      <c r="BD5597" s="14"/>
      <c r="BE5597" s="14"/>
      <c r="BF5597" s="14"/>
      <c r="CC5597" s="14"/>
    </row>
    <row r="5598" spans="37:81">
      <c r="AK5598" s="1"/>
      <c r="AX5598" s="17"/>
      <c r="AY5598" s="14"/>
      <c r="AZ5598" s="14"/>
      <c r="BA5598" s="15"/>
      <c r="BB5598" s="14"/>
      <c r="BC5598" s="17"/>
      <c r="BD5598" s="14"/>
      <c r="BE5598" s="14"/>
      <c r="BF5598" s="14"/>
      <c r="CC5598" s="14"/>
    </row>
    <row r="5599" spans="37:81">
      <c r="AK5599" s="1"/>
      <c r="AX5599" s="17"/>
      <c r="AY5599" s="14"/>
      <c r="AZ5599" s="14"/>
      <c r="BA5599" s="15"/>
      <c r="BB5599" s="14"/>
      <c r="BC5599" s="17"/>
      <c r="BD5599" s="14"/>
      <c r="BE5599" s="14"/>
      <c r="BF5599" s="14"/>
      <c r="CC5599" s="14"/>
    </row>
    <row r="5600" spans="37:81">
      <c r="AK5600" s="1"/>
      <c r="AX5600" s="17"/>
      <c r="AY5600" s="14"/>
      <c r="AZ5600" s="14"/>
      <c r="BA5600" s="15"/>
      <c r="BB5600" s="14"/>
      <c r="BC5600" s="17"/>
      <c r="BD5600" s="14"/>
      <c r="BE5600" s="14"/>
      <c r="BF5600" s="14"/>
      <c r="CC5600" s="14"/>
    </row>
    <row r="5601" spans="37:81">
      <c r="AK5601" s="1"/>
      <c r="AX5601" s="17"/>
      <c r="AY5601" s="14"/>
      <c r="AZ5601" s="14"/>
      <c r="BA5601" s="15"/>
      <c r="BB5601" s="14"/>
      <c r="BC5601" s="17"/>
      <c r="BD5601" s="14"/>
      <c r="BE5601" s="14"/>
      <c r="BF5601" s="14"/>
      <c r="CC5601" s="14"/>
    </row>
    <row r="5602" spans="37:81">
      <c r="AK5602" s="1"/>
      <c r="AX5602" s="17"/>
      <c r="AY5602" s="14"/>
      <c r="AZ5602" s="14"/>
      <c r="BA5602" s="15"/>
      <c r="BB5602" s="14"/>
      <c r="BC5602" s="17"/>
      <c r="BD5602" s="14"/>
      <c r="BE5602" s="14"/>
      <c r="BF5602" s="14"/>
      <c r="CC5602" s="14"/>
    </row>
    <row r="5603" spans="37:81">
      <c r="AK5603" s="1"/>
      <c r="AX5603" s="17"/>
      <c r="AY5603" s="14"/>
      <c r="AZ5603" s="14"/>
      <c r="BA5603" s="15"/>
      <c r="BB5603" s="14"/>
      <c r="BC5603" s="17"/>
      <c r="BD5603" s="14"/>
      <c r="BE5603" s="14"/>
      <c r="BF5603" s="14"/>
      <c r="CC5603" s="14"/>
    </row>
    <row r="5604" spans="37:81">
      <c r="AK5604" s="1"/>
      <c r="AX5604" s="17"/>
      <c r="AY5604" s="14"/>
      <c r="AZ5604" s="14"/>
      <c r="BA5604" s="15"/>
      <c r="BB5604" s="14"/>
      <c r="BC5604" s="17"/>
      <c r="BD5604" s="14"/>
      <c r="BE5604" s="14"/>
      <c r="BF5604" s="14"/>
      <c r="CC5604" s="14"/>
    </row>
    <row r="5605" spans="37:81">
      <c r="AK5605" s="1"/>
      <c r="AX5605" s="17"/>
      <c r="AY5605" s="14"/>
      <c r="AZ5605" s="14"/>
      <c r="BA5605" s="15"/>
      <c r="BB5605" s="14"/>
      <c r="BC5605" s="17"/>
      <c r="BD5605" s="14"/>
      <c r="BE5605" s="14"/>
      <c r="BF5605" s="14"/>
      <c r="CC5605" s="14"/>
    </row>
    <row r="5606" spans="37:81">
      <c r="AK5606" s="1"/>
      <c r="AX5606" s="17"/>
      <c r="AY5606" s="14"/>
      <c r="AZ5606" s="14"/>
      <c r="BA5606" s="15"/>
      <c r="BB5606" s="14"/>
      <c r="BC5606" s="17"/>
      <c r="BD5606" s="14"/>
      <c r="BE5606" s="14"/>
      <c r="BF5606" s="14"/>
      <c r="CC5606" s="14"/>
    </row>
    <row r="5607" spans="37:81">
      <c r="AK5607" s="1"/>
      <c r="AX5607" s="17"/>
      <c r="AY5607" s="14"/>
      <c r="AZ5607" s="14"/>
      <c r="BA5607" s="15"/>
      <c r="BB5607" s="14"/>
      <c r="BC5607" s="17"/>
      <c r="BD5607" s="14"/>
      <c r="BE5607" s="14"/>
      <c r="BF5607" s="14"/>
      <c r="CC5607" s="14"/>
    </row>
    <row r="5608" spans="37:81">
      <c r="AK5608" s="1"/>
      <c r="AX5608" s="17"/>
      <c r="AY5608" s="14"/>
      <c r="AZ5608" s="14"/>
      <c r="BA5608" s="15"/>
      <c r="BB5608" s="14"/>
      <c r="BC5608" s="17"/>
      <c r="BD5608" s="14"/>
      <c r="BE5608" s="14"/>
      <c r="BF5608" s="14"/>
      <c r="CC5608" s="14"/>
    </row>
    <row r="5609" spans="37:81">
      <c r="AK5609" s="1"/>
      <c r="AX5609" s="17"/>
      <c r="AY5609" s="14"/>
      <c r="AZ5609" s="14"/>
      <c r="BA5609" s="15"/>
      <c r="BB5609" s="14"/>
      <c r="BC5609" s="17"/>
      <c r="BD5609" s="14"/>
      <c r="BE5609" s="14"/>
      <c r="BF5609" s="14"/>
      <c r="CC5609" s="14"/>
    </row>
    <row r="5610" spans="37:81">
      <c r="AK5610" s="1"/>
      <c r="AX5610" s="17"/>
      <c r="AY5610" s="14"/>
      <c r="AZ5610" s="14"/>
      <c r="BA5610" s="15"/>
      <c r="BB5610" s="14"/>
      <c r="BC5610" s="17"/>
      <c r="BD5610" s="14"/>
      <c r="BE5610" s="14"/>
      <c r="BF5610" s="14"/>
      <c r="CC5610" s="14"/>
    </row>
    <row r="5611" spans="37:81">
      <c r="AK5611" s="1"/>
      <c r="AX5611" s="17"/>
      <c r="AY5611" s="14"/>
      <c r="AZ5611" s="14"/>
      <c r="BA5611" s="15"/>
      <c r="BB5611" s="14"/>
      <c r="BC5611" s="17"/>
      <c r="BD5611" s="14"/>
      <c r="BE5611" s="14"/>
      <c r="BF5611" s="14"/>
      <c r="CC5611" s="14"/>
    </row>
    <row r="5612" spans="37:81">
      <c r="AK5612" s="1"/>
      <c r="AX5612" s="17"/>
      <c r="AY5612" s="14"/>
      <c r="AZ5612" s="14"/>
      <c r="BA5612" s="15"/>
      <c r="BB5612" s="14"/>
      <c r="BC5612" s="17"/>
      <c r="BD5612" s="14"/>
      <c r="BE5612" s="14"/>
      <c r="BF5612" s="14"/>
      <c r="CC5612" s="14"/>
    </row>
    <row r="5613" spans="37:81">
      <c r="AK5613" s="1"/>
      <c r="AX5613" s="17"/>
      <c r="AY5613" s="14"/>
      <c r="AZ5613" s="14"/>
      <c r="BA5613" s="15"/>
      <c r="BB5613" s="14"/>
      <c r="BC5613" s="17"/>
      <c r="BD5613" s="14"/>
      <c r="BE5613" s="14"/>
      <c r="BF5613" s="14"/>
      <c r="CC5613" s="14"/>
    </row>
    <row r="5614" spans="37:81">
      <c r="AK5614" s="1"/>
      <c r="AX5614" s="17"/>
      <c r="AY5614" s="14"/>
      <c r="AZ5614" s="14"/>
      <c r="BA5614" s="15"/>
      <c r="BB5614" s="14"/>
      <c r="BC5614" s="17"/>
      <c r="BD5614" s="14"/>
      <c r="BE5614" s="14"/>
      <c r="BF5614" s="14"/>
      <c r="CC5614" s="14"/>
    </row>
    <row r="5615" spans="37:81">
      <c r="AK5615" s="1"/>
      <c r="AX5615" s="17"/>
      <c r="AY5615" s="14"/>
      <c r="AZ5615" s="14"/>
      <c r="BA5615" s="15"/>
      <c r="BB5615" s="14"/>
      <c r="BC5615" s="17"/>
      <c r="BD5615" s="14"/>
      <c r="BE5615" s="14"/>
      <c r="BF5615" s="14"/>
      <c r="CC5615" s="14"/>
    </row>
    <row r="5616" spans="37:81">
      <c r="AK5616" s="1"/>
      <c r="AX5616" s="17"/>
      <c r="AY5616" s="14"/>
      <c r="AZ5616" s="14"/>
      <c r="BA5616" s="15"/>
      <c r="BB5616" s="14"/>
      <c r="BC5616" s="17"/>
      <c r="BD5616" s="14"/>
      <c r="BE5616" s="14"/>
      <c r="BF5616" s="14"/>
      <c r="CC5616" s="14"/>
    </row>
    <row r="5617" spans="37:81">
      <c r="AK5617" s="1"/>
      <c r="AX5617" s="17"/>
      <c r="AY5617" s="14"/>
      <c r="AZ5617" s="14"/>
      <c r="BA5617" s="15"/>
      <c r="BB5617" s="14"/>
      <c r="BC5617" s="17"/>
      <c r="BD5617" s="14"/>
      <c r="BE5617" s="14"/>
      <c r="BF5617" s="14"/>
      <c r="CC5617" s="14"/>
    </row>
    <row r="5618" spans="37:81">
      <c r="AK5618" s="1"/>
      <c r="AX5618" s="17"/>
      <c r="AY5618" s="14"/>
      <c r="AZ5618" s="14"/>
      <c r="BA5618" s="15"/>
      <c r="BB5618" s="14"/>
      <c r="BC5618" s="17"/>
      <c r="BD5618" s="14"/>
      <c r="BE5618" s="14"/>
      <c r="BF5618" s="14"/>
      <c r="CC5618" s="14"/>
    </row>
    <row r="5619" spans="37:81">
      <c r="AK5619" s="1"/>
      <c r="AX5619" s="17"/>
      <c r="AY5619" s="14"/>
      <c r="AZ5619" s="14"/>
      <c r="BA5619" s="15"/>
      <c r="BB5619" s="14"/>
      <c r="BC5619" s="17"/>
      <c r="BD5619" s="14"/>
      <c r="BE5619" s="14"/>
      <c r="BF5619" s="14"/>
      <c r="CC5619" s="14"/>
    </row>
    <row r="5620" spans="37:81">
      <c r="AK5620" s="1"/>
      <c r="AX5620" s="17"/>
      <c r="AY5620" s="14"/>
      <c r="AZ5620" s="14"/>
      <c r="BA5620" s="15"/>
      <c r="BB5620" s="14"/>
      <c r="BC5620" s="17"/>
      <c r="BD5620" s="14"/>
      <c r="BE5620" s="14"/>
      <c r="BF5620" s="14"/>
      <c r="CC5620" s="14"/>
    </row>
    <row r="5621" spans="37:81">
      <c r="AK5621" s="1"/>
      <c r="AX5621" s="17"/>
      <c r="AY5621" s="14"/>
      <c r="AZ5621" s="14"/>
      <c r="BA5621" s="15"/>
      <c r="BB5621" s="14"/>
      <c r="BC5621" s="17"/>
      <c r="BD5621" s="14"/>
      <c r="BE5621" s="14"/>
      <c r="BF5621" s="14"/>
      <c r="CC5621" s="14"/>
    </row>
    <row r="5622" spans="37:81">
      <c r="AK5622" s="1"/>
      <c r="AX5622" s="17"/>
      <c r="AY5622" s="14"/>
      <c r="AZ5622" s="14"/>
      <c r="BA5622" s="15"/>
      <c r="BB5622" s="14"/>
      <c r="BC5622" s="17"/>
      <c r="BD5622" s="14"/>
      <c r="BE5622" s="14"/>
      <c r="BF5622" s="14"/>
      <c r="CC5622" s="14"/>
    </row>
    <row r="5623" spans="37:81">
      <c r="AK5623" s="1"/>
      <c r="AX5623" s="17"/>
      <c r="AY5623" s="14"/>
      <c r="AZ5623" s="14"/>
      <c r="BA5623" s="15"/>
      <c r="BB5623" s="14"/>
      <c r="BC5623" s="17"/>
      <c r="BD5623" s="14"/>
      <c r="BE5623" s="14"/>
      <c r="BF5623" s="14"/>
      <c r="CC5623" s="14"/>
    </row>
    <row r="5624" spans="37:81">
      <c r="AK5624" s="1"/>
      <c r="AX5624" s="17"/>
      <c r="AY5624" s="14"/>
      <c r="AZ5624" s="14"/>
      <c r="BA5624" s="15"/>
      <c r="BB5624" s="14"/>
      <c r="BC5624" s="17"/>
      <c r="BD5624" s="14"/>
      <c r="BE5624" s="14"/>
      <c r="BF5624" s="14"/>
      <c r="CC5624" s="14"/>
    </row>
    <row r="5625" spans="37:81">
      <c r="AK5625" s="1"/>
      <c r="AX5625" s="17"/>
      <c r="AY5625" s="14"/>
      <c r="AZ5625" s="14"/>
      <c r="BA5625" s="15"/>
      <c r="BB5625" s="14"/>
      <c r="BC5625" s="17"/>
      <c r="BD5625" s="14"/>
      <c r="BE5625" s="14"/>
      <c r="BF5625" s="14"/>
      <c r="CC5625" s="14"/>
    </row>
    <row r="5626" spans="37:81">
      <c r="AK5626" s="1"/>
      <c r="AX5626" s="17"/>
      <c r="AY5626" s="14"/>
      <c r="AZ5626" s="14"/>
      <c r="BA5626" s="15"/>
      <c r="BB5626" s="14"/>
      <c r="BC5626" s="17"/>
      <c r="BD5626" s="14"/>
      <c r="BE5626" s="14"/>
      <c r="BF5626" s="14"/>
      <c r="CC5626" s="14"/>
    </row>
    <row r="5627" spans="37:81">
      <c r="AK5627" s="1"/>
      <c r="AX5627" s="17"/>
      <c r="AY5627" s="14"/>
      <c r="AZ5627" s="14"/>
      <c r="BA5627" s="15"/>
      <c r="BB5627" s="14"/>
      <c r="BC5627" s="17"/>
      <c r="BD5627" s="14"/>
      <c r="BE5627" s="14"/>
      <c r="BF5627" s="14"/>
      <c r="CC5627" s="14"/>
    </row>
    <row r="5628" spans="37:81">
      <c r="AK5628" s="1"/>
      <c r="AX5628" s="17"/>
      <c r="AY5628" s="14"/>
      <c r="AZ5628" s="14"/>
      <c r="BA5628" s="15"/>
      <c r="BB5628" s="14"/>
      <c r="BC5628" s="17"/>
      <c r="BD5628" s="14"/>
      <c r="BE5628" s="14"/>
      <c r="BF5628" s="14"/>
      <c r="CC5628" s="14"/>
    </row>
    <row r="5629" spans="37:81">
      <c r="AK5629" s="1"/>
      <c r="AX5629" s="17"/>
      <c r="AY5629" s="14"/>
      <c r="AZ5629" s="14"/>
      <c r="BA5629" s="15"/>
      <c r="BB5629" s="14"/>
      <c r="BC5629" s="17"/>
      <c r="BD5629" s="14"/>
      <c r="BE5629" s="14"/>
      <c r="BF5629" s="14"/>
      <c r="CC5629" s="14"/>
    </row>
    <row r="5630" spans="37:81">
      <c r="AK5630" s="1"/>
      <c r="AX5630" s="17"/>
      <c r="AY5630" s="14"/>
      <c r="AZ5630" s="14"/>
      <c r="BA5630" s="15"/>
      <c r="BB5630" s="14"/>
      <c r="BC5630" s="17"/>
      <c r="BD5630" s="14"/>
      <c r="BE5630" s="14"/>
      <c r="BF5630" s="14"/>
      <c r="CC5630" s="14"/>
    </row>
    <row r="5631" spans="37:81">
      <c r="AK5631" s="1"/>
      <c r="AX5631" s="17"/>
      <c r="AY5631" s="14"/>
      <c r="AZ5631" s="14"/>
      <c r="BA5631" s="15"/>
      <c r="BB5631" s="14"/>
      <c r="BC5631" s="17"/>
      <c r="BD5631" s="14"/>
      <c r="BE5631" s="14"/>
      <c r="BF5631" s="14"/>
      <c r="CC5631" s="14"/>
    </row>
    <row r="5632" spans="37:81">
      <c r="AK5632" s="1"/>
      <c r="AX5632" s="17"/>
      <c r="AY5632" s="14"/>
      <c r="AZ5632" s="14"/>
      <c r="BA5632" s="15"/>
      <c r="BB5632" s="14"/>
      <c r="BC5632" s="17"/>
      <c r="BD5632" s="14"/>
      <c r="BE5632" s="14"/>
      <c r="BF5632" s="14"/>
      <c r="CC5632" s="14"/>
    </row>
    <row r="5633" spans="37:81">
      <c r="AK5633" s="1"/>
      <c r="AX5633" s="17"/>
      <c r="AY5633" s="14"/>
      <c r="AZ5633" s="14"/>
      <c r="BA5633" s="15"/>
      <c r="BB5633" s="14"/>
      <c r="BC5633" s="17"/>
      <c r="BD5633" s="14"/>
      <c r="BE5633" s="14"/>
      <c r="BF5633" s="14"/>
      <c r="CC5633" s="14"/>
    </row>
    <row r="5634" spans="37:81">
      <c r="AK5634" s="1"/>
      <c r="AX5634" s="17"/>
      <c r="AY5634" s="14"/>
      <c r="AZ5634" s="14"/>
      <c r="BA5634" s="15"/>
      <c r="BB5634" s="14"/>
      <c r="BC5634" s="17"/>
      <c r="BD5634" s="14"/>
      <c r="BE5634" s="14"/>
      <c r="BF5634" s="14"/>
      <c r="CC5634" s="14"/>
    </row>
    <row r="5635" spans="37:81">
      <c r="AK5635" s="1"/>
      <c r="AX5635" s="17"/>
      <c r="AY5635" s="14"/>
      <c r="AZ5635" s="14"/>
      <c r="BA5635" s="15"/>
      <c r="BB5635" s="14"/>
      <c r="BC5635" s="17"/>
      <c r="BD5635" s="14"/>
      <c r="BE5635" s="14"/>
      <c r="BF5635" s="14"/>
      <c r="CC5635" s="14"/>
    </row>
    <row r="5636" spans="37:81">
      <c r="AK5636" s="1"/>
      <c r="AX5636" s="17"/>
      <c r="AY5636" s="14"/>
      <c r="AZ5636" s="14"/>
      <c r="BA5636" s="15"/>
      <c r="BB5636" s="14"/>
      <c r="BC5636" s="17"/>
      <c r="BD5636" s="14"/>
      <c r="BE5636" s="14"/>
      <c r="BF5636" s="14"/>
      <c r="CC5636" s="14"/>
    </row>
    <row r="5637" spans="37:81">
      <c r="AK5637" s="1"/>
      <c r="AX5637" s="17"/>
      <c r="AY5637" s="14"/>
      <c r="AZ5637" s="14"/>
      <c r="BA5637" s="15"/>
      <c r="BB5637" s="14"/>
      <c r="BC5637" s="17"/>
      <c r="BD5637" s="14"/>
      <c r="BE5637" s="14"/>
      <c r="BF5637" s="14"/>
      <c r="CC5637" s="14"/>
    </row>
    <row r="5638" spans="37:81">
      <c r="AK5638" s="1"/>
      <c r="AX5638" s="17"/>
      <c r="AY5638" s="14"/>
      <c r="AZ5638" s="14"/>
      <c r="BA5638" s="15"/>
      <c r="BB5638" s="14"/>
      <c r="BC5638" s="17"/>
      <c r="BD5638" s="14"/>
      <c r="BE5638" s="14"/>
      <c r="BF5638" s="14"/>
      <c r="CC5638" s="14"/>
    </row>
    <row r="5639" spans="37:81">
      <c r="AK5639" s="1"/>
      <c r="AX5639" s="17"/>
      <c r="AY5639" s="14"/>
      <c r="AZ5639" s="14"/>
      <c r="BA5639" s="15"/>
      <c r="BB5639" s="14"/>
      <c r="BC5639" s="17"/>
      <c r="BD5639" s="14"/>
      <c r="BE5639" s="14"/>
      <c r="BF5639" s="14"/>
      <c r="CC5639" s="14"/>
    </row>
    <row r="5640" spans="37:81">
      <c r="AK5640" s="1"/>
      <c r="AX5640" s="17"/>
      <c r="AY5640" s="14"/>
      <c r="AZ5640" s="14"/>
      <c r="BA5640" s="15"/>
      <c r="BB5640" s="14"/>
      <c r="BC5640" s="17"/>
      <c r="BD5640" s="14"/>
      <c r="BE5640" s="14"/>
      <c r="BF5640" s="14"/>
      <c r="CC5640" s="14"/>
    </row>
    <row r="5641" spans="37:81">
      <c r="AK5641" s="1"/>
      <c r="AX5641" s="17"/>
      <c r="AY5641" s="14"/>
      <c r="AZ5641" s="14"/>
      <c r="BA5641" s="15"/>
      <c r="BB5641" s="14"/>
      <c r="BC5641" s="17"/>
      <c r="BD5641" s="14"/>
      <c r="BE5641" s="14"/>
      <c r="BF5641" s="14"/>
      <c r="CC5641" s="14"/>
    </row>
    <row r="5642" spans="37:81">
      <c r="AK5642" s="1"/>
      <c r="AX5642" s="17"/>
      <c r="AY5642" s="14"/>
      <c r="AZ5642" s="14"/>
      <c r="BA5642" s="15"/>
      <c r="BB5642" s="14"/>
      <c r="BC5642" s="17"/>
      <c r="BD5642" s="14"/>
      <c r="BE5642" s="14"/>
      <c r="BF5642" s="14"/>
      <c r="CC5642" s="14"/>
    </row>
    <row r="5643" spans="37:81">
      <c r="AK5643" s="1"/>
      <c r="AX5643" s="17"/>
      <c r="AY5643" s="14"/>
      <c r="AZ5643" s="14"/>
      <c r="BA5643" s="15"/>
      <c r="BB5643" s="14"/>
      <c r="BC5643" s="17"/>
      <c r="BD5643" s="14"/>
      <c r="BE5643" s="14"/>
      <c r="BF5643" s="14"/>
      <c r="CC5643" s="14"/>
    </row>
    <row r="5644" spans="37:81">
      <c r="AK5644" s="1"/>
      <c r="AX5644" s="17"/>
      <c r="AY5644" s="14"/>
      <c r="AZ5644" s="14"/>
      <c r="BA5644" s="15"/>
      <c r="BB5644" s="14"/>
      <c r="BC5644" s="17"/>
      <c r="BD5644" s="14"/>
      <c r="BE5644" s="14"/>
      <c r="BF5644" s="14"/>
      <c r="CC5644" s="14"/>
    </row>
    <row r="5645" spans="37:81">
      <c r="AK5645" s="1"/>
      <c r="AX5645" s="17"/>
      <c r="AY5645" s="14"/>
      <c r="AZ5645" s="14"/>
      <c r="BA5645" s="15"/>
      <c r="BB5645" s="14"/>
      <c r="BC5645" s="17"/>
      <c r="BD5645" s="14"/>
      <c r="BE5645" s="14"/>
      <c r="BF5645" s="14"/>
      <c r="CC5645" s="14"/>
    </row>
    <row r="5646" spans="37:81">
      <c r="AK5646" s="1"/>
      <c r="AX5646" s="17"/>
      <c r="AY5646" s="14"/>
      <c r="AZ5646" s="14"/>
      <c r="BA5646" s="15"/>
      <c r="BB5646" s="14"/>
      <c r="BC5646" s="17"/>
      <c r="BD5646" s="14"/>
      <c r="BE5646" s="14"/>
      <c r="BF5646" s="14"/>
      <c r="CC5646" s="14"/>
    </row>
    <row r="5647" spans="37:81">
      <c r="AK5647" s="1"/>
      <c r="AX5647" s="17"/>
      <c r="AY5647" s="14"/>
      <c r="AZ5647" s="14"/>
      <c r="BA5647" s="15"/>
      <c r="BB5647" s="14"/>
      <c r="BC5647" s="17"/>
      <c r="BD5647" s="14"/>
      <c r="BE5647" s="14"/>
      <c r="BF5647" s="14"/>
      <c r="CC5647" s="14"/>
    </row>
    <row r="5648" spans="37:81">
      <c r="AK5648" s="1"/>
      <c r="AX5648" s="17"/>
      <c r="AY5648" s="14"/>
      <c r="AZ5648" s="14"/>
      <c r="BA5648" s="15"/>
      <c r="BB5648" s="14"/>
      <c r="BC5648" s="17"/>
      <c r="BD5648" s="14"/>
      <c r="BE5648" s="14"/>
      <c r="BF5648" s="14"/>
      <c r="CC5648" s="14"/>
    </row>
    <row r="5649" spans="37:81">
      <c r="AK5649" s="1"/>
      <c r="AX5649" s="17"/>
      <c r="AY5649" s="14"/>
      <c r="AZ5649" s="14"/>
      <c r="BA5649" s="15"/>
      <c r="BB5649" s="14"/>
      <c r="BC5649" s="17"/>
      <c r="BD5649" s="14"/>
      <c r="BE5649" s="14"/>
      <c r="BF5649" s="14"/>
      <c r="CC5649" s="14"/>
    </row>
    <row r="5650" spans="37:81">
      <c r="AK5650" s="1"/>
      <c r="AX5650" s="17"/>
      <c r="AY5650" s="14"/>
      <c r="AZ5650" s="14"/>
      <c r="BA5650" s="15"/>
      <c r="BB5650" s="14"/>
      <c r="BC5650" s="17"/>
      <c r="BD5650" s="14"/>
      <c r="BE5650" s="14"/>
      <c r="BF5650" s="14"/>
      <c r="CC5650" s="14"/>
    </row>
    <row r="5651" spans="37:81">
      <c r="AK5651" s="1"/>
      <c r="AX5651" s="17"/>
      <c r="AY5651" s="14"/>
      <c r="AZ5651" s="14"/>
      <c r="BA5651" s="15"/>
      <c r="BB5651" s="14"/>
      <c r="BC5651" s="17"/>
      <c r="BD5651" s="14"/>
      <c r="BE5651" s="14"/>
      <c r="BF5651" s="14"/>
      <c r="CC5651" s="14"/>
    </row>
    <row r="5652" spans="37:81">
      <c r="AK5652" s="1"/>
      <c r="AX5652" s="17"/>
      <c r="AY5652" s="14"/>
      <c r="AZ5652" s="14"/>
      <c r="BA5652" s="15"/>
      <c r="BB5652" s="14"/>
      <c r="BC5652" s="17"/>
      <c r="BD5652" s="14"/>
      <c r="BE5652" s="14"/>
      <c r="BF5652" s="14"/>
      <c r="CC5652" s="14"/>
    </row>
    <row r="5653" spans="37:81">
      <c r="AK5653" s="1"/>
      <c r="AX5653" s="17"/>
      <c r="AY5653" s="14"/>
      <c r="AZ5653" s="14"/>
      <c r="BA5653" s="15"/>
      <c r="BB5653" s="14"/>
      <c r="BC5653" s="17"/>
      <c r="BD5653" s="14"/>
      <c r="BE5653" s="14"/>
      <c r="BF5653" s="14"/>
      <c r="CC5653" s="14"/>
    </row>
    <row r="5654" spans="37:81">
      <c r="AK5654" s="1"/>
      <c r="AX5654" s="17"/>
      <c r="AY5654" s="14"/>
      <c r="AZ5654" s="14"/>
      <c r="BA5654" s="15"/>
      <c r="BB5654" s="14"/>
      <c r="BC5654" s="17"/>
      <c r="BD5654" s="14"/>
      <c r="BE5654" s="14"/>
      <c r="BF5654" s="14"/>
      <c r="CC5654" s="14"/>
    </row>
    <row r="5655" spans="37:81">
      <c r="AK5655" s="1"/>
      <c r="AX5655" s="17"/>
      <c r="AY5655" s="14"/>
      <c r="AZ5655" s="14"/>
      <c r="BA5655" s="15"/>
      <c r="BB5655" s="14"/>
      <c r="BC5655" s="17"/>
      <c r="BD5655" s="14"/>
      <c r="BE5655" s="14"/>
      <c r="BF5655" s="14"/>
      <c r="CC5655" s="14"/>
    </row>
    <row r="5656" spans="37:81">
      <c r="AK5656" s="1"/>
      <c r="AX5656" s="17"/>
      <c r="AY5656" s="14"/>
      <c r="AZ5656" s="14"/>
      <c r="BA5656" s="15"/>
      <c r="BB5656" s="14"/>
      <c r="BC5656" s="17"/>
      <c r="BD5656" s="14"/>
      <c r="BE5656" s="14"/>
      <c r="BF5656" s="14"/>
      <c r="CC5656" s="14"/>
    </row>
    <row r="5657" spans="37:81">
      <c r="AK5657" s="1"/>
      <c r="AX5657" s="17"/>
      <c r="AY5657" s="14"/>
      <c r="AZ5657" s="14"/>
      <c r="BA5657" s="15"/>
      <c r="BB5657" s="14"/>
      <c r="BC5657" s="17"/>
      <c r="BD5657" s="14"/>
      <c r="BE5657" s="14"/>
      <c r="BF5657" s="14"/>
      <c r="CC5657" s="14"/>
    </row>
    <row r="5658" spans="37:81">
      <c r="AK5658" s="1"/>
      <c r="AX5658" s="17"/>
      <c r="AY5658" s="14"/>
      <c r="AZ5658" s="14"/>
      <c r="BA5658" s="15"/>
      <c r="BB5658" s="14"/>
      <c r="BC5658" s="17"/>
      <c r="BD5658" s="14"/>
      <c r="BE5658" s="14"/>
      <c r="BF5658" s="14"/>
      <c r="CC5658" s="14"/>
    </row>
    <row r="5659" spans="37:81">
      <c r="AK5659" s="1"/>
      <c r="AX5659" s="17"/>
      <c r="AY5659" s="14"/>
      <c r="AZ5659" s="14"/>
      <c r="BA5659" s="15"/>
      <c r="BB5659" s="14"/>
      <c r="BC5659" s="17"/>
      <c r="BD5659" s="14"/>
      <c r="BE5659" s="14"/>
      <c r="BF5659" s="14"/>
      <c r="CC5659" s="14"/>
    </row>
    <row r="5660" spans="37:81">
      <c r="AK5660" s="1"/>
      <c r="AX5660" s="17"/>
      <c r="AY5660" s="14"/>
      <c r="AZ5660" s="14"/>
      <c r="BA5660" s="15"/>
      <c r="BB5660" s="14"/>
      <c r="BC5660" s="17"/>
      <c r="BD5660" s="14"/>
      <c r="BE5660" s="14"/>
      <c r="BF5660" s="14"/>
      <c r="CC5660" s="14"/>
    </row>
    <row r="5661" spans="37:81">
      <c r="AK5661" s="1"/>
      <c r="AX5661" s="17"/>
      <c r="AY5661" s="14"/>
      <c r="AZ5661" s="14"/>
      <c r="BA5661" s="15"/>
      <c r="BB5661" s="14"/>
      <c r="BC5661" s="17"/>
      <c r="BD5661" s="14"/>
      <c r="BE5661" s="14"/>
      <c r="BF5661" s="14"/>
      <c r="CC5661" s="14"/>
    </row>
    <row r="5662" spans="37:81">
      <c r="AK5662" s="1"/>
      <c r="AX5662" s="17"/>
      <c r="AY5662" s="14"/>
      <c r="AZ5662" s="14"/>
      <c r="BA5662" s="15"/>
      <c r="BB5662" s="14"/>
      <c r="BC5662" s="17"/>
      <c r="BD5662" s="14"/>
      <c r="BE5662" s="14"/>
      <c r="BF5662" s="14"/>
      <c r="CC5662" s="14"/>
    </row>
    <row r="5663" spans="37:81">
      <c r="AK5663" s="1"/>
      <c r="AX5663" s="17"/>
      <c r="AY5663" s="14"/>
      <c r="AZ5663" s="14"/>
      <c r="BA5663" s="15"/>
      <c r="BB5663" s="14"/>
      <c r="BC5663" s="17"/>
      <c r="BD5663" s="14"/>
      <c r="BE5663" s="14"/>
      <c r="BF5663" s="14"/>
      <c r="CC5663" s="14"/>
    </row>
    <row r="5664" spans="37:81">
      <c r="AK5664" s="1"/>
      <c r="AX5664" s="17"/>
      <c r="AY5664" s="14"/>
      <c r="AZ5664" s="14"/>
      <c r="BA5664" s="15"/>
      <c r="BB5664" s="14"/>
      <c r="BC5664" s="17"/>
      <c r="BD5664" s="14"/>
      <c r="BE5664" s="14"/>
      <c r="BF5664" s="14"/>
      <c r="CC5664" s="14"/>
    </row>
    <row r="5665" spans="37:81">
      <c r="AK5665" s="1"/>
      <c r="AX5665" s="17"/>
      <c r="AY5665" s="14"/>
      <c r="AZ5665" s="14"/>
      <c r="BA5665" s="15"/>
      <c r="BB5665" s="14"/>
      <c r="BC5665" s="17"/>
      <c r="BD5665" s="14"/>
      <c r="BE5665" s="14"/>
      <c r="BF5665" s="14"/>
      <c r="CC5665" s="14"/>
    </row>
    <row r="5666" spans="37:81">
      <c r="AK5666" s="1"/>
      <c r="AX5666" s="17"/>
      <c r="AY5666" s="14"/>
      <c r="AZ5666" s="14"/>
      <c r="BA5666" s="15"/>
      <c r="BB5666" s="14"/>
      <c r="BC5666" s="17"/>
      <c r="BD5666" s="14"/>
      <c r="BE5666" s="14"/>
      <c r="BF5666" s="14"/>
      <c r="CC5666" s="14"/>
    </row>
    <row r="5667" spans="37:81">
      <c r="AK5667" s="1"/>
      <c r="AX5667" s="17"/>
      <c r="AY5667" s="14"/>
      <c r="AZ5667" s="14"/>
      <c r="BA5667" s="15"/>
      <c r="BB5667" s="14"/>
      <c r="BC5667" s="17"/>
      <c r="BD5667" s="14"/>
      <c r="BE5667" s="14"/>
      <c r="BF5667" s="14"/>
      <c r="CC5667" s="14"/>
    </row>
    <row r="5668" spans="37:81">
      <c r="AK5668" s="1"/>
      <c r="AX5668" s="17"/>
      <c r="AY5668" s="14"/>
      <c r="AZ5668" s="14"/>
      <c r="BA5668" s="15"/>
      <c r="BB5668" s="14"/>
      <c r="BC5668" s="17"/>
      <c r="BD5668" s="14"/>
      <c r="BE5668" s="14"/>
      <c r="BF5668" s="14"/>
      <c r="CC5668" s="14"/>
    </row>
    <row r="5669" spans="37:81">
      <c r="AK5669" s="1"/>
      <c r="AX5669" s="17"/>
      <c r="AY5669" s="14"/>
      <c r="AZ5669" s="14"/>
      <c r="BA5669" s="15"/>
      <c r="BB5669" s="14"/>
      <c r="BC5669" s="17"/>
      <c r="BD5669" s="14"/>
      <c r="BE5669" s="14"/>
      <c r="BF5669" s="14"/>
      <c r="CC5669" s="14"/>
    </row>
    <row r="5670" spans="37:81">
      <c r="AK5670" s="1"/>
      <c r="AX5670" s="17"/>
      <c r="AY5670" s="14"/>
      <c r="AZ5670" s="14"/>
      <c r="BA5670" s="15"/>
      <c r="BB5670" s="14"/>
      <c r="BC5670" s="17"/>
      <c r="BD5670" s="14"/>
      <c r="BE5670" s="14"/>
      <c r="BF5670" s="14"/>
      <c r="CC5670" s="14"/>
    </row>
    <row r="5671" spans="37:81">
      <c r="AK5671" s="1"/>
      <c r="AX5671" s="17"/>
      <c r="AY5671" s="14"/>
      <c r="AZ5671" s="14"/>
      <c r="BA5671" s="15"/>
      <c r="BB5671" s="14"/>
      <c r="BC5671" s="17"/>
      <c r="BD5671" s="14"/>
      <c r="BE5671" s="14"/>
      <c r="BF5671" s="14"/>
      <c r="CC5671" s="14"/>
    </row>
    <row r="5672" spans="37:81">
      <c r="AK5672" s="1"/>
      <c r="AX5672" s="17"/>
      <c r="AY5672" s="14"/>
      <c r="AZ5672" s="14"/>
      <c r="BA5672" s="15"/>
      <c r="BB5672" s="14"/>
      <c r="BC5672" s="17"/>
      <c r="BD5672" s="14"/>
      <c r="BE5672" s="14"/>
      <c r="BF5672" s="14"/>
      <c r="CC5672" s="14"/>
    </row>
    <row r="5673" spans="37:81">
      <c r="AK5673" s="1"/>
      <c r="AX5673" s="17"/>
      <c r="AY5673" s="14"/>
      <c r="AZ5673" s="14"/>
      <c r="BA5673" s="15"/>
      <c r="BB5673" s="14"/>
      <c r="BC5673" s="17"/>
      <c r="BD5673" s="14"/>
      <c r="BE5673" s="14"/>
      <c r="BF5673" s="14"/>
      <c r="CC5673" s="14"/>
    </row>
    <row r="5674" spans="37:81">
      <c r="AK5674" s="1"/>
      <c r="AX5674" s="17"/>
      <c r="AY5674" s="14"/>
      <c r="AZ5674" s="14"/>
      <c r="BA5674" s="15"/>
      <c r="BB5674" s="14"/>
      <c r="BC5674" s="17"/>
      <c r="BD5674" s="14"/>
      <c r="BE5674" s="14"/>
      <c r="BF5674" s="14"/>
      <c r="CC5674" s="14"/>
    </row>
    <row r="5675" spans="37:81">
      <c r="AK5675" s="1"/>
      <c r="AX5675" s="17"/>
      <c r="AY5675" s="14"/>
      <c r="AZ5675" s="14"/>
      <c r="BA5675" s="15"/>
      <c r="BB5675" s="14"/>
      <c r="BC5675" s="17"/>
      <c r="BD5675" s="14"/>
      <c r="BE5675" s="14"/>
      <c r="BF5675" s="14"/>
      <c r="CC5675" s="14"/>
    </row>
    <row r="5676" spans="37:81">
      <c r="AK5676" s="1"/>
      <c r="AX5676" s="17"/>
      <c r="AY5676" s="14"/>
      <c r="AZ5676" s="14"/>
      <c r="BA5676" s="15"/>
      <c r="BB5676" s="14"/>
      <c r="BC5676" s="17"/>
      <c r="BD5676" s="14"/>
      <c r="BE5676" s="14"/>
      <c r="BF5676" s="14"/>
      <c r="CC5676" s="14"/>
    </row>
    <row r="5677" spans="37:81">
      <c r="AK5677" s="1"/>
      <c r="AX5677" s="17"/>
      <c r="AY5677" s="14"/>
      <c r="AZ5677" s="14"/>
      <c r="BA5677" s="15"/>
      <c r="BB5677" s="14"/>
      <c r="BC5677" s="17"/>
      <c r="BD5677" s="14"/>
      <c r="BE5677" s="14"/>
      <c r="BF5677" s="14"/>
      <c r="CC5677" s="14"/>
    </row>
    <row r="5678" spans="37:81">
      <c r="AK5678" s="1"/>
      <c r="AX5678" s="17"/>
      <c r="AY5678" s="14"/>
      <c r="AZ5678" s="14"/>
      <c r="BA5678" s="15"/>
      <c r="BB5678" s="14"/>
      <c r="BC5678" s="17"/>
      <c r="BD5678" s="14"/>
      <c r="BE5678" s="14"/>
      <c r="BF5678" s="14"/>
      <c r="CC5678" s="14"/>
    </row>
    <row r="5679" spans="37:81">
      <c r="AK5679" s="1"/>
      <c r="AX5679" s="17"/>
      <c r="AY5679" s="14"/>
      <c r="AZ5679" s="14"/>
      <c r="BA5679" s="15"/>
      <c r="BB5679" s="14"/>
      <c r="BC5679" s="17"/>
      <c r="BD5679" s="14"/>
      <c r="BE5679" s="14"/>
      <c r="BF5679" s="14"/>
      <c r="CC5679" s="14"/>
    </row>
    <row r="5680" spans="37:81">
      <c r="AK5680" s="1"/>
      <c r="AX5680" s="17"/>
      <c r="AY5680" s="14"/>
      <c r="AZ5680" s="14"/>
      <c r="BA5680" s="15"/>
      <c r="BB5680" s="14"/>
      <c r="BC5680" s="17"/>
      <c r="BD5680" s="14"/>
      <c r="BE5680" s="14"/>
      <c r="BF5680" s="14"/>
      <c r="CC5680" s="14"/>
    </row>
    <row r="5681" spans="37:81">
      <c r="AK5681" s="1"/>
      <c r="AX5681" s="17"/>
      <c r="AY5681" s="14"/>
      <c r="AZ5681" s="14"/>
      <c r="BA5681" s="15"/>
      <c r="BB5681" s="14"/>
      <c r="BC5681" s="17"/>
      <c r="BD5681" s="14"/>
      <c r="BE5681" s="14"/>
      <c r="BF5681" s="14"/>
      <c r="CC5681" s="14"/>
    </row>
    <row r="5682" spans="37:81">
      <c r="AK5682" s="1"/>
      <c r="AX5682" s="17"/>
      <c r="AY5682" s="14"/>
      <c r="AZ5682" s="14"/>
      <c r="BA5682" s="15"/>
      <c r="BB5682" s="14"/>
      <c r="BC5682" s="17"/>
      <c r="BD5682" s="14"/>
      <c r="BE5682" s="14"/>
      <c r="BF5682" s="14"/>
      <c r="CC5682" s="14"/>
    </row>
    <row r="5683" spans="37:81">
      <c r="AK5683" s="1"/>
      <c r="AX5683" s="17"/>
      <c r="AY5683" s="14"/>
      <c r="AZ5683" s="14"/>
      <c r="BA5683" s="15"/>
      <c r="BB5683" s="14"/>
      <c r="BC5683" s="17"/>
      <c r="BD5683" s="14"/>
      <c r="BE5683" s="14"/>
      <c r="BF5683" s="14"/>
      <c r="CC5683" s="14"/>
    </row>
    <row r="5684" spans="37:81">
      <c r="AK5684" s="1"/>
      <c r="AX5684" s="17"/>
      <c r="AY5684" s="14"/>
      <c r="AZ5684" s="14"/>
      <c r="BA5684" s="15"/>
      <c r="BB5684" s="14"/>
      <c r="BC5684" s="17"/>
      <c r="BD5684" s="14"/>
      <c r="BE5684" s="14"/>
      <c r="BF5684" s="14"/>
      <c r="CC5684" s="14"/>
    </row>
    <row r="5685" spans="37:81">
      <c r="AK5685" s="1"/>
      <c r="AX5685" s="17"/>
      <c r="AY5685" s="14"/>
      <c r="AZ5685" s="14"/>
      <c r="BA5685" s="15"/>
      <c r="BB5685" s="14"/>
      <c r="BC5685" s="17"/>
      <c r="BD5685" s="14"/>
      <c r="BE5685" s="14"/>
      <c r="BF5685" s="14"/>
      <c r="CC5685" s="14"/>
    </row>
    <row r="5686" spans="37:81">
      <c r="AK5686" s="1"/>
      <c r="AX5686" s="17"/>
      <c r="AY5686" s="14"/>
      <c r="AZ5686" s="14"/>
      <c r="BA5686" s="15"/>
      <c r="BB5686" s="14"/>
      <c r="BC5686" s="17"/>
      <c r="BD5686" s="14"/>
      <c r="BE5686" s="14"/>
      <c r="BF5686" s="14"/>
      <c r="CC5686" s="14"/>
    </row>
    <row r="5687" spans="37:81">
      <c r="AK5687" s="1"/>
      <c r="AX5687" s="17"/>
      <c r="AY5687" s="14"/>
      <c r="AZ5687" s="14"/>
      <c r="BA5687" s="15"/>
      <c r="BB5687" s="14"/>
      <c r="BC5687" s="17"/>
      <c r="BD5687" s="14"/>
      <c r="BE5687" s="14"/>
      <c r="BF5687" s="14"/>
      <c r="CC5687" s="14"/>
    </row>
    <row r="5688" spans="37:81">
      <c r="AK5688" s="1"/>
      <c r="AX5688" s="17"/>
      <c r="AY5688" s="14"/>
      <c r="AZ5688" s="14"/>
      <c r="BA5688" s="15"/>
      <c r="BB5688" s="14"/>
      <c r="BC5688" s="17"/>
      <c r="BD5688" s="14"/>
      <c r="BE5688" s="14"/>
      <c r="BF5688" s="14"/>
      <c r="CC5688" s="14"/>
    </row>
    <row r="5689" spans="37:81">
      <c r="AK5689" s="1"/>
      <c r="AX5689" s="17"/>
      <c r="AY5689" s="14"/>
      <c r="AZ5689" s="14"/>
      <c r="BA5689" s="15"/>
      <c r="BB5689" s="14"/>
      <c r="BC5689" s="17"/>
      <c r="BD5689" s="14"/>
      <c r="BE5689" s="14"/>
      <c r="BF5689" s="14"/>
      <c r="CC5689" s="14"/>
    </row>
    <row r="5690" spans="37:81">
      <c r="AK5690" s="1"/>
      <c r="AX5690" s="17"/>
      <c r="AY5690" s="14"/>
      <c r="AZ5690" s="14"/>
      <c r="BA5690" s="15"/>
      <c r="BB5690" s="14"/>
      <c r="BC5690" s="17"/>
      <c r="BD5690" s="14"/>
      <c r="BE5690" s="14"/>
      <c r="BF5690" s="14"/>
      <c r="CC5690" s="14"/>
    </row>
    <row r="5691" spans="37:81">
      <c r="AK5691" s="1"/>
      <c r="AX5691" s="17"/>
      <c r="AY5691" s="14"/>
      <c r="AZ5691" s="14"/>
      <c r="BA5691" s="15"/>
      <c r="BB5691" s="14"/>
      <c r="BC5691" s="17"/>
      <c r="BD5691" s="14"/>
      <c r="BE5691" s="14"/>
      <c r="BF5691" s="14"/>
      <c r="CC5691" s="14"/>
    </row>
    <row r="5692" spans="37:81">
      <c r="AK5692" s="1"/>
      <c r="AX5692" s="17"/>
      <c r="AY5692" s="14"/>
      <c r="AZ5692" s="14"/>
      <c r="BA5692" s="15"/>
      <c r="BB5692" s="14"/>
      <c r="BC5692" s="17"/>
      <c r="BD5692" s="14"/>
      <c r="BE5692" s="14"/>
      <c r="BF5692" s="14"/>
      <c r="CC5692" s="14"/>
    </row>
    <row r="5693" spans="37:81">
      <c r="AK5693" s="1"/>
      <c r="AX5693" s="17"/>
      <c r="AY5693" s="14"/>
      <c r="AZ5693" s="14"/>
      <c r="BA5693" s="15"/>
      <c r="BB5693" s="14"/>
      <c r="BC5693" s="17"/>
      <c r="BD5693" s="14"/>
      <c r="BE5693" s="14"/>
      <c r="BF5693" s="14"/>
      <c r="CC5693" s="14"/>
    </row>
    <row r="5694" spans="37:81">
      <c r="AK5694" s="1"/>
      <c r="AX5694" s="17"/>
      <c r="AY5694" s="14"/>
      <c r="AZ5694" s="14"/>
      <c r="BA5694" s="15"/>
      <c r="BB5694" s="14"/>
      <c r="BC5694" s="17"/>
      <c r="BD5694" s="14"/>
      <c r="BE5694" s="14"/>
      <c r="BF5694" s="14"/>
      <c r="CC5694" s="14"/>
    </row>
    <row r="5695" spans="37:81">
      <c r="AK5695" s="1"/>
      <c r="AX5695" s="17"/>
      <c r="AY5695" s="14"/>
      <c r="AZ5695" s="14"/>
      <c r="BA5695" s="15"/>
      <c r="BB5695" s="14"/>
      <c r="BC5695" s="17"/>
      <c r="BD5695" s="14"/>
      <c r="BE5695" s="14"/>
      <c r="BF5695" s="14"/>
      <c r="CC5695" s="14"/>
    </row>
    <row r="5696" spans="37:81">
      <c r="AK5696" s="1"/>
      <c r="AX5696" s="17"/>
      <c r="AY5696" s="14"/>
      <c r="AZ5696" s="14"/>
      <c r="BA5696" s="15"/>
      <c r="BB5696" s="14"/>
      <c r="BC5696" s="17"/>
      <c r="BD5696" s="14"/>
      <c r="BE5696" s="14"/>
      <c r="BF5696" s="14"/>
      <c r="CC5696" s="14"/>
    </row>
    <row r="5697" spans="37:81">
      <c r="AK5697" s="1"/>
      <c r="AX5697" s="17"/>
      <c r="AY5697" s="14"/>
      <c r="AZ5697" s="14"/>
      <c r="BA5697" s="15"/>
      <c r="BB5697" s="14"/>
      <c r="BC5697" s="17"/>
      <c r="BD5697" s="14"/>
      <c r="BE5697" s="14"/>
      <c r="BF5697" s="14"/>
      <c r="CC5697" s="14"/>
    </row>
    <row r="5698" spans="37:81">
      <c r="AK5698" s="1"/>
      <c r="AX5698" s="17"/>
      <c r="AY5698" s="14"/>
      <c r="AZ5698" s="14"/>
      <c r="BA5698" s="15"/>
      <c r="BB5698" s="14"/>
      <c r="BC5698" s="17"/>
      <c r="BD5698" s="14"/>
      <c r="BE5698" s="14"/>
      <c r="BF5698" s="14"/>
      <c r="CC5698" s="14"/>
    </row>
    <row r="5699" spans="37:81">
      <c r="AK5699" s="1"/>
      <c r="AX5699" s="17"/>
      <c r="AY5699" s="14"/>
      <c r="AZ5699" s="14"/>
      <c r="BA5699" s="15"/>
      <c r="BB5699" s="14"/>
      <c r="BC5699" s="17"/>
      <c r="BD5699" s="14"/>
      <c r="BE5699" s="14"/>
      <c r="BF5699" s="14"/>
      <c r="CC5699" s="14"/>
    </row>
    <row r="5700" spans="37:81">
      <c r="AK5700" s="1"/>
      <c r="AX5700" s="17"/>
      <c r="AY5700" s="14"/>
      <c r="AZ5700" s="14"/>
      <c r="BA5700" s="15"/>
      <c r="BB5700" s="14"/>
      <c r="BC5700" s="17"/>
      <c r="BD5700" s="14"/>
      <c r="BE5700" s="14"/>
      <c r="BF5700" s="14"/>
      <c r="CC5700" s="14"/>
    </row>
    <row r="5701" spans="37:81">
      <c r="AK5701" s="1"/>
      <c r="AX5701" s="17"/>
      <c r="AY5701" s="14"/>
      <c r="AZ5701" s="14"/>
      <c r="BA5701" s="15"/>
      <c r="BB5701" s="14"/>
      <c r="BC5701" s="17"/>
      <c r="BD5701" s="14"/>
      <c r="BE5701" s="14"/>
      <c r="BF5701" s="14"/>
      <c r="CC5701" s="14"/>
    </row>
    <row r="5702" spans="37:81">
      <c r="AK5702" s="1"/>
      <c r="AX5702" s="17"/>
      <c r="AY5702" s="14"/>
      <c r="AZ5702" s="14"/>
      <c r="BA5702" s="15"/>
      <c r="BB5702" s="14"/>
      <c r="BC5702" s="17"/>
      <c r="BD5702" s="14"/>
      <c r="BE5702" s="14"/>
      <c r="BF5702" s="14"/>
      <c r="CC5702" s="14"/>
    </row>
    <row r="5703" spans="37:81">
      <c r="AK5703" s="1"/>
      <c r="AX5703" s="17"/>
      <c r="AY5703" s="14"/>
      <c r="AZ5703" s="14"/>
      <c r="BA5703" s="15"/>
      <c r="BB5703" s="14"/>
      <c r="BC5703" s="17"/>
      <c r="BD5703" s="14"/>
      <c r="BE5703" s="14"/>
      <c r="BF5703" s="14"/>
      <c r="CC5703" s="14"/>
    </row>
    <row r="5704" spans="37:81">
      <c r="AK5704" s="1"/>
      <c r="AX5704" s="17"/>
      <c r="AY5704" s="14"/>
      <c r="AZ5704" s="14"/>
      <c r="BA5704" s="15"/>
      <c r="BB5704" s="14"/>
      <c r="BC5704" s="17"/>
      <c r="BD5704" s="14"/>
      <c r="BE5704" s="14"/>
      <c r="BF5704" s="14"/>
      <c r="CC5704" s="14"/>
    </row>
    <row r="5705" spans="37:81">
      <c r="AK5705" s="1"/>
      <c r="AX5705" s="17"/>
      <c r="AY5705" s="14"/>
      <c r="AZ5705" s="14"/>
      <c r="BA5705" s="15"/>
      <c r="BB5705" s="14"/>
      <c r="BC5705" s="17"/>
      <c r="BD5705" s="14"/>
      <c r="BE5705" s="14"/>
      <c r="BF5705" s="14"/>
      <c r="CC5705" s="14"/>
    </row>
    <row r="5706" spans="37:81">
      <c r="AK5706" s="1"/>
      <c r="AX5706" s="17"/>
      <c r="AY5706" s="14"/>
      <c r="AZ5706" s="14"/>
      <c r="BA5706" s="15"/>
      <c r="BB5706" s="14"/>
      <c r="BC5706" s="17"/>
      <c r="BD5706" s="14"/>
      <c r="BE5706" s="14"/>
      <c r="BF5706" s="14"/>
      <c r="CC5706" s="14"/>
    </row>
    <row r="5707" spans="37:81">
      <c r="AK5707" s="1"/>
      <c r="AX5707" s="17"/>
      <c r="AY5707" s="14"/>
      <c r="AZ5707" s="14"/>
      <c r="BA5707" s="15"/>
      <c r="BB5707" s="14"/>
      <c r="BC5707" s="17"/>
      <c r="BD5707" s="14"/>
      <c r="BE5707" s="14"/>
      <c r="BF5707" s="14"/>
      <c r="CC5707" s="14"/>
    </row>
    <row r="5708" spans="37:81">
      <c r="AK5708" s="1"/>
      <c r="AX5708" s="17"/>
      <c r="AY5708" s="14"/>
      <c r="AZ5708" s="14"/>
      <c r="BA5708" s="15"/>
      <c r="BB5708" s="14"/>
      <c r="BC5708" s="17"/>
      <c r="BD5708" s="14"/>
      <c r="BE5708" s="14"/>
      <c r="BF5708" s="14"/>
      <c r="CC5708" s="14"/>
    </row>
    <row r="5709" spans="37:81">
      <c r="AK5709" s="1"/>
      <c r="AX5709" s="17"/>
      <c r="AY5709" s="14"/>
      <c r="AZ5709" s="14"/>
      <c r="BA5709" s="15"/>
      <c r="BB5709" s="14"/>
      <c r="BC5709" s="17"/>
      <c r="BD5709" s="14"/>
      <c r="BE5709" s="14"/>
      <c r="BF5709" s="14"/>
      <c r="CC5709" s="14"/>
    </row>
    <row r="5710" spans="37:81">
      <c r="AK5710" s="1"/>
      <c r="AX5710" s="17"/>
      <c r="AY5710" s="14"/>
      <c r="AZ5710" s="14"/>
      <c r="BA5710" s="15"/>
      <c r="BB5710" s="14"/>
      <c r="BC5710" s="17"/>
      <c r="BD5710" s="14"/>
      <c r="BE5710" s="14"/>
      <c r="BF5710" s="14"/>
      <c r="CC5710" s="14"/>
    </row>
    <row r="5711" spans="37:81">
      <c r="AK5711" s="1"/>
      <c r="AX5711" s="17"/>
      <c r="AY5711" s="14"/>
      <c r="AZ5711" s="14"/>
      <c r="BA5711" s="15"/>
      <c r="BB5711" s="14"/>
      <c r="BC5711" s="17"/>
      <c r="BD5711" s="14"/>
      <c r="BE5711" s="14"/>
      <c r="BF5711" s="14"/>
      <c r="CC5711" s="14"/>
    </row>
    <row r="5712" spans="37:81">
      <c r="AK5712" s="1"/>
      <c r="AX5712" s="17"/>
      <c r="AY5712" s="14"/>
      <c r="AZ5712" s="14"/>
      <c r="BA5712" s="15"/>
      <c r="BB5712" s="14"/>
      <c r="BC5712" s="17"/>
      <c r="BD5712" s="14"/>
      <c r="BE5712" s="14"/>
      <c r="BF5712" s="14"/>
      <c r="CC5712" s="14"/>
    </row>
    <row r="5713" spans="37:81">
      <c r="AK5713" s="1"/>
      <c r="AX5713" s="17"/>
      <c r="AY5713" s="14"/>
      <c r="AZ5713" s="14"/>
      <c r="BA5713" s="15"/>
      <c r="BB5713" s="14"/>
      <c r="BC5713" s="17"/>
      <c r="BD5713" s="14"/>
      <c r="BE5713" s="14"/>
      <c r="BF5713" s="14"/>
      <c r="CC5713" s="14"/>
    </row>
    <row r="5714" spans="37:81">
      <c r="AK5714" s="1"/>
      <c r="AX5714" s="17"/>
      <c r="AY5714" s="14"/>
      <c r="AZ5714" s="14"/>
      <c r="BA5714" s="15"/>
      <c r="BB5714" s="14"/>
      <c r="BC5714" s="17"/>
      <c r="BD5714" s="14"/>
      <c r="BE5714" s="14"/>
      <c r="BF5714" s="14"/>
      <c r="CC5714" s="14"/>
    </row>
    <row r="5715" spans="37:81">
      <c r="AK5715" s="1"/>
      <c r="AX5715" s="17"/>
      <c r="AY5715" s="14"/>
      <c r="AZ5715" s="14"/>
      <c r="BA5715" s="15"/>
      <c r="BB5715" s="14"/>
      <c r="BC5715" s="17"/>
      <c r="BD5715" s="14"/>
      <c r="BE5715" s="14"/>
      <c r="BF5715" s="14"/>
      <c r="CC5715" s="14"/>
    </row>
    <row r="5716" spans="37:81">
      <c r="AK5716" s="1"/>
      <c r="AX5716" s="17"/>
      <c r="AY5716" s="14"/>
      <c r="AZ5716" s="14"/>
      <c r="BA5716" s="15"/>
      <c r="BB5716" s="14"/>
      <c r="BC5716" s="17"/>
      <c r="BD5716" s="14"/>
      <c r="BE5716" s="14"/>
      <c r="BF5716" s="14"/>
      <c r="CC5716" s="14"/>
    </row>
    <row r="5717" spans="37:81">
      <c r="AK5717" s="1"/>
      <c r="AX5717" s="17"/>
      <c r="AY5717" s="14"/>
      <c r="AZ5717" s="14"/>
      <c r="BA5717" s="15"/>
      <c r="BB5717" s="14"/>
      <c r="BC5717" s="17"/>
      <c r="BD5717" s="14"/>
      <c r="BE5717" s="14"/>
      <c r="BF5717" s="14"/>
      <c r="CC5717" s="14"/>
    </row>
    <row r="5718" spans="37:81">
      <c r="AK5718" s="1"/>
      <c r="AX5718" s="17"/>
      <c r="AY5718" s="14"/>
      <c r="AZ5718" s="14"/>
      <c r="BA5718" s="15"/>
      <c r="BB5718" s="14"/>
      <c r="BC5718" s="17"/>
      <c r="BD5718" s="14"/>
      <c r="BE5718" s="14"/>
      <c r="BF5718" s="14"/>
      <c r="CC5718" s="14"/>
    </row>
    <row r="5719" spans="37:81">
      <c r="AK5719" s="1"/>
      <c r="AX5719" s="17"/>
      <c r="AY5719" s="14"/>
      <c r="AZ5719" s="14"/>
      <c r="BA5719" s="15"/>
      <c r="BB5719" s="14"/>
      <c r="BC5719" s="17"/>
      <c r="BD5719" s="14"/>
      <c r="BE5719" s="14"/>
      <c r="BF5719" s="14"/>
      <c r="CC5719" s="14"/>
    </row>
    <row r="5720" spans="37:81">
      <c r="AK5720" s="1"/>
      <c r="AX5720" s="17"/>
      <c r="AY5720" s="14"/>
      <c r="AZ5720" s="14"/>
      <c r="BA5720" s="15"/>
      <c r="BB5720" s="14"/>
      <c r="BC5720" s="17"/>
      <c r="BD5720" s="14"/>
      <c r="BE5720" s="14"/>
      <c r="BF5720" s="14"/>
      <c r="CC5720" s="14"/>
    </row>
    <row r="5721" spans="37:81">
      <c r="AK5721" s="1"/>
      <c r="AX5721" s="17"/>
      <c r="AY5721" s="14"/>
      <c r="AZ5721" s="14"/>
      <c r="BA5721" s="15"/>
      <c r="BB5721" s="14"/>
      <c r="BC5721" s="17"/>
      <c r="BD5721" s="14"/>
      <c r="BE5721" s="14"/>
      <c r="BF5721" s="14"/>
      <c r="CC5721" s="14"/>
    </row>
    <row r="5722" spans="37:81">
      <c r="AK5722" s="1"/>
      <c r="AX5722" s="17"/>
      <c r="AY5722" s="14"/>
      <c r="AZ5722" s="14"/>
      <c r="BA5722" s="15"/>
      <c r="BB5722" s="14"/>
      <c r="BC5722" s="17"/>
      <c r="BD5722" s="14"/>
      <c r="BE5722" s="14"/>
      <c r="BF5722" s="14"/>
      <c r="CC5722" s="14"/>
    </row>
    <row r="5723" spans="37:81">
      <c r="AK5723" s="1"/>
      <c r="AX5723" s="17"/>
      <c r="AY5723" s="14"/>
      <c r="AZ5723" s="14"/>
      <c r="BA5723" s="15"/>
      <c r="BB5723" s="14"/>
      <c r="BC5723" s="17"/>
      <c r="BD5723" s="14"/>
      <c r="BE5723" s="14"/>
      <c r="BF5723" s="14"/>
      <c r="CC5723" s="14"/>
    </row>
    <row r="5724" spans="37:81">
      <c r="AK5724" s="1"/>
      <c r="AX5724" s="17"/>
      <c r="AY5724" s="14"/>
      <c r="AZ5724" s="14"/>
      <c r="BA5724" s="15"/>
      <c r="BB5724" s="14"/>
      <c r="BC5724" s="17"/>
      <c r="BD5724" s="14"/>
      <c r="BE5724" s="14"/>
      <c r="BF5724" s="14"/>
      <c r="CC5724" s="14"/>
    </row>
    <row r="5725" spans="37:81">
      <c r="AK5725" s="1"/>
      <c r="AX5725" s="17"/>
      <c r="AY5725" s="14"/>
      <c r="AZ5725" s="14"/>
      <c r="BA5725" s="15"/>
      <c r="BB5725" s="14"/>
      <c r="BC5725" s="17"/>
      <c r="BD5725" s="14"/>
      <c r="BE5725" s="14"/>
      <c r="BF5725" s="14"/>
      <c r="CC5725" s="14"/>
    </row>
    <row r="5726" spans="37:81">
      <c r="AK5726" s="1"/>
      <c r="AX5726" s="17"/>
      <c r="AY5726" s="14"/>
      <c r="AZ5726" s="14"/>
      <c r="BA5726" s="15"/>
      <c r="BB5726" s="14"/>
      <c r="BC5726" s="17"/>
      <c r="BD5726" s="14"/>
      <c r="BE5726" s="14"/>
      <c r="BF5726" s="14"/>
      <c r="CC5726" s="14"/>
    </row>
    <row r="5727" spans="37:81">
      <c r="AK5727" s="1"/>
      <c r="AX5727" s="17"/>
      <c r="AY5727" s="14"/>
      <c r="AZ5727" s="14"/>
      <c r="BA5727" s="15"/>
      <c r="BB5727" s="14"/>
      <c r="BC5727" s="17"/>
      <c r="BD5727" s="14"/>
      <c r="BE5727" s="14"/>
      <c r="BF5727" s="14"/>
      <c r="CC5727" s="14"/>
    </row>
    <row r="5728" spans="37:81">
      <c r="AK5728" s="1"/>
      <c r="AX5728" s="17"/>
      <c r="AY5728" s="14"/>
      <c r="AZ5728" s="14"/>
      <c r="BA5728" s="15"/>
      <c r="BB5728" s="14"/>
      <c r="BC5728" s="17"/>
      <c r="BD5728" s="14"/>
      <c r="BE5728" s="14"/>
      <c r="BF5728" s="14"/>
      <c r="CC5728" s="14"/>
    </row>
    <row r="5729" spans="37:81">
      <c r="AK5729" s="1"/>
      <c r="AX5729" s="17"/>
      <c r="AY5729" s="14"/>
      <c r="AZ5729" s="14"/>
      <c r="BA5729" s="15"/>
      <c r="BB5729" s="14"/>
      <c r="BC5729" s="17"/>
      <c r="BD5729" s="14"/>
      <c r="BE5729" s="14"/>
      <c r="BF5729" s="14"/>
      <c r="CC5729" s="14"/>
    </row>
    <row r="5730" spans="37:81">
      <c r="AK5730" s="1"/>
      <c r="AX5730" s="17"/>
      <c r="AY5730" s="14"/>
      <c r="AZ5730" s="14"/>
      <c r="BA5730" s="15"/>
      <c r="BB5730" s="14"/>
      <c r="BC5730" s="17"/>
      <c r="BD5730" s="14"/>
      <c r="BE5730" s="14"/>
      <c r="BF5730" s="14"/>
      <c r="CC5730" s="14"/>
    </row>
    <row r="5731" spans="37:81">
      <c r="AK5731" s="1"/>
      <c r="AX5731" s="17"/>
      <c r="AY5731" s="14"/>
      <c r="AZ5731" s="14"/>
      <c r="BA5731" s="15"/>
      <c r="BB5731" s="14"/>
      <c r="BC5731" s="17"/>
      <c r="BD5731" s="14"/>
      <c r="BE5731" s="14"/>
      <c r="BF5731" s="14"/>
      <c r="CC5731" s="14"/>
    </row>
    <row r="5732" spans="37:81">
      <c r="AK5732" s="1"/>
      <c r="AX5732" s="17"/>
      <c r="AY5732" s="14"/>
      <c r="AZ5732" s="14"/>
      <c r="BA5732" s="15"/>
      <c r="BB5732" s="14"/>
      <c r="BC5732" s="17"/>
      <c r="BD5732" s="14"/>
      <c r="BE5732" s="14"/>
      <c r="BF5732" s="14"/>
      <c r="CC5732" s="14"/>
    </row>
    <row r="5733" spans="37:81">
      <c r="AK5733" s="1"/>
      <c r="AX5733" s="17"/>
      <c r="AY5733" s="14"/>
      <c r="AZ5733" s="14"/>
      <c r="BA5733" s="15"/>
      <c r="BB5733" s="14"/>
      <c r="BC5733" s="17"/>
      <c r="BD5733" s="14"/>
      <c r="BE5733" s="14"/>
      <c r="BF5733" s="14"/>
      <c r="CC5733" s="14"/>
    </row>
    <row r="5734" spans="37:81">
      <c r="AK5734" s="1"/>
      <c r="AX5734" s="17"/>
      <c r="AY5734" s="14"/>
      <c r="AZ5734" s="14"/>
      <c r="BA5734" s="15"/>
      <c r="BB5734" s="14"/>
      <c r="BC5734" s="17"/>
      <c r="BD5734" s="14"/>
      <c r="BE5734" s="14"/>
      <c r="BF5734" s="14"/>
      <c r="CC5734" s="14"/>
    </row>
    <row r="5735" spans="37:81">
      <c r="AK5735" s="1"/>
      <c r="AX5735" s="17"/>
      <c r="AY5735" s="14"/>
      <c r="AZ5735" s="14"/>
      <c r="BA5735" s="15"/>
      <c r="BB5735" s="14"/>
      <c r="BC5735" s="17"/>
      <c r="BD5735" s="14"/>
      <c r="BE5735" s="14"/>
      <c r="BF5735" s="14"/>
      <c r="CC5735" s="14"/>
    </row>
    <row r="5736" spans="37:81">
      <c r="AK5736" s="1"/>
      <c r="AX5736" s="17"/>
      <c r="AY5736" s="14"/>
      <c r="AZ5736" s="14"/>
      <c r="BA5736" s="15"/>
      <c r="BB5736" s="14"/>
      <c r="BC5736" s="17"/>
      <c r="BD5736" s="14"/>
      <c r="BE5736" s="14"/>
      <c r="BF5736" s="14"/>
      <c r="CC5736" s="14"/>
    </row>
    <row r="5737" spans="37:81">
      <c r="AK5737" s="1"/>
      <c r="AX5737" s="17"/>
      <c r="AY5737" s="14"/>
      <c r="AZ5737" s="14"/>
      <c r="BA5737" s="15"/>
      <c r="BB5737" s="14"/>
      <c r="BC5737" s="17"/>
      <c r="BD5737" s="14"/>
      <c r="BE5737" s="14"/>
      <c r="BF5737" s="14"/>
      <c r="CC5737" s="14"/>
    </row>
    <row r="5738" spans="37:81">
      <c r="AK5738" s="1"/>
      <c r="AX5738" s="17"/>
      <c r="AY5738" s="14"/>
      <c r="AZ5738" s="14"/>
      <c r="BA5738" s="15"/>
      <c r="BB5738" s="14"/>
      <c r="BC5738" s="17"/>
      <c r="BD5738" s="14"/>
      <c r="BE5738" s="14"/>
      <c r="BF5738" s="14"/>
      <c r="CC5738" s="14"/>
    </row>
    <row r="5739" spans="37:81">
      <c r="AK5739" s="1"/>
      <c r="AX5739" s="17"/>
      <c r="AY5739" s="14"/>
      <c r="AZ5739" s="14"/>
      <c r="BA5739" s="15"/>
      <c r="BB5739" s="14"/>
      <c r="BC5739" s="17"/>
      <c r="BD5739" s="14"/>
      <c r="BE5739" s="14"/>
      <c r="BF5739" s="14"/>
      <c r="CC5739" s="14"/>
    </row>
    <row r="5740" spans="37:81">
      <c r="AK5740" s="1"/>
      <c r="AX5740" s="17"/>
      <c r="AY5740" s="14"/>
      <c r="AZ5740" s="14"/>
      <c r="BA5740" s="15"/>
      <c r="BB5740" s="14"/>
      <c r="BC5740" s="17"/>
      <c r="BD5740" s="14"/>
      <c r="BE5740" s="14"/>
      <c r="BF5740" s="14"/>
      <c r="CC5740" s="14"/>
    </row>
    <row r="5741" spans="37:81">
      <c r="AK5741" s="1"/>
      <c r="AX5741" s="17"/>
      <c r="AY5741" s="14"/>
      <c r="AZ5741" s="14"/>
      <c r="BA5741" s="15"/>
      <c r="BB5741" s="14"/>
      <c r="BC5741" s="17"/>
      <c r="BD5741" s="14"/>
      <c r="BE5741" s="14"/>
      <c r="BF5741" s="14"/>
      <c r="CC5741" s="14"/>
    </row>
    <row r="5742" spans="37:81">
      <c r="AK5742" s="1"/>
      <c r="AX5742" s="17"/>
      <c r="AY5742" s="14"/>
      <c r="AZ5742" s="14"/>
      <c r="BA5742" s="15"/>
      <c r="BB5742" s="14"/>
      <c r="BC5742" s="17"/>
      <c r="BD5742" s="14"/>
      <c r="BE5742" s="14"/>
      <c r="BF5742" s="14"/>
      <c r="CC5742" s="14"/>
    </row>
    <row r="5743" spans="37:81">
      <c r="AK5743" s="1"/>
      <c r="AX5743" s="17"/>
      <c r="AY5743" s="14"/>
      <c r="AZ5743" s="14"/>
      <c r="BA5743" s="15"/>
      <c r="BB5743" s="14"/>
      <c r="BC5743" s="17"/>
      <c r="BD5743" s="14"/>
      <c r="BE5743" s="14"/>
      <c r="BF5743" s="14"/>
      <c r="CC5743" s="14"/>
    </row>
    <row r="5744" spans="37:81">
      <c r="AK5744" s="1"/>
      <c r="AX5744" s="17"/>
      <c r="AY5744" s="14"/>
      <c r="AZ5744" s="14"/>
      <c r="BA5744" s="15"/>
      <c r="BB5744" s="14"/>
      <c r="BC5744" s="17"/>
      <c r="BD5744" s="14"/>
      <c r="BE5744" s="14"/>
      <c r="BF5744" s="14"/>
      <c r="CC5744" s="14"/>
    </row>
    <row r="5745" spans="37:81">
      <c r="AK5745" s="1"/>
      <c r="AX5745" s="17"/>
      <c r="AY5745" s="14"/>
      <c r="AZ5745" s="14"/>
      <c r="BA5745" s="15"/>
      <c r="BB5745" s="14"/>
      <c r="BC5745" s="17"/>
      <c r="BD5745" s="14"/>
      <c r="BE5745" s="14"/>
      <c r="BF5745" s="14"/>
      <c r="CC5745" s="14"/>
    </row>
    <row r="5746" spans="37:81">
      <c r="AK5746" s="1"/>
      <c r="AX5746" s="17"/>
      <c r="AY5746" s="14"/>
      <c r="AZ5746" s="14"/>
      <c r="BA5746" s="15"/>
      <c r="BB5746" s="14"/>
      <c r="BC5746" s="17"/>
      <c r="BD5746" s="14"/>
      <c r="BE5746" s="14"/>
      <c r="BF5746" s="14"/>
      <c r="CC5746" s="14"/>
    </row>
    <row r="5747" spans="37:81">
      <c r="AK5747" s="1"/>
      <c r="AX5747" s="17"/>
      <c r="AY5747" s="14"/>
      <c r="AZ5747" s="14"/>
      <c r="BA5747" s="15"/>
      <c r="BB5747" s="14"/>
      <c r="BC5747" s="17"/>
      <c r="BD5747" s="14"/>
      <c r="BE5747" s="14"/>
      <c r="BF5747" s="14"/>
      <c r="CC5747" s="14"/>
    </row>
    <row r="5748" spans="37:81">
      <c r="AK5748" s="1"/>
      <c r="AX5748" s="17"/>
      <c r="AY5748" s="14"/>
      <c r="AZ5748" s="14"/>
      <c r="BA5748" s="15"/>
      <c r="BB5748" s="14"/>
      <c r="BC5748" s="17"/>
      <c r="BD5748" s="14"/>
      <c r="BE5748" s="14"/>
      <c r="BF5748" s="14"/>
      <c r="CC5748" s="14"/>
    </row>
    <row r="5749" spans="37:81">
      <c r="AK5749" s="1"/>
      <c r="AX5749" s="17"/>
      <c r="AY5749" s="14"/>
      <c r="AZ5749" s="14"/>
      <c r="BA5749" s="15"/>
      <c r="BB5749" s="14"/>
      <c r="BC5749" s="17"/>
      <c r="BD5749" s="14"/>
      <c r="BE5749" s="14"/>
      <c r="BF5749" s="14"/>
      <c r="CC5749" s="14"/>
    </row>
    <row r="5750" spans="37:81">
      <c r="AK5750" s="1"/>
      <c r="AX5750" s="17"/>
      <c r="AY5750" s="14"/>
      <c r="AZ5750" s="14"/>
      <c r="BA5750" s="15"/>
      <c r="BB5750" s="14"/>
      <c r="BC5750" s="17"/>
      <c r="BD5750" s="14"/>
      <c r="BE5750" s="14"/>
      <c r="BF5750" s="14"/>
      <c r="CC5750" s="14"/>
    </row>
    <row r="5751" spans="37:81">
      <c r="AK5751" s="1"/>
      <c r="AX5751" s="17"/>
      <c r="AY5751" s="14"/>
      <c r="AZ5751" s="14"/>
      <c r="BA5751" s="15"/>
      <c r="BB5751" s="14"/>
      <c r="BC5751" s="17"/>
      <c r="BD5751" s="14"/>
      <c r="BE5751" s="14"/>
      <c r="BF5751" s="14"/>
      <c r="CC5751" s="14"/>
    </row>
    <row r="5752" spans="37:81">
      <c r="AK5752" s="1"/>
      <c r="AX5752" s="17"/>
      <c r="AY5752" s="14"/>
      <c r="AZ5752" s="14"/>
      <c r="BA5752" s="15"/>
      <c r="BB5752" s="14"/>
      <c r="BC5752" s="17"/>
      <c r="BD5752" s="14"/>
      <c r="BE5752" s="14"/>
      <c r="BF5752" s="14"/>
      <c r="CC5752" s="14"/>
    </row>
    <row r="5753" spans="37:81">
      <c r="AK5753" s="1"/>
      <c r="AX5753" s="17"/>
      <c r="AY5753" s="14"/>
      <c r="AZ5753" s="14"/>
      <c r="BA5753" s="15"/>
      <c r="BB5753" s="14"/>
      <c r="BC5753" s="17"/>
      <c r="BD5753" s="14"/>
      <c r="BE5753" s="14"/>
      <c r="BF5753" s="14"/>
      <c r="CC5753" s="14"/>
    </row>
    <row r="5754" spans="37:81">
      <c r="AK5754" s="1"/>
      <c r="AX5754" s="17"/>
      <c r="AY5754" s="14"/>
      <c r="AZ5754" s="14"/>
      <c r="BA5754" s="15"/>
      <c r="BB5754" s="14"/>
      <c r="BC5754" s="17"/>
      <c r="BD5754" s="14"/>
      <c r="BE5754" s="14"/>
      <c r="BF5754" s="14"/>
      <c r="CC5754" s="14"/>
    </row>
    <row r="5755" spans="37:81">
      <c r="AK5755" s="1"/>
      <c r="AX5755" s="17"/>
      <c r="AY5755" s="14"/>
      <c r="AZ5755" s="14"/>
      <c r="BA5755" s="15"/>
      <c r="BB5755" s="14"/>
      <c r="BC5755" s="17"/>
      <c r="BD5755" s="14"/>
      <c r="BE5755" s="14"/>
      <c r="BF5755" s="14"/>
      <c r="CC5755" s="14"/>
    </row>
    <row r="5756" spans="37:81">
      <c r="AK5756" s="1"/>
      <c r="AX5756" s="17"/>
      <c r="AY5756" s="14"/>
      <c r="AZ5756" s="14"/>
      <c r="BA5756" s="15"/>
      <c r="BB5756" s="14"/>
      <c r="BC5756" s="17"/>
      <c r="BD5756" s="14"/>
      <c r="BE5756" s="14"/>
      <c r="BF5756" s="14"/>
      <c r="CC5756" s="14"/>
    </row>
    <row r="5757" spans="37:81">
      <c r="AK5757" s="1"/>
      <c r="AX5757" s="17"/>
      <c r="AY5757" s="14"/>
      <c r="AZ5757" s="14"/>
      <c r="BA5757" s="15"/>
      <c r="BB5757" s="14"/>
      <c r="BC5757" s="17"/>
      <c r="BD5757" s="14"/>
      <c r="BE5757" s="14"/>
      <c r="BF5757" s="14"/>
      <c r="CC5757" s="14"/>
    </row>
    <row r="5758" spans="37:81">
      <c r="AK5758" s="1"/>
      <c r="AX5758" s="17"/>
      <c r="AY5758" s="14"/>
      <c r="AZ5758" s="14"/>
      <c r="BA5758" s="15"/>
      <c r="BB5758" s="14"/>
      <c r="BC5758" s="17"/>
      <c r="BD5758" s="14"/>
      <c r="BE5758" s="14"/>
      <c r="BF5758" s="14"/>
      <c r="CC5758" s="14"/>
    </row>
    <row r="5759" spans="37:81">
      <c r="AK5759" s="1"/>
      <c r="AX5759" s="17"/>
      <c r="AY5759" s="14"/>
      <c r="AZ5759" s="14"/>
      <c r="BA5759" s="15"/>
      <c r="BB5759" s="14"/>
      <c r="BC5759" s="17"/>
      <c r="BD5759" s="14"/>
      <c r="BE5759" s="14"/>
      <c r="BF5759" s="14"/>
      <c r="CC5759" s="14"/>
    </row>
    <row r="5760" spans="37:81">
      <c r="AK5760" s="1"/>
      <c r="AX5760" s="17"/>
      <c r="AY5760" s="14"/>
      <c r="AZ5760" s="14"/>
      <c r="BA5760" s="15"/>
      <c r="BB5760" s="14"/>
      <c r="BC5760" s="17"/>
      <c r="BD5760" s="14"/>
      <c r="BE5760" s="14"/>
      <c r="BF5760" s="14"/>
      <c r="CC5760" s="14"/>
    </row>
    <row r="5761" spans="37:81">
      <c r="AK5761" s="1"/>
      <c r="AX5761" s="17"/>
      <c r="AY5761" s="14"/>
      <c r="AZ5761" s="14"/>
      <c r="BA5761" s="15"/>
      <c r="BB5761" s="14"/>
      <c r="BC5761" s="17"/>
      <c r="BD5761" s="14"/>
      <c r="BE5761" s="14"/>
      <c r="BF5761" s="14"/>
      <c r="CC5761" s="14"/>
    </row>
    <row r="5762" spans="37:81">
      <c r="AK5762" s="1"/>
      <c r="AX5762" s="17"/>
      <c r="AY5762" s="14"/>
      <c r="AZ5762" s="14"/>
      <c r="BA5762" s="15"/>
      <c r="BB5762" s="14"/>
      <c r="BC5762" s="17"/>
      <c r="BD5762" s="14"/>
      <c r="BE5762" s="14"/>
      <c r="BF5762" s="14"/>
      <c r="CC5762" s="14"/>
    </row>
    <row r="5763" spans="37:81">
      <c r="AK5763" s="1"/>
      <c r="AX5763" s="17"/>
      <c r="AY5763" s="14"/>
      <c r="AZ5763" s="14"/>
      <c r="BA5763" s="15"/>
      <c r="BB5763" s="14"/>
      <c r="BC5763" s="17"/>
      <c r="BD5763" s="14"/>
      <c r="BE5763" s="14"/>
      <c r="BF5763" s="14"/>
      <c r="CC5763" s="14"/>
    </row>
    <row r="5764" spans="37:81">
      <c r="AK5764" s="1"/>
      <c r="AX5764" s="17"/>
      <c r="AY5764" s="14"/>
      <c r="AZ5764" s="14"/>
      <c r="BA5764" s="15"/>
      <c r="BB5764" s="14"/>
      <c r="BC5764" s="17"/>
      <c r="BD5764" s="14"/>
      <c r="BE5764" s="14"/>
      <c r="BF5764" s="14"/>
      <c r="CC5764" s="14"/>
    </row>
    <row r="5765" spans="37:81">
      <c r="AK5765" s="1"/>
      <c r="AX5765" s="17"/>
      <c r="AY5765" s="14"/>
      <c r="AZ5765" s="14"/>
      <c r="BA5765" s="15"/>
      <c r="BB5765" s="14"/>
      <c r="BC5765" s="17"/>
      <c r="BD5765" s="14"/>
      <c r="BE5765" s="14"/>
      <c r="BF5765" s="14"/>
      <c r="CC5765" s="14"/>
    </row>
    <row r="5766" spans="37:81">
      <c r="AK5766" s="1"/>
      <c r="AX5766" s="17"/>
      <c r="AY5766" s="14"/>
      <c r="AZ5766" s="14"/>
      <c r="BA5766" s="15"/>
      <c r="BB5766" s="14"/>
      <c r="BC5766" s="17"/>
      <c r="BD5766" s="14"/>
      <c r="BE5766" s="14"/>
      <c r="BF5766" s="14"/>
      <c r="CC5766" s="14"/>
    </row>
    <row r="5767" spans="37:81">
      <c r="AK5767" s="1"/>
      <c r="AX5767" s="17"/>
      <c r="AY5767" s="14"/>
      <c r="AZ5767" s="14"/>
      <c r="BA5767" s="15"/>
      <c r="BB5767" s="14"/>
      <c r="BC5767" s="17"/>
      <c r="BD5767" s="14"/>
      <c r="BE5767" s="14"/>
      <c r="BF5767" s="14"/>
      <c r="CC5767" s="14"/>
    </row>
    <row r="5768" spans="37:81">
      <c r="AK5768" s="1"/>
      <c r="AX5768" s="17"/>
      <c r="AY5768" s="14"/>
      <c r="AZ5768" s="14"/>
      <c r="BA5768" s="15"/>
      <c r="BB5768" s="14"/>
      <c r="BC5768" s="17"/>
      <c r="BD5768" s="14"/>
      <c r="BE5768" s="14"/>
      <c r="BF5768" s="14"/>
      <c r="CC5768" s="14"/>
    </row>
    <row r="5769" spans="37:81">
      <c r="AK5769" s="1"/>
      <c r="AX5769" s="17"/>
      <c r="AY5769" s="14"/>
      <c r="AZ5769" s="14"/>
      <c r="BA5769" s="15"/>
      <c r="BB5769" s="14"/>
      <c r="BC5769" s="17"/>
      <c r="BD5769" s="14"/>
      <c r="BE5769" s="14"/>
      <c r="BF5769" s="14"/>
      <c r="CC5769" s="14"/>
    </row>
    <row r="5770" spans="37:81">
      <c r="AK5770" s="1"/>
      <c r="AX5770" s="17"/>
      <c r="AY5770" s="14"/>
      <c r="AZ5770" s="14"/>
      <c r="BA5770" s="15"/>
      <c r="BB5770" s="14"/>
      <c r="BC5770" s="17"/>
      <c r="BD5770" s="14"/>
      <c r="BE5770" s="14"/>
      <c r="BF5770" s="14"/>
      <c r="CC5770" s="14"/>
    </row>
    <row r="5771" spans="37:81">
      <c r="AK5771" s="1"/>
      <c r="AX5771" s="17"/>
      <c r="AY5771" s="14"/>
      <c r="AZ5771" s="14"/>
      <c r="BA5771" s="15"/>
      <c r="BB5771" s="14"/>
      <c r="BC5771" s="17"/>
      <c r="BD5771" s="14"/>
      <c r="BE5771" s="14"/>
      <c r="BF5771" s="14"/>
      <c r="CC5771" s="14"/>
    </row>
    <row r="5772" spans="37:81">
      <c r="AK5772" s="1"/>
      <c r="AX5772" s="17"/>
      <c r="AY5772" s="14"/>
      <c r="AZ5772" s="14"/>
      <c r="BA5772" s="15"/>
      <c r="BB5772" s="14"/>
      <c r="BC5772" s="17"/>
      <c r="BD5772" s="14"/>
      <c r="BE5772" s="14"/>
      <c r="BF5772" s="14"/>
      <c r="CC5772" s="14"/>
    </row>
    <row r="5773" spans="37:81">
      <c r="AK5773" s="1"/>
      <c r="AX5773" s="17"/>
      <c r="AY5773" s="14"/>
      <c r="AZ5773" s="14"/>
      <c r="BA5773" s="15"/>
      <c r="BB5773" s="14"/>
      <c r="BC5773" s="17"/>
      <c r="BD5773" s="14"/>
      <c r="BE5773" s="14"/>
      <c r="BF5773" s="14"/>
      <c r="CC5773" s="14"/>
    </row>
    <row r="5774" spans="37:81">
      <c r="AK5774" s="1"/>
      <c r="AX5774" s="17"/>
      <c r="AY5774" s="14"/>
      <c r="AZ5774" s="14"/>
      <c r="BA5774" s="15"/>
      <c r="BB5774" s="14"/>
      <c r="BC5774" s="17"/>
      <c r="BD5774" s="14"/>
      <c r="BE5774" s="14"/>
      <c r="BF5774" s="14"/>
      <c r="CC5774" s="14"/>
    </row>
    <row r="5775" spans="37:81">
      <c r="AK5775" s="1"/>
      <c r="AX5775" s="17"/>
      <c r="AY5775" s="14"/>
      <c r="AZ5775" s="14"/>
      <c r="BA5775" s="15"/>
      <c r="BB5775" s="14"/>
      <c r="BC5775" s="17"/>
      <c r="BD5775" s="14"/>
      <c r="BE5775" s="14"/>
      <c r="BF5775" s="14"/>
      <c r="CC5775" s="14"/>
    </row>
    <row r="5776" spans="37:81">
      <c r="AK5776" s="1"/>
      <c r="AX5776" s="17"/>
      <c r="AY5776" s="14"/>
      <c r="AZ5776" s="14"/>
      <c r="BA5776" s="15"/>
      <c r="BB5776" s="14"/>
      <c r="BC5776" s="17"/>
      <c r="BD5776" s="14"/>
      <c r="BE5776" s="14"/>
      <c r="BF5776" s="14"/>
      <c r="CC5776" s="14"/>
    </row>
    <row r="5777" spans="37:81">
      <c r="AK5777" s="1"/>
      <c r="AX5777" s="17"/>
      <c r="AY5777" s="14"/>
      <c r="AZ5777" s="14"/>
      <c r="BA5777" s="15"/>
      <c r="BB5777" s="14"/>
      <c r="BC5777" s="17"/>
      <c r="BD5777" s="14"/>
      <c r="BE5777" s="14"/>
      <c r="BF5777" s="14"/>
      <c r="CC5777" s="14"/>
    </row>
    <row r="5778" spans="37:81">
      <c r="AK5778" s="1"/>
      <c r="AX5778" s="17"/>
      <c r="AY5778" s="14"/>
      <c r="AZ5778" s="14"/>
      <c r="BA5778" s="15"/>
      <c r="BB5778" s="14"/>
      <c r="BC5778" s="17"/>
      <c r="BD5778" s="14"/>
      <c r="BE5778" s="14"/>
      <c r="BF5778" s="14"/>
      <c r="CC5778" s="14"/>
    </row>
    <row r="5779" spans="37:81">
      <c r="AK5779" s="1"/>
      <c r="AX5779" s="17"/>
      <c r="AY5779" s="14"/>
      <c r="AZ5779" s="14"/>
      <c r="BA5779" s="15"/>
      <c r="BB5779" s="14"/>
      <c r="BC5779" s="17"/>
      <c r="BD5779" s="14"/>
      <c r="BE5779" s="14"/>
      <c r="BF5779" s="14"/>
      <c r="CC5779" s="14"/>
    </row>
    <row r="5780" spans="37:81">
      <c r="AK5780" s="1"/>
      <c r="AX5780" s="17"/>
      <c r="AY5780" s="14"/>
      <c r="AZ5780" s="14"/>
      <c r="BA5780" s="15"/>
      <c r="BB5780" s="14"/>
      <c r="BC5780" s="17"/>
      <c r="BD5780" s="14"/>
      <c r="BE5780" s="14"/>
      <c r="BF5780" s="14"/>
      <c r="CC5780" s="14"/>
    </row>
    <row r="5781" spans="37:81">
      <c r="AK5781" s="1"/>
      <c r="AX5781" s="17"/>
      <c r="AY5781" s="14"/>
      <c r="AZ5781" s="14"/>
      <c r="BA5781" s="15"/>
      <c r="BB5781" s="14"/>
      <c r="BC5781" s="17"/>
      <c r="BD5781" s="14"/>
      <c r="BE5781" s="14"/>
      <c r="BF5781" s="14"/>
      <c r="CC5781" s="14"/>
    </row>
    <row r="5782" spans="37:81">
      <c r="AK5782" s="1"/>
      <c r="AX5782" s="17"/>
      <c r="AY5782" s="14"/>
      <c r="AZ5782" s="14"/>
      <c r="BA5782" s="15"/>
      <c r="BB5782" s="14"/>
      <c r="BC5782" s="17"/>
      <c r="BD5782" s="14"/>
      <c r="BE5782" s="14"/>
      <c r="BF5782" s="14"/>
      <c r="CC5782" s="14"/>
    </row>
    <row r="5783" spans="37:81">
      <c r="AK5783" s="1"/>
      <c r="AX5783" s="17"/>
      <c r="AY5783" s="14"/>
      <c r="AZ5783" s="14"/>
      <c r="BA5783" s="15"/>
      <c r="BB5783" s="14"/>
      <c r="BC5783" s="17"/>
      <c r="BD5783" s="14"/>
      <c r="BE5783" s="14"/>
      <c r="BF5783" s="14"/>
      <c r="CC5783" s="14"/>
    </row>
    <row r="5784" spans="37:81">
      <c r="AK5784" s="1"/>
      <c r="AX5784" s="17"/>
      <c r="AY5784" s="14"/>
      <c r="AZ5784" s="14"/>
      <c r="BA5784" s="15"/>
      <c r="BB5784" s="14"/>
      <c r="BC5784" s="17"/>
      <c r="BD5784" s="14"/>
      <c r="BE5784" s="14"/>
      <c r="BF5784" s="14"/>
      <c r="CC5784" s="14"/>
    </row>
    <row r="5785" spans="37:81">
      <c r="AK5785" s="1"/>
      <c r="AX5785" s="17"/>
      <c r="AY5785" s="14"/>
      <c r="AZ5785" s="14"/>
      <c r="BA5785" s="15"/>
      <c r="BB5785" s="14"/>
      <c r="BC5785" s="17"/>
      <c r="BD5785" s="14"/>
      <c r="BE5785" s="14"/>
      <c r="BF5785" s="14"/>
      <c r="CC5785" s="14"/>
    </row>
    <row r="5786" spans="37:81">
      <c r="AK5786" s="1"/>
      <c r="AX5786" s="17"/>
      <c r="AY5786" s="14"/>
      <c r="AZ5786" s="14"/>
      <c r="BA5786" s="15"/>
      <c r="BB5786" s="14"/>
      <c r="BC5786" s="17"/>
      <c r="BD5786" s="14"/>
      <c r="BE5786" s="14"/>
      <c r="BF5786" s="14"/>
      <c r="CC5786" s="14"/>
    </row>
    <row r="5787" spans="37:81">
      <c r="AK5787" s="1"/>
      <c r="AX5787" s="17"/>
      <c r="AY5787" s="14"/>
      <c r="AZ5787" s="14"/>
      <c r="BA5787" s="15"/>
      <c r="BB5787" s="14"/>
      <c r="BC5787" s="17"/>
      <c r="BD5787" s="14"/>
      <c r="BE5787" s="14"/>
      <c r="BF5787" s="14"/>
      <c r="CC5787" s="14"/>
    </row>
    <row r="5788" spans="37:81">
      <c r="AK5788" s="1"/>
      <c r="AX5788" s="17"/>
      <c r="AY5788" s="14"/>
      <c r="AZ5788" s="14"/>
      <c r="BA5788" s="15"/>
      <c r="BB5788" s="14"/>
      <c r="BC5788" s="17"/>
      <c r="BD5788" s="14"/>
      <c r="BE5788" s="14"/>
      <c r="BF5788" s="14"/>
      <c r="CC5788" s="14"/>
    </row>
    <row r="5789" spans="37:81">
      <c r="AK5789" s="1"/>
      <c r="AX5789" s="17"/>
      <c r="AY5789" s="14"/>
      <c r="AZ5789" s="14"/>
      <c r="BA5789" s="15"/>
      <c r="BB5789" s="14"/>
      <c r="BC5789" s="17"/>
      <c r="BD5789" s="14"/>
      <c r="BE5789" s="14"/>
      <c r="BF5789" s="14"/>
      <c r="CC5789" s="14"/>
    </row>
    <row r="5790" spans="37:81">
      <c r="AK5790" s="1"/>
      <c r="AX5790" s="17"/>
      <c r="AY5790" s="14"/>
      <c r="AZ5790" s="14"/>
      <c r="BA5790" s="15"/>
      <c r="BB5790" s="14"/>
      <c r="BC5790" s="17"/>
      <c r="BD5790" s="14"/>
      <c r="BE5790" s="14"/>
      <c r="BF5790" s="14"/>
      <c r="CC5790" s="14"/>
    </row>
    <row r="5791" spans="37:81">
      <c r="AK5791" s="1"/>
      <c r="AX5791" s="17"/>
      <c r="AY5791" s="14"/>
      <c r="AZ5791" s="14"/>
      <c r="BA5791" s="15"/>
      <c r="BB5791" s="14"/>
      <c r="BC5791" s="17"/>
      <c r="BD5791" s="14"/>
      <c r="BE5791" s="14"/>
      <c r="BF5791" s="14"/>
      <c r="CC5791" s="14"/>
    </row>
    <row r="5792" spans="37:81">
      <c r="AK5792" s="1"/>
      <c r="AX5792" s="17"/>
      <c r="AY5792" s="14"/>
      <c r="AZ5792" s="14"/>
      <c r="BA5792" s="15"/>
      <c r="BB5792" s="14"/>
      <c r="BC5792" s="17"/>
      <c r="BD5792" s="14"/>
      <c r="BE5792" s="14"/>
      <c r="BF5792" s="14"/>
      <c r="CC5792" s="14"/>
    </row>
    <row r="5793" spans="37:81">
      <c r="AK5793" s="1"/>
      <c r="AX5793" s="17"/>
      <c r="AY5793" s="14"/>
      <c r="AZ5793" s="14"/>
      <c r="BA5793" s="15"/>
      <c r="BB5793" s="14"/>
      <c r="BC5793" s="17"/>
      <c r="BD5793" s="14"/>
      <c r="BE5793" s="14"/>
      <c r="BF5793" s="14"/>
      <c r="CC5793" s="14"/>
    </row>
    <row r="5794" spans="37:81">
      <c r="AK5794" s="1"/>
      <c r="AX5794" s="17"/>
      <c r="AY5794" s="14"/>
      <c r="AZ5794" s="14"/>
      <c r="BA5794" s="15"/>
      <c r="BB5794" s="14"/>
      <c r="BC5794" s="17"/>
      <c r="BD5794" s="14"/>
      <c r="BE5794" s="14"/>
      <c r="BF5794" s="14"/>
      <c r="CC5794" s="14"/>
    </row>
    <row r="5795" spans="37:81">
      <c r="AK5795" s="1"/>
      <c r="AX5795" s="17"/>
      <c r="AY5795" s="14"/>
      <c r="AZ5795" s="14"/>
      <c r="BA5795" s="15"/>
      <c r="BB5795" s="14"/>
      <c r="BC5795" s="17"/>
      <c r="BD5795" s="14"/>
      <c r="BE5795" s="14"/>
      <c r="BF5795" s="14"/>
      <c r="CC5795" s="14"/>
    </row>
    <row r="5796" spans="37:81">
      <c r="AK5796" s="1"/>
      <c r="AX5796" s="17"/>
      <c r="AY5796" s="14"/>
      <c r="AZ5796" s="14"/>
      <c r="BA5796" s="15"/>
      <c r="BB5796" s="14"/>
      <c r="BC5796" s="17"/>
      <c r="BD5796" s="14"/>
      <c r="BE5796" s="14"/>
      <c r="BF5796" s="14"/>
      <c r="CC5796" s="14"/>
    </row>
    <row r="5797" spans="37:81">
      <c r="AK5797" s="1"/>
      <c r="AX5797" s="17"/>
      <c r="AY5797" s="14"/>
      <c r="AZ5797" s="14"/>
      <c r="BA5797" s="15"/>
      <c r="BB5797" s="14"/>
      <c r="BC5797" s="17"/>
      <c r="BD5797" s="14"/>
      <c r="BE5797" s="14"/>
      <c r="BF5797" s="14"/>
      <c r="CC5797" s="14"/>
    </row>
    <row r="5798" spans="37:81">
      <c r="AK5798" s="1"/>
      <c r="AX5798" s="17"/>
      <c r="AY5798" s="14"/>
      <c r="AZ5798" s="14"/>
      <c r="BA5798" s="15"/>
      <c r="BB5798" s="14"/>
      <c r="BC5798" s="17"/>
      <c r="BD5798" s="14"/>
      <c r="BE5798" s="14"/>
      <c r="BF5798" s="14"/>
      <c r="CC5798" s="14"/>
    </row>
    <row r="5799" spans="37:81">
      <c r="AK5799" s="1"/>
      <c r="AX5799" s="17"/>
      <c r="AY5799" s="14"/>
      <c r="AZ5799" s="14"/>
      <c r="BA5799" s="15"/>
      <c r="BB5799" s="14"/>
      <c r="BC5799" s="17"/>
      <c r="BD5799" s="14"/>
      <c r="BE5799" s="14"/>
      <c r="BF5799" s="14"/>
      <c r="CC5799" s="14"/>
    </row>
    <row r="5800" spans="37:81">
      <c r="AK5800" s="1"/>
      <c r="AX5800" s="17"/>
      <c r="AY5800" s="14"/>
      <c r="AZ5800" s="14"/>
      <c r="BA5800" s="15"/>
      <c r="BB5800" s="14"/>
      <c r="BC5800" s="17"/>
      <c r="BD5800" s="14"/>
      <c r="BE5800" s="14"/>
      <c r="BF5800" s="14"/>
      <c r="CC5800" s="14"/>
    </row>
    <row r="5801" spans="37:81">
      <c r="AK5801" s="1"/>
      <c r="AX5801" s="17"/>
      <c r="AY5801" s="14"/>
      <c r="AZ5801" s="14"/>
      <c r="BA5801" s="15"/>
      <c r="BB5801" s="14"/>
      <c r="BC5801" s="17"/>
      <c r="BD5801" s="14"/>
      <c r="BE5801" s="14"/>
      <c r="BF5801" s="14"/>
      <c r="CC5801" s="14"/>
    </row>
    <row r="5802" spans="37:81">
      <c r="AK5802" s="1"/>
      <c r="AX5802" s="17"/>
      <c r="AY5802" s="14"/>
      <c r="AZ5802" s="14"/>
      <c r="BA5802" s="15"/>
      <c r="BB5802" s="14"/>
      <c r="BC5802" s="17"/>
      <c r="BD5802" s="14"/>
      <c r="BE5802" s="14"/>
      <c r="BF5802" s="14"/>
      <c r="CC5802" s="14"/>
    </row>
    <row r="5803" spans="37:81">
      <c r="AK5803" s="1"/>
      <c r="AX5803" s="17"/>
      <c r="AY5803" s="14"/>
      <c r="AZ5803" s="14"/>
      <c r="BA5803" s="15"/>
      <c r="BB5803" s="14"/>
      <c r="BC5803" s="17"/>
      <c r="BD5803" s="14"/>
      <c r="BE5803" s="14"/>
      <c r="BF5803" s="14"/>
      <c r="CC5803" s="14"/>
    </row>
    <row r="5804" spans="37:81">
      <c r="AK5804" s="1"/>
      <c r="AX5804" s="17"/>
      <c r="AY5804" s="14"/>
      <c r="AZ5804" s="14"/>
      <c r="BA5804" s="15"/>
      <c r="BB5804" s="14"/>
      <c r="BC5804" s="17"/>
      <c r="BD5804" s="14"/>
      <c r="BE5804" s="14"/>
      <c r="BF5804" s="14"/>
      <c r="CC5804" s="14"/>
    </row>
    <row r="5805" spans="37:81">
      <c r="AK5805" s="1"/>
      <c r="AX5805" s="17"/>
      <c r="AY5805" s="14"/>
      <c r="AZ5805" s="14"/>
      <c r="BA5805" s="15"/>
      <c r="BB5805" s="14"/>
      <c r="BC5805" s="17"/>
      <c r="BD5805" s="14"/>
      <c r="BE5805" s="14"/>
      <c r="BF5805" s="14"/>
      <c r="CC5805" s="14"/>
    </row>
    <row r="5806" spans="37:81">
      <c r="AK5806" s="1"/>
      <c r="AX5806" s="17"/>
      <c r="AY5806" s="14"/>
      <c r="AZ5806" s="14"/>
      <c r="BA5806" s="15"/>
      <c r="BB5806" s="14"/>
      <c r="BC5806" s="17"/>
      <c r="BD5806" s="14"/>
      <c r="BE5806" s="14"/>
      <c r="BF5806" s="14"/>
      <c r="CC5806" s="14"/>
    </row>
    <row r="5807" spans="37:81">
      <c r="AK5807" s="1"/>
      <c r="AX5807" s="17"/>
      <c r="AY5807" s="14"/>
      <c r="AZ5807" s="14"/>
      <c r="BA5807" s="15"/>
      <c r="BB5807" s="14"/>
      <c r="BC5807" s="17"/>
      <c r="BD5807" s="14"/>
      <c r="BE5807" s="14"/>
      <c r="BF5807" s="14"/>
      <c r="CC5807" s="14"/>
    </row>
    <row r="5808" spans="37:81">
      <c r="AK5808" s="1"/>
      <c r="AX5808" s="17"/>
      <c r="AY5808" s="14"/>
      <c r="AZ5808" s="14"/>
      <c r="BA5808" s="15"/>
      <c r="BB5808" s="14"/>
      <c r="BC5808" s="17"/>
      <c r="BD5808" s="14"/>
      <c r="BE5808" s="14"/>
      <c r="BF5808" s="14"/>
      <c r="CC5808" s="14"/>
    </row>
    <row r="5809" spans="37:81">
      <c r="AK5809" s="1"/>
      <c r="AX5809" s="17"/>
      <c r="AY5809" s="14"/>
      <c r="AZ5809" s="14"/>
      <c r="BA5809" s="15"/>
      <c r="BB5809" s="14"/>
      <c r="BC5809" s="17"/>
      <c r="BD5809" s="14"/>
      <c r="BE5809" s="14"/>
      <c r="BF5809" s="14"/>
      <c r="CC5809" s="14"/>
    </row>
    <row r="5810" spans="37:81">
      <c r="AK5810" s="1"/>
      <c r="AX5810" s="17"/>
      <c r="AY5810" s="14"/>
      <c r="AZ5810" s="14"/>
      <c r="BA5810" s="15"/>
      <c r="BB5810" s="14"/>
      <c r="BC5810" s="17"/>
      <c r="BD5810" s="14"/>
      <c r="BE5810" s="14"/>
      <c r="BF5810" s="14"/>
      <c r="CC5810" s="14"/>
    </row>
    <row r="5811" spans="37:81">
      <c r="AK5811" s="1"/>
      <c r="AX5811" s="17"/>
      <c r="AY5811" s="14"/>
      <c r="AZ5811" s="14"/>
      <c r="BA5811" s="15"/>
      <c r="BB5811" s="14"/>
      <c r="BC5811" s="17"/>
      <c r="BD5811" s="14"/>
      <c r="BE5811" s="14"/>
      <c r="BF5811" s="14"/>
      <c r="CC5811" s="14"/>
    </row>
    <row r="5812" spans="37:81">
      <c r="AK5812" s="1"/>
      <c r="AX5812" s="17"/>
      <c r="AY5812" s="14"/>
      <c r="AZ5812" s="14"/>
      <c r="BA5812" s="15"/>
      <c r="BB5812" s="14"/>
      <c r="BC5812" s="17"/>
      <c r="BD5812" s="14"/>
      <c r="BE5812" s="14"/>
      <c r="BF5812" s="14"/>
      <c r="CC5812" s="14"/>
    </row>
    <row r="5813" spans="37:81">
      <c r="AK5813" s="1"/>
      <c r="AX5813" s="17"/>
      <c r="AY5813" s="14"/>
      <c r="AZ5813" s="14"/>
      <c r="BA5813" s="15"/>
      <c r="BB5813" s="14"/>
      <c r="BC5813" s="17"/>
      <c r="BD5813" s="14"/>
      <c r="BE5813" s="14"/>
      <c r="BF5813" s="14"/>
      <c r="CC5813" s="14"/>
    </row>
    <row r="5814" spans="37:81">
      <c r="AK5814" s="1"/>
      <c r="AX5814" s="17"/>
      <c r="AY5814" s="14"/>
      <c r="AZ5814" s="14"/>
      <c r="BA5814" s="15"/>
      <c r="BB5814" s="14"/>
      <c r="BC5814" s="17"/>
      <c r="BD5814" s="14"/>
      <c r="BE5814" s="14"/>
      <c r="BF5814" s="14"/>
      <c r="CC5814" s="14"/>
    </row>
    <row r="5815" spans="37:81">
      <c r="AK5815" s="1"/>
      <c r="AX5815" s="17"/>
      <c r="AY5815" s="14"/>
      <c r="AZ5815" s="14"/>
      <c r="BA5815" s="15"/>
      <c r="BB5815" s="14"/>
      <c r="BC5815" s="17"/>
      <c r="BD5815" s="14"/>
      <c r="BE5815" s="14"/>
      <c r="BF5815" s="14"/>
      <c r="CC5815" s="14"/>
    </row>
    <row r="5816" spans="37:81">
      <c r="AK5816" s="1"/>
      <c r="AX5816" s="17"/>
      <c r="AY5816" s="14"/>
      <c r="AZ5816" s="14"/>
      <c r="BA5816" s="15"/>
      <c r="BB5816" s="14"/>
      <c r="BC5816" s="17"/>
      <c r="BD5816" s="14"/>
      <c r="BE5816" s="14"/>
      <c r="BF5816" s="14"/>
      <c r="CC5816" s="14"/>
    </row>
    <row r="5817" spans="37:81">
      <c r="AK5817" s="1"/>
      <c r="AX5817" s="17"/>
      <c r="AY5817" s="14"/>
      <c r="AZ5817" s="14"/>
      <c r="BA5817" s="15"/>
      <c r="BB5817" s="14"/>
      <c r="BC5817" s="17"/>
      <c r="BD5817" s="14"/>
      <c r="BE5817" s="14"/>
      <c r="BF5817" s="14"/>
      <c r="CC5817" s="14"/>
    </row>
    <row r="5818" spans="37:81">
      <c r="AK5818" s="1"/>
      <c r="AX5818" s="17"/>
      <c r="AY5818" s="14"/>
      <c r="AZ5818" s="14"/>
      <c r="BA5818" s="15"/>
      <c r="BB5818" s="14"/>
      <c r="BC5818" s="17"/>
      <c r="BD5818" s="14"/>
      <c r="BE5818" s="14"/>
      <c r="BF5818" s="14"/>
      <c r="CC5818" s="14"/>
    </row>
    <row r="5819" spans="37:81">
      <c r="AK5819" s="1"/>
      <c r="AX5819" s="17"/>
      <c r="AY5819" s="14"/>
      <c r="AZ5819" s="14"/>
      <c r="BA5819" s="15"/>
      <c r="BB5819" s="14"/>
      <c r="BC5819" s="17"/>
      <c r="BD5819" s="14"/>
      <c r="BE5819" s="14"/>
      <c r="BF5819" s="14"/>
      <c r="CC5819" s="14"/>
    </row>
    <row r="5820" spans="37:81">
      <c r="AK5820" s="1"/>
      <c r="AX5820" s="17"/>
      <c r="AY5820" s="14"/>
      <c r="AZ5820" s="14"/>
      <c r="BA5820" s="15"/>
      <c r="BB5820" s="14"/>
      <c r="BC5820" s="17"/>
      <c r="BD5820" s="14"/>
      <c r="BE5820" s="14"/>
      <c r="BF5820" s="14"/>
      <c r="CC5820" s="14"/>
    </row>
    <row r="5821" spans="37:81">
      <c r="AK5821" s="1"/>
      <c r="AX5821" s="17"/>
      <c r="AY5821" s="14"/>
      <c r="AZ5821" s="14"/>
      <c r="BA5821" s="15"/>
      <c r="BB5821" s="14"/>
      <c r="BC5821" s="17"/>
      <c r="BD5821" s="14"/>
      <c r="BE5821" s="14"/>
      <c r="BF5821" s="14"/>
      <c r="CC5821" s="14"/>
    </row>
    <row r="5822" spans="37:81">
      <c r="AK5822" s="1"/>
      <c r="AX5822" s="17"/>
      <c r="AY5822" s="14"/>
      <c r="AZ5822" s="14"/>
      <c r="BA5822" s="15"/>
      <c r="BB5822" s="14"/>
      <c r="BC5822" s="17"/>
      <c r="BD5822" s="14"/>
      <c r="BE5822" s="14"/>
      <c r="BF5822" s="14"/>
      <c r="CC5822" s="14"/>
    </row>
    <row r="5823" spans="37:81">
      <c r="AK5823" s="1"/>
      <c r="AX5823" s="17"/>
      <c r="AY5823" s="14"/>
      <c r="AZ5823" s="14"/>
      <c r="BA5823" s="15"/>
      <c r="BB5823" s="14"/>
      <c r="BC5823" s="17"/>
      <c r="BD5823" s="14"/>
      <c r="BE5823" s="14"/>
      <c r="BF5823" s="14"/>
      <c r="CC5823" s="14"/>
    </row>
    <row r="5824" spans="37:81">
      <c r="AK5824" s="1"/>
      <c r="AX5824" s="17"/>
      <c r="AY5824" s="14"/>
      <c r="AZ5824" s="14"/>
      <c r="BA5824" s="15"/>
      <c r="BB5824" s="14"/>
      <c r="BC5824" s="17"/>
      <c r="BD5824" s="14"/>
      <c r="BE5824" s="14"/>
      <c r="BF5824" s="14"/>
      <c r="CC5824" s="14"/>
    </row>
    <row r="5825" spans="37:81">
      <c r="AK5825" s="1"/>
      <c r="AX5825" s="17"/>
      <c r="AY5825" s="14"/>
      <c r="AZ5825" s="14"/>
      <c r="BA5825" s="15"/>
      <c r="BB5825" s="14"/>
      <c r="BC5825" s="17"/>
      <c r="BD5825" s="14"/>
      <c r="BE5825" s="14"/>
      <c r="BF5825" s="14"/>
      <c r="CC5825" s="14"/>
    </row>
    <row r="5826" spans="37:81">
      <c r="AK5826" s="1"/>
      <c r="AX5826" s="17"/>
      <c r="AY5826" s="14"/>
      <c r="AZ5826" s="14"/>
      <c r="BA5826" s="15"/>
      <c r="BB5826" s="14"/>
      <c r="BC5826" s="17"/>
      <c r="BD5826" s="14"/>
      <c r="BE5826" s="14"/>
      <c r="BF5826" s="14"/>
      <c r="CC5826" s="14"/>
    </row>
    <row r="5827" spans="37:81">
      <c r="AK5827" s="1"/>
      <c r="AX5827" s="17"/>
      <c r="AY5827" s="14"/>
      <c r="AZ5827" s="14"/>
      <c r="BA5827" s="15"/>
      <c r="BB5827" s="14"/>
      <c r="BC5827" s="17"/>
      <c r="BD5827" s="14"/>
      <c r="BE5827" s="14"/>
      <c r="BF5827" s="14"/>
      <c r="CC5827" s="14"/>
    </row>
    <row r="5828" spans="37:81">
      <c r="AK5828" s="1"/>
      <c r="AX5828" s="17"/>
      <c r="AY5828" s="14"/>
      <c r="AZ5828" s="14"/>
      <c r="BA5828" s="15"/>
      <c r="BB5828" s="14"/>
      <c r="BC5828" s="17"/>
      <c r="BD5828" s="14"/>
      <c r="BE5828" s="14"/>
      <c r="BF5828" s="14"/>
      <c r="CC5828" s="14"/>
    </row>
    <row r="5829" spans="37:81">
      <c r="AK5829" s="1"/>
      <c r="AX5829" s="17"/>
      <c r="AY5829" s="14"/>
      <c r="AZ5829" s="14"/>
      <c r="BA5829" s="15"/>
      <c r="BB5829" s="14"/>
      <c r="BC5829" s="17"/>
      <c r="BD5829" s="14"/>
      <c r="BE5829" s="14"/>
      <c r="BF5829" s="14"/>
      <c r="CC5829" s="14"/>
    </row>
    <row r="5830" spans="37:81">
      <c r="AK5830" s="1"/>
      <c r="AX5830" s="17"/>
      <c r="AY5830" s="14"/>
      <c r="AZ5830" s="14"/>
      <c r="BA5830" s="15"/>
      <c r="BB5830" s="14"/>
      <c r="BC5830" s="17"/>
      <c r="BD5830" s="14"/>
      <c r="BE5830" s="14"/>
      <c r="BF5830" s="14"/>
      <c r="CC5830" s="14"/>
    </row>
    <row r="5831" spans="37:81">
      <c r="AK5831" s="1"/>
      <c r="AX5831" s="17"/>
      <c r="AY5831" s="14"/>
      <c r="AZ5831" s="14"/>
      <c r="BA5831" s="15"/>
      <c r="BB5831" s="14"/>
      <c r="BC5831" s="17"/>
      <c r="BD5831" s="14"/>
      <c r="BE5831" s="14"/>
      <c r="BF5831" s="14"/>
      <c r="CC5831" s="14"/>
    </row>
    <row r="5832" spans="37:81">
      <c r="AK5832" s="1"/>
      <c r="AX5832" s="17"/>
      <c r="AY5832" s="14"/>
      <c r="AZ5832" s="14"/>
      <c r="BA5832" s="15"/>
      <c r="BB5832" s="14"/>
      <c r="BC5832" s="17"/>
      <c r="BD5832" s="14"/>
      <c r="BE5832" s="14"/>
      <c r="BF5832" s="14"/>
      <c r="CC5832" s="14"/>
    </row>
    <row r="5833" spans="37:81">
      <c r="AK5833" s="1"/>
      <c r="AX5833" s="17"/>
      <c r="AY5833" s="14"/>
      <c r="AZ5833" s="14"/>
      <c r="BA5833" s="15"/>
      <c r="BB5833" s="14"/>
      <c r="BC5833" s="17"/>
      <c r="BD5833" s="14"/>
      <c r="BE5833" s="14"/>
      <c r="BF5833" s="14"/>
      <c r="CC5833" s="14"/>
    </row>
    <row r="5834" spans="37:81">
      <c r="AK5834" s="1"/>
      <c r="AX5834" s="17"/>
      <c r="AY5834" s="14"/>
      <c r="AZ5834" s="14"/>
      <c r="BA5834" s="15"/>
      <c r="BB5834" s="14"/>
      <c r="BC5834" s="17"/>
      <c r="BD5834" s="14"/>
      <c r="BE5834" s="14"/>
      <c r="BF5834" s="14"/>
      <c r="CC5834" s="14"/>
    </row>
    <row r="5835" spans="37:81">
      <c r="AK5835" s="1"/>
      <c r="AX5835" s="17"/>
      <c r="AY5835" s="14"/>
      <c r="AZ5835" s="14"/>
      <c r="BA5835" s="15"/>
      <c r="BB5835" s="14"/>
      <c r="BC5835" s="17"/>
      <c r="BD5835" s="14"/>
      <c r="BE5835" s="14"/>
      <c r="BF5835" s="14"/>
      <c r="CC5835" s="14"/>
    </row>
    <row r="5836" spans="37:81">
      <c r="AK5836" s="1"/>
      <c r="AX5836" s="17"/>
      <c r="AY5836" s="14"/>
      <c r="AZ5836" s="14"/>
      <c r="BA5836" s="15"/>
      <c r="BB5836" s="14"/>
      <c r="BC5836" s="17"/>
      <c r="BD5836" s="14"/>
      <c r="BE5836" s="14"/>
      <c r="BF5836" s="14"/>
      <c r="CC5836" s="14"/>
    </row>
    <row r="5837" spans="37:81">
      <c r="AK5837" s="1"/>
      <c r="AX5837" s="17"/>
      <c r="AY5837" s="14"/>
      <c r="AZ5837" s="14"/>
      <c r="BA5837" s="15"/>
      <c r="BB5837" s="14"/>
      <c r="BC5837" s="17"/>
      <c r="BD5837" s="14"/>
      <c r="BE5837" s="14"/>
      <c r="BF5837" s="14"/>
      <c r="CC5837" s="14"/>
    </row>
    <row r="5838" spans="37:81">
      <c r="AK5838" s="1"/>
      <c r="AX5838" s="17"/>
      <c r="AY5838" s="14"/>
      <c r="AZ5838" s="14"/>
      <c r="BA5838" s="15"/>
      <c r="BB5838" s="14"/>
      <c r="BC5838" s="17"/>
      <c r="BD5838" s="14"/>
      <c r="BE5838" s="14"/>
      <c r="BF5838" s="14"/>
      <c r="CC5838" s="14"/>
    </row>
    <row r="5839" spans="37:81">
      <c r="AK5839" s="1"/>
      <c r="AX5839" s="17"/>
      <c r="AY5839" s="14"/>
      <c r="AZ5839" s="14"/>
      <c r="BA5839" s="15"/>
      <c r="BB5839" s="14"/>
      <c r="BC5839" s="17"/>
      <c r="BD5839" s="14"/>
      <c r="BE5839" s="14"/>
      <c r="BF5839" s="14"/>
      <c r="CC5839" s="14"/>
    </row>
    <row r="5840" spans="37:81">
      <c r="AK5840" s="1"/>
      <c r="AX5840" s="17"/>
      <c r="AY5840" s="14"/>
      <c r="AZ5840" s="14"/>
      <c r="BA5840" s="15"/>
      <c r="BB5840" s="14"/>
      <c r="BC5840" s="17"/>
      <c r="BD5840" s="14"/>
      <c r="BE5840" s="14"/>
      <c r="BF5840" s="14"/>
      <c r="CC5840" s="14"/>
    </row>
    <row r="5841" spans="37:81">
      <c r="AK5841" s="1"/>
      <c r="AX5841" s="17"/>
      <c r="AY5841" s="14"/>
      <c r="AZ5841" s="14"/>
      <c r="BA5841" s="15"/>
      <c r="BB5841" s="14"/>
      <c r="BC5841" s="17"/>
      <c r="BD5841" s="14"/>
      <c r="BE5841" s="14"/>
      <c r="BF5841" s="14"/>
      <c r="CC5841" s="14"/>
    </row>
    <row r="5842" spans="37:81">
      <c r="AK5842" s="1"/>
      <c r="AX5842" s="17"/>
      <c r="AY5842" s="14"/>
      <c r="AZ5842" s="14"/>
      <c r="BA5842" s="15"/>
      <c r="BB5842" s="14"/>
      <c r="BC5842" s="17"/>
      <c r="BD5842" s="14"/>
      <c r="BE5842" s="14"/>
      <c r="BF5842" s="14"/>
      <c r="CC5842" s="14"/>
    </row>
    <row r="5843" spans="37:81">
      <c r="AK5843" s="1"/>
      <c r="AX5843" s="17"/>
      <c r="AY5843" s="14"/>
      <c r="AZ5843" s="14"/>
      <c r="BA5843" s="15"/>
      <c r="BB5843" s="14"/>
      <c r="BC5843" s="17"/>
      <c r="BD5843" s="14"/>
      <c r="BE5843" s="14"/>
      <c r="BF5843" s="14"/>
      <c r="CC5843" s="14"/>
    </row>
    <row r="5844" spans="37:81">
      <c r="AK5844" s="1"/>
      <c r="AX5844" s="17"/>
      <c r="AY5844" s="14"/>
      <c r="AZ5844" s="14"/>
      <c r="BA5844" s="15"/>
      <c r="BB5844" s="14"/>
      <c r="BC5844" s="17"/>
      <c r="BD5844" s="14"/>
      <c r="BE5844" s="14"/>
      <c r="BF5844" s="14"/>
      <c r="CC5844" s="14"/>
    </row>
    <row r="5845" spans="37:81">
      <c r="AK5845" s="1"/>
      <c r="AX5845" s="17"/>
      <c r="AY5845" s="14"/>
      <c r="AZ5845" s="14"/>
      <c r="BA5845" s="15"/>
      <c r="BB5845" s="14"/>
      <c r="BC5845" s="17"/>
      <c r="BD5845" s="14"/>
      <c r="BE5845" s="14"/>
      <c r="BF5845" s="14"/>
      <c r="CC5845" s="14"/>
    </row>
    <row r="5846" spans="37:81">
      <c r="AK5846" s="1"/>
      <c r="AX5846" s="17"/>
      <c r="AY5846" s="14"/>
      <c r="AZ5846" s="14"/>
      <c r="BA5846" s="15"/>
      <c r="BB5846" s="14"/>
      <c r="BC5846" s="17"/>
      <c r="BD5846" s="14"/>
      <c r="BE5846" s="14"/>
      <c r="BF5846" s="14"/>
      <c r="CC5846" s="14"/>
    </row>
    <row r="5847" spans="37:81">
      <c r="AK5847" s="1"/>
      <c r="AX5847" s="17"/>
      <c r="AY5847" s="14"/>
      <c r="AZ5847" s="14"/>
      <c r="BA5847" s="15"/>
      <c r="BB5847" s="14"/>
      <c r="BC5847" s="17"/>
      <c r="BD5847" s="14"/>
      <c r="BE5847" s="14"/>
      <c r="BF5847" s="14"/>
      <c r="CC5847" s="14"/>
    </row>
    <row r="5848" spans="37:81">
      <c r="AK5848" s="1"/>
      <c r="AX5848" s="17"/>
      <c r="AY5848" s="14"/>
      <c r="AZ5848" s="14"/>
      <c r="BA5848" s="15"/>
      <c r="BB5848" s="14"/>
      <c r="BC5848" s="17"/>
      <c r="BD5848" s="14"/>
      <c r="BE5848" s="14"/>
      <c r="BF5848" s="14"/>
      <c r="CC5848" s="14"/>
    </row>
    <row r="5849" spans="37:81">
      <c r="AK5849" s="1"/>
      <c r="AX5849" s="17"/>
      <c r="AY5849" s="14"/>
      <c r="AZ5849" s="14"/>
      <c r="BA5849" s="15"/>
      <c r="BB5849" s="14"/>
      <c r="BC5849" s="17"/>
      <c r="BD5849" s="14"/>
      <c r="BE5849" s="14"/>
      <c r="BF5849" s="14"/>
      <c r="CC5849" s="14"/>
    </row>
    <row r="5850" spans="37:81">
      <c r="AK5850" s="1"/>
      <c r="AX5850" s="17"/>
      <c r="AY5850" s="14"/>
      <c r="AZ5850" s="14"/>
      <c r="BA5850" s="15"/>
      <c r="BB5850" s="14"/>
      <c r="BC5850" s="17"/>
      <c r="BD5850" s="14"/>
      <c r="BE5850" s="14"/>
      <c r="BF5850" s="14"/>
      <c r="CC5850" s="14"/>
    </row>
    <row r="5851" spans="37:81">
      <c r="AK5851" s="1"/>
      <c r="AX5851" s="17"/>
      <c r="AY5851" s="14"/>
      <c r="AZ5851" s="14"/>
      <c r="BA5851" s="15"/>
      <c r="BB5851" s="14"/>
      <c r="BC5851" s="17"/>
      <c r="BD5851" s="14"/>
      <c r="BE5851" s="14"/>
      <c r="BF5851" s="14"/>
      <c r="CC5851" s="14"/>
    </row>
    <row r="5852" spans="37:81">
      <c r="AK5852" s="1"/>
      <c r="AX5852" s="17"/>
      <c r="AY5852" s="14"/>
      <c r="AZ5852" s="14"/>
      <c r="BA5852" s="15"/>
      <c r="BB5852" s="14"/>
      <c r="BC5852" s="17"/>
      <c r="BD5852" s="14"/>
      <c r="BE5852" s="14"/>
      <c r="BF5852" s="14"/>
      <c r="CC5852" s="14"/>
    </row>
    <row r="5853" spans="37:81">
      <c r="AK5853" s="1"/>
      <c r="AX5853" s="17"/>
      <c r="AY5853" s="14"/>
      <c r="AZ5853" s="14"/>
      <c r="BA5853" s="15"/>
      <c r="BB5853" s="14"/>
      <c r="BC5853" s="17"/>
      <c r="BD5853" s="14"/>
      <c r="BE5853" s="14"/>
      <c r="BF5853" s="14"/>
      <c r="CC5853" s="14"/>
    </row>
    <row r="5854" spans="37:81">
      <c r="AK5854" s="1"/>
      <c r="AX5854" s="17"/>
      <c r="AY5854" s="14"/>
      <c r="AZ5854" s="14"/>
      <c r="BA5854" s="15"/>
      <c r="BB5854" s="14"/>
      <c r="BC5854" s="17"/>
      <c r="BD5854" s="14"/>
      <c r="BE5854" s="14"/>
      <c r="BF5854" s="14"/>
      <c r="CC5854" s="14"/>
    </row>
    <row r="5855" spans="37:81">
      <c r="AK5855" s="1"/>
      <c r="AX5855" s="17"/>
      <c r="AY5855" s="14"/>
      <c r="AZ5855" s="14"/>
      <c r="BA5855" s="15"/>
      <c r="BB5855" s="14"/>
      <c r="BC5855" s="17"/>
      <c r="BD5855" s="14"/>
      <c r="BE5855" s="14"/>
      <c r="BF5855" s="14"/>
      <c r="CC5855" s="14"/>
    </row>
    <row r="5856" spans="37:81">
      <c r="AK5856" s="1"/>
      <c r="AX5856" s="17"/>
      <c r="AY5856" s="14"/>
      <c r="AZ5856" s="14"/>
      <c r="BA5856" s="15"/>
      <c r="BB5856" s="14"/>
      <c r="BC5856" s="17"/>
      <c r="BD5856" s="14"/>
      <c r="BE5856" s="14"/>
      <c r="BF5856" s="14"/>
      <c r="CC5856" s="14"/>
    </row>
    <row r="5857" spans="37:81">
      <c r="AK5857" s="1"/>
      <c r="AX5857" s="17"/>
      <c r="AY5857" s="14"/>
      <c r="AZ5857" s="14"/>
      <c r="BA5857" s="15"/>
      <c r="BB5857" s="14"/>
      <c r="BC5857" s="17"/>
      <c r="BD5857" s="14"/>
      <c r="BE5857" s="14"/>
      <c r="BF5857" s="14"/>
      <c r="CC5857" s="14"/>
    </row>
    <row r="5858" spans="37:81">
      <c r="AK5858" s="1"/>
      <c r="AX5858" s="17"/>
      <c r="AY5858" s="14"/>
      <c r="AZ5858" s="14"/>
      <c r="BA5858" s="15"/>
      <c r="BB5858" s="14"/>
      <c r="BC5858" s="17"/>
      <c r="BD5858" s="14"/>
      <c r="BE5858" s="14"/>
      <c r="BF5858" s="14"/>
      <c r="CC5858" s="14"/>
    </row>
    <row r="5859" spans="37:81">
      <c r="AK5859" s="1"/>
      <c r="AX5859" s="17"/>
      <c r="AY5859" s="14"/>
      <c r="AZ5859" s="14"/>
      <c r="BA5859" s="15"/>
      <c r="BB5859" s="14"/>
      <c r="BC5859" s="17"/>
      <c r="BD5859" s="14"/>
      <c r="BE5859" s="14"/>
      <c r="BF5859" s="14"/>
      <c r="CC5859" s="14"/>
    </row>
    <row r="5860" spans="37:81">
      <c r="AK5860" s="1"/>
      <c r="AX5860" s="17"/>
      <c r="AY5860" s="14"/>
      <c r="AZ5860" s="14"/>
      <c r="BA5860" s="15"/>
      <c r="BB5860" s="14"/>
      <c r="BC5860" s="17"/>
      <c r="BD5860" s="14"/>
      <c r="BE5860" s="14"/>
      <c r="BF5860" s="14"/>
      <c r="CC5860" s="14"/>
    </row>
    <row r="5861" spans="37:81">
      <c r="AK5861" s="1"/>
      <c r="AX5861" s="17"/>
      <c r="AY5861" s="14"/>
      <c r="AZ5861" s="14"/>
      <c r="BA5861" s="15"/>
      <c r="BB5861" s="14"/>
      <c r="BC5861" s="17"/>
      <c r="BD5861" s="14"/>
      <c r="BE5861" s="14"/>
      <c r="BF5861" s="14"/>
      <c r="CC5861" s="14"/>
    </row>
    <row r="5862" spans="37:81">
      <c r="AK5862" s="1"/>
      <c r="AX5862" s="17"/>
      <c r="AY5862" s="14"/>
      <c r="AZ5862" s="14"/>
      <c r="BA5862" s="15"/>
      <c r="BB5862" s="14"/>
      <c r="BC5862" s="17"/>
      <c r="BD5862" s="14"/>
      <c r="BE5862" s="14"/>
      <c r="BF5862" s="14"/>
      <c r="CC5862" s="14"/>
    </row>
    <row r="5863" spans="37:81">
      <c r="AK5863" s="1"/>
      <c r="AX5863" s="17"/>
      <c r="AY5863" s="14"/>
      <c r="AZ5863" s="14"/>
      <c r="BA5863" s="15"/>
      <c r="BB5863" s="14"/>
      <c r="BC5863" s="17"/>
      <c r="BD5863" s="14"/>
      <c r="BE5863" s="14"/>
      <c r="BF5863" s="14"/>
      <c r="CC5863" s="14"/>
    </row>
    <row r="5864" spans="37:81">
      <c r="AK5864" s="1"/>
      <c r="AX5864" s="17"/>
      <c r="AY5864" s="14"/>
      <c r="AZ5864" s="14"/>
      <c r="BA5864" s="15"/>
      <c r="BB5864" s="14"/>
      <c r="BC5864" s="17"/>
      <c r="BD5864" s="14"/>
      <c r="BE5864" s="14"/>
      <c r="BF5864" s="14"/>
      <c r="CC5864" s="14"/>
    </row>
    <row r="5865" spans="37:81">
      <c r="AK5865" s="1"/>
      <c r="AX5865" s="17"/>
      <c r="AY5865" s="14"/>
      <c r="AZ5865" s="14"/>
      <c r="BA5865" s="15"/>
      <c r="BB5865" s="14"/>
      <c r="BC5865" s="17"/>
      <c r="BD5865" s="14"/>
      <c r="BE5865" s="14"/>
      <c r="BF5865" s="14"/>
      <c r="CC5865" s="14"/>
    </row>
    <row r="5866" spans="37:81">
      <c r="AK5866" s="1"/>
      <c r="AX5866" s="17"/>
      <c r="AY5866" s="14"/>
      <c r="AZ5866" s="14"/>
      <c r="BA5866" s="15"/>
      <c r="BB5866" s="14"/>
      <c r="BC5866" s="17"/>
      <c r="BD5866" s="14"/>
      <c r="BE5866" s="14"/>
      <c r="BF5866" s="14"/>
      <c r="CC5866" s="14"/>
    </row>
    <row r="5867" spans="37:81">
      <c r="AK5867" s="1"/>
      <c r="AX5867" s="17"/>
      <c r="AY5867" s="14"/>
      <c r="AZ5867" s="14"/>
      <c r="BA5867" s="15"/>
      <c r="BB5867" s="14"/>
      <c r="BC5867" s="17"/>
      <c r="BD5867" s="14"/>
      <c r="BE5867" s="14"/>
      <c r="BF5867" s="14"/>
      <c r="CC5867" s="14"/>
    </row>
    <row r="5868" spans="37:81">
      <c r="AK5868" s="1"/>
      <c r="AX5868" s="17"/>
      <c r="AY5868" s="14"/>
      <c r="AZ5868" s="14"/>
      <c r="BA5868" s="15"/>
      <c r="BB5868" s="14"/>
      <c r="BC5868" s="17"/>
      <c r="BD5868" s="14"/>
      <c r="BE5868" s="14"/>
      <c r="BF5868" s="14"/>
      <c r="CC5868" s="14"/>
    </row>
    <row r="5869" spans="37:81">
      <c r="AK5869" s="1"/>
      <c r="AX5869" s="17"/>
      <c r="AY5869" s="14"/>
      <c r="AZ5869" s="14"/>
      <c r="BA5869" s="15"/>
      <c r="BB5869" s="14"/>
      <c r="BC5869" s="17"/>
      <c r="BD5869" s="14"/>
      <c r="BE5869" s="14"/>
      <c r="BF5869" s="14"/>
      <c r="CC5869" s="14"/>
    </row>
    <row r="5870" spans="37:81">
      <c r="AK5870" s="1"/>
      <c r="AX5870" s="17"/>
      <c r="AY5870" s="14"/>
      <c r="AZ5870" s="14"/>
      <c r="BA5870" s="15"/>
      <c r="BB5870" s="14"/>
      <c r="BC5870" s="17"/>
      <c r="BD5870" s="14"/>
      <c r="BE5870" s="14"/>
      <c r="BF5870" s="14"/>
      <c r="CC5870" s="14"/>
    </row>
    <row r="5871" spans="37:81">
      <c r="AK5871" s="1"/>
      <c r="AX5871" s="17"/>
      <c r="AY5871" s="14"/>
      <c r="AZ5871" s="14"/>
      <c r="BA5871" s="15"/>
      <c r="BB5871" s="14"/>
      <c r="BC5871" s="17"/>
      <c r="BD5871" s="14"/>
      <c r="BE5871" s="14"/>
      <c r="BF5871" s="14"/>
      <c r="CC5871" s="14"/>
    </row>
    <row r="5872" spans="37:81">
      <c r="AK5872" s="1"/>
      <c r="AX5872" s="17"/>
      <c r="AY5872" s="14"/>
      <c r="AZ5872" s="14"/>
      <c r="BA5872" s="15"/>
      <c r="BB5872" s="14"/>
      <c r="BC5872" s="17"/>
      <c r="BD5872" s="14"/>
      <c r="BE5872" s="14"/>
      <c r="BF5872" s="14"/>
      <c r="CC5872" s="14"/>
    </row>
    <row r="5873" spans="37:81">
      <c r="AK5873" s="1"/>
      <c r="AX5873" s="17"/>
      <c r="AY5873" s="14"/>
      <c r="AZ5873" s="14"/>
      <c r="BA5873" s="15"/>
      <c r="BB5873" s="14"/>
      <c r="BC5873" s="17"/>
      <c r="BD5873" s="14"/>
      <c r="BE5873" s="14"/>
      <c r="BF5873" s="14"/>
      <c r="CC5873" s="14"/>
    </row>
    <row r="5874" spans="37:81">
      <c r="AK5874" s="1"/>
      <c r="AX5874" s="17"/>
      <c r="AY5874" s="14"/>
      <c r="AZ5874" s="14"/>
      <c r="BA5874" s="15"/>
      <c r="BB5874" s="14"/>
      <c r="BC5874" s="17"/>
      <c r="BD5874" s="14"/>
      <c r="BE5874" s="14"/>
      <c r="BF5874" s="14"/>
      <c r="CC5874" s="14"/>
    </row>
    <row r="5875" spans="37:81">
      <c r="AK5875" s="1"/>
      <c r="AX5875" s="17"/>
      <c r="AY5875" s="14"/>
      <c r="AZ5875" s="14"/>
      <c r="BA5875" s="15"/>
      <c r="BB5875" s="14"/>
      <c r="BC5875" s="17"/>
      <c r="BD5875" s="14"/>
      <c r="BE5875" s="14"/>
      <c r="BF5875" s="14"/>
      <c r="CC5875" s="14"/>
    </row>
    <row r="5876" spans="37:81">
      <c r="AK5876" s="1"/>
      <c r="AX5876" s="17"/>
      <c r="AY5876" s="14"/>
      <c r="AZ5876" s="14"/>
      <c r="BA5876" s="15"/>
      <c r="BB5876" s="14"/>
      <c r="BC5876" s="17"/>
      <c r="BD5876" s="14"/>
      <c r="BE5876" s="14"/>
      <c r="BF5876" s="14"/>
      <c r="CC5876" s="14"/>
    </row>
    <row r="5877" spans="37:81">
      <c r="AK5877" s="1"/>
      <c r="AX5877" s="17"/>
      <c r="AY5877" s="14"/>
      <c r="AZ5877" s="14"/>
      <c r="BA5877" s="15"/>
      <c r="BB5877" s="14"/>
      <c r="BC5877" s="17"/>
      <c r="BD5877" s="14"/>
      <c r="BE5877" s="14"/>
      <c r="BF5877" s="14"/>
      <c r="CC5877" s="14"/>
    </row>
    <row r="5878" spans="37:81">
      <c r="AK5878" s="1"/>
      <c r="AX5878" s="17"/>
      <c r="AY5878" s="14"/>
      <c r="AZ5878" s="14"/>
      <c r="BA5878" s="15"/>
      <c r="BB5878" s="14"/>
      <c r="BC5878" s="17"/>
      <c r="BD5878" s="14"/>
      <c r="BE5878" s="14"/>
      <c r="BF5878" s="14"/>
      <c r="CC5878" s="14"/>
    </row>
    <row r="5879" spans="37:81">
      <c r="AK5879" s="1"/>
      <c r="AX5879" s="17"/>
      <c r="AY5879" s="14"/>
      <c r="AZ5879" s="14"/>
      <c r="BA5879" s="15"/>
      <c r="BB5879" s="14"/>
      <c r="BC5879" s="17"/>
      <c r="BD5879" s="14"/>
      <c r="BE5879" s="14"/>
      <c r="BF5879" s="14"/>
      <c r="CC5879" s="14"/>
    </row>
    <row r="5880" spans="37:81">
      <c r="AK5880" s="1"/>
      <c r="AX5880" s="17"/>
      <c r="AY5880" s="14"/>
      <c r="AZ5880" s="14"/>
      <c r="BA5880" s="15"/>
      <c r="BB5880" s="14"/>
      <c r="BC5880" s="17"/>
      <c r="BD5880" s="14"/>
      <c r="BE5880" s="14"/>
      <c r="BF5880" s="14"/>
      <c r="CC5880" s="14"/>
    </row>
    <row r="5881" spans="37:81">
      <c r="AK5881" s="1"/>
      <c r="AX5881" s="17"/>
      <c r="AY5881" s="14"/>
      <c r="AZ5881" s="14"/>
      <c r="BA5881" s="15"/>
      <c r="BB5881" s="14"/>
      <c r="BC5881" s="17"/>
      <c r="BD5881" s="14"/>
      <c r="BE5881" s="14"/>
      <c r="BF5881" s="14"/>
      <c r="CC5881" s="14"/>
    </row>
    <row r="5882" spans="37:81">
      <c r="AK5882" s="1"/>
      <c r="AX5882" s="17"/>
      <c r="AY5882" s="14"/>
      <c r="AZ5882" s="14"/>
      <c r="BA5882" s="15"/>
      <c r="BB5882" s="14"/>
      <c r="BC5882" s="17"/>
      <c r="BD5882" s="14"/>
      <c r="BE5882" s="14"/>
      <c r="BF5882" s="14"/>
      <c r="CC5882" s="14"/>
    </row>
    <row r="5883" spans="37:81">
      <c r="AK5883" s="1"/>
      <c r="AX5883" s="17"/>
      <c r="AY5883" s="14"/>
      <c r="AZ5883" s="14"/>
      <c r="BA5883" s="15"/>
      <c r="BB5883" s="14"/>
      <c r="BC5883" s="17"/>
      <c r="BD5883" s="14"/>
      <c r="BE5883" s="14"/>
      <c r="BF5883" s="14"/>
      <c r="CC5883" s="14"/>
    </row>
    <row r="5884" spans="37:81">
      <c r="AK5884" s="1"/>
      <c r="AX5884" s="17"/>
      <c r="AY5884" s="14"/>
      <c r="AZ5884" s="14"/>
      <c r="BA5884" s="15"/>
      <c r="BB5884" s="14"/>
      <c r="BC5884" s="17"/>
      <c r="BD5884" s="14"/>
      <c r="BE5884" s="14"/>
      <c r="BF5884" s="14"/>
      <c r="CC5884" s="14"/>
    </row>
    <row r="5885" spans="37:81">
      <c r="AK5885" s="1"/>
      <c r="AX5885" s="17"/>
      <c r="AY5885" s="14"/>
      <c r="AZ5885" s="14"/>
      <c r="BA5885" s="15"/>
      <c r="BB5885" s="14"/>
      <c r="BC5885" s="17"/>
      <c r="BD5885" s="14"/>
      <c r="BE5885" s="14"/>
      <c r="BF5885" s="14"/>
      <c r="CC5885" s="14"/>
    </row>
    <row r="5886" spans="37:81">
      <c r="AK5886" s="1"/>
      <c r="AX5886" s="17"/>
      <c r="AY5886" s="14"/>
      <c r="AZ5886" s="14"/>
      <c r="BA5886" s="15"/>
      <c r="BB5886" s="14"/>
      <c r="BC5886" s="17"/>
      <c r="BD5886" s="14"/>
      <c r="BE5886" s="14"/>
      <c r="BF5886" s="14"/>
      <c r="CC5886" s="14"/>
    </row>
    <row r="5887" spans="37:81">
      <c r="AK5887" s="1"/>
      <c r="AX5887" s="17"/>
      <c r="AY5887" s="14"/>
      <c r="AZ5887" s="14"/>
      <c r="BA5887" s="15"/>
      <c r="BB5887" s="14"/>
      <c r="BC5887" s="17"/>
      <c r="BD5887" s="14"/>
      <c r="BE5887" s="14"/>
      <c r="BF5887" s="14"/>
      <c r="CC5887" s="14"/>
    </row>
    <row r="5888" spans="37:81">
      <c r="AK5888" s="1"/>
      <c r="AX5888" s="17"/>
      <c r="AY5888" s="14"/>
      <c r="AZ5888" s="14"/>
      <c r="BA5888" s="15"/>
      <c r="BB5888" s="14"/>
      <c r="BC5888" s="17"/>
      <c r="BD5888" s="14"/>
      <c r="BE5888" s="14"/>
      <c r="BF5888" s="14"/>
      <c r="CC5888" s="14"/>
    </row>
    <row r="5889" spans="37:81">
      <c r="AK5889" s="1"/>
      <c r="AX5889" s="17"/>
      <c r="AY5889" s="14"/>
      <c r="AZ5889" s="14"/>
      <c r="BA5889" s="15"/>
      <c r="BB5889" s="14"/>
      <c r="BC5889" s="17"/>
      <c r="BD5889" s="14"/>
      <c r="BE5889" s="14"/>
      <c r="BF5889" s="14"/>
      <c r="CC5889" s="14"/>
    </row>
    <row r="5890" spans="37:81">
      <c r="AK5890" s="1"/>
      <c r="AX5890" s="17"/>
      <c r="AY5890" s="14"/>
      <c r="AZ5890" s="14"/>
      <c r="BA5890" s="15"/>
      <c r="BB5890" s="14"/>
      <c r="BC5890" s="17"/>
      <c r="BD5890" s="14"/>
      <c r="BE5890" s="14"/>
      <c r="BF5890" s="14"/>
      <c r="CC5890" s="14"/>
    </row>
    <row r="5891" spans="37:81">
      <c r="AK5891" s="1"/>
      <c r="AX5891" s="17"/>
      <c r="AY5891" s="14"/>
      <c r="AZ5891" s="14"/>
      <c r="BA5891" s="15"/>
      <c r="BB5891" s="14"/>
      <c r="BC5891" s="17"/>
      <c r="BD5891" s="14"/>
      <c r="BE5891" s="14"/>
      <c r="BF5891" s="14"/>
      <c r="CC5891" s="14"/>
    </row>
    <row r="5892" spans="37:81">
      <c r="AK5892" s="1"/>
      <c r="AX5892" s="17"/>
      <c r="AY5892" s="14"/>
      <c r="AZ5892" s="14"/>
      <c r="BA5892" s="15"/>
      <c r="BB5892" s="14"/>
      <c r="BC5892" s="17"/>
      <c r="BD5892" s="14"/>
      <c r="BE5892" s="14"/>
      <c r="BF5892" s="14"/>
      <c r="CC5892" s="14"/>
    </row>
    <row r="5893" spans="37:81">
      <c r="AK5893" s="1"/>
      <c r="AX5893" s="17"/>
      <c r="AY5893" s="14"/>
      <c r="AZ5893" s="14"/>
      <c r="BA5893" s="15"/>
      <c r="BB5893" s="14"/>
      <c r="BC5893" s="17"/>
      <c r="BD5893" s="14"/>
      <c r="BE5893" s="14"/>
      <c r="BF5893" s="14"/>
      <c r="CC5893" s="14"/>
    </row>
    <row r="5894" spans="37:81">
      <c r="AK5894" s="1"/>
      <c r="AX5894" s="17"/>
      <c r="AY5894" s="14"/>
      <c r="AZ5894" s="14"/>
      <c r="BA5894" s="15"/>
      <c r="BB5894" s="14"/>
      <c r="BC5894" s="17"/>
      <c r="BD5894" s="14"/>
      <c r="BE5894" s="14"/>
      <c r="BF5894" s="14"/>
      <c r="CC5894" s="14"/>
    </row>
    <row r="5895" spans="37:81">
      <c r="AK5895" s="1"/>
      <c r="AX5895" s="17"/>
      <c r="AY5895" s="14"/>
      <c r="AZ5895" s="14"/>
      <c r="BA5895" s="15"/>
      <c r="BB5895" s="14"/>
      <c r="BC5895" s="17"/>
      <c r="BD5895" s="14"/>
      <c r="BE5895" s="14"/>
      <c r="BF5895" s="14"/>
      <c r="CC5895" s="14"/>
    </row>
    <row r="5896" spans="37:81">
      <c r="AK5896" s="1"/>
      <c r="AX5896" s="17"/>
      <c r="AY5896" s="14"/>
      <c r="AZ5896" s="14"/>
      <c r="BA5896" s="15"/>
      <c r="BB5896" s="14"/>
      <c r="BC5896" s="17"/>
      <c r="BD5896" s="14"/>
      <c r="BE5896" s="14"/>
      <c r="BF5896" s="14"/>
      <c r="CC5896" s="14"/>
    </row>
    <row r="5897" spans="37:81">
      <c r="AK5897" s="1"/>
      <c r="AX5897" s="17"/>
      <c r="AY5897" s="14"/>
      <c r="AZ5897" s="14"/>
      <c r="BA5897" s="15"/>
      <c r="BB5897" s="14"/>
      <c r="BC5897" s="17"/>
      <c r="BD5897" s="14"/>
      <c r="BE5897" s="14"/>
      <c r="BF5897" s="14"/>
      <c r="CC5897" s="14"/>
    </row>
    <row r="5898" spans="37:81">
      <c r="AK5898" s="1"/>
      <c r="AX5898" s="17"/>
      <c r="AY5898" s="14"/>
      <c r="AZ5898" s="14"/>
      <c r="BA5898" s="15"/>
      <c r="BB5898" s="14"/>
      <c r="BC5898" s="17"/>
      <c r="BD5898" s="14"/>
      <c r="BE5898" s="14"/>
      <c r="BF5898" s="14"/>
      <c r="CC5898" s="14"/>
    </row>
    <row r="5899" spans="37:81">
      <c r="AK5899" s="1"/>
      <c r="AX5899" s="17"/>
      <c r="AY5899" s="14"/>
      <c r="AZ5899" s="14"/>
      <c r="BA5899" s="15"/>
      <c r="BB5899" s="14"/>
      <c r="BC5899" s="17"/>
      <c r="BD5899" s="14"/>
      <c r="BE5899" s="14"/>
      <c r="BF5899" s="14"/>
      <c r="CC5899" s="14"/>
    </row>
    <row r="5900" spans="37:81">
      <c r="AK5900" s="1"/>
      <c r="AX5900" s="17"/>
      <c r="AY5900" s="14"/>
      <c r="AZ5900" s="14"/>
      <c r="BA5900" s="15"/>
      <c r="BB5900" s="14"/>
      <c r="BC5900" s="17"/>
      <c r="BD5900" s="14"/>
      <c r="BE5900" s="14"/>
      <c r="BF5900" s="14"/>
      <c r="CC5900" s="14"/>
    </row>
    <row r="5901" spans="37:81">
      <c r="AK5901" s="1"/>
      <c r="AX5901" s="17"/>
      <c r="AY5901" s="14"/>
      <c r="AZ5901" s="14"/>
      <c r="BA5901" s="15"/>
      <c r="BB5901" s="14"/>
      <c r="BC5901" s="17"/>
      <c r="BD5901" s="14"/>
      <c r="BE5901" s="14"/>
      <c r="BF5901" s="14"/>
      <c r="CC5901" s="14"/>
    </row>
    <row r="5902" spans="37:81">
      <c r="AK5902" s="1"/>
      <c r="AX5902" s="17"/>
      <c r="AY5902" s="14"/>
      <c r="AZ5902" s="14"/>
      <c r="BA5902" s="15"/>
      <c r="BB5902" s="14"/>
      <c r="BC5902" s="17"/>
      <c r="BD5902" s="14"/>
      <c r="BE5902" s="14"/>
      <c r="BF5902" s="14"/>
      <c r="CC5902" s="14"/>
    </row>
    <row r="5903" spans="37:81">
      <c r="AK5903" s="1"/>
      <c r="AX5903" s="17"/>
      <c r="AY5903" s="14"/>
      <c r="AZ5903" s="14"/>
      <c r="BA5903" s="15"/>
      <c r="BB5903" s="14"/>
      <c r="BC5903" s="17"/>
      <c r="BD5903" s="14"/>
      <c r="BE5903" s="14"/>
      <c r="BF5903" s="14"/>
      <c r="CC5903" s="14"/>
    </row>
    <row r="5904" spans="37:81">
      <c r="AK5904" s="1"/>
      <c r="AX5904" s="17"/>
      <c r="AY5904" s="14"/>
      <c r="AZ5904" s="14"/>
      <c r="BA5904" s="15"/>
      <c r="BB5904" s="14"/>
      <c r="BC5904" s="17"/>
      <c r="BD5904" s="14"/>
      <c r="BE5904" s="14"/>
      <c r="BF5904" s="14"/>
      <c r="CC5904" s="14"/>
    </row>
    <row r="5905" spans="37:81">
      <c r="AK5905" s="1"/>
      <c r="AX5905" s="17"/>
      <c r="AY5905" s="14"/>
      <c r="AZ5905" s="14"/>
      <c r="BA5905" s="15"/>
      <c r="BB5905" s="14"/>
      <c r="BC5905" s="17"/>
      <c r="BD5905" s="14"/>
      <c r="BE5905" s="14"/>
      <c r="BF5905" s="14"/>
      <c r="CC5905" s="14"/>
    </row>
    <row r="5906" spans="37:81">
      <c r="AK5906" s="1"/>
      <c r="AX5906" s="17"/>
      <c r="AY5906" s="14"/>
      <c r="AZ5906" s="14"/>
      <c r="BA5906" s="15"/>
      <c r="BB5906" s="14"/>
      <c r="BC5906" s="17"/>
      <c r="BD5906" s="14"/>
      <c r="BE5906" s="14"/>
      <c r="BF5906" s="14"/>
      <c r="CC5906" s="14"/>
    </row>
    <row r="5907" spans="37:81">
      <c r="AK5907" s="1"/>
      <c r="AX5907" s="17"/>
      <c r="AY5907" s="14"/>
      <c r="AZ5907" s="14"/>
      <c r="BA5907" s="15"/>
      <c r="BB5907" s="14"/>
      <c r="BC5907" s="17"/>
      <c r="BD5907" s="14"/>
      <c r="BE5907" s="14"/>
      <c r="BF5907" s="14"/>
      <c r="CC5907" s="14"/>
    </row>
    <row r="5908" spans="37:81">
      <c r="AK5908" s="1"/>
      <c r="AX5908" s="17"/>
      <c r="AY5908" s="14"/>
      <c r="AZ5908" s="14"/>
      <c r="BA5908" s="15"/>
      <c r="BB5908" s="14"/>
      <c r="BC5908" s="17"/>
      <c r="BD5908" s="14"/>
      <c r="BE5908" s="14"/>
      <c r="BF5908" s="14"/>
      <c r="CC5908" s="14"/>
    </row>
    <row r="5909" spans="37:81">
      <c r="AK5909" s="1"/>
      <c r="AX5909" s="17"/>
      <c r="AY5909" s="14"/>
      <c r="AZ5909" s="14"/>
      <c r="BA5909" s="15"/>
      <c r="BB5909" s="14"/>
      <c r="BC5909" s="17"/>
      <c r="BD5909" s="14"/>
      <c r="BE5909" s="14"/>
      <c r="BF5909" s="14"/>
      <c r="CC5909" s="14"/>
    </row>
    <row r="5910" spans="37:81">
      <c r="AK5910" s="1"/>
      <c r="AX5910" s="17"/>
      <c r="AY5910" s="14"/>
      <c r="AZ5910" s="14"/>
      <c r="BA5910" s="15"/>
      <c r="BB5910" s="14"/>
      <c r="BC5910" s="17"/>
      <c r="BD5910" s="14"/>
      <c r="BE5910" s="14"/>
      <c r="BF5910" s="14"/>
      <c r="CC5910" s="14"/>
    </row>
    <row r="5911" spans="37:81">
      <c r="AK5911" s="1"/>
      <c r="AX5911" s="17"/>
      <c r="AY5911" s="14"/>
      <c r="AZ5911" s="14"/>
      <c r="BA5911" s="15"/>
      <c r="BB5911" s="14"/>
      <c r="BC5911" s="17"/>
      <c r="BD5911" s="14"/>
      <c r="BE5911" s="14"/>
      <c r="BF5911" s="14"/>
      <c r="CC5911" s="14"/>
    </row>
    <row r="5912" spans="37:81">
      <c r="AK5912" s="1"/>
      <c r="AX5912" s="17"/>
      <c r="AY5912" s="14"/>
      <c r="AZ5912" s="14"/>
      <c r="BA5912" s="15"/>
      <c r="BB5912" s="14"/>
      <c r="BC5912" s="17"/>
      <c r="BD5912" s="14"/>
      <c r="BE5912" s="14"/>
      <c r="BF5912" s="14"/>
      <c r="CC5912" s="14"/>
    </row>
    <row r="5913" spans="37:81">
      <c r="AK5913" s="1"/>
      <c r="AX5913" s="17"/>
      <c r="AY5913" s="14"/>
      <c r="AZ5913" s="14"/>
      <c r="BA5913" s="15"/>
      <c r="BB5913" s="14"/>
      <c r="BC5913" s="17"/>
      <c r="BD5913" s="14"/>
      <c r="BE5913" s="14"/>
      <c r="BF5913" s="14"/>
      <c r="CC5913" s="14"/>
    </row>
    <row r="5914" spans="37:81">
      <c r="AK5914" s="1"/>
      <c r="AX5914" s="17"/>
      <c r="AY5914" s="14"/>
      <c r="AZ5914" s="14"/>
      <c r="BA5914" s="15"/>
      <c r="BB5914" s="14"/>
      <c r="BC5914" s="17"/>
      <c r="BD5914" s="14"/>
      <c r="BE5914" s="14"/>
      <c r="BF5914" s="14"/>
      <c r="CC5914" s="14"/>
    </row>
    <row r="5915" spans="37:81">
      <c r="AK5915" s="1"/>
      <c r="AX5915" s="17"/>
      <c r="AY5915" s="14"/>
      <c r="AZ5915" s="14"/>
      <c r="BA5915" s="15"/>
      <c r="BB5915" s="14"/>
      <c r="BC5915" s="17"/>
      <c r="BD5915" s="14"/>
      <c r="BE5915" s="14"/>
      <c r="BF5915" s="14"/>
      <c r="CC5915" s="14"/>
    </row>
    <row r="5916" spans="37:81">
      <c r="AK5916" s="1"/>
      <c r="AX5916" s="17"/>
      <c r="AY5916" s="14"/>
      <c r="AZ5916" s="14"/>
      <c r="BA5916" s="15"/>
      <c r="BB5916" s="14"/>
      <c r="BC5916" s="17"/>
      <c r="BD5916" s="14"/>
      <c r="BE5916" s="14"/>
      <c r="BF5916" s="14"/>
      <c r="CC5916" s="14"/>
    </row>
    <row r="5917" spans="37:81">
      <c r="AK5917" s="1"/>
      <c r="AX5917" s="17"/>
      <c r="AY5917" s="14"/>
      <c r="AZ5917" s="14"/>
      <c r="BA5917" s="15"/>
      <c r="BB5917" s="14"/>
      <c r="BC5917" s="17"/>
      <c r="BD5917" s="14"/>
      <c r="BE5917" s="14"/>
      <c r="BF5917" s="14"/>
      <c r="CC5917" s="14"/>
    </row>
    <row r="5918" spans="37:81">
      <c r="AK5918" s="1"/>
      <c r="AX5918" s="17"/>
      <c r="AY5918" s="14"/>
      <c r="AZ5918" s="14"/>
      <c r="BA5918" s="15"/>
      <c r="BB5918" s="14"/>
      <c r="BC5918" s="17"/>
      <c r="BD5918" s="14"/>
      <c r="BE5918" s="14"/>
      <c r="BF5918" s="14"/>
      <c r="CC5918" s="14"/>
    </row>
    <row r="5919" spans="37:81">
      <c r="AK5919" s="1"/>
      <c r="AX5919" s="17"/>
      <c r="AY5919" s="14"/>
      <c r="AZ5919" s="14"/>
      <c r="BA5919" s="15"/>
      <c r="BB5919" s="14"/>
      <c r="BC5919" s="17"/>
      <c r="BD5919" s="14"/>
      <c r="BE5919" s="14"/>
      <c r="BF5919" s="14"/>
      <c r="CC5919" s="14"/>
    </row>
    <row r="5920" spans="37:81">
      <c r="AK5920" s="1"/>
      <c r="AX5920" s="17"/>
      <c r="AY5920" s="14"/>
      <c r="AZ5920" s="14"/>
      <c r="BA5920" s="15"/>
      <c r="BB5920" s="14"/>
      <c r="BC5920" s="17"/>
      <c r="BD5920" s="14"/>
      <c r="BE5920" s="14"/>
      <c r="BF5920" s="14"/>
      <c r="CC5920" s="14"/>
    </row>
    <row r="5921" spans="37:81">
      <c r="AK5921" s="1"/>
      <c r="AX5921" s="17"/>
      <c r="AY5921" s="14"/>
      <c r="AZ5921" s="14"/>
      <c r="BA5921" s="15"/>
      <c r="BB5921" s="14"/>
      <c r="BC5921" s="17"/>
      <c r="BD5921" s="14"/>
      <c r="BE5921" s="14"/>
      <c r="BF5921" s="14"/>
      <c r="CC5921" s="14"/>
    </row>
    <row r="5922" spans="37:81">
      <c r="AK5922" s="1"/>
      <c r="AX5922" s="17"/>
      <c r="AY5922" s="14"/>
      <c r="AZ5922" s="14"/>
      <c r="BA5922" s="15"/>
      <c r="BB5922" s="14"/>
      <c r="BC5922" s="17"/>
      <c r="BD5922" s="14"/>
      <c r="BE5922" s="14"/>
      <c r="BF5922" s="14"/>
      <c r="CC5922" s="14"/>
    </row>
    <row r="5923" spans="37:81">
      <c r="AK5923" s="1"/>
      <c r="AX5923" s="17"/>
      <c r="AY5923" s="14"/>
      <c r="AZ5923" s="14"/>
      <c r="BA5923" s="15"/>
      <c r="BB5923" s="14"/>
      <c r="BC5923" s="17"/>
      <c r="BD5923" s="14"/>
      <c r="BE5923" s="14"/>
      <c r="BF5923" s="14"/>
      <c r="CC5923" s="14"/>
    </row>
    <row r="5924" spans="37:81">
      <c r="AK5924" s="1"/>
      <c r="AX5924" s="17"/>
      <c r="AY5924" s="14"/>
      <c r="AZ5924" s="14"/>
      <c r="BA5924" s="15"/>
      <c r="BB5924" s="14"/>
      <c r="BC5924" s="17"/>
      <c r="BD5924" s="14"/>
      <c r="BE5924" s="14"/>
      <c r="BF5924" s="14"/>
      <c r="CC5924" s="14"/>
    </row>
    <row r="5925" spans="37:81">
      <c r="AK5925" s="1"/>
      <c r="AX5925" s="17"/>
      <c r="AY5925" s="14"/>
      <c r="AZ5925" s="14"/>
      <c r="BA5925" s="15"/>
      <c r="BB5925" s="14"/>
      <c r="BC5925" s="17"/>
      <c r="BD5925" s="14"/>
      <c r="BE5925" s="14"/>
      <c r="BF5925" s="14"/>
      <c r="CC5925" s="14"/>
    </row>
    <row r="5926" spans="37:81">
      <c r="AK5926" s="1"/>
      <c r="AX5926" s="17"/>
      <c r="AY5926" s="14"/>
      <c r="AZ5926" s="14"/>
      <c r="BA5926" s="15"/>
      <c r="BB5926" s="14"/>
      <c r="BC5926" s="17"/>
      <c r="BD5926" s="14"/>
      <c r="BE5926" s="14"/>
      <c r="BF5926" s="14"/>
      <c r="CC5926" s="14"/>
    </row>
    <row r="5927" spans="37:81">
      <c r="AK5927" s="1"/>
      <c r="AX5927" s="17"/>
      <c r="AY5927" s="14"/>
      <c r="AZ5927" s="14"/>
      <c r="BA5927" s="15"/>
      <c r="BB5927" s="14"/>
      <c r="BC5927" s="17"/>
      <c r="BD5927" s="14"/>
      <c r="BE5927" s="14"/>
      <c r="BF5927" s="14"/>
      <c r="CC5927" s="14"/>
    </row>
    <row r="5928" spans="37:81">
      <c r="AK5928" s="1"/>
      <c r="AX5928" s="17"/>
      <c r="AY5928" s="14"/>
      <c r="AZ5928" s="14"/>
      <c r="BA5928" s="15"/>
      <c r="BB5928" s="14"/>
      <c r="BC5928" s="17"/>
      <c r="BD5928" s="14"/>
      <c r="BE5928" s="14"/>
      <c r="BF5928" s="14"/>
      <c r="CC5928" s="14"/>
    </row>
    <row r="5929" spans="37:81">
      <c r="AK5929" s="1"/>
      <c r="AX5929" s="17"/>
      <c r="AY5929" s="14"/>
      <c r="AZ5929" s="14"/>
      <c r="BA5929" s="15"/>
      <c r="BB5929" s="14"/>
      <c r="BC5929" s="17"/>
      <c r="BD5929" s="14"/>
      <c r="BE5929" s="14"/>
      <c r="BF5929" s="14"/>
      <c r="CC5929" s="14"/>
    </row>
    <row r="5930" spans="37:81">
      <c r="AK5930" s="1"/>
      <c r="AX5930" s="17"/>
      <c r="AY5930" s="14"/>
      <c r="AZ5930" s="14"/>
      <c r="BA5930" s="15"/>
      <c r="BB5930" s="14"/>
      <c r="BC5930" s="17"/>
      <c r="BD5930" s="14"/>
      <c r="BE5930" s="14"/>
      <c r="BF5930" s="14"/>
      <c r="CC5930" s="14"/>
    </row>
    <row r="5931" spans="37:81">
      <c r="AK5931" s="1"/>
      <c r="AX5931" s="17"/>
      <c r="AY5931" s="14"/>
      <c r="AZ5931" s="14"/>
      <c r="BA5931" s="15"/>
      <c r="BB5931" s="14"/>
      <c r="BC5931" s="17"/>
      <c r="BD5931" s="14"/>
      <c r="BE5931" s="14"/>
      <c r="BF5931" s="14"/>
      <c r="CC5931" s="14"/>
    </row>
    <row r="5932" spans="37:81">
      <c r="AK5932" s="1"/>
      <c r="AX5932" s="17"/>
      <c r="AY5932" s="14"/>
      <c r="AZ5932" s="14"/>
      <c r="BA5932" s="15"/>
      <c r="BB5932" s="14"/>
      <c r="BC5932" s="17"/>
      <c r="BD5932" s="14"/>
      <c r="BE5932" s="14"/>
      <c r="BF5932" s="14"/>
      <c r="CC5932" s="14"/>
    </row>
    <row r="5933" spans="37:81">
      <c r="AK5933" s="1"/>
      <c r="AX5933" s="17"/>
      <c r="AY5933" s="14"/>
      <c r="AZ5933" s="14"/>
      <c r="BA5933" s="15"/>
      <c r="BB5933" s="14"/>
      <c r="BC5933" s="17"/>
      <c r="BD5933" s="14"/>
      <c r="BE5933" s="14"/>
      <c r="BF5933" s="14"/>
      <c r="CC5933" s="14"/>
    </row>
    <row r="5934" spans="37:81">
      <c r="AK5934" s="1"/>
      <c r="AX5934" s="17"/>
      <c r="AY5934" s="14"/>
      <c r="AZ5934" s="14"/>
      <c r="BA5934" s="15"/>
      <c r="BB5934" s="14"/>
      <c r="BC5934" s="17"/>
      <c r="BD5934" s="14"/>
      <c r="BE5934" s="14"/>
      <c r="BF5934" s="14"/>
      <c r="CC5934" s="14"/>
    </row>
    <row r="5935" spans="37:81">
      <c r="AK5935" s="1"/>
      <c r="AX5935" s="17"/>
      <c r="AY5935" s="14"/>
      <c r="AZ5935" s="14"/>
      <c r="BA5935" s="15"/>
      <c r="BB5935" s="14"/>
      <c r="BC5935" s="17"/>
      <c r="BD5935" s="14"/>
      <c r="BE5935" s="14"/>
      <c r="BF5935" s="14"/>
      <c r="CC5935" s="14"/>
    </row>
    <row r="5936" spans="37:81">
      <c r="AK5936" s="1"/>
      <c r="AX5936" s="17"/>
      <c r="AY5936" s="14"/>
      <c r="AZ5936" s="14"/>
      <c r="BA5936" s="15"/>
      <c r="BB5936" s="14"/>
      <c r="BC5936" s="17"/>
      <c r="BD5936" s="14"/>
      <c r="BE5936" s="14"/>
      <c r="BF5936" s="14"/>
      <c r="CC5936" s="14"/>
    </row>
    <row r="5937" spans="37:81">
      <c r="AK5937" s="1"/>
      <c r="AX5937" s="17"/>
      <c r="AY5937" s="14"/>
      <c r="AZ5937" s="14"/>
      <c r="BA5937" s="15"/>
      <c r="BB5937" s="14"/>
      <c r="BC5937" s="17"/>
      <c r="BD5937" s="14"/>
      <c r="BE5937" s="14"/>
      <c r="BF5937" s="14"/>
      <c r="CC5937" s="14"/>
    </row>
    <row r="5938" spans="37:81">
      <c r="AK5938" s="1"/>
      <c r="AX5938" s="17"/>
      <c r="AY5938" s="14"/>
      <c r="AZ5938" s="14"/>
      <c r="BA5938" s="15"/>
      <c r="BB5938" s="14"/>
      <c r="BC5938" s="17"/>
      <c r="BD5938" s="14"/>
      <c r="BE5938" s="14"/>
      <c r="BF5938" s="14"/>
      <c r="CC5938" s="14"/>
    </row>
    <row r="5939" spans="37:81">
      <c r="AK5939" s="1"/>
      <c r="AX5939" s="17"/>
      <c r="AY5939" s="14"/>
      <c r="AZ5939" s="14"/>
      <c r="BA5939" s="15"/>
      <c r="BB5939" s="14"/>
      <c r="BC5939" s="17"/>
      <c r="BD5939" s="14"/>
      <c r="BE5939" s="14"/>
      <c r="BF5939" s="14"/>
      <c r="CC5939" s="14"/>
    </row>
    <row r="5940" spans="37:81">
      <c r="AK5940" s="1"/>
      <c r="AX5940" s="17"/>
      <c r="AY5940" s="14"/>
      <c r="AZ5940" s="14"/>
      <c r="BA5940" s="15"/>
      <c r="BB5940" s="14"/>
      <c r="BC5940" s="17"/>
      <c r="BD5940" s="14"/>
      <c r="BE5940" s="14"/>
      <c r="BF5940" s="14"/>
      <c r="CC5940" s="14"/>
    </row>
    <row r="5941" spans="37:81">
      <c r="AK5941" s="1"/>
      <c r="AX5941" s="17"/>
      <c r="AY5941" s="14"/>
      <c r="AZ5941" s="14"/>
      <c r="BA5941" s="15"/>
      <c r="BB5941" s="14"/>
      <c r="BC5941" s="17"/>
      <c r="BD5941" s="14"/>
      <c r="BE5941" s="14"/>
      <c r="BF5941" s="14"/>
      <c r="CC5941" s="14"/>
    </row>
    <row r="5942" spans="37:81">
      <c r="AK5942" s="1"/>
      <c r="AX5942" s="17"/>
      <c r="AY5942" s="14"/>
      <c r="AZ5942" s="14"/>
      <c r="BA5942" s="15"/>
      <c r="BB5942" s="14"/>
      <c r="BC5942" s="17"/>
      <c r="BD5942" s="14"/>
      <c r="BE5942" s="14"/>
      <c r="BF5942" s="14"/>
      <c r="CC5942" s="14"/>
    </row>
    <row r="5943" spans="37:81">
      <c r="AK5943" s="1"/>
      <c r="AX5943" s="17"/>
      <c r="AY5943" s="14"/>
      <c r="AZ5943" s="14"/>
      <c r="BA5943" s="15"/>
      <c r="BB5943" s="14"/>
      <c r="BC5943" s="17"/>
      <c r="BD5943" s="14"/>
      <c r="BE5943" s="14"/>
      <c r="BF5943" s="14"/>
      <c r="CC5943" s="14"/>
    </row>
    <row r="5944" spans="37:81">
      <c r="AK5944" s="1"/>
      <c r="AX5944" s="17"/>
      <c r="AY5944" s="14"/>
      <c r="AZ5944" s="14"/>
      <c r="BA5944" s="15"/>
      <c r="BB5944" s="14"/>
      <c r="BC5944" s="17"/>
      <c r="BD5944" s="14"/>
      <c r="BE5944" s="14"/>
      <c r="BF5944" s="14"/>
      <c r="CC5944" s="14"/>
    </row>
    <row r="5945" spans="37:81">
      <c r="AK5945" s="1"/>
      <c r="AX5945" s="17"/>
      <c r="AY5945" s="14"/>
      <c r="AZ5945" s="14"/>
      <c r="BA5945" s="15"/>
      <c r="BB5945" s="14"/>
      <c r="BC5945" s="17"/>
      <c r="BD5945" s="14"/>
      <c r="BE5945" s="14"/>
      <c r="BF5945" s="14"/>
      <c r="CC5945" s="14"/>
    </row>
    <row r="5946" spans="37:81">
      <c r="AK5946" s="1"/>
      <c r="AX5946" s="17"/>
      <c r="AY5946" s="14"/>
      <c r="AZ5946" s="14"/>
      <c r="BA5946" s="15"/>
      <c r="BB5946" s="14"/>
      <c r="BC5946" s="17"/>
      <c r="BD5946" s="14"/>
      <c r="BE5946" s="14"/>
      <c r="BF5946" s="14"/>
      <c r="CC5946" s="14"/>
    </row>
    <row r="5947" spans="37:81">
      <c r="AK5947" s="1"/>
      <c r="AX5947" s="17"/>
      <c r="AY5947" s="14"/>
      <c r="AZ5947" s="14"/>
      <c r="BA5947" s="15"/>
      <c r="BB5947" s="14"/>
      <c r="BC5947" s="17"/>
      <c r="BD5947" s="14"/>
      <c r="BE5947" s="14"/>
      <c r="BF5947" s="14"/>
      <c r="CC5947" s="14"/>
    </row>
    <row r="5948" spans="37:81">
      <c r="AK5948" s="1"/>
      <c r="AX5948" s="17"/>
      <c r="AY5948" s="14"/>
      <c r="AZ5948" s="14"/>
      <c r="BA5948" s="15"/>
      <c r="BB5948" s="14"/>
      <c r="BC5948" s="17"/>
      <c r="BD5948" s="14"/>
      <c r="BE5948" s="14"/>
      <c r="BF5948" s="14"/>
      <c r="CC5948" s="14"/>
    </row>
    <row r="5949" spans="37:81">
      <c r="AK5949" s="1"/>
      <c r="AX5949" s="17"/>
      <c r="AY5949" s="14"/>
      <c r="AZ5949" s="14"/>
      <c r="BA5949" s="15"/>
      <c r="BB5949" s="14"/>
      <c r="BC5949" s="17"/>
      <c r="BD5949" s="14"/>
      <c r="BE5949" s="14"/>
      <c r="BF5949" s="14"/>
      <c r="CC5949" s="14"/>
    </row>
    <row r="5950" spans="37:81">
      <c r="AK5950" s="1"/>
      <c r="AX5950" s="17"/>
      <c r="AY5950" s="14"/>
      <c r="AZ5950" s="14"/>
      <c r="BA5950" s="15"/>
      <c r="BB5950" s="14"/>
      <c r="BC5950" s="17"/>
      <c r="BD5950" s="14"/>
      <c r="BE5950" s="14"/>
      <c r="BF5950" s="14"/>
      <c r="CC5950" s="14"/>
    </row>
    <row r="5951" spans="37:81">
      <c r="AK5951" s="1"/>
      <c r="AX5951" s="17"/>
      <c r="AY5951" s="14"/>
      <c r="AZ5951" s="14"/>
      <c r="BA5951" s="15"/>
      <c r="BB5951" s="14"/>
      <c r="BC5951" s="17"/>
      <c r="BD5951" s="14"/>
      <c r="BE5951" s="14"/>
      <c r="BF5951" s="14"/>
      <c r="CC5951" s="14"/>
    </row>
    <row r="5952" spans="37:81">
      <c r="AK5952" s="1"/>
      <c r="AX5952" s="17"/>
      <c r="AY5952" s="14"/>
      <c r="AZ5952" s="14"/>
      <c r="BA5952" s="15"/>
      <c r="BB5952" s="14"/>
      <c r="BC5952" s="17"/>
      <c r="BD5952" s="14"/>
      <c r="BE5952" s="14"/>
      <c r="BF5952" s="14"/>
      <c r="CC5952" s="14"/>
    </row>
    <row r="5953" spans="37:81">
      <c r="AK5953" s="1"/>
      <c r="AX5953" s="17"/>
      <c r="AY5953" s="14"/>
      <c r="AZ5953" s="14"/>
      <c r="BA5953" s="15"/>
      <c r="BB5953" s="14"/>
      <c r="BC5953" s="17"/>
      <c r="BD5953" s="14"/>
      <c r="BE5953" s="14"/>
      <c r="BF5953" s="14"/>
      <c r="CC5953" s="14"/>
    </row>
    <row r="5954" spans="37:81">
      <c r="AK5954" s="1"/>
      <c r="AX5954" s="17"/>
      <c r="AY5954" s="14"/>
      <c r="AZ5954" s="14"/>
      <c r="BA5954" s="15"/>
      <c r="BB5954" s="14"/>
      <c r="BC5954" s="17"/>
      <c r="BD5954" s="14"/>
      <c r="BE5954" s="14"/>
      <c r="BF5954" s="14"/>
      <c r="CC5954" s="14"/>
    </row>
    <row r="5955" spans="37:81">
      <c r="AK5955" s="1"/>
      <c r="AX5955" s="17"/>
      <c r="AY5955" s="14"/>
      <c r="AZ5955" s="14"/>
      <c r="BA5955" s="15"/>
      <c r="BB5955" s="14"/>
      <c r="BC5955" s="17"/>
      <c r="BD5955" s="14"/>
      <c r="BE5955" s="14"/>
      <c r="BF5955" s="14"/>
      <c r="CC5955" s="14"/>
    </row>
    <row r="5956" spans="37:81">
      <c r="AK5956" s="1"/>
      <c r="AX5956" s="17"/>
      <c r="AY5956" s="14"/>
      <c r="AZ5956" s="14"/>
      <c r="BA5956" s="15"/>
      <c r="BB5956" s="14"/>
      <c r="BC5956" s="17"/>
      <c r="BD5956" s="14"/>
      <c r="BE5956" s="14"/>
      <c r="BF5956" s="14"/>
      <c r="CC5956" s="14"/>
    </row>
    <row r="5957" spans="37:81">
      <c r="AK5957" s="1"/>
      <c r="AX5957" s="17"/>
      <c r="AY5957" s="14"/>
      <c r="AZ5957" s="14"/>
      <c r="BA5957" s="15"/>
      <c r="BB5957" s="14"/>
      <c r="BC5957" s="17"/>
      <c r="BD5957" s="14"/>
      <c r="BE5957" s="14"/>
      <c r="BF5957" s="14"/>
      <c r="CC5957" s="14"/>
    </row>
    <row r="5958" spans="37:81">
      <c r="AK5958" s="1"/>
      <c r="AX5958" s="17"/>
      <c r="AY5958" s="14"/>
      <c r="AZ5958" s="14"/>
      <c r="BA5958" s="15"/>
      <c r="BB5958" s="14"/>
      <c r="BC5958" s="17"/>
      <c r="BD5958" s="14"/>
      <c r="BE5958" s="14"/>
      <c r="BF5958" s="14"/>
      <c r="CC5958" s="14"/>
    </row>
    <row r="5959" spans="37:81">
      <c r="AK5959" s="1"/>
      <c r="AX5959" s="17"/>
      <c r="AY5959" s="14"/>
      <c r="AZ5959" s="14"/>
      <c r="BA5959" s="15"/>
      <c r="BB5959" s="14"/>
      <c r="BC5959" s="17"/>
      <c r="BD5959" s="14"/>
      <c r="BE5959" s="14"/>
      <c r="BF5959" s="14"/>
      <c r="CC5959" s="14"/>
    </row>
    <row r="5960" spans="37:81">
      <c r="AK5960" s="1"/>
      <c r="AX5960" s="17"/>
      <c r="AY5960" s="14"/>
      <c r="AZ5960" s="14"/>
      <c r="BA5960" s="15"/>
      <c r="BB5960" s="14"/>
      <c r="BC5960" s="17"/>
      <c r="BD5960" s="14"/>
      <c r="BE5960" s="14"/>
      <c r="BF5960" s="14"/>
      <c r="CC5960" s="14"/>
    </row>
    <row r="5961" spans="37:81">
      <c r="AK5961" s="1"/>
      <c r="AX5961" s="17"/>
      <c r="AY5961" s="14"/>
      <c r="AZ5961" s="14"/>
      <c r="BA5961" s="15"/>
      <c r="BB5961" s="14"/>
      <c r="BC5961" s="17"/>
      <c r="BD5961" s="14"/>
      <c r="BE5961" s="14"/>
      <c r="BF5961" s="14"/>
      <c r="CC5961" s="14"/>
    </row>
    <row r="5962" spans="37:81">
      <c r="AK5962" s="1"/>
      <c r="AX5962" s="17"/>
      <c r="AY5962" s="14"/>
      <c r="AZ5962" s="14"/>
      <c r="BA5962" s="15"/>
      <c r="BB5962" s="14"/>
      <c r="BC5962" s="17"/>
      <c r="BD5962" s="14"/>
      <c r="BE5962" s="14"/>
      <c r="BF5962" s="14"/>
      <c r="CC5962" s="14"/>
    </row>
    <row r="5963" spans="37:81">
      <c r="AK5963" s="1"/>
      <c r="AX5963" s="17"/>
      <c r="AY5963" s="14"/>
      <c r="AZ5963" s="14"/>
      <c r="BA5963" s="15"/>
      <c r="BB5963" s="14"/>
      <c r="BC5963" s="17"/>
      <c r="BD5963" s="14"/>
      <c r="BE5963" s="14"/>
      <c r="BF5963" s="14"/>
      <c r="CC5963" s="14"/>
    </row>
    <row r="5964" spans="37:81">
      <c r="AK5964" s="1"/>
      <c r="AX5964" s="17"/>
      <c r="AY5964" s="14"/>
      <c r="AZ5964" s="14"/>
      <c r="BA5964" s="15"/>
      <c r="BB5964" s="14"/>
      <c r="BC5964" s="17"/>
      <c r="BD5964" s="14"/>
      <c r="BE5964" s="14"/>
      <c r="BF5964" s="14"/>
      <c r="CC5964" s="14"/>
    </row>
    <row r="5965" spans="37:81">
      <c r="AK5965" s="1"/>
      <c r="AX5965" s="17"/>
      <c r="AY5965" s="14"/>
      <c r="AZ5965" s="14"/>
      <c r="BA5965" s="15"/>
      <c r="BB5965" s="14"/>
      <c r="BC5965" s="17"/>
      <c r="BD5965" s="14"/>
      <c r="BE5965" s="14"/>
      <c r="BF5965" s="14"/>
      <c r="CC5965" s="14"/>
    </row>
    <row r="5966" spans="37:81">
      <c r="AK5966" s="1"/>
      <c r="AX5966" s="17"/>
      <c r="AY5966" s="14"/>
      <c r="AZ5966" s="14"/>
      <c r="BA5966" s="15"/>
      <c r="BB5966" s="14"/>
      <c r="BC5966" s="17"/>
      <c r="BD5966" s="14"/>
      <c r="BE5966" s="14"/>
      <c r="BF5966" s="14"/>
      <c r="CC5966" s="14"/>
    </row>
    <row r="5967" spans="37:81">
      <c r="AK5967" s="1"/>
      <c r="AX5967" s="17"/>
      <c r="AY5967" s="14"/>
      <c r="AZ5967" s="14"/>
      <c r="BA5967" s="15"/>
      <c r="BB5967" s="14"/>
      <c r="BC5967" s="17"/>
      <c r="BD5967" s="14"/>
      <c r="BE5967" s="14"/>
      <c r="BF5967" s="14"/>
      <c r="CC5967" s="14"/>
    </row>
    <row r="5968" spans="37:81">
      <c r="AK5968" s="1"/>
      <c r="AX5968" s="17"/>
      <c r="AY5968" s="14"/>
      <c r="AZ5968" s="14"/>
      <c r="BA5968" s="15"/>
      <c r="BB5968" s="14"/>
      <c r="BC5968" s="17"/>
      <c r="BD5968" s="14"/>
      <c r="BE5968" s="14"/>
      <c r="BF5968" s="14"/>
      <c r="CC5968" s="14"/>
    </row>
    <row r="5969" spans="37:81">
      <c r="AK5969" s="1"/>
      <c r="AX5969" s="17"/>
      <c r="AY5969" s="14"/>
      <c r="AZ5969" s="14"/>
      <c r="BA5969" s="15"/>
      <c r="BB5969" s="14"/>
      <c r="BC5969" s="17"/>
      <c r="BD5969" s="14"/>
      <c r="BE5969" s="14"/>
      <c r="BF5969" s="14"/>
      <c r="CC5969" s="14"/>
    </row>
    <row r="5970" spans="37:81">
      <c r="AK5970" s="1"/>
      <c r="AX5970" s="17"/>
      <c r="AY5970" s="14"/>
      <c r="AZ5970" s="14"/>
      <c r="BA5970" s="15"/>
      <c r="BB5970" s="14"/>
      <c r="BC5970" s="17"/>
      <c r="BD5970" s="14"/>
      <c r="BE5970" s="14"/>
      <c r="BF5970" s="14"/>
      <c r="CC5970" s="14"/>
    </row>
    <row r="5971" spans="37:81">
      <c r="AK5971" s="1"/>
      <c r="AX5971" s="17"/>
      <c r="AY5971" s="14"/>
      <c r="AZ5971" s="14"/>
      <c r="BA5971" s="15"/>
      <c r="BB5971" s="14"/>
      <c r="BC5971" s="17"/>
      <c r="BD5971" s="14"/>
      <c r="BE5971" s="14"/>
      <c r="BF5971" s="14"/>
      <c r="CC5971" s="14"/>
    </row>
    <row r="5972" spans="37:81">
      <c r="AK5972" s="1"/>
      <c r="AX5972" s="17"/>
      <c r="AY5972" s="14"/>
      <c r="AZ5972" s="14"/>
      <c r="BA5972" s="15"/>
      <c r="BB5972" s="14"/>
      <c r="BC5972" s="17"/>
      <c r="BD5972" s="14"/>
      <c r="BE5972" s="14"/>
      <c r="BF5972" s="14"/>
      <c r="CC5972" s="14"/>
    </row>
    <row r="5973" spans="37:81">
      <c r="AK5973" s="1"/>
      <c r="AX5973" s="17"/>
      <c r="AY5973" s="14"/>
      <c r="AZ5973" s="14"/>
      <c r="BA5973" s="15"/>
      <c r="BB5973" s="14"/>
      <c r="BC5973" s="17"/>
      <c r="BD5973" s="14"/>
      <c r="BE5973" s="14"/>
      <c r="BF5973" s="14"/>
      <c r="CC5973" s="14"/>
    </row>
    <row r="5974" spans="37:81">
      <c r="AK5974" s="1"/>
      <c r="AX5974" s="17"/>
      <c r="AY5974" s="14"/>
      <c r="AZ5974" s="14"/>
      <c r="BA5974" s="15"/>
      <c r="BB5974" s="14"/>
      <c r="BC5974" s="17"/>
      <c r="BD5974" s="14"/>
      <c r="BE5974" s="14"/>
      <c r="BF5974" s="14"/>
      <c r="CC5974" s="14"/>
    </row>
    <row r="5975" spans="37:81">
      <c r="AK5975" s="1"/>
      <c r="AX5975" s="17"/>
      <c r="AY5975" s="14"/>
      <c r="AZ5975" s="14"/>
      <c r="BA5975" s="15"/>
      <c r="BB5975" s="14"/>
      <c r="BC5975" s="17"/>
      <c r="BD5975" s="14"/>
      <c r="BE5975" s="14"/>
      <c r="BF5975" s="14"/>
      <c r="CC5975" s="14"/>
    </row>
    <row r="5976" spans="37:81">
      <c r="AK5976" s="1"/>
      <c r="AX5976" s="17"/>
      <c r="AY5976" s="14"/>
      <c r="AZ5976" s="14"/>
      <c r="BA5976" s="15"/>
      <c r="BB5976" s="14"/>
      <c r="BC5976" s="17"/>
      <c r="BD5976" s="14"/>
      <c r="BE5976" s="14"/>
      <c r="BF5976" s="14"/>
      <c r="CC5976" s="14"/>
    </row>
    <row r="5977" spans="37:81">
      <c r="AK5977" s="1"/>
      <c r="AX5977" s="17"/>
      <c r="AY5977" s="14"/>
      <c r="AZ5977" s="14"/>
      <c r="BA5977" s="15"/>
      <c r="BB5977" s="14"/>
      <c r="BC5977" s="17"/>
      <c r="BD5977" s="14"/>
      <c r="BE5977" s="14"/>
      <c r="BF5977" s="14"/>
      <c r="CC5977" s="14"/>
    </row>
    <row r="5978" spans="37:81">
      <c r="AK5978" s="1"/>
      <c r="AX5978" s="17"/>
      <c r="AY5978" s="14"/>
      <c r="AZ5978" s="14"/>
      <c r="BA5978" s="15"/>
      <c r="BB5978" s="14"/>
      <c r="BC5978" s="17"/>
      <c r="BD5978" s="14"/>
      <c r="BE5978" s="14"/>
      <c r="BF5978" s="14"/>
      <c r="CC5978" s="14"/>
    </row>
    <row r="5979" spans="37:81">
      <c r="AK5979" s="1"/>
      <c r="AX5979" s="17"/>
      <c r="AY5979" s="14"/>
      <c r="AZ5979" s="14"/>
      <c r="BA5979" s="15"/>
      <c r="BB5979" s="14"/>
      <c r="BC5979" s="17"/>
      <c r="BD5979" s="14"/>
      <c r="BE5979" s="14"/>
      <c r="BF5979" s="14"/>
      <c r="CC5979" s="14"/>
    </row>
    <row r="5980" spans="37:81">
      <c r="AK5980" s="1"/>
      <c r="AX5980" s="17"/>
      <c r="AY5980" s="14"/>
      <c r="AZ5980" s="14"/>
      <c r="BA5980" s="15"/>
      <c r="BB5980" s="14"/>
      <c r="BC5980" s="17"/>
      <c r="BD5980" s="14"/>
      <c r="BE5980" s="14"/>
      <c r="BF5980" s="14"/>
      <c r="CC5980" s="14"/>
    </row>
    <row r="5981" spans="37:81">
      <c r="AK5981" s="1"/>
      <c r="AX5981" s="17"/>
      <c r="AY5981" s="14"/>
      <c r="AZ5981" s="14"/>
      <c r="BA5981" s="15"/>
      <c r="BB5981" s="14"/>
      <c r="BC5981" s="17"/>
      <c r="BD5981" s="14"/>
      <c r="BE5981" s="14"/>
      <c r="BF5981" s="14"/>
      <c r="CC5981" s="14"/>
    </row>
    <row r="5982" spans="37:81">
      <c r="AK5982" s="1"/>
      <c r="AX5982" s="17"/>
      <c r="AY5982" s="14"/>
      <c r="AZ5982" s="14"/>
      <c r="BA5982" s="15"/>
      <c r="BB5982" s="14"/>
      <c r="BC5982" s="17"/>
      <c r="BD5982" s="14"/>
      <c r="BE5982" s="14"/>
      <c r="BF5982" s="14"/>
      <c r="CC5982" s="14"/>
    </row>
    <row r="5983" spans="37:81">
      <c r="AK5983" s="1"/>
      <c r="AX5983" s="17"/>
      <c r="AY5983" s="14"/>
      <c r="AZ5983" s="14"/>
      <c r="BA5983" s="15"/>
      <c r="BB5983" s="14"/>
      <c r="BC5983" s="17"/>
      <c r="BD5983" s="14"/>
      <c r="BE5983" s="14"/>
      <c r="BF5983" s="14"/>
      <c r="CC5983" s="14"/>
    </row>
    <row r="5984" spans="37:81">
      <c r="AK5984" s="1"/>
      <c r="AX5984" s="17"/>
      <c r="AY5984" s="14"/>
      <c r="AZ5984" s="14"/>
      <c r="BA5984" s="15"/>
      <c r="BB5984" s="14"/>
      <c r="BC5984" s="17"/>
      <c r="BD5984" s="14"/>
      <c r="BE5984" s="14"/>
      <c r="BF5984" s="14"/>
      <c r="CC5984" s="14"/>
    </row>
    <row r="5985" spans="37:81">
      <c r="AK5985" s="1"/>
      <c r="AX5985" s="17"/>
      <c r="AY5985" s="14"/>
      <c r="AZ5985" s="14"/>
      <c r="BA5985" s="15"/>
      <c r="BB5985" s="14"/>
      <c r="BC5985" s="17"/>
      <c r="BD5985" s="14"/>
      <c r="BE5985" s="14"/>
      <c r="BF5985" s="14"/>
      <c r="CC5985" s="14"/>
    </row>
    <row r="5986" spans="37:81">
      <c r="AK5986" s="1"/>
      <c r="AX5986" s="17"/>
      <c r="AY5986" s="14"/>
      <c r="AZ5986" s="14"/>
      <c r="BA5986" s="15"/>
      <c r="BB5986" s="14"/>
      <c r="BC5986" s="17"/>
      <c r="BD5986" s="14"/>
      <c r="BE5986" s="14"/>
      <c r="BF5986" s="14"/>
      <c r="CC5986" s="14"/>
    </row>
    <row r="5987" spans="37:81">
      <c r="AK5987" s="1"/>
      <c r="AX5987" s="17"/>
      <c r="AY5987" s="14"/>
      <c r="AZ5987" s="14"/>
      <c r="BA5987" s="15"/>
      <c r="BB5987" s="14"/>
      <c r="BC5987" s="17"/>
      <c r="BD5987" s="14"/>
      <c r="BE5987" s="14"/>
      <c r="BF5987" s="14"/>
      <c r="CC5987" s="14"/>
    </row>
    <row r="5988" spans="37:81">
      <c r="AK5988" s="1"/>
      <c r="AX5988" s="17"/>
      <c r="AY5988" s="14"/>
      <c r="AZ5988" s="14"/>
      <c r="BA5988" s="15"/>
      <c r="BB5988" s="14"/>
      <c r="BC5988" s="17"/>
      <c r="BD5988" s="14"/>
      <c r="BE5988" s="14"/>
      <c r="BF5988" s="14"/>
      <c r="CC5988" s="14"/>
    </row>
    <row r="5989" spans="37:81">
      <c r="AK5989" s="1"/>
      <c r="AX5989" s="17"/>
      <c r="AY5989" s="14"/>
      <c r="AZ5989" s="14"/>
      <c r="BA5989" s="15"/>
      <c r="BB5989" s="14"/>
      <c r="BC5989" s="17"/>
      <c r="BD5989" s="14"/>
      <c r="BE5989" s="14"/>
      <c r="BF5989" s="14"/>
      <c r="CC5989" s="14"/>
    </row>
    <row r="5990" spans="37:81">
      <c r="AK5990" s="1"/>
      <c r="AX5990" s="17"/>
      <c r="AY5990" s="14"/>
      <c r="AZ5990" s="14"/>
      <c r="BA5990" s="15"/>
      <c r="BB5990" s="14"/>
      <c r="BC5990" s="17"/>
      <c r="BD5990" s="14"/>
      <c r="BE5990" s="14"/>
      <c r="BF5990" s="14"/>
      <c r="CC5990" s="14"/>
    </row>
    <row r="5991" spans="37:81">
      <c r="AK5991" s="1"/>
      <c r="AX5991" s="17"/>
      <c r="AY5991" s="14"/>
      <c r="AZ5991" s="14"/>
      <c r="BA5991" s="15"/>
      <c r="BB5991" s="14"/>
      <c r="BC5991" s="17"/>
      <c r="BD5991" s="14"/>
      <c r="BE5991" s="14"/>
      <c r="BF5991" s="14"/>
      <c r="CC5991" s="14"/>
    </row>
    <row r="5992" spans="37:81">
      <c r="AK5992" s="1"/>
      <c r="AX5992" s="17"/>
      <c r="AY5992" s="14"/>
      <c r="AZ5992" s="14"/>
      <c r="BA5992" s="15"/>
      <c r="BB5992" s="14"/>
      <c r="BC5992" s="17"/>
      <c r="BD5992" s="14"/>
      <c r="BE5992" s="14"/>
      <c r="BF5992" s="14"/>
      <c r="CC5992" s="14"/>
    </row>
    <row r="5993" spans="37:81">
      <c r="AK5993" s="1"/>
      <c r="AX5993" s="17"/>
      <c r="AY5993" s="14"/>
      <c r="AZ5993" s="14"/>
      <c r="BA5993" s="15"/>
      <c r="BB5993" s="14"/>
      <c r="BC5993" s="17"/>
      <c r="BD5993" s="14"/>
      <c r="BE5993" s="14"/>
      <c r="BF5993" s="14"/>
      <c r="CC5993" s="14"/>
    </row>
    <row r="5994" spans="37:81">
      <c r="AK5994" s="1"/>
      <c r="AX5994" s="17"/>
      <c r="AY5994" s="14"/>
      <c r="AZ5994" s="14"/>
      <c r="BA5994" s="15"/>
      <c r="BB5994" s="14"/>
      <c r="BC5994" s="17"/>
      <c r="BD5994" s="14"/>
      <c r="BE5994" s="14"/>
      <c r="BF5994" s="14"/>
      <c r="CC5994" s="14"/>
    </row>
    <row r="5995" spans="37:81">
      <c r="AK5995" s="1"/>
      <c r="AX5995" s="17"/>
      <c r="AY5995" s="14"/>
      <c r="AZ5995" s="14"/>
      <c r="BA5995" s="15"/>
      <c r="BB5995" s="14"/>
      <c r="BC5995" s="17"/>
      <c r="BD5995" s="14"/>
      <c r="BE5995" s="14"/>
      <c r="BF5995" s="14"/>
      <c r="CC5995" s="14"/>
    </row>
    <row r="5996" spans="37:81">
      <c r="AK5996" s="1"/>
      <c r="AX5996" s="17"/>
      <c r="AY5996" s="14"/>
      <c r="AZ5996" s="14"/>
      <c r="BA5996" s="15"/>
      <c r="BB5996" s="14"/>
      <c r="BC5996" s="17"/>
      <c r="BD5996" s="14"/>
      <c r="BE5996" s="14"/>
      <c r="BF5996" s="14"/>
      <c r="CC5996" s="14"/>
    </row>
    <row r="5997" spans="37:81">
      <c r="AK5997" s="1"/>
      <c r="AX5997" s="17"/>
      <c r="AY5997" s="14"/>
      <c r="AZ5997" s="14"/>
      <c r="BA5997" s="15"/>
      <c r="BB5997" s="14"/>
      <c r="BC5997" s="17"/>
      <c r="BD5997" s="14"/>
      <c r="BE5997" s="14"/>
      <c r="BF5997" s="14"/>
      <c r="CC5997" s="14"/>
    </row>
    <row r="5998" spans="37:81">
      <c r="AK5998" s="1"/>
      <c r="AX5998" s="17"/>
      <c r="AY5998" s="14"/>
      <c r="AZ5998" s="14"/>
      <c r="BA5998" s="15"/>
      <c r="BB5998" s="14"/>
      <c r="BC5998" s="17"/>
      <c r="BD5998" s="14"/>
      <c r="BE5998" s="14"/>
      <c r="BF5998" s="14"/>
      <c r="CC5998" s="14"/>
    </row>
    <row r="5999" spans="37:81">
      <c r="AK5999" s="1"/>
      <c r="AX5999" s="17"/>
      <c r="AY5999" s="14"/>
      <c r="AZ5999" s="14"/>
      <c r="BA5999" s="15"/>
      <c r="BB5999" s="14"/>
      <c r="BC5999" s="17"/>
      <c r="BD5999" s="14"/>
      <c r="BE5999" s="14"/>
      <c r="BF5999" s="14"/>
      <c r="CC5999" s="14"/>
    </row>
    <row r="6000" spans="37:81">
      <c r="AK6000" s="1"/>
      <c r="AX6000" s="17"/>
      <c r="AY6000" s="14"/>
      <c r="AZ6000" s="14"/>
      <c r="BA6000" s="15"/>
      <c r="BB6000" s="14"/>
      <c r="BC6000" s="17"/>
      <c r="BD6000" s="14"/>
      <c r="BE6000" s="14"/>
      <c r="BF6000" s="14"/>
      <c r="CC6000" s="14"/>
    </row>
    <row r="6001" spans="37:81">
      <c r="AK6001" s="1"/>
      <c r="AX6001" s="17"/>
      <c r="AY6001" s="14"/>
      <c r="AZ6001" s="14"/>
      <c r="BA6001" s="15"/>
      <c r="BB6001" s="14"/>
      <c r="BC6001" s="17"/>
      <c r="BD6001" s="14"/>
      <c r="BE6001" s="14"/>
      <c r="BF6001" s="14"/>
      <c r="CC6001" s="14"/>
    </row>
    <row r="6002" spans="37:81">
      <c r="AK6002" s="1"/>
      <c r="AX6002" s="17"/>
      <c r="AY6002" s="14"/>
      <c r="AZ6002" s="14"/>
      <c r="BA6002" s="15"/>
      <c r="BB6002" s="14"/>
      <c r="BC6002" s="17"/>
      <c r="BD6002" s="14"/>
      <c r="BE6002" s="14"/>
      <c r="BF6002" s="14"/>
      <c r="CC6002" s="14"/>
    </row>
    <row r="6003" spans="37:81">
      <c r="AK6003" s="1"/>
      <c r="AX6003" s="17"/>
      <c r="AY6003" s="14"/>
      <c r="AZ6003" s="14"/>
      <c r="BA6003" s="15"/>
      <c r="BB6003" s="14"/>
      <c r="BC6003" s="17"/>
      <c r="BD6003" s="14"/>
      <c r="BE6003" s="14"/>
      <c r="BF6003" s="14"/>
      <c r="CC6003" s="14"/>
    </row>
    <row r="6004" spans="37:81">
      <c r="AK6004" s="1"/>
      <c r="AX6004" s="17"/>
      <c r="AY6004" s="14"/>
      <c r="AZ6004" s="14"/>
      <c r="BA6004" s="15"/>
      <c r="BB6004" s="14"/>
      <c r="BC6004" s="17"/>
      <c r="BD6004" s="14"/>
      <c r="BE6004" s="14"/>
      <c r="BF6004" s="14"/>
      <c r="CC6004" s="14"/>
    </row>
    <row r="6005" spans="37:81">
      <c r="AK6005" s="1"/>
      <c r="AX6005" s="17"/>
      <c r="AY6005" s="14"/>
      <c r="AZ6005" s="14"/>
      <c r="BA6005" s="15"/>
      <c r="BB6005" s="14"/>
      <c r="BC6005" s="17"/>
      <c r="BD6005" s="14"/>
      <c r="BE6005" s="14"/>
      <c r="BF6005" s="14"/>
      <c r="CC6005" s="14"/>
    </row>
    <row r="6006" spans="37:81">
      <c r="AK6006" s="1"/>
      <c r="AX6006" s="17"/>
      <c r="AY6006" s="14"/>
      <c r="AZ6006" s="14"/>
      <c r="BA6006" s="15"/>
      <c r="BB6006" s="14"/>
      <c r="BC6006" s="17"/>
      <c r="BD6006" s="14"/>
      <c r="BE6006" s="14"/>
      <c r="BF6006" s="14"/>
      <c r="CC6006" s="14"/>
    </row>
    <row r="6007" spans="37:81">
      <c r="AK6007" s="1"/>
      <c r="AX6007" s="17"/>
      <c r="AY6007" s="14"/>
      <c r="AZ6007" s="14"/>
      <c r="BA6007" s="15"/>
      <c r="BB6007" s="14"/>
      <c r="BC6007" s="17"/>
      <c r="BD6007" s="14"/>
      <c r="BE6007" s="14"/>
      <c r="BF6007" s="14"/>
      <c r="CC6007" s="14"/>
    </row>
    <row r="6008" spans="37:81">
      <c r="AK6008" s="1"/>
      <c r="AX6008" s="17"/>
      <c r="AY6008" s="14"/>
      <c r="AZ6008" s="14"/>
      <c r="BA6008" s="15"/>
      <c r="BB6008" s="14"/>
      <c r="BC6008" s="17"/>
      <c r="BD6008" s="14"/>
      <c r="BE6008" s="14"/>
      <c r="BF6008" s="14"/>
      <c r="CC6008" s="14"/>
    </row>
    <row r="6009" spans="37:81">
      <c r="AK6009" s="1"/>
      <c r="AX6009" s="17"/>
      <c r="AY6009" s="14"/>
      <c r="AZ6009" s="14"/>
      <c r="BA6009" s="15"/>
      <c r="BB6009" s="14"/>
      <c r="BC6009" s="17"/>
      <c r="BD6009" s="14"/>
      <c r="BE6009" s="14"/>
      <c r="BF6009" s="14"/>
      <c r="CC6009" s="14"/>
    </row>
    <row r="6010" spans="37:81">
      <c r="AK6010" s="1"/>
      <c r="AX6010" s="17"/>
      <c r="AY6010" s="14"/>
      <c r="AZ6010" s="14"/>
      <c r="BA6010" s="15"/>
      <c r="BB6010" s="14"/>
      <c r="BC6010" s="17"/>
      <c r="BD6010" s="14"/>
      <c r="BE6010" s="14"/>
      <c r="BF6010" s="14"/>
      <c r="CC6010" s="14"/>
    </row>
    <row r="6011" spans="37:81">
      <c r="AK6011" s="1"/>
      <c r="AX6011" s="17"/>
      <c r="AY6011" s="14"/>
      <c r="AZ6011" s="14"/>
      <c r="BA6011" s="15"/>
      <c r="BB6011" s="14"/>
      <c r="BC6011" s="17"/>
      <c r="BD6011" s="14"/>
      <c r="BE6011" s="14"/>
      <c r="BF6011" s="14"/>
      <c r="CC6011" s="14"/>
    </row>
    <row r="6012" spans="37:81">
      <c r="AK6012" s="1"/>
      <c r="AX6012" s="17"/>
      <c r="AY6012" s="14"/>
      <c r="AZ6012" s="14"/>
      <c r="BA6012" s="15"/>
      <c r="BB6012" s="14"/>
      <c r="BC6012" s="17"/>
      <c r="BD6012" s="14"/>
      <c r="BE6012" s="14"/>
      <c r="BF6012" s="14"/>
      <c r="CC6012" s="14"/>
    </row>
    <row r="6013" spans="37:81">
      <c r="AK6013" s="1"/>
      <c r="AX6013" s="17"/>
      <c r="AY6013" s="14"/>
      <c r="AZ6013" s="14"/>
      <c r="BA6013" s="15"/>
      <c r="BB6013" s="14"/>
      <c r="BC6013" s="17"/>
      <c r="BD6013" s="14"/>
      <c r="BE6013" s="14"/>
      <c r="BF6013" s="14"/>
      <c r="CC6013" s="14"/>
    </row>
    <row r="6014" spans="37:81">
      <c r="AK6014" s="1"/>
      <c r="AX6014" s="17"/>
      <c r="AY6014" s="14"/>
      <c r="AZ6014" s="14"/>
      <c r="BA6014" s="15"/>
      <c r="BB6014" s="14"/>
      <c r="BC6014" s="17"/>
      <c r="BD6014" s="14"/>
      <c r="BE6014" s="14"/>
      <c r="BF6014" s="14"/>
      <c r="CC6014" s="14"/>
    </row>
    <row r="6015" spans="37:81">
      <c r="AK6015" s="1"/>
      <c r="AX6015" s="17"/>
      <c r="AY6015" s="14"/>
      <c r="AZ6015" s="14"/>
      <c r="BA6015" s="15"/>
      <c r="BB6015" s="14"/>
      <c r="BC6015" s="17"/>
      <c r="BD6015" s="14"/>
      <c r="BE6015" s="14"/>
      <c r="BF6015" s="14"/>
      <c r="CC6015" s="14"/>
    </row>
    <row r="6016" spans="37:81">
      <c r="AK6016" s="1"/>
      <c r="AX6016" s="17"/>
      <c r="AY6016" s="14"/>
      <c r="AZ6016" s="14"/>
      <c r="BA6016" s="15"/>
      <c r="BB6016" s="14"/>
      <c r="BC6016" s="17"/>
      <c r="BD6016" s="14"/>
      <c r="BE6016" s="14"/>
      <c r="BF6016" s="14"/>
      <c r="CC6016" s="14"/>
    </row>
    <row r="6017" spans="37:81">
      <c r="AK6017" s="1"/>
      <c r="AX6017" s="17"/>
      <c r="AY6017" s="14"/>
      <c r="AZ6017" s="14"/>
      <c r="BA6017" s="15"/>
      <c r="BB6017" s="14"/>
      <c r="BC6017" s="17"/>
      <c r="BD6017" s="14"/>
      <c r="BE6017" s="14"/>
      <c r="BF6017" s="14"/>
      <c r="CC6017" s="14"/>
    </row>
    <row r="6018" spans="37:81">
      <c r="AK6018" s="1"/>
      <c r="AX6018" s="17"/>
      <c r="AY6018" s="14"/>
      <c r="AZ6018" s="14"/>
      <c r="BA6018" s="15"/>
      <c r="BB6018" s="14"/>
      <c r="BC6018" s="17"/>
      <c r="BD6018" s="14"/>
      <c r="BE6018" s="14"/>
      <c r="BF6018" s="14"/>
      <c r="CC6018" s="14"/>
    </row>
    <row r="6019" spans="37:81">
      <c r="AK6019" s="1"/>
      <c r="AX6019" s="17"/>
      <c r="AY6019" s="14"/>
      <c r="AZ6019" s="14"/>
      <c r="BA6019" s="15"/>
      <c r="BB6019" s="14"/>
      <c r="BC6019" s="17"/>
      <c r="BD6019" s="14"/>
      <c r="BE6019" s="14"/>
      <c r="BF6019" s="14"/>
      <c r="CC6019" s="14"/>
    </row>
    <row r="6020" spans="37:81">
      <c r="AK6020" s="1"/>
      <c r="AX6020" s="17"/>
      <c r="AY6020" s="14"/>
      <c r="AZ6020" s="14"/>
      <c r="BA6020" s="15"/>
      <c r="BB6020" s="14"/>
      <c r="BC6020" s="17"/>
      <c r="BD6020" s="14"/>
      <c r="BE6020" s="14"/>
      <c r="BF6020" s="14"/>
      <c r="CC6020" s="14"/>
    </row>
    <row r="6021" spans="37:81">
      <c r="AK6021" s="1"/>
      <c r="AX6021" s="17"/>
      <c r="AY6021" s="14"/>
      <c r="AZ6021" s="14"/>
      <c r="BA6021" s="15"/>
      <c r="BB6021" s="14"/>
      <c r="BC6021" s="17"/>
      <c r="BD6021" s="14"/>
      <c r="BE6021" s="14"/>
      <c r="BF6021" s="14"/>
      <c r="CC6021" s="14"/>
    </row>
    <row r="6022" spans="37:81">
      <c r="AK6022" s="1"/>
      <c r="AX6022" s="17"/>
      <c r="AY6022" s="14"/>
      <c r="AZ6022" s="14"/>
      <c r="BA6022" s="15"/>
      <c r="BB6022" s="14"/>
      <c r="BC6022" s="17"/>
      <c r="BD6022" s="14"/>
      <c r="BE6022" s="14"/>
      <c r="BF6022" s="14"/>
      <c r="CC6022" s="14"/>
    </row>
    <row r="6023" spans="37:81">
      <c r="AK6023" s="1"/>
      <c r="AX6023" s="17"/>
      <c r="AY6023" s="14"/>
      <c r="AZ6023" s="14"/>
      <c r="BA6023" s="15"/>
      <c r="BB6023" s="14"/>
      <c r="BC6023" s="17"/>
      <c r="BD6023" s="14"/>
      <c r="BE6023" s="14"/>
      <c r="BF6023" s="14"/>
      <c r="CC6023" s="14"/>
    </row>
    <row r="6024" spans="37:81">
      <c r="AK6024" s="1"/>
      <c r="AX6024" s="17"/>
      <c r="AY6024" s="14"/>
      <c r="AZ6024" s="14"/>
      <c r="BA6024" s="15"/>
      <c r="BB6024" s="14"/>
      <c r="BC6024" s="17"/>
      <c r="BD6024" s="14"/>
      <c r="BE6024" s="14"/>
      <c r="BF6024" s="14"/>
      <c r="CC6024" s="14"/>
    </row>
    <row r="6025" spans="37:81">
      <c r="AK6025" s="1"/>
      <c r="AX6025" s="17"/>
      <c r="AY6025" s="14"/>
      <c r="AZ6025" s="14"/>
      <c r="BA6025" s="15"/>
      <c r="BB6025" s="14"/>
      <c r="BC6025" s="17"/>
      <c r="BD6025" s="14"/>
      <c r="BE6025" s="14"/>
      <c r="BF6025" s="14"/>
      <c r="CC6025" s="14"/>
    </row>
    <row r="6026" spans="37:81">
      <c r="AK6026" s="1"/>
      <c r="AX6026" s="17"/>
      <c r="AY6026" s="14"/>
      <c r="AZ6026" s="14"/>
      <c r="BA6026" s="15"/>
      <c r="BB6026" s="14"/>
      <c r="BC6026" s="17"/>
      <c r="BD6026" s="14"/>
      <c r="BE6026" s="14"/>
      <c r="BF6026" s="14"/>
      <c r="CC6026" s="14"/>
    </row>
    <row r="6027" spans="37:81">
      <c r="AK6027" s="1"/>
      <c r="AX6027" s="17"/>
      <c r="AY6027" s="14"/>
      <c r="AZ6027" s="14"/>
      <c r="BA6027" s="15"/>
      <c r="BB6027" s="14"/>
      <c r="BC6027" s="17"/>
      <c r="BD6027" s="14"/>
      <c r="BE6027" s="14"/>
      <c r="BF6027" s="14"/>
      <c r="CC6027" s="14"/>
    </row>
    <row r="6028" spans="37:81">
      <c r="AK6028" s="1"/>
      <c r="AX6028" s="17"/>
      <c r="AY6028" s="14"/>
      <c r="AZ6028" s="14"/>
      <c r="BA6028" s="15"/>
      <c r="BB6028" s="14"/>
      <c r="BC6028" s="17"/>
      <c r="BD6028" s="14"/>
      <c r="BE6028" s="14"/>
      <c r="BF6028" s="14"/>
      <c r="CC6028" s="14"/>
    </row>
    <row r="6029" spans="37:81">
      <c r="AK6029" s="1"/>
      <c r="AX6029" s="17"/>
      <c r="AY6029" s="14"/>
      <c r="AZ6029" s="14"/>
      <c r="BA6029" s="15"/>
      <c r="BB6029" s="14"/>
      <c r="BC6029" s="17"/>
      <c r="BD6029" s="14"/>
      <c r="BE6029" s="14"/>
      <c r="BF6029" s="14"/>
      <c r="CC6029" s="14"/>
    </row>
    <row r="6030" spans="37:81">
      <c r="AK6030" s="1"/>
      <c r="AX6030" s="17"/>
      <c r="AY6030" s="14"/>
      <c r="AZ6030" s="14"/>
      <c r="BA6030" s="15"/>
      <c r="BB6030" s="14"/>
      <c r="BC6030" s="17"/>
      <c r="BD6030" s="14"/>
      <c r="BE6030" s="14"/>
      <c r="BF6030" s="14"/>
      <c r="CC6030" s="14"/>
    </row>
    <row r="6031" spans="37:81">
      <c r="AK6031" s="1"/>
      <c r="AX6031" s="17"/>
      <c r="AY6031" s="14"/>
      <c r="AZ6031" s="14"/>
      <c r="BA6031" s="15"/>
      <c r="BB6031" s="14"/>
      <c r="BC6031" s="17"/>
      <c r="BD6031" s="14"/>
      <c r="BE6031" s="14"/>
      <c r="BF6031" s="14"/>
      <c r="CC6031" s="14"/>
    </row>
    <row r="6032" spans="37:81">
      <c r="AK6032" s="1"/>
      <c r="AX6032" s="17"/>
      <c r="AY6032" s="14"/>
      <c r="AZ6032" s="14"/>
      <c r="BA6032" s="15"/>
      <c r="BB6032" s="14"/>
      <c r="BC6032" s="17"/>
      <c r="BD6032" s="14"/>
      <c r="BE6032" s="14"/>
      <c r="BF6032" s="14"/>
      <c r="CC6032" s="14"/>
    </row>
    <row r="6033" spans="37:81">
      <c r="AK6033" s="1"/>
      <c r="AX6033" s="17"/>
      <c r="AY6033" s="14"/>
      <c r="AZ6033" s="14"/>
      <c r="BA6033" s="15"/>
      <c r="BB6033" s="14"/>
      <c r="BC6033" s="17"/>
      <c r="BD6033" s="14"/>
      <c r="BE6033" s="14"/>
      <c r="BF6033" s="14"/>
      <c r="CC6033" s="14"/>
    </row>
    <row r="6034" spans="37:81">
      <c r="AK6034" s="1"/>
      <c r="AX6034" s="17"/>
      <c r="AY6034" s="14"/>
      <c r="AZ6034" s="14"/>
      <c r="BA6034" s="15"/>
      <c r="BB6034" s="14"/>
      <c r="BC6034" s="17"/>
      <c r="BD6034" s="14"/>
      <c r="BE6034" s="14"/>
      <c r="BF6034" s="14"/>
      <c r="CC6034" s="14"/>
    </row>
    <row r="6035" spans="37:81">
      <c r="AK6035" s="1"/>
      <c r="AX6035" s="17"/>
      <c r="AY6035" s="14"/>
      <c r="AZ6035" s="14"/>
      <c r="BA6035" s="15"/>
      <c r="BB6035" s="14"/>
      <c r="BC6035" s="17"/>
      <c r="BD6035" s="14"/>
      <c r="BE6035" s="14"/>
      <c r="BF6035" s="14"/>
      <c r="CC6035" s="14"/>
    </row>
    <row r="6036" spans="37:81">
      <c r="AK6036" s="1"/>
      <c r="AX6036" s="17"/>
      <c r="AY6036" s="14"/>
      <c r="AZ6036" s="14"/>
      <c r="BA6036" s="15"/>
      <c r="BB6036" s="14"/>
      <c r="BC6036" s="17"/>
      <c r="BD6036" s="14"/>
      <c r="BE6036" s="14"/>
      <c r="BF6036" s="14"/>
      <c r="CC6036" s="14"/>
    </row>
    <row r="6037" spans="37:81">
      <c r="AK6037" s="1"/>
      <c r="AX6037" s="17"/>
      <c r="AY6037" s="14"/>
      <c r="AZ6037" s="14"/>
      <c r="BA6037" s="15"/>
      <c r="BB6037" s="14"/>
      <c r="BC6037" s="17"/>
      <c r="BD6037" s="14"/>
      <c r="BE6037" s="14"/>
      <c r="BF6037" s="14"/>
      <c r="CC6037" s="14"/>
    </row>
    <row r="6038" spans="37:81">
      <c r="AK6038" s="1"/>
      <c r="AX6038" s="17"/>
      <c r="AY6038" s="14"/>
      <c r="AZ6038" s="14"/>
      <c r="BA6038" s="15"/>
      <c r="BB6038" s="14"/>
      <c r="BC6038" s="17"/>
      <c r="BD6038" s="14"/>
      <c r="BE6038" s="14"/>
      <c r="BF6038" s="14"/>
      <c r="CC6038" s="14"/>
    </row>
    <row r="6039" spans="37:81">
      <c r="AK6039" s="1"/>
      <c r="AX6039" s="17"/>
      <c r="AY6039" s="14"/>
      <c r="AZ6039" s="14"/>
      <c r="BA6039" s="15"/>
      <c r="BB6039" s="14"/>
      <c r="BC6039" s="17"/>
      <c r="BD6039" s="14"/>
      <c r="BE6039" s="14"/>
      <c r="BF6039" s="14"/>
      <c r="CC6039" s="14"/>
    </row>
    <row r="6040" spans="37:81">
      <c r="AK6040" s="1"/>
      <c r="AX6040" s="17"/>
      <c r="AY6040" s="14"/>
      <c r="AZ6040" s="14"/>
      <c r="BA6040" s="15"/>
      <c r="BB6040" s="14"/>
      <c r="BC6040" s="17"/>
      <c r="BD6040" s="14"/>
      <c r="BE6040" s="14"/>
      <c r="BF6040" s="14"/>
      <c r="CC6040" s="14"/>
    </row>
    <row r="6041" spans="37:81">
      <c r="AK6041" s="1"/>
      <c r="AX6041" s="17"/>
      <c r="AY6041" s="14"/>
      <c r="AZ6041" s="14"/>
      <c r="BA6041" s="15"/>
      <c r="BB6041" s="14"/>
      <c r="BC6041" s="17"/>
      <c r="BD6041" s="14"/>
      <c r="BE6041" s="14"/>
      <c r="BF6041" s="14"/>
      <c r="CC6041" s="14"/>
    </row>
    <row r="6042" spans="37:81">
      <c r="AK6042" s="1"/>
      <c r="AX6042" s="17"/>
      <c r="AY6042" s="14"/>
      <c r="AZ6042" s="14"/>
      <c r="BA6042" s="15"/>
      <c r="BB6042" s="14"/>
      <c r="BC6042" s="17"/>
      <c r="BD6042" s="14"/>
      <c r="BE6042" s="14"/>
      <c r="BF6042" s="14"/>
      <c r="CC6042" s="14"/>
    </row>
    <row r="6043" spans="37:81">
      <c r="AK6043" s="1"/>
      <c r="AX6043" s="17"/>
      <c r="AY6043" s="14"/>
      <c r="AZ6043" s="14"/>
      <c r="BA6043" s="15"/>
      <c r="BB6043" s="14"/>
      <c r="BC6043" s="17"/>
      <c r="BD6043" s="14"/>
      <c r="BE6043" s="14"/>
      <c r="BF6043" s="14"/>
      <c r="CC6043" s="14"/>
    </row>
    <row r="6044" spans="37:81">
      <c r="AK6044" s="1"/>
      <c r="AX6044" s="17"/>
      <c r="AY6044" s="14"/>
      <c r="AZ6044" s="14"/>
      <c r="BA6044" s="15"/>
      <c r="BB6044" s="14"/>
      <c r="BC6044" s="17"/>
      <c r="BD6044" s="14"/>
      <c r="BE6044" s="14"/>
      <c r="BF6044" s="14"/>
      <c r="CC6044" s="14"/>
    </row>
    <row r="6045" spans="37:81">
      <c r="AK6045" s="1"/>
      <c r="AX6045" s="17"/>
      <c r="AY6045" s="14"/>
      <c r="AZ6045" s="14"/>
      <c r="BA6045" s="15"/>
      <c r="BB6045" s="14"/>
      <c r="BC6045" s="17"/>
      <c r="BD6045" s="14"/>
      <c r="BE6045" s="14"/>
      <c r="BF6045" s="14"/>
      <c r="CC6045" s="14"/>
    </row>
    <row r="6046" spans="37:81">
      <c r="AK6046" s="1"/>
      <c r="AX6046" s="17"/>
      <c r="AY6046" s="14"/>
      <c r="AZ6046" s="14"/>
      <c r="BA6046" s="15"/>
      <c r="BB6046" s="14"/>
      <c r="BC6046" s="17"/>
      <c r="BD6046" s="14"/>
      <c r="BE6046" s="14"/>
      <c r="BF6046" s="14"/>
      <c r="CC6046" s="14"/>
    </row>
    <row r="6047" spans="37:81">
      <c r="AK6047" s="1"/>
      <c r="AX6047" s="17"/>
      <c r="AY6047" s="14"/>
      <c r="AZ6047" s="14"/>
      <c r="BA6047" s="15"/>
      <c r="BB6047" s="14"/>
      <c r="BC6047" s="17"/>
      <c r="BD6047" s="14"/>
      <c r="BE6047" s="14"/>
      <c r="BF6047" s="14"/>
      <c r="CC6047" s="14"/>
    </row>
    <row r="6048" spans="37:81">
      <c r="AK6048" s="1"/>
      <c r="AX6048" s="17"/>
      <c r="AY6048" s="14"/>
      <c r="AZ6048" s="14"/>
      <c r="BA6048" s="15"/>
      <c r="BB6048" s="14"/>
      <c r="BC6048" s="17"/>
      <c r="BD6048" s="14"/>
      <c r="BE6048" s="14"/>
      <c r="BF6048" s="14"/>
      <c r="CC6048" s="14"/>
    </row>
    <row r="6049" spans="37:81">
      <c r="AK6049" s="1"/>
      <c r="AX6049" s="17"/>
      <c r="AY6049" s="14"/>
      <c r="AZ6049" s="14"/>
      <c r="BA6049" s="15"/>
      <c r="BB6049" s="14"/>
      <c r="BC6049" s="17"/>
      <c r="BD6049" s="14"/>
      <c r="BE6049" s="14"/>
      <c r="BF6049" s="14"/>
      <c r="CC6049" s="14"/>
    </row>
    <row r="6050" spans="37:81">
      <c r="AK6050" s="1"/>
      <c r="AX6050" s="17"/>
      <c r="AY6050" s="14"/>
      <c r="AZ6050" s="14"/>
      <c r="BA6050" s="15"/>
      <c r="BB6050" s="14"/>
      <c r="BC6050" s="17"/>
      <c r="BD6050" s="14"/>
      <c r="BE6050" s="14"/>
      <c r="BF6050" s="14"/>
      <c r="CC6050" s="14"/>
    </row>
    <row r="6051" spans="37:81">
      <c r="AK6051" s="1"/>
      <c r="AX6051" s="17"/>
      <c r="AY6051" s="14"/>
      <c r="AZ6051" s="14"/>
      <c r="BA6051" s="15"/>
      <c r="BB6051" s="14"/>
      <c r="BC6051" s="17"/>
      <c r="BD6051" s="14"/>
      <c r="BE6051" s="14"/>
      <c r="BF6051" s="14"/>
      <c r="CC6051" s="14"/>
    </row>
    <row r="6052" spans="37:81">
      <c r="AK6052" s="1"/>
      <c r="AX6052" s="17"/>
      <c r="AY6052" s="14"/>
      <c r="AZ6052" s="14"/>
      <c r="BA6052" s="15"/>
      <c r="BB6052" s="14"/>
      <c r="BC6052" s="17"/>
      <c r="BD6052" s="14"/>
      <c r="BE6052" s="14"/>
      <c r="BF6052" s="14"/>
      <c r="CC6052" s="14"/>
    </row>
    <row r="6053" spans="37:81">
      <c r="AK6053" s="1"/>
      <c r="AX6053" s="17"/>
      <c r="AY6053" s="14"/>
      <c r="AZ6053" s="14"/>
      <c r="BA6053" s="15"/>
      <c r="BB6053" s="14"/>
      <c r="BC6053" s="17"/>
      <c r="BD6053" s="14"/>
      <c r="BE6053" s="14"/>
      <c r="BF6053" s="14"/>
      <c r="CC6053" s="14"/>
    </row>
    <row r="6054" spans="37:81">
      <c r="AK6054" s="1"/>
      <c r="AX6054" s="17"/>
      <c r="AY6054" s="14"/>
      <c r="AZ6054" s="14"/>
      <c r="BA6054" s="15"/>
      <c r="BB6054" s="14"/>
      <c r="BC6054" s="17"/>
      <c r="BD6054" s="14"/>
      <c r="BE6054" s="14"/>
      <c r="BF6054" s="14"/>
      <c r="CC6054" s="14"/>
    </row>
    <row r="6055" spans="37:81">
      <c r="AK6055" s="1"/>
      <c r="AX6055" s="17"/>
      <c r="AY6055" s="14"/>
      <c r="AZ6055" s="14"/>
      <c r="BA6055" s="15"/>
      <c r="BB6055" s="14"/>
      <c r="BC6055" s="17"/>
      <c r="BD6055" s="14"/>
      <c r="BE6055" s="14"/>
      <c r="BF6055" s="14"/>
      <c r="CC6055" s="14"/>
    </row>
    <row r="6056" spans="37:81">
      <c r="AK6056" s="1"/>
      <c r="AX6056" s="17"/>
      <c r="AY6056" s="14"/>
      <c r="AZ6056" s="14"/>
      <c r="BA6056" s="15"/>
      <c r="BB6056" s="14"/>
      <c r="BC6056" s="17"/>
      <c r="BD6056" s="14"/>
      <c r="BE6056" s="14"/>
      <c r="BF6056" s="14"/>
      <c r="CC6056" s="14"/>
    </row>
    <row r="6057" spans="37:81">
      <c r="AK6057" s="1"/>
      <c r="AX6057" s="17"/>
      <c r="AY6057" s="14"/>
      <c r="AZ6057" s="14"/>
      <c r="BA6057" s="15"/>
      <c r="BB6057" s="14"/>
      <c r="BC6057" s="17"/>
      <c r="BD6057" s="14"/>
      <c r="BE6057" s="14"/>
      <c r="BF6057" s="14"/>
      <c r="CC6057" s="14"/>
    </row>
    <row r="6058" spans="37:81">
      <c r="AK6058" s="1"/>
      <c r="AX6058" s="17"/>
      <c r="AY6058" s="14"/>
      <c r="AZ6058" s="14"/>
      <c r="BA6058" s="15"/>
      <c r="BB6058" s="14"/>
      <c r="BC6058" s="17"/>
      <c r="BD6058" s="14"/>
      <c r="BE6058" s="14"/>
      <c r="BF6058" s="14"/>
      <c r="CC6058" s="14"/>
    </row>
    <row r="6059" spans="37:81">
      <c r="AK6059" s="1"/>
      <c r="AX6059" s="17"/>
      <c r="AY6059" s="14"/>
      <c r="AZ6059" s="14"/>
      <c r="BA6059" s="15"/>
      <c r="BB6059" s="14"/>
      <c r="BC6059" s="17"/>
      <c r="BD6059" s="14"/>
      <c r="BE6059" s="14"/>
      <c r="BF6059" s="14"/>
      <c r="CC6059" s="14"/>
    </row>
    <row r="6060" spans="37:81">
      <c r="AK6060" s="1"/>
      <c r="AX6060" s="17"/>
      <c r="AY6060" s="14"/>
      <c r="AZ6060" s="14"/>
      <c r="BA6060" s="15"/>
      <c r="BB6060" s="14"/>
      <c r="BC6060" s="17"/>
      <c r="BD6060" s="14"/>
      <c r="BE6060" s="14"/>
      <c r="BF6060" s="14"/>
      <c r="CC6060" s="14"/>
    </row>
    <row r="6061" spans="37:81">
      <c r="AK6061" s="1"/>
      <c r="AX6061" s="17"/>
      <c r="AY6061" s="14"/>
      <c r="AZ6061" s="14"/>
      <c r="BA6061" s="15"/>
      <c r="BB6061" s="14"/>
      <c r="BC6061" s="17"/>
      <c r="BD6061" s="14"/>
      <c r="BE6061" s="14"/>
      <c r="BF6061" s="14"/>
      <c r="CC6061" s="14"/>
    </row>
    <row r="6062" spans="37:81">
      <c r="AK6062" s="1"/>
      <c r="AX6062" s="17"/>
      <c r="AY6062" s="14"/>
      <c r="AZ6062" s="14"/>
      <c r="BA6062" s="15"/>
      <c r="BB6062" s="14"/>
      <c r="BC6062" s="17"/>
      <c r="BD6062" s="14"/>
      <c r="BE6062" s="14"/>
      <c r="BF6062" s="14"/>
      <c r="CC6062" s="14"/>
    </row>
    <row r="6063" spans="37:81">
      <c r="AK6063" s="1"/>
      <c r="AX6063" s="17"/>
      <c r="AY6063" s="14"/>
      <c r="AZ6063" s="14"/>
      <c r="BA6063" s="15"/>
      <c r="BB6063" s="14"/>
      <c r="BC6063" s="17"/>
      <c r="BD6063" s="14"/>
      <c r="BE6063" s="14"/>
      <c r="BF6063" s="14"/>
      <c r="CC6063" s="14"/>
    </row>
    <row r="6064" spans="37:81">
      <c r="AK6064" s="1"/>
      <c r="AX6064" s="17"/>
      <c r="AY6064" s="14"/>
      <c r="AZ6064" s="14"/>
      <c r="BA6064" s="15"/>
      <c r="BB6064" s="14"/>
      <c r="BC6064" s="17"/>
      <c r="BD6064" s="14"/>
      <c r="BE6064" s="14"/>
      <c r="BF6064" s="14"/>
      <c r="CC6064" s="14"/>
    </row>
    <row r="6065" spans="37:81">
      <c r="AK6065" s="1"/>
      <c r="AX6065" s="17"/>
      <c r="AY6065" s="14"/>
      <c r="AZ6065" s="14"/>
      <c r="BA6065" s="15"/>
      <c r="BB6065" s="14"/>
      <c r="BC6065" s="17"/>
      <c r="BD6065" s="14"/>
      <c r="BE6065" s="14"/>
      <c r="BF6065" s="14"/>
      <c r="CC6065" s="14"/>
    </row>
    <row r="6066" spans="37:81">
      <c r="AK6066" s="1"/>
      <c r="AX6066" s="17"/>
      <c r="AY6066" s="14"/>
      <c r="AZ6066" s="14"/>
      <c r="BA6066" s="15"/>
      <c r="BB6066" s="14"/>
      <c r="BC6066" s="17"/>
      <c r="BD6066" s="14"/>
      <c r="BE6066" s="14"/>
      <c r="BF6066" s="14"/>
      <c r="CC6066" s="14"/>
    </row>
    <row r="6067" spans="37:81">
      <c r="AK6067" s="1"/>
      <c r="AX6067" s="17"/>
      <c r="AY6067" s="14"/>
      <c r="AZ6067" s="14"/>
      <c r="BA6067" s="15"/>
      <c r="BB6067" s="14"/>
      <c r="BC6067" s="17"/>
      <c r="BD6067" s="14"/>
      <c r="BE6067" s="14"/>
      <c r="BF6067" s="14"/>
      <c r="CC6067" s="14"/>
    </row>
    <row r="6068" spans="37:81">
      <c r="AK6068" s="1"/>
      <c r="AX6068" s="17"/>
      <c r="AY6068" s="14"/>
      <c r="AZ6068" s="14"/>
      <c r="BA6068" s="15"/>
      <c r="BB6068" s="14"/>
      <c r="BC6068" s="17"/>
      <c r="BD6068" s="14"/>
      <c r="BE6068" s="14"/>
      <c r="BF6068" s="14"/>
      <c r="CC6068" s="14"/>
    </row>
    <row r="6069" spans="37:81">
      <c r="AK6069" s="1"/>
      <c r="AX6069" s="17"/>
      <c r="AY6069" s="14"/>
      <c r="AZ6069" s="14"/>
      <c r="BA6069" s="15"/>
      <c r="BB6069" s="14"/>
      <c r="BC6069" s="17"/>
      <c r="BD6069" s="14"/>
      <c r="BE6069" s="14"/>
      <c r="BF6069" s="14"/>
      <c r="CC6069" s="14"/>
    </row>
    <row r="6070" spans="37:81">
      <c r="AK6070" s="1"/>
      <c r="AX6070" s="17"/>
      <c r="AY6070" s="14"/>
      <c r="AZ6070" s="14"/>
      <c r="BA6070" s="15"/>
      <c r="BB6070" s="14"/>
      <c r="BC6070" s="17"/>
      <c r="BD6070" s="14"/>
      <c r="BE6070" s="14"/>
      <c r="BF6070" s="14"/>
      <c r="CC6070" s="14"/>
    </row>
    <row r="6071" spans="37:81">
      <c r="AK6071" s="1"/>
      <c r="AX6071" s="17"/>
      <c r="AY6071" s="14"/>
      <c r="AZ6071" s="14"/>
      <c r="BA6071" s="15"/>
      <c r="BB6071" s="14"/>
      <c r="BC6071" s="17"/>
      <c r="BD6071" s="14"/>
      <c r="BE6071" s="14"/>
      <c r="BF6071" s="14"/>
      <c r="CC6071" s="14"/>
    </row>
    <row r="6072" spans="37:81">
      <c r="AK6072" s="1"/>
      <c r="AX6072" s="17"/>
      <c r="AY6072" s="14"/>
      <c r="AZ6072" s="14"/>
      <c r="BA6072" s="15"/>
      <c r="BB6072" s="14"/>
      <c r="BC6072" s="17"/>
      <c r="BD6072" s="14"/>
      <c r="BE6072" s="14"/>
      <c r="BF6072" s="14"/>
      <c r="CC6072" s="14"/>
    </row>
    <row r="6073" spans="37:81">
      <c r="AK6073" s="1"/>
      <c r="AX6073" s="17"/>
      <c r="AY6073" s="14"/>
      <c r="AZ6073" s="14"/>
      <c r="BA6073" s="15"/>
      <c r="BB6073" s="14"/>
      <c r="BC6073" s="17"/>
      <c r="BD6073" s="14"/>
      <c r="BE6073" s="14"/>
      <c r="BF6073" s="14"/>
      <c r="CC6073" s="14"/>
    </row>
    <row r="6074" spans="37:81">
      <c r="AK6074" s="1"/>
      <c r="AX6074" s="17"/>
      <c r="AY6074" s="14"/>
      <c r="AZ6074" s="14"/>
      <c r="BA6074" s="15"/>
      <c r="BB6074" s="14"/>
      <c r="BC6074" s="17"/>
      <c r="BD6074" s="14"/>
      <c r="BE6074" s="14"/>
      <c r="BF6074" s="14"/>
      <c r="CC6074" s="14"/>
    </row>
    <row r="6075" spans="37:81">
      <c r="AK6075" s="1"/>
      <c r="AX6075" s="17"/>
      <c r="AY6075" s="14"/>
      <c r="AZ6075" s="14"/>
      <c r="BA6075" s="15"/>
      <c r="BB6075" s="14"/>
      <c r="BC6075" s="17"/>
      <c r="BD6075" s="14"/>
      <c r="BE6075" s="14"/>
      <c r="BF6075" s="14"/>
      <c r="CC6075" s="14"/>
    </row>
    <row r="6076" spans="37:81">
      <c r="AK6076" s="1"/>
      <c r="AX6076" s="17"/>
      <c r="AY6076" s="14"/>
      <c r="AZ6076" s="14"/>
      <c r="BA6076" s="15"/>
      <c r="BB6076" s="14"/>
      <c r="BC6076" s="17"/>
      <c r="BD6076" s="14"/>
      <c r="BE6076" s="14"/>
      <c r="BF6076" s="14"/>
      <c r="CC6076" s="14"/>
    </row>
    <row r="6077" spans="37:81">
      <c r="AK6077" s="1"/>
      <c r="AX6077" s="17"/>
      <c r="AY6077" s="14"/>
      <c r="AZ6077" s="14"/>
      <c r="BA6077" s="15"/>
      <c r="BB6077" s="14"/>
      <c r="BC6077" s="17"/>
      <c r="BD6077" s="14"/>
      <c r="BE6077" s="14"/>
      <c r="BF6077" s="14"/>
      <c r="CC6077" s="14"/>
    </row>
    <row r="6078" spans="37:81">
      <c r="AK6078" s="1"/>
      <c r="AX6078" s="17"/>
      <c r="AY6078" s="14"/>
      <c r="AZ6078" s="14"/>
      <c r="BA6078" s="15"/>
      <c r="BB6078" s="14"/>
      <c r="BC6078" s="17"/>
      <c r="BD6078" s="14"/>
      <c r="BE6078" s="14"/>
      <c r="BF6078" s="14"/>
      <c r="CC6078" s="14"/>
    </row>
    <row r="6079" spans="37:81">
      <c r="AK6079" s="1"/>
      <c r="AX6079" s="17"/>
      <c r="AY6079" s="14"/>
      <c r="AZ6079" s="14"/>
      <c r="BA6079" s="15"/>
      <c r="BB6079" s="14"/>
      <c r="BC6079" s="17"/>
      <c r="BD6079" s="14"/>
      <c r="BE6079" s="14"/>
      <c r="BF6079" s="14"/>
      <c r="CC6079" s="14"/>
    </row>
    <row r="6080" spans="37:81">
      <c r="AK6080" s="1"/>
      <c r="AX6080" s="17"/>
      <c r="AY6080" s="14"/>
      <c r="AZ6080" s="14"/>
      <c r="BA6080" s="15"/>
      <c r="BB6080" s="14"/>
      <c r="BC6080" s="17"/>
      <c r="BD6080" s="14"/>
      <c r="BE6080" s="14"/>
      <c r="BF6080" s="14"/>
      <c r="CC6080" s="14"/>
    </row>
    <row r="6081" spans="37:81">
      <c r="AK6081" s="1"/>
      <c r="AX6081" s="17"/>
      <c r="AY6081" s="14"/>
      <c r="AZ6081" s="14"/>
      <c r="BA6081" s="15"/>
      <c r="BB6081" s="14"/>
      <c r="BC6081" s="17"/>
      <c r="BD6081" s="14"/>
      <c r="BE6081" s="14"/>
      <c r="BF6081" s="14"/>
      <c r="CC6081" s="14"/>
    </row>
    <row r="6082" spans="37:81">
      <c r="AK6082" s="1"/>
      <c r="AX6082" s="17"/>
      <c r="AY6082" s="14"/>
      <c r="AZ6082" s="14"/>
      <c r="BA6082" s="15"/>
      <c r="BB6082" s="14"/>
      <c r="BC6082" s="17"/>
      <c r="BD6082" s="14"/>
      <c r="BE6082" s="14"/>
      <c r="BF6082" s="14"/>
      <c r="CC6082" s="14"/>
    </row>
    <row r="6083" spans="37:81">
      <c r="AK6083" s="1"/>
      <c r="AX6083" s="17"/>
      <c r="AY6083" s="14"/>
      <c r="AZ6083" s="14"/>
      <c r="BA6083" s="15"/>
      <c r="BB6083" s="14"/>
      <c r="BC6083" s="17"/>
      <c r="BD6083" s="14"/>
      <c r="BE6083" s="14"/>
      <c r="BF6083" s="14"/>
      <c r="CC6083" s="14"/>
    </row>
    <row r="6084" spans="37:81">
      <c r="AK6084" s="1"/>
      <c r="AX6084" s="17"/>
      <c r="AY6084" s="14"/>
      <c r="AZ6084" s="14"/>
      <c r="BA6084" s="15"/>
      <c r="BB6084" s="14"/>
      <c r="BC6084" s="17"/>
      <c r="BD6084" s="14"/>
      <c r="BE6084" s="14"/>
      <c r="BF6084" s="14"/>
      <c r="CC6084" s="14"/>
    </row>
    <row r="6085" spans="37:81">
      <c r="AK6085" s="1"/>
      <c r="AX6085" s="17"/>
      <c r="AY6085" s="14"/>
      <c r="AZ6085" s="14"/>
      <c r="BA6085" s="15"/>
      <c r="BB6085" s="14"/>
      <c r="BC6085" s="17"/>
      <c r="BD6085" s="14"/>
      <c r="BE6085" s="14"/>
      <c r="BF6085" s="14"/>
      <c r="CC6085" s="14"/>
    </row>
    <row r="6086" spans="37:81">
      <c r="AK6086" s="1"/>
      <c r="AX6086" s="17"/>
      <c r="AY6086" s="14"/>
      <c r="AZ6086" s="14"/>
      <c r="BA6086" s="15"/>
      <c r="BB6086" s="14"/>
      <c r="BC6086" s="17"/>
      <c r="BD6086" s="14"/>
      <c r="BE6086" s="14"/>
      <c r="BF6086" s="14"/>
      <c r="CC6086" s="14"/>
    </row>
    <row r="6087" spans="37:81">
      <c r="AK6087" s="1"/>
      <c r="AX6087" s="17"/>
      <c r="AY6087" s="14"/>
      <c r="AZ6087" s="14"/>
      <c r="BA6087" s="15"/>
      <c r="BB6087" s="14"/>
      <c r="BC6087" s="17"/>
      <c r="BD6087" s="14"/>
      <c r="BE6087" s="14"/>
      <c r="BF6087" s="14"/>
      <c r="CC6087" s="14"/>
    </row>
    <row r="6088" spans="37:81">
      <c r="AK6088" s="1"/>
      <c r="AX6088" s="17"/>
      <c r="AY6088" s="14"/>
      <c r="AZ6088" s="14"/>
      <c r="BA6088" s="15"/>
      <c r="BB6088" s="14"/>
      <c r="BC6088" s="17"/>
      <c r="BD6088" s="14"/>
      <c r="BE6088" s="14"/>
      <c r="BF6088" s="14"/>
      <c r="CC6088" s="14"/>
    </row>
    <row r="6089" spans="37:81">
      <c r="AK6089" s="1"/>
      <c r="AX6089" s="17"/>
      <c r="AY6089" s="14"/>
      <c r="AZ6089" s="14"/>
      <c r="BA6089" s="15"/>
      <c r="BB6089" s="14"/>
      <c r="BC6089" s="17"/>
      <c r="BD6089" s="14"/>
      <c r="BE6089" s="14"/>
      <c r="BF6089" s="14"/>
      <c r="CC6089" s="14"/>
    </row>
    <row r="6090" spans="37:81">
      <c r="AK6090" s="1"/>
      <c r="AX6090" s="17"/>
      <c r="AY6090" s="14"/>
      <c r="AZ6090" s="14"/>
      <c r="BA6090" s="15"/>
      <c r="BB6090" s="14"/>
      <c r="BC6090" s="17"/>
      <c r="BD6090" s="14"/>
      <c r="BE6090" s="14"/>
      <c r="BF6090" s="14"/>
      <c r="CC6090" s="14"/>
    </row>
    <row r="6091" spans="37:81">
      <c r="AK6091" s="1"/>
      <c r="AX6091" s="17"/>
      <c r="AY6091" s="14"/>
      <c r="AZ6091" s="14"/>
      <c r="BA6091" s="15"/>
      <c r="BB6091" s="14"/>
      <c r="BC6091" s="17"/>
      <c r="BD6091" s="14"/>
      <c r="BE6091" s="14"/>
      <c r="BF6091" s="14"/>
      <c r="CC6091" s="14"/>
    </row>
    <row r="6092" spans="37:81">
      <c r="AK6092" s="1"/>
      <c r="AX6092" s="17"/>
      <c r="AY6092" s="14"/>
      <c r="AZ6092" s="14"/>
      <c r="BA6092" s="15"/>
      <c r="BB6092" s="14"/>
      <c r="BC6092" s="17"/>
      <c r="BD6092" s="14"/>
      <c r="BE6092" s="14"/>
      <c r="BF6092" s="14"/>
      <c r="CC6092" s="14"/>
    </row>
    <row r="6093" spans="37:81">
      <c r="AK6093" s="1"/>
      <c r="AX6093" s="17"/>
      <c r="AY6093" s="14"/>
      <c r="AZ6093" s="14"/>
      <c r="BA6093" s="15"/>
      <c r="BB6093" s="14"/>
      <c r="BC6093" s="17"/>
      <c r="BD6093" s="14"/>
      <c r="BE6093" s="14"/>
      <c r="BF6093" s="14"/>
      <c r="CC6093" s="14"/>
    </row>
    <row r="6094" spans="37:81">
      <c r="AK6094" s="1"/>
      <c r="AX6094" s="17"/>
      <c r="AY6094" s="14"/>
      <c r="AZ6094" s="14"/>
      <c r="BA6094" s="15"/>
      <c r="BB6094" s="14"/>
      <c r="BC6094" s="17"/>
      <c r="BD6094" s="14"/>
      <c r="BE6094" s="14"/>
      <c r="BF6094" s="14"/>
      <c r="CC6094" s="14"/>
    </row>
    <row r="6095" spans="37:81">
      <c r="AK6095" s="1"/>
      <c r="AX6095" s="17"/>
      <c r="AY6095" s="14"/>
      <c r="AZ6095" s="14"/>
      <c r="BA6095" s="15"/>
      <c r="BB6095" s="14"/>
      <c r="BC6095" s="17"/>
      <c r="BD6095" s="14"/>
      <c r="BE6095" s="14"/>
      <c r="BF6095" s="14"/>
      <c r="CC6095" s="14"/>
    </row>
    <row r="6096" spans="37:81">
      <c r="AK6096" s="1"/>
      <c r="AX6096" s="17"/>
      <c r="AY6096" s="14"/>
      <c r="AZ6096" s="14"/>
      <c r="BA6096" s="15"/>
      <c r="BB6096" s="14"/>
      <c r="BC6096" s="17"/>
      <c r="BD6096" s="14"/>
      <c r="BE6096" s="14"/>
      <c r="BF6096" s="14"/>
      <c r="CC6096" s="14"/>
    </row>
    <row r="6097" spans="37:81">
      <c r="AK6097" s="1"/>
      <c r="AX6097" s="17"/>
      <c r="AY6097" s="14"/>
      <c r="AZ6097" s="14"/>
      <c r="BA6097" s="15"/>
      <c r="BB6097" s="14"/>
      <c r="BC6097" s="17"/>
      <c r="BD6097" s="14"/>
      <c r="BE6097" s="14"/>
      <c r="BF6097" s="14"/>
      <c r="CC6097" s="14"/>
    </row>
    <row r="6098" spans="37:81">
      <c r="AK6098" s="1"/>
      <c r="AX6098" s="17"/>
      <c r="AY6098" s="14"/>
      <c r="AZ6098" s="14"/>
      <c r="BA6098" s="15"/>
      <c r="BB6098" s="14"/>
      <c r="BC6098" s="17"/>
      <c r="BD6098" s="14"/>
      <c r="BE6098" s="14"/>
      <c r="BF6098" s="14"/>
      <c r="CC6098" s="14"/>
    </row>
    <row r="6099" spans="37:81">
      <c r="AK6099" s="1"/>
      <c r="AX6099" s="17"/>
      <c r="AY6099" s="14"/>
      <c r="AZ6099" s="14"/>
      <c r="BA6099" s="15"/>
      <c r="BB6099" s="14"/>
      <c r="BC6099" s="17"/>
      <c r="BD6099" s="14"/>
      <c r="BE6099" s="14"/>
      <c r="BF6099" s="14"/>
      <c r="CC6099" s="14"/>
    </row>
    <row r="6100" spans="37:81">
      <c r="AK6100" s="1"/>
      <c r="AX6100" s="17"/>
      <c r="AY6100" s="14"/>
      <c r="AZ6100" s="14"/>
      <c r="BA6100" s="15"/>
      <c r="BB6100" s="14"/>
      <c r="BC6100" s="17"/>
      <c r="BD6100" s="14"/>
      <c r="BE6100" s="14"/>
      <c r="BF6100" s="14"/>
      <c r="CC6100" s="14"/>
    </row>
    <row r="6101" spans="37:81">
      <c r="AK6101" s="1"/>
      <c r="AX6101" s="17"/>
      <c r="AY6101" s="14"/>
      <c r="AZ6101" s="14"/>
      <c r="BA6101" s="15"/>
      <c r="BB6101" s="14"/>
      <c r="BC6101" s="17"/>
      <c r="BD6101" s="14"/>
      <c r="BE6101" s="14"/>
      <c r="BF6101" s="14"/>
      <c r="CC6101" s="14"/>
    </row>
    <row r="6102" spans="37:81">
      <c r="AK6102" s="1"/>
      <c r="AX6102" s="17"/>
      <c r="AY6102" s="14"/>
      <c r="AZ6102" s="14"/>
      <c r="BA6102" s="15"/>
      <c r="BB6102" s="14"/>
      <c r="BC6102" s="17"/>
      <c r="BD6102" s="14"/>
      <c r="BE6102" s="14"/>
      <c r="BF6102" s="14"/>
      <c r="CC6102" s="14"/>
    </row>
    <row r="6103" spans="37:81">
      <c r="AK6103" s="1"/>
      <c r="AX6103" s="17"/>
      <c r="AY6103" s="14"/>
      <c r="AZ6103" s="14"/>
      <c r="BA6103" s="15"/>
      <c r="BB6103" s="14"/>
      <c r="BC6103" s="17"/>
      <c r="BD6103" s="14"/>
      <c r="BE6103" s="14"/>
      <c r="BF6103" s="14"/>
      <c r="CC6103" s="14"/>
    </row>
    <row r="6104" spans="37:81">
      <c r="AK6104" s="1"/>
      <c r="AX6104" s="17"/>
      <c r="AY6104" s="14"/>
      <c r="AZ6104" s="14"/>
      <c r="BA6104" s="15"/>
      <c r="BB6104" s="14"/>
      <c r="BC6104" s="17"/>
      <c r="BD6104" s="14"/>
      <c r="BE6104" s="14"/>
      <c r="BF6104" s="14"/>
      <c r="CC6104" s="14"/>
    </row>
    <row r="6105" spans="37:81">
      <c r="AK6105" s="1"/>
      <c r="AX6105" s="17"/>
      <c r="AY6105" s="14"/>
      <c r="AZ6105" s="14"/>
      <c r="BA6105" s="15"/>
      <c r="BB6105" s="14"/>
      <c r="BC6105" s="17"/>
      <c r="BD6105" s="14"/>
      <c r="BE6105" s="14"/>
      <c r="BF6105" s="14"/>
      <c r="CC6105" s="14"/>
    </row>
    <row r="6106" spans="37:81">
      <c r="AK6106" s="1"/>
      <c r="AX6106" s="17"/>
      <c r="AY6106" s="14"/>
      <c r="AZ6106" s="14"/>
      <c r="BA6106" s="15"/>
      <c r="BB6106" s="14"/>
      <c r="BC6106" s="17"/>
      <c r="BD6106" s="14"/>
      <c r="BE6106" s="14"/>
      <c r="BF6106" s="14"/>
      <c r="CC6106" s="14"/>
    </row>
    <row r="6107" spans="37:81">
      <c r="AK6107" s="1"/>
      <c r="AX6107" s="17"/>
      <c r="AY6107" s="14"/>
      <c r="AZ6107" s="14"/>
      <c r="BA6107" s="15"/>
      <c r="BB6107" s="14"/>
      <c r="BC6107" s="17"/>
      <c r="BD6107" s="14"/>
      <c r="BE6107" s="14"/>
      <c r="BF6107" s="14"/>
      <c r="CC6107" s="14"/>
    </row>
    <row r="6108" spans="37:81">
      <c r="AK6108" s="1"/>
      <c r="AX6108" s="17"/>
      <c r="AY6108" s="14"/>
      <c r="AZ6108" s="14"/>
      <c r="BA6108" s="15"/>
      <c r="BB6108" s="14"/>
      <c r="BC6108" s="17"/>
      <c r="BD6108" s="14"/>
      <c r="BE6108" s="14"/>
      <c r="BF6108" s="14"/>
      <c r="CC6108" s="14"/>
    </row>
    <row r="6109" spans="37:81">
      <c r="AK6109" s="1"/>
      <c r="AX6109" s="17"/>
      <c r="AY6109" s="14"/>
      <c r="AZ6109" s="14"/>
      <c r="BA6109" s="15"/>
      <c r="BB6109" s="14"/>
      <c r="BC6109" s="17"/>
      <c r="BD6109" s="14"/>
      <c r="BE6109" s="14"/>
      <c r="BF6109" s="14"/>
      <c r="CC6109" s="14"/>
    </row>
    <row r="6110" spans="37:81">
      <c r="AK6110" s="1"/>
      <c r="AX6110" s="17"/>
      <c r="AY6110" s="14"/>
      <c r="AZ6110" s="14"/>
      <c r="BA6110" s="15"/>
      <c r="BB6110" s="14"/>
      <c r="BC6110" s="17"/>
      <c r="BD6110" s="14"/>
      <c r="BE6110" s="14"/>
      <c r="BF6110" s="14"/>
      <c r="CC6110" s="14"/>
    </row>
    <row r="6111" spans="37:81">
      <c r="AK6111" s="1"/>
      <c r="AX6111" s="17"/>
      <c r="AY6111" s="14"/>
      <c r="AZ6111" s="14"/>
      <c r="BA6111" s="15"/>
      <c r="BB6111" s="14"/>
      <c r="BC6111" s="17"/>
      <c r="BD6111" s="14"/>
      <c r="BE6111" s="14"/>
      <c r="BF6111" s="14"/>
      <c r="CC6111" s="14"/>
    </row>
    <row r="6112" spans="37:81">
      <c r="AK6112" s="1"/>
      <c r="AX6112" s="17"/>
      <c r="AY6112" s="14"/>
      <c r="AZ6112" s="14"/>
      <c r="BA6112" s="15"/>
      <c r="BB6112" s="14"/>
      <c r="BC6112" s="17"/>
      <c r="BD6112" s="14"/>
      <c r="BE6112" s="14"/>
      <c r="BF6112" s="14"/>
      <c r="CC6112" s="14"/>
    </row>
    <row r="6113" spans="37:81">
      <c r="AK6113" s="1"/>
      <c r="AX6113" s="17"/>
      <c r="AY6113" s="14"/>
      <c r="AZ6113" s="14"/>
      <c r="BA6113" s="15"/>
      <c r="BB6113" s="14"/>
      <c r="BC6113" s="17"/>
      <c r="BD6113" s="14"/>
      <c r="BE6113" s="14"/>
      <c r="BF6113" s="14"/>
      <c r="CC6113" s="14"/>
    </row>
    <row r="6114" spans="37:81">
      <c r="AK6114" s="1"/>
      <c r="AX6114" s="17"/>
      <c r="AY6114" s="14"/>
      <c r="AZ6114" s="14"/>
      <c r="BA6114" s="15"/>
      <c r="BB6114" s="14"/>
      <c r="BC6114" s="17"/>
      <c r="BD6114" s="14"/>
      <c r="BE6114" s="14"/>
      <c r="BF6114" s="14"/>
      <c r="CC6114" s="14"/>
    </row>
    <row r="6115" spans="37:81">
      <c r="AK6115" s="1"/>
      <c r="AX6115" s="17"/>
      <c r="AY6115" s="14"/>
      <c r="AZ6115" s="14"/>
      <c r="BA6115" s="15"/>
      <c r="BB6115" s="14"/>
      <c r="BC6115" s="17"/>
      <c r="BD6115" s="14"/>
      <c r="BE6115" s="14"/>
      <c r="BF6115" s="14"/>
      <c r="CC6115" s="14"/>
    </row>
    <row r="6116" spans="37:81">
      <c r="AK6116" s="1"/>
      <c r="AX6116" s="17"/>
      <c r="AY6116" s="14"/>
      <c r="AZ6116" s="14"/>
      <c r="BA6116" s="15"/>
      <c r="BB6116" s="14"/>
      <c r="BC6116" s="17"/>
      <c r="BD6116" s="14"/>
      <c r="BE6116" s="14"/>
      <c r="BF6116" s="14"/>
      <c r="CC6116" s="14"/>
    </row>
    <row r="6117" spans="37:81">
      <c r="AK6117" s="1"/>
      <c r="AX6117" s="17"/>
      <c r="AY6117" s="14"/>
      <c r="AZ6117" s="14"/>
      <c r="BA6117" s="15"/>
      <c r="BB6117" s="14"/>
      <c r="BC6117" s="17"/>
      <c r="BD6117" s="14"/>
      <c r="BE6117" s="14"/>
      <c r="BF6117" s="14"/>
      <c r="CC6117" s="14"/>
    </row>
    <row r="6118" spans="37:81">
      <c r="AK6118" s="1"/>
      <c r="AX6118" s="17"/>
      <c r="AY6118" s="14"/>
      <c r="AZ6118" s="14"/>
      <c r="BA6118" s="15"/>
      <c r="BB6118" s="14"/>
      <c r="BC6118" s="17"/>
      <c r="BD6118" s="14"/>
      <c r="BE6118" s="14"/>
      <c r="BF6118" s="14"/>
      <c r="CC6118" s="14"/>
    </row>
    <row r="6119" spans="37:81">
      <c r="AK6119" s="1"/>
      <c r="AX6119" s="17"/>
      <c r="AY6119" s="14"/>
      <c r="AZ6119" s="14"/>
      <c r="BA6119" s="15"/>
      <c r="BB6119" s="14"/>
      <c r="BC6119" s="17"/>
      <c r="BD6119" s="14"/>
      <c r="BE6119" s="14"/>
      <c r="BF6119" s="14"/>
      <c r="CC6119" s="14"/>
    </row>
    <row r="6120" spans="37:81">
      <c r="AK6120" s="1"/>
      <c r="AX6120" s="17"/>
      <c r="AY6120" s="14"/>
      <c r="AZ6120" s="14"/>
      <c r="BA6120" s="15"/>
      <c r="BB6120" s="14"/>
      <c r="BC6120" s="17"/>
      <c r="BD6120" s="14"/>
      <c r="BE6120" s="14"/>
      <c r="BF6120" s="14"/>
      <c r="CC6120" s="14"/>
    </row>
    <row r="6121" spans="37:81">
      <c r="AK6121" s="1"/>
      <c r="AX6121" s="17"/>
      <c r="AY6121" s="14"/>
      <c r="AZ6121" s="14"/>
      <c r="BA6121" s="15"/>
      <c r="BB6121" s="14"/>
      <c r="BC6121" s="17"/>
      <c r="BD6121" s="14"/>
      <c r="BE6121" s="14"/>
      <c r="BF6121" s="14"/>
      <c r="CC6121" s="14"/>
    </row>
    <row r="6122" spans="37:81">
      <c r="AK6122" s="1"/>
      <c r="AX6122" s="17"/>
      <c r="AY6122" s="14"/>
      <c r="AZ6122" s="14"/>
      <c r="BA6122" s="15"/>
      <c r="BB6122" s="14"/>
      <c r="BC6122" s="17"/>
      <c r="BD6122" s="14"/>
      <c r="BE6122" s="14"/>
      <c r="BF6122" s="14"/>
      <c r="CC6122" s="14"/>
    </row>
    <row r="6123" spans="37:81">
      <c r="AK6123" s="1"/>
      <c r="AX6123" s="17"/>
      <c r="AY6123" s="14"/>
      <c r="AZ6123" s="14"/>
      <c r="BA6123" s="15"/>
      <c r="BB6123" s="14"/>
      <c r="BC6123" s="17"/>
      <c r="BD6123" s="14"/>
      <c r="BE6123" s="14"/>
      <c r="BF6123" s="14"/>
      <c r="CC6123" s="14"/>
    </row>
    <row r="6124" spans="37:81">
      <c r="AK6124" s="1"/>
      <c r="AX6124" s="17"/>
      <c r="AY6124" s="14"/>
      <c r="AZ6124" s="14"/>
      <c r="BA6124" s="15"/>
      <c r="BB6124" s="14"/>
      <c r="BC6124" s="17"/>
      <c r="BD6124" s="14"/>
      <c r="BE6124" s="14"/>
      <c r="BF6124" s="14"/>
      <c r="CC6124" s="14"/>
    </row>
    <row r="6125" spans="37:81">
      <c r="AK6125" s="1"/>
      <c r="AX6125" s="17"/>
      <c r="AY6125" s="14"/>
      <c r="AZ6125" s="14"/>
      <c r="BA6125" s="15"/>
      <c r="BB6125" s="14"/>
      <c r="BC6125" s="17"/>
      <c r="BD6125" s="14"/>
      <c r="BE6125" s="14"/>
      <c r="BF6125" s="14"/>
      <c r="CC6125" s="14"/>
    </row>
    <row r="6126" spans="37:81">
      <c r="AK6126" s="1"/>
      <c r="AX6126" s="17"/>
      <c r="AY6126" s="14"/>
      <c r="AZ6126" s="14"/>
      <c r="BA6126" s="15"/>
      <c r="BB6126" s="14"/>
      <c r="BC6126" s="17"/>
      <c r="BD6126" s="14"/>
      <c r="BE6126" s="14"/>
      <c r="BF6126" s="14"/>
      <c r="CC6126" s="14"/>
    </row>
    <row r="6127" spans="37:81">
      <c r="AK6127" s="1"/>
      <c r="AX6127" s="17"/>
      <c r="AY6127" s="14"/>
      <c r="AZ6127" s="14"/>
      <c r="BA6127" s="15"/>
      <c r="BB6127" s="14"/>
      <c r="BC6127" s="17"/>
      <c r="BD6127" s="14"/>
      <c r="BE6127" s="14"/>
      <c r="BF6127" s="14"/>
      <c r="CC6127" s="14"/>
    </row>
    <row r="6128" spans="37:81">
      <c r="AK6128" s="1"/>
      <c r="AX6128" s="17"/>
      <c r="AY6128" s="14"/>
      <c r="AZ6128" s="14"/>
      <c r="BA6128" s="15"/>
      <c r="BB6128" s="14"/>
      <c r="BC6128" s="17"/>
      <c r="BD6128" s="14"/>
      <c r="BE6128" s="14"/>
      <c r="BF6128" s="14"/>
      <c r="CC6128" s="14"/>
    </row>
    <row r="6129" spans="37:81">
      <c r="AK6129" s="1"/>
      <c r="AX6129" s="17"/>
      <c r="AY6129" s="14"/>
      <c r="AZ6129" s="14"/>
      <c r="BA6129" s="15"/>
      <c r="BB6129" s="14"/>
      <c r="BC6129" s="17"/>
      <c r="BD6129" s="14"/>
      <c r="BE6129" s="14"/>
      <c r="BF6129" s="14"/>
      <c r="CC6129" s="14"/>
    </row>
    <row r="6130" spans="37:81">
      <c r="AK6130" s="1"/>
      <c r="AX6130" s="17"/>
      <c r="AY6130" s="14"/>
      <c r="AZ6130" s="14"/>
      <c r="BA6130" s="15"/>
      <c r="BB6130" s="14"/>
      <c r="BC6130" s="17"/>
      <c r="BD6130" s="14"/>
      <c r="BE6130" s="14"/>
      <c r="BF6130" s="14"/>
      <c r="CC6130" s="14"/>
    </row>
    <row r="6131" spans="37:81">
      <c r="AK6131" s="1"/>
      <c r="AX6131" s="17"/>
      <c r="AY6131" s="14"/>
      <c r="AZ6131" s="14"/>
      <c r="BA6131" s="15"/>
      <c r="BB6131" s="14"/>
      <c r="BC6131" s="17"/>
      <c r="BD6131" s="14"/>
      <c r="BE6131" s="14"/>
      <c r="BF6131" s="14"/>
      <c r="CC6131" s="14"/>
    </row>
    <row r="6132" spans="37:81">
      <c r="AK6132" s="1"/>
      <c r="AX6132" s="17"/>
      <c r="AY6132" s="14"/>
      <c r="AZ6132" s="14"/>
      <c r="BA6132" s="15"/>
      <c r="BB6132" s="14"/>
      <c r="BC6132" s="17"/>
      <c r="BD6132" s="14"/>
      <c r="BE6132" s="14"/>
      <c r="BF6132" s="14"/>
      <c r="CC6132" s="14"/>
    </row>
    <row r="6133" spans="37:81">
      <c r="AK6133" s="1"/>
      <c r="AX6133" s="17"/>
      <c r="AY6133" s="14"/>
      <c r="AZ6133" s="14"/>
      <c r="BA6133" s="15"/>
      <c r="BB6133" s="14"/>
      <c r="BC6133" s="17"/>
      <c r="BD6133" s="14"/>
      <c r="BE6133" s="14"/>
      <c r="BF6133" s="14"/>
      <c r="CC6133" s="14"/>
    </row>
    <row r="6134" spans="37:81">
      <c r="AK6134" s="1"/>
      <c r="AX6134" s="17"/>
      <c r="AY6134" s="14"/>
      <c r="AZ6134" s="14"/>
      <c r="BA6134" s="15"/>
      <c r="BB6134" s="14"/>
      <c r="BC6134" s="17"/>
      <c r="BD6134" s="14"/>
      <c r="BE6134" s="14"/>
      <c r="BF6134" s="14"/>
      <c r="CC6134" s="14"/>
    </row>
    <row r="6135" spans="37:81">
      <c r="AK6135" s="1"/>
      <c r="AX6135" s="17"/>
      <c r="AY6135" s="14"/>
      <c r="AZ6135" s="14"/>
      <c r="BA6135" s="15"/>
      <c r="BB6135" s="14"/>
      <c r="BC6135" s="17"/>
      <c r="BD6135" s="14"/>
      <c r="BE6135" s="14"/>
      <c r="BF6135" s="14"/>
      <c r="CC6135" s="14"/>
    </row>
    <row r="6136" spans="37:81">
      <c r="AK6136" s="1"/>
      <c r="AX6136" s="17"/>
      <c r="AY6136" s="14"/>
      <c r="AZ6136" s="14"/>
      <c r="BA6136" s="15"/>
      <c r="BB6136" s="14"/>
      <c r="BC6136" s="17"/>
      <c r="BD6136" s="14"/>
      <c r="BE6136" s="14"/>
      <c r="BF6136" s="14"/>
      <c r="CC6136" s="14"/>
    </row>
    <row r="6137" spans="37:81">
      <c r="AK6137" s="1"/>
      <c r="AX6137" s="17"/>
      <c r="AY6137" s="14"/>
      <c r="AZ6137" s="14"/>
      <c r="BA6137" s="15"/>
      <c r="BB6137" s="14"/>
      <c r="BC6137" s="17"/>
      <c r="BD6137" s="14"/>
      <c r="BE6137" s="14"/>
      <c r="BF6137" s="14"/>
      <c r="CC6137" s="14"/>
    </row>
    <row r="6138" spans="37:81">
      <c r="AK6138" s="1"/>
      <c r="AX6138" s="17"/>
      <c r="AY6138" s="14"/>
      <c r="AZ6138" s="14"/>
      <c r="BA6138" s="15"/>
      <c r="BB6138" s="14"/>
      <c r="BC6138" s="17"/>
      <c r="BD6138" s="14"/>
      <c r="BE6138" s="14"/>
      <c r="BF6138" s="14"/>
      <c r="CC6138" s="14"/>
    </row>
    <row r="6139" spans="37:81">
      <c r="AK6139" s="1"/>
      <c r="AX6139" s="17"/>
      <c r="AY6139" s="14"/>
      <c r="AZ6139" s="14"/>
      <c r="BA6139" s="15"/>
      <c r="BB6139" s="14"/>
      <c r="BC6139" s="17"/>
      <c r="BD6139" s="14"/>
      <c r="BE6139" s="14"/>
      <c r="BF6139" s="14"/>
      <c r="CC6139" s="14"/>
    </row>
    <row r="6140" spans="37:81">
      <c r="AK6140" s="1"/>
      <c r="AX6140" s="17"/>
      <c r="AY6140" s="14"/>
      <c r="AZ6140" s="14"/>
      <c r="BA6140" s="15"/>
      <c r="BB6140" s="14"/>
      <c r="BC6140" s="17"/>
      <c r="BD6140" s="14"/>
      <c r="BE6140" s="14"/>
      <c r="BF6140" s="14"/>
      <c r="CC6140" s="14"/>
    </row>
    <row r="6141" spans="37:81">
      <c r="AK6141" s="1"/>
      <c r="AX6141" s="17"/>
      <c r="AY6141" s="14"/>
      <c r="AZ6141" s="14"/>
      <c r="BA6141" s="15"/>
      <c r="BB6141" s="14"/>
      <c r="BC6141" s="17"/>
      <c r="BD6141" s="14"/>
      <c r="BE6141" s="14"/>
      <c r="BF6141" s="14"/>
      <c r="CC6141" s="14"/>
    </row>
    <row r="6142" spans="37:81">
      <c r="AK6142" s="1"/>
      <c r="AX6142" s="17"/>
      <c r="AY6142" s="14"/>
      <c r="AZ6142" s="14"/>
      <c r="BA6142" s="15"/>
      <c r="BB6142" s="14"/>
      <c r="BC6142" s="17"/>
      <c r="BD6142" s="14"/>
      <c r="BE6142" s="14"/>
      <c r="BF6142" s="14"/>
      <c r="CC6142" s="14"/>
    </row>
    <row r="6143" spans="37:81">
      <c r="AK6143" s="1"/>
      <c r="AX6143" s="17"/>
      <c r="AY6143" s="14"/>
      <c r="AZ6143" s="14"/>
      <c r="BA6143" s="15"/>
      <c r="BB6143" s="14"/>
      <c r="BC6143" s="17"/>
      <c r="BD6143" s="14"/>
      <c r="BE6143" s="14"/>
      <c r="BF6143" s="14"/>
      <c r="CC6143" s="14"/>
    </row>
    <row r="6144" spans="37:81">
      <c r="AK6144" s="1"/>
      <c r="AX6144" s="17"/>
      <c r="AY6144" s="14"/>
      <c r="AZ6144" s="14"/>
      <c r="BA6144" s="15"/>
      <c r="BB6144" s="14"/>
      <c r="BC6144" s="17"/>
      <c r="BD6144" s="14"/>
      <c r="BE6144" s="14"/>
      <c r="BF6144" s="14"/>
      <c r="CC6144" s="14"/>
    </row>
    <row r="6145" spans="37:81">
      <c r="AK6145" s="1"/>
      <c r="AX6145" s="17"/>
      <c r="AY6145" s="14"/>
      <c r="AZ6145" s="14"/>
      <c r="BA6145" s="15"/>
      <c r="BB6145" s="14"/>
      <c r="BC6145" s="17"/>
      <c r="BD6145" s="14"/>
      <c r="BE6145" s="14"/>
      <c r="BF6145" s="14"/>
      <c r="CC6145" s="14"/>
    </row>
    <row r="6146" spans="37:81">
      <c r="AK6146" s="1"/>
      <c r="AX6146" s="17"/>
      <c r="AY6146" s="14"/>
      <c r="AZ6146" s="14"/>
      <c r="BA6146" s="15"/>
      <c r="BB6146" s="14"/>
      <c r="BC6146" s="17"/>
      <c r="BD6146" s="14"/>
      <c r="BE6146" s="14"/>
      <c r="BF6146" s="14"/>
      <c r="CC6146" s="14"/>
    </row>
    <row r="6147" spans="37:81">
      <c r="AK6147" s="1"/>
      <c r="AX6147" s="17"/>
      <c r="AY6147" s="14"/>
      <c r="AZ6147" s="14"/>
      <c r="BA6147" s="15"/>
      <c r="BB6147" s="14"/>
      <c r="BC6147" s="17"/>
      <c r="BD6147" s="14"/>
      <c r="BE6147" s="14"/>
      <c r="BF6147" s="14"/>
      <c r="CC6147" s="14"/>
    </row>
    <row r="6148" spans="37:81">
      <c r="AK6148" s="1"/>
      <c r="AX6148" s="17"/>
      <c r="AY6148" s="14"/>
      <c r="AZ6148" s="14"/>
      <c r="BA6148" s="15"/>
      <c r="BB6148" s="14"/>
      <c r="BC6148" s="17"/>
      <c r="BD6148" s="14"/>
      <c r="BE6148" s="14"/>
      <c r="BF6148" s="14"/>
      <c r="CC6148" s="14"/>
    </row>
    <row r="6149" spans="37:81">
      <c r="AK6149" s="1"/>
      <c r="AX6149" s="17"/>
      <c r="AY6149" s="14"/>
      <c r="AZ6149" s="14"/>
      <c r="BA6149" s="15"/>
      <c r="BB6149" s="14"/>
      <c r="BC6149" s="17"/>
      <c r="BD6149" s="14"/>
      <c r="BE6149" s="14"/>
      <c r="BF6149" s="14"/>
      <c r="CC6149" s="14"/>
    </row>
    <row r="6150" spans="37:81">
      <c r="AK6150" s="1"/>
      <c r="AX6150" s="17"/>
      <c r="AY6150" s="14"/>
      <c r="AZ6150" s="14"/>
      <c r="BA6150" s="15"/>
      <c r="BB6150" s="14"/>
      <c r="BC6150" s="17"/>
      <c r="BD6150" s="14"/>
      <c r="BE6150" s="14"/>
      <c r="BF6150" s="14"/>
      <c r="CC6150" s="14"/>
    </row>
    <row r="6151" spans="37:81">
      <c r="AK6151" s="1"/>
      <c r="AX6151" s="17"/>
      <c r="AY6151" s="14"/>
      <c r="AZ6151" s="14"/>
      <c r="BA6151" s="15"/>
      <c r="BB6151" s="14"/>
      <c r="BC6151" s="17"/>
      <c r="BD6151" s="14"/>
      <c r="BE6151" s="14"/>
      <c r="BF6151" s="14"/>
      <c r="CC6151" s="14"/>
    </row>
    <row r="6152" spans="37:81">
      <c r="AK6152" s="1"/>
      <c r="AX6152" s="17"/>
      <c r="AY6152" s="14"/>
      <c r="AZ6152" s="14"/>
      <c r="BA6152" s="15"/>
      <c r="BB6152" s="14"/>
      <c r="BC6152" s="17"/>
      <c r="BD6152" s="14"/>
      <c r="BE6152" s="14"/>
      <c r="BF6152" s="14"/>
      <c r="CC6152" s="14"/>
    </row>
    <row r="6153" spans="37:81">
      <c r="AK6153" s="1"/>
      <c r="AX6153" s="17"/>
      <c r="AY6153" s="14"/>
      <c r="AZ6153" s="14"/>
      <c r="BA6153" s="15"/>
      <c r="BB6153" s="14"/>
      <c r="BC6153" s="17"/>
      <c r="BD6153" s="14"/>
      <c r="BE6153" s="14"/>
      <c r="BF6153" s="14"/>
      <c r="CC6153" s="14"/>
    </row>
    <row r="6154" spans="37:81">
      <c r="AK6154" s="1"/>
      <c r="AX6154" s="17"/>
      <c r="AY6154" s="14"/>
      <c r="AZ6154" s="14"/>
      <c r="BA6154" s="15"/>
      <c r="BB6154" s="14"/>
      <c r="BC6154" s="17"/>
      <c r="BD6154" s="14"/>
      <c r="BE6154" s="14"/>
      <c r="BF6154" s="14"/>
      <c r="CC6154" s="14"/>
    </row>
    <row r="6155" spans="37:81">
      <c r="AK6155" s="1"/>
      <c r="AX6155" s="17"/>
      <c r="AY6155" s="14"/>
      <c r="AZ6155" s="14"/>
      <c r="BA6155" s="15"/>
      <c r="BB6155" s="14"/>
      <c r="BC6155" s="17"/>
      <c r="BD6155" s="14"/>
      <c r="BE6155" s="14"/>
      <c r="BF6155" s="14"/>
      <c r="CC6155" s="14"/>
    </row>
    <row r="6156" spans="37:81">
      <c r="AK6156" s="1"/>
      <c r="AX6156" s="17"/>
      <c r="AY6156" s="14"/>
      <c r="AZ6156" s="14"/>
      <c r="BA6156" s="15"/>
      <c r="BB6156" s="14"/>
      <c r="BC6156" s="17"/>
      <c r="BD6156" s="14"/>
      <c r="BE6156" s="14"/>
      <c r="BF6156" s="14"/>
      <c r="CC6156" s="14"/>
    </row>
    <row r="6157" spans="37:81">
      <c r="AK6157" s="1"/>
      <c r="AX6157" s="17"/>
      <c r="AY6157" s="14"/>
      <c r="AZ6157" s="14"/>
      <c r="BA6157" s="15"/>
      <c r="BB6157" s="14"/>
      <c r="BC6157" s="17"/>
      <c r="BD6157" s="14"/>
      <c r="BE6157" s="14"/>
      <c r="BF6157" s="14"/>
      <c r="CC6157" s="14"/>
    </row>
    <row r="6158" spans="37:81">
      <c r="AK6158" s="1"/>
      <c r="AX6158" s="17"/>
      <c r="AY6158" s="14"/>
      <c r="AZ6158" s="14"/>
      <c r="BA6158" s="15"/>
      <c r="BB6158" s="14"/>
      <c r="BC6158" s="17"/>
      <c r="BD6158" s="14"/>
      <c r="BE6158" s="14"/>
      <c r="BF6158" s="14"/>
      <c r="CC6158" s="14"/>
    </row>
    <row r="6159" spans="37:81">
      <c r="AK6159" s="1"/>
      <c r="AX6159" s="17"/>
      <c r="AY6159" s="14"/>
      <c r="AZ6159" s="14"/>
      <c r="BA6159" s="15"/>
      <c r="BB6159" s="14"/>
      <c r="BC6159" s="17"/>
      <c r="BD6159" s="14"/>
      <c r="BE6159" s="14"/>
      <c r="BF6159" s="14"/>
      <c r="CC6159" s="14"/>
    </row>
    <row r="6160" spans="37:81">
      <c r="AK6160" s="1"/>
      <c r="AX6160" s="17"/>
      <c r="AY6160" s="14"/>
      <c r="AZ6160" s="14"/>
      <c r="BA6160" s="15"/>
      <c r="BB6160" s="14"/>
      <c r="BC6160" s="17"/>
      <c r="BD6160" s="14"/>
      <c r="BE6160" s="14"/>
      <c r="BF6160" s="14"/>
      <c r="CC6160" s="14"/>
    </row>
    <row r="6161" spans="37:81">
      <c r="AK6161" s="1"/>
      <c r="AX6161" s="17"/>
      <c r="AY6161" s="14"/>
      <c r="AZ6161" s="14"/>
      <c r="BA6161" s="15"/>
      <c r="BB6161" s="14"/>
      <c r="BC6161" s="17"/>
      <c r="BD6161" s="14"/>
      <c r="BE6161" s="14"/>
      <c r="BF6161" s="14"/>
      <c r="CC6161" s="14"/>
    </row>
    <row r="6162" spans="37:81">
      <c r="AK6162" s="1"/>
      <c r="AX6162" s="17"/>
      <c r="AY6162" s="14"/>
      <c r="AZ6162" s="14"/>
      <c r="BA6162" s="15"/>
      <c r="BB6162" s="14"/>
      <c r="BC6162" s="17"/>
      <c r="BD6162" s="14"/>
      <c r="BE6162" s="14"/>
      <c r="BF6162" s="14"/>
      <c r="CC6162" s="14"/>
    </row>
    <row r="6163" spans="37:81">
      <c r="AK6163" s="1"/>
      <c r="AX6163" s="17"/>
      <c r="AY6163" s="14"/>
      <c r="AZ6163" s="14"/>
      <c r="BA6163" s="15"/>
      <c r="BB6163" s="14"/>
      <c r="BC6163" s="17"/>
      <c r="BD6163" s="14"/>
      <c r="BE6163" s="14"/>
      <c r="BF6163" s="14"/>
      <c r="CC6163" s="14"/>
    </row>
    <row r="6164" spans="37:81">
      <c r="AK6164" s="1"/>
      <c r="AX6164" s="17"/>
      <c r="AY6164" s="14"/>
      <c r="AZ6164" s="14"/>
      <c r="BA6164" s="15"/>
      <c r="BB6164" s="14"/>
      <c r="BC6164" s="17"/>
      <c r="BD6164" s="14"/>
      <c r="BE6164" s="14"/>
      <c r="BF6164" s="14"/>
      <c r="CC6164" s="14"/>
    </row>
    <row r="6165" spans="37:81">
      <c r="AK6165" s="1"/>
      <c r="AX6165" s="17"/>
      <c r="AY6165" s="14"/>
      <c r="AZ6165" s="14"/>
      <c r="BA6165" s="15"/>
      <c r="BB6165" s="14"/>
      <c r="BC6165" s="17"/>
      <c r="BD6165" s="14"/>
      <c r="BE6165" s="14"/>
      <c r="BF6165" s="14"/>
      <c r="CC6165" s="14"/>
    </row>
    <row r="6166" spans="37:81">
      <c r="AK6166" s="1"/>
      <c r="AX6166" s="17"/>
      <c r="AY6166" s="14"/>
      <c r="AZ6166" s="14"/>
      <c r="BA6166" s="15"/>
      <c r="BB6166" s="14"/>
      <c r="BC6166" s="17"/>
      <c r="BD6166" s="14"/>
      <c r="BE6166" s="14"/>
      <c r="BF6166" s="14"/>
      <c r="CC6166" s="14"/>
    </row>
    <row r="6167" spans="37:81">
      <c r="AK6167" s="1"/>
      <c r="AX6167" s="17"/>
      <c r="AY6167" s="14"/>
      <c r="AZ6167" s="14"/>
      <c r="BA6167" s="15"/>
      <c r="BB6167" s="14"/>
      <c r="BC6167" s="17"/>
      <c r="BD6167" s="14"/>
      <c r="BE6167" s="14"/>
      <c r="BF6167" s="14"/>
      <c r="CC6167" s="14"/>
    </row>
    <row r="6168" spans="37:81">
      <c r="AK6168" s="1"/>
      <c r="AX6168" s="17"/>
      <c r="AY6168" s="14"/>
      <c r="AZ6168" s="14"/>
      <c r="BA6168" s="15"/>
      <c r="BB6168" s="14"/>
      <c r="BC6168" s="17"/>
      <c r="BD6168" s="14"/>
      <c r="BE6168" s="14"/>
      <c r="BF6168" s="14"/>
      <c r="CC6168" s="14"/>
    </row>
    <row r="6169" spans="37:81">
      <c r="AK6169" s="1"/>
      <c r="AX6169" s="17"/>
      <c r="AY6169" s="14"/>
      <c r="AZ6169" s="14"/>
      <c r="BA6169" s="15"/>
      <c r="BB6169" s="14"/>
      <c r="BC6169" s="17"/>
      <c r="BD6169" s="14"/>
      <c r="BE6169" s="14"/>
      <c r="BF6169" s="14"/>
      <c r="CC6169" s="14"/>
    </row>
    <row r="6170" spans="37:81">
      <c r="AK6170" s="1"/>
      <c r="AX6170" s="17"/>
      <c r="AY6170" s="14"/>
      <c r="AZ6170" s="14"/>
      <c r="BA6170" s="15"/>
      <c r="BB6170" s="14"/>
      <c r="BC6170" s="17"/>
      <c r="BD6170" s="14"/>
      <c r="BE6170" s="14"/>
      <c r="BF6170" s="14"/>
      <c r="CC6170" s="14"/>
    </row>
    <row r="6171" spans="37:81">
      <c r="AK6171" s="1"/>
      <c r="AX6171" s="17"/>
      <c r="AY6171" s="14"/>
      <c r="AZ6171" s="14"/>
      <c r="BA6171" s="15"/>
      <c r="BB6171" s="14"/>
      <c r="BC6171" s="17"/>
      <c r="BD6171" s="14"/>
      <c r="BE6171" s="14"/>
      <c r="BF6171" s="14"/>
      <c r="CC6171" s="14"/>
    </row>
    <row r="6172" spans="37:81">
      <c r="AK6172" s="1"/>
      <c r="AX6172" s="17"/>
      <c r="AY6172" s="14"/>
      <c r="AZ6172" s="14"/>
      <c r="BA6172" s="15"/>
      <c r="BB6172" s="14"/>
      <c r="BC6172" s="17"/>
      <c r="BD6172" s="14"/>
      <c r="BE6172" s="14"/>
      <c r="BF6172" s="14"/>
      <c r="CC6172" s="14"/>
    </row>
    <row r="6173" spans="37:81">
      <c r="AK6173" s="1"/>
      <c r="AX6173" s="17"/>
      <c r="AY6173" s="14"/>
      <c r="AZ6173" s="14"/>
      <c r="BA6173" s="15"/>
      <c r="BB6173" s="14"/>
      <c r="BC6173" s="17"/>
      <c r="BD6173" s="14"/>
      <c r="BE6173" s="14"/>
      <c r="BF6173" s="14"/>
      <c r="CC6173" s="14"/>
    </row>
    <row r="6174" spans="37:81">
      <c r="AK6174" s="1"/>
      <c r="AX6174" s="17"/>
      <c r="AY6174" s="14"/>
      <c r="AZ6174" s="14"/>
      <c r="BA6174" s="15"/>
      <c r="BB6174" s="14"/>
      <c r="BC6174" s="17"/>
      <c r="BD6174" s="14"/>
      <c r="BE6174" s="14"/>
      <c r="BF6174" s="14"/>
      <c r="CC6174" s="14"/>
    </row>
    <row r="6175" spans="37:81">
      <c r="AK6175" s="1"/>
      <c r="AX6175" s="17"/>
      <c r="AY6175" s="14"/>
      <c r="AZ6175" s="14"/>
      <c r="BA6175" s="15"/>
      <c r="BB6175" s="14"/>
      <c r="BC6175" s="17"/>
      <c r="BD6175" s="14"/>
      <c r="BE6175" s="14"/>
      <c r="BF6175" s="14"/>
      <c r="CC6175" s="14"/>
    </row>
    <row r="6176" spans="37:81">
      <c r="AK6176" s="1"/>
      <c r="AX6176" s="17"/>
      <c r="AY6176" s="14"/>
      <c r="AZ6176" s="14"/>
      <c r="BA6176" s="15"/>
      <c r="BB6176" s="14"/>
      <c r="BC6176" s="17"/>
      <c r="BD6176" s="14"/>
      <c r="BE6176" s="14"/>
      <c r="BF6176" s="14"/>
      <c r="CC6176" s="14"/>
    </row>
    <row r="6177" spans="37:81">
      <c r="AK6177" s="1"/>
      <c r="AX6177" s="17"/>
      <c r="AY6177" s="14"/>
      <c r="AZ6177" s="14"/>
      <c r="BA6177" s="15"/>
      <c r="BB6177" s="14"/>
      <c r="BC6177" s="17"/>
      <c r="BD6177" s="14"/>
      <c r="BE6177" s="14"/>
      <c r="BF6177" s="14"/>
      <c r="CC6177" s="14"/>
    </row>
    <row r="6178" spans="37:81">
      <c r="AK6178" s="1"/>
      <c r="AX6178" s="17"/>
      <c r="AY6178" s="14"/>
      <c r="AZ6178" s="14"/>
      <c r="BA6178" s="15"/>
      <c r="BB6178" s="14"/>
      <c r="BC6178" s="17"/>
      <c r="BD6178" s="14"/>
      <c r="BE6178" s="14"/>
      <c r="BF6178" s="14"/>
      <c r="CC6178" s="14"/>
    </row>
    <row r="6179" spans="37:81">
      <c r="AK6179" s="1"/>
      <c r="AX6179" s="17"/>
      <c r="AY6179" s="14"/>
      <c r="AZ6179" s="14"/>
      <c r="BA6179" s="15"/>
      <c r="BB6179" s="14"/>
      <c r="BC6179" s="17"/>
      <c r="BD6179" s="14"/>
      <c r="BE6179" s="14"/>
      <c r="BF6179" s="14"/>
      <c r="CC6179" s="14"/>
    </row>
    <row r="6180" spans="37:81">
      <c r="AK6180" s="1"/>
      <c r="AX6180" s="17"/>
      <c r="AY6180" s="14"/>
      <c r="AZ6180" s="14"/>
      <c r="BA6180" s="15"/>
      <c r="BB6180" s="14"/>
      <c r="BC6180" s="17"/>
      <c r="BD6180" s="14"/>
      <c r="BE6180" s="14"/>
      <c r="BF6180" s="14"/>
      <c r="CC6180" s="14"/>
    </row>
    <row r="6181" spans="37:81">
      <c r="AK6181" s="1"/>
      <c r="AX6181" s="17"/>
      <c r="AY6181" s="14"/>
      <c r="AZ6181" s="14"/>
      <c r="BA6181" s="15"/>
      <c r="BB6181" s="14"/>
      <c r="BC6181" s="17"/>
      <c r="BD6181" s="14"/>
      <c r="BE6181" s="14"/>
      <c r="BF6181" s="14"/>
      <c r="CC6181" s="14"/>
    </row>
    <row r="6182" spans="37:81">
      <c r="AK6182" s="1"/>
      <c r="AX6182" s="17"/>
      <c r="AY6182" s="14"/>
      <c r="AZ6182" s="14"/>
      <c r="BA6182" s="15"/>
      <c r="BB6182" s="14"/>
      <c r="BC6182" s="17"/>
      <c r="BD6182" s="14"/>
      <c r="BE6182" s="14"/>
      <c r="BF6182" s="14"/>
      <c r="CC6182" s="14"/>
    </row>
    <row r="6183" spans="37:81">
      <c r="AK6183" s="1"/>
      <c r="AX6183" s="17"/>
      <c r="AY6183" s="14"/>
      <c r="AZ6183" s="14"/>
      <c r="BA6183" s="15"/>
      <c r="BB6183" s="14"/>
      <c r="BC6183" s="17"/>
      <c r="BD6183" s="14"/>
      <c r="BE6183" s="14"/>
      <c r="BF6183" s="14"/>
      <c r="CC6183" s="14"/>
    </row>
    <row r="6184" spans="37:81">
      <c r="AK6184" s="1"/>
      <c r="AX6184" s="17"/>
      <c r="AY6184" s="14"/>
      <c r="AZ6184" s="14"/>
      <c r="BA6184" s="15"/>
      <c r="BB6184" s="14"/>
      <c r="BC6184" s="17"/>
      <c r="BD6184" s="14"/>
      <c r="BE6184" s="14"/>
      <c r="BF6184" s="14"/>
      <c r="CC6184" s="14"/>
    </row>
    <row r="6185" spans="37:81">
      <c r="AK6185" s="1"/>
      <c r="AX6185" s="17"/>
      <c r="AY6185" s="14"/>
      <c r="AZ6185" s="14"/>
      <c r="BA6185" s="15"/>
      <c r="BB6185" s="14"/>
      <c r="BC6185" s="17"/>
      <c r="BD6185" s="14"/>
      <c r="BE6185" s="14"/>
      <c r="BF6185" s="14"/>
      <c r="CC6185" s="14"/>
    </row>
    <row r="6186" spans="37:81">
      <c r="AK6186" s="1"/>
      <c r="AX6186" s="17"/>
      <c r="AY6186" s="14"/>
      <c r="AZ6186" s="14"/>
      <c r="BA6186" s="15"/>
      <c r="BB6186" s="14"/>
      <c r="BC6186" s="17"/>
      <c r="BD6186" s="14"/>
      <c r="BE6186" s="14"/>
      <c r="BF6186" s="14"/>
      <c r="CC6186" s="14"/>
    </row>
    <row r="6187" spans="37:81">
      <c r="AK6187" s="1"/>
      <c r="AX6187" s="17"/>
      <c r="AY6187" s="14"/>
      <c r="AZ6187" s="14"/>
      <c r="BA6187" s="15"/>
      <c r="BB6187" s="14"/>
      <c r="BC6187" s="17"/>
      <c r="BD6187" s="14"/>
      <c r="BE6187" s="14"/>
      <c r="BF6187" s="14"/>
      <c r="CC6187" s="14"/>
    </row>
    <row r="6188" spans="37:81">
      <c r="AK6188" s="1"/>
      <c r="AX6188" s="17"/>
      <c r="AY6188" s="14"/>
      <c r="AZ6188" s="14"/>
      <c r="BA6188" s="15"/>
      <c r="BB6188" s="14"/>
      <c r="BC6188" s="17"/>
      <c r="BD6188" s="14"/>
      <c r="BE6188" s="14"/>
      <c r="BF6188" s="14"/>
      <c r="CC6188" s="14"/>
    </row>
    <row r="6189" spans="37:81">
      <c r="AK6189" s="1"/>
      <c r="AX6189" s="17"/>
      <c r="AY6189" s="14"/>
      <c r="AZ6189" s="14"/>
      <c r="BA6189" s="15"/>
      <c r="BB6189" s="14"/>
      <c r="BC6189" s="17"/>
      <c r="BD6189" s="14"/>
      <c r="BE6189" s="14"/>
      <c r="BF6189" s="14"/>
      <c r="CC6189" s="14"/>
    </row>
    <row r="6190" spans="37:81">
      <c r="AK6190" s="1"/>
      <c r="AX6190" s="17"/>
      <c r="AY6190" s="14"/>
      <c r="AZ6190" s="14"/>
      <c r="BA6190" s="15"/>
      <c r="BB6190" s="14"/>
      <c r="BC6190" s="17"/>
      <c r="BD6190" s="14"/>
      <c r="BE6190" s="14"/>
      <c r="BF6190" s="14"/>
      <c r="CC6190" s="14"/>
    </row>
    <row r="6191" spans="37:81">
      <c r="AK6191" s="1"/>
      <c r="AX6191" s="17"/>
      <c r="AY6191" s="14"/>
      <c r="AZ6191" s="14"/>
      <c r="BA6191" s="15"/>
      <c r="BB6191" s="14"/>
      <c r="BC6191" s="17"/>
      <c r="BD6191" s="14"/>
      <c r="BE6191" s="14"/>
      <c r="BF6191" s="14"/>
      <c r="CC6191" s="14"/>
    </row>
    <row r="6192" spans="37:81">
      <c r="AK6192" s="1"/>
      <c r="AX6192" s="17"/>
      <c r="AY6192" s="14"/>
      <c r="AZ6192" s="14"/>
      <c r="BA6192" s="15"/>
      <c r="BB6192" s="14"/>
      <c r="BC6192" s="17"/>
      <c r="BD6192" s="14"/>
      <c r="BE6192" s="14"/>
      <c r="BF6192" s="14"/>
      <c r="CC6192" s="14"/>
    </row>
    <row r="6193" spans="37:81">
      <c r="AK6193" s="1"/>
      <c r="AX6193" s="17"/>
      <c r="AY6193" s="14"/>
      <c r="AZ6193" s="14"/>
      <c r="BA6193" s="15"/>
      <c r="BB6193" s="14"/>
      <c r="BC6193" s="17"/>
      <c r="BD6193" s="14"/>
      <c r="BE6193" s="14"/>
      <c r="BF6193" s="14"/>
      <c r="CC6193" s="14"/>
    </row>
    <row r="6194" spans="37:81">
      <c r="AK6194" s="1"/>
      <c r="AX6194" s="17"/>
      <c r="AY6194" s="14"/>
      <c r="AZ6194" s="14"/>
      <c r="BA6194" s="15"/>
      <c r="BB6194" s="14"/>
      <c r="BC6194" s="17"/>
      <c r="BD6194" s="14"/>
      <c r="BE6194" s="14"/>
      <c r="BF6194" s="14"/>
      <c r="CC6194" s="14"/>
    </row>
    <row r="6195" spans="37:81">
      <c r="AK6195" s="1"/>
      <c r="AX6195" s="17"/>
      <c r="AY6195" s="14"/>
      <c r="AZ6195" s="14"/>
      <c r="BA6195" s="15"/>
      <c r="BB6195" s="14"/>
      <c r="BC6195" s="17"/>
      <c r="BD6195" s="14"/>
      <c r="BE6195" s="14"/>
      <c r="BF6195" s="14"/>
      <c r="CC6195" s="14"/>
    </row>
    <row r="6196" spans="37:81">
      <c r="AK6196" s="1"/>
      <c r="AX6196" s="17"/>
      <c r="AY6196" s="14"/>
      <c r="AZ6196" s="14"/>
      <c r="BA6196" s="15"/>
      <c r="BB6196" s="14"/>
      <c r="BC6196" s="17"/>
      <c r="BD6196" s="14"/>
      <c r="BE6196" s="14"/>
      <c r="BF6196" s="14"/>
      <c r="CC6196" s="14"/>
    </row>
    <row r="6197" spans="37:81">
      <c r="AK6197" s="1"/>
      <c r="AX6197" s="17"/>
      <c r="AY6197" s="14"/>
      <c r="AZ6197" s="14"/>
      <c r="BA6197" s="15"/>
      <c r="BB6197" s="14"/>
      <c r="BC6197" s="17"/>
      <c r="BD6197" s="14"/>
      <c r="BE6197" s="14"/>
      <c r="BF6197" s="14"/>
      <c r="CC6197" s="14"/>
    </row>
    <row r="6198" spans="37:81">
      <c r="AK6198" s="1"/>
      <c r="AX6198" s="17"/>
      <c r="AY6198" s="14"/>
      <c r="AZ6198" s="14"/>
      <c r="BA6198" s="15"/>
      <c r="BB6198" s="14"/>
      <c r="BC6198" s="17"/>
      <c r="BD6198" s="14"/>
      <c r="BE6198" s="14"/>
      <c r="BF6198" s="14"/>
      <c r="CC6198" s="14"/>
    </row>
    <row r="6199" spans="37:81">
      <c r="AK6199" s="1"/>
      <c r="AX6199" s="17"/>
      <c r="AY6199" s="14"/>
      <c r="AZ6199" s="14"/>
      <c r="BA6199" s="15"/>
      <c r="BB6199" s="14"/>
      <c r="BC6199" s="17"/>
      <c r="BD6199" s="14"/>
      <c r="BE6199" s="14"/>
      <c r="BF6199" s="14"/>
      <c r="CC6199" s="14"/>
    </row>
    <row r="6200" spans="37:81">
      <c r="AK6200" s="1"/>
      <c r="AX6200" s="17"/>
      <c r="AY6200" s="14"/>
      <c r="AZ6200" s="14"/>
      <c r="BA6200" s="15"/>
      <c r="BB6200" s="14"/>
      <c r="BC6200" s="17"/>
      <c r="BD6200" s="14"/>
      <c r="BE6200" s="14"/>
      <c r="BF6200" s="14"/>
      <c r="CC6200" s="14"/>
    </row>
    <row r="6201" spans="37:81">
      <c r="AK6201" s="1"/>
      <c r="AX6201" s="17"/>
      <c r="AY6201" s="14"/>
      <c r="AZ6201" s="14"/>
      <c r="BA6201" s="15"/>
      <c r="BB6201" s="14"/>
      <c r="BC6201" s="17"/>
      <c r="BD6201" s="14"/>
      <c r="BE6201" s="14"/>
      <c r="BF6201" s="14"/>
      <c r="CC6201" s="14"/>
    </row>
    <row r="6202" spans="37:81">
      <c r="AK6202" s="1"/>
      <c r="AX6202" s="17"/>
      <c r="AY6202" s="14"/>
      <c r="AZ6202" s="14"/>
      <c r="BA6202" s="15"/>
      <c r="BB6202" s="14"/>
      <c r="BC6202" s="17"/>
      <c r="BD6202" s="14"/>
      <c r="BE6202" s="14"/>
      <c r="BF6202" s="14"/>
      <c r="CC6202" s="14"/>
    </row>
    <row r="6203" spans="37:81">
      <c r="AK6203" s="1"/>
      <c r="AX6203" s="17"/>
      <c r="AY6203" s="14"/>
      <c r="AZ6203" s="14"/>
      <c r="BA6203" s="15"/>
      <c r="BB6203" s="14"/>
      <c r="BC6203" s="17"/>
      <c r="BD6203" s="14"/>
      <c r="BE6203" s="14"/>
      <c r="BF6203" s="14"/>
      <c r="CC6203" s="14"/>
    </row>
    <row r="6204" spans="37:81">
      <c r="AK6204" s="1"/>
      <c r="AX6204" s="17"/>
      <c r="AY6204" s="14"/>
      <c r="AZ6204" s="14"/>
      <c r="BA6204" s="15"/>
      <c r="BB6204" s="14"/>
      <c r="BC6204" s="17"/>
      <c r="BD6204" s="14"/>
      <c r="BE6204" s="14"/>
      <c r="BF6204" s="14"/>
      <c r="CC6204" s="14"/>
    </row>
    <row r="6205" spans="37:81">
      <c r="AK6205" s="1"/>
      <c r="AX6205" s="17"/>
      <c r="AY6205" s="14"/>
      <c r="AZ6205" s="14"/>
      <c r="BA6205" s="15"/>
      <c r="BB6205" s="14"/>
      <c r="BC6205" s="17"/>
      <c r="BD6205" s="14"/>
      <c r="BE6205" s="14"/>
      <c r="BF6205" s="14"/>
      <c r="CC6205" s="14"/>
    </row>
    <row r="6206" spans="37:81">
      <c r="AK6206" s="1"/>
      <c r="AX6206" s="17"/>
      <c r="AY6206" s="14"/>
      <c r="AZ6206" s="14"/>
      <c r="BA6206" s="15"/>
      <c r="BB6206" s="14"/>
      <c r="BC6206" s="17"/>
      <c r="BD6206" s="14"/>
      <c r="BE6206" s="14"/>
      <c r="BF6206" s="14"/>
      <c r="CC6206" s="14"/>
    </row>
    <row r="6207" spans="37:81">
      <c r="AK6207" s="1"/>
      <c r="AX6207" s="17"/>
      <c r="AY6207" s="14"/>
      <c r="AZ6207" s="14"/>
      <c r="BA6207" s="15"/>
      <c r="BB6207" s="14"/>
      <c r="BC6207" s="17"/>
      <c r="BD6207" s="14"/>
      <c r="BE6207" s="14"/>
      <c r="BF6207" s="14"/>
      <c r="CC6207" s="14"/>
    </row>
    <row r="6208" spans="37:81">
      <c r="AK6208" s="1"/>
      <c r="AX6208" s="17"/>
      <c r="AY6208" s="14"/>
      <c r="AZ6208" s="14"/>
      <c r="BA6208" s="15"/>
      <c r="BB6208" s="14"/>
      <c r="BC6208" s="17"/>
      <c r="BD6208" s="14"/>
      <c r="BE6208" s="14"/>
      <c r="BF6208" s="14"/>
      <c r="CC6208" s="14"/>
    </row>
    <row r="6209" spans="37:81">
      <c r="AK6209" s="1"/>
      <c r="AX6209" s="17"/>
      <c r="AY6209" s="14"/>
      <c r="AZ6209" s="14"/>
      <c r="BA6209" s="15"/>
      <c r="BB6209" s="14"/>
      <c r="BC6209" s="17"/>
      <c r="BD6209" s="14"/>
      <c r="BE6209" s="14"/>
      <c r="BF6209" s="14"/>
      <c r="CC6209" s="14"/>
    </row>
    <row r="6210" spans="37:81">
      <c r="AK6210" s="1"/>
      <c r="AX6210" s="17"/>
      <c r="AY6210" s="14"/>
      <c r="AZ6210" s="14"/>
      <c r="BA6210" s="15"/>
      <c r="BB6210" s="14"/>
      <c r="BC6210" s="17"/>
      <c r="BD6210" s="14"/>
      <c r="BE6210" s="14"/>
      <c r="BF6210" s="14"/>
      <c r="CC6210" s="14"/>
    </row>
    <row r="6211" spans="37:81">
      <c r="AK6211" s="1"/>
      <c r="AX6211" s="17"/>
      <c r="AY6211" s="14"/>
      <c r="AZ6211" s="14"/>
      <c r="BA6211" s="15"/>
      <c r="BB6211" s="14"/>
      <c r="BC6211" s="17"/>
      <c r="BD6211" s="14"/>
      <c r="BE6211" s="14"/>
      <c r="BF6211" s="14"/>
      <c r="CC6211" s="14"/>
    </row>
    <row r="6212" spans="37:81">
      <c r="AK6212" s="1"/>
      <c r="AX6212" s="17"/>
      <c r="AY6212" s="14"/>
      <c r="AZ6212" s="14"/>
      <c r="BA6212" s="15"/>
      <c r="BB6212" s="14"/>
      <c r="BC6212" s="17"/>
      <c r="BD6212" s="14"/>
      <c r="BE6212" s="14"/>
      <c r="BF6212" s="14"/>
      <c r="CC6212" s="14"/>
    </row>
    <row r="6213" spans="37:81">
      <c r="AK6213" s="1"/>
      <c r="AX6213" s="17"/>
      <c r="AY6213" s="14"/>
      <c r="AZ6213" s="14"/>
      <c r="BA6213" s="15"/>
      <c r="BB6213" s="14"/>
      <c r="BC6213" s="17"/>
      <c r="BD6213" s="14"/>
      <c r="BE6213" s="14"/>
      <c r="BF6213" s="14"/>
      <c r="CC6213" s="14"/>
    </row>
    <row r="6214" spans="37:81">
      <c r="AK6214" s="1"/>
      <c r="AX6214" s="17"/>
      <c r="AY6214" s="14"/>
      <c r="AZ6214" s="14"/>
      <c r="BA6214" s="15"/>
      <c r="BB6214" s="14"/>
      <c r="BC6214" s="17"/>
      <c r="BD6214" s="14"/>
      <c r="BE6214" s="14"/>
      <c r="BF6214" s="14"/>
      <c r="CC6214" s="14"/>
    </row>
    <row r="6215" spans="37:81">
      <c r="AK6215" s="1"/>
      <c r="AX6215" s="17"/>
      <c r="AY6215" s="14"/>
      <c r="AZ6215" s="14"/>
      <c r="BA6215" s="15"/>
      <c r="BB6215" s="14"/>
      <c r="BC6215" s="17"/>
      <c r="BD6215" s="14"/>
      <c r="BE6215" s="14"/>
      <c r="BF6215" s="14"/>
      <c r="CC6215" s="14"/>
    </row>
    <row r="6216" spans="37:81">
      <c r="AK6216" s="1"/>
      <c r="AX6216" s="17"/>
      <c r="AY6216" s="14"/>
      <c r="AZ6216" s="14"/>
      <c r="BA6216" s="15"/>
      <c r="BB6216" s="14"/>
      <c r="BC6216" s="17"/>
      <c r="BD6216" s="14"/>
      <c r="BE6216" s="14"/>
      <c r="BF6216" s="14"/>
      <c r="CC6216" s="14"/>
    </row>
    <row r="6217" spans="37:81">
      <c r="AK6217" s="1"/>
      <c r="AX6217" s="17"/>
      <c r="AY6217" s="14"/>
      <c r="AZ6217" s="14"/>
      <c r="BA6217" s="15"/>
      <c r="BB6217" s="14"/>
      <c r="BC6217" s="17"/>
      <c r="BD6217" s="14"/>
      <c r="BE6217" s="14"/>
      <c r="BF6217" s="14"/>
      <c r="CC6217" s="14"/>
    </row>
    <row r="6218" spans="37:81">
      <c r="AK6218" s="1"/>
      <c r="AX6218" s="17"/>
      <c r="AY6218" s="14"/>
      <c r="AZ6218" s="14"/>
      <c r="BA6218" s="15"/>
      <c r="BB6218" s="14"/>
      <c r="BC6218" s="17"/>
      <c r="BD6218" s="14"/>
      <c r="BE6218" s="14"/>
      <c r="BF6218" s="14"/>
      <c r="CC6218" s="14"/>
    </row>
    <row r="6219" spans="37:81">
      <c r="AK6219" s="1"/>
      <c r="AX6219" s="17"/>
      <c r="AY6219" s="14"/>
      <c r="AZ6219" s="14"/>
      <c r="BA6219" s="15"/>
      <c r="BB6219" s="14"/>
      <c r="BC6219" s="17"/>
      <c r="BD6219" s="14"/>
      <c r="BE6219" s="14"/>
      <c r="BF6219" s="14"/>
      <c r="CC6219" s="14"/>
    </row>
    <row r="6220" spans="37:81">
      <c r="AK6220" s="1"/>
      <c r="AX6220" s="17"/>
      <c r="AY6220" s="14"/>
      <c r="AZ6220" s="14"/>
      <c r="BA6220" s="15"/>
      <c r="BB6220" s="14"/>
      <c r="BC6220" s="17"/>
      <c r="BD6220" s="14"/>
      <c r="BE6220" s="14"/>
      <c r="BF6220" s="14"/>
      <c r="CC6220" s="14"/>
    </row>
    <row r="6221" spans="37:81">
      <c r="AK6221" s="1"/>
      <c r="AX6221" s="17"/>
      <c r="AY6221" s="14"/>
      <c r="AZ6221" s="14"/>
      <c r="BA6221" s="15"/>
      <c r="BB6221" s="14"/>
      <c r="BC6221" s="17"/>
      <c r="BD6221" s="14"/>
      <c r="BE6221" s="14"/>
      <c r="BF6221" s="14"/>
      <c r="CC6221" s="14"/>
    </row>
    <row r="6222" spans="37:81">
      <c r="AK6222" s="1"/>
      <c r="AX6222" s="17"/>
      <c r="AY6222" s="14"/>
      <c r="AZ6222" s="14"/>
      <c r="BA6222" s="15"/>
      <c r="BB6222" s="14"/>
      <c r="BC6222" s="17"/>
      <c r="BD6222" s="14"/>
      <c r="BE6222" s="14"/>
      <c r="BF6222" s="14"/>
      <c r="CC6222" s="14"/>
    </row>
    <row r="6223" spans="37:81">
      <c r="AK6223" s="1"/>
      <c r="AX6223" s="17"/>
      <c r="AY6223" s="14"/>
      <c r="AZ6223" s="14"/>
      <c r="BA6223" s="15"/>
      <c r="BB6223" s="14"/>
      <c r="BC6223" s="17"/>
      <c r="BD6223" s="14"/>
      <c r="BE6223" s="14"/>
      <c r="BF6223" s="14"/>
      <c r="CC6223" s="14"/>
    </row>
    <row r="6224" spans="37:81">
      <c r="AK6224" s="1"/>
      <c r="AX6224" s="17"/>
      <c r="AY6224" s="14"/>
      <c r="AZ6224" s="14"/>
      <c r="BA6224" s="15"/>
      <c r="BB6224" s="14"/>
      <c r="BC6224" s="17"/>
      <c r="BD6224" s="14"/>
      <c r="BE6224" s="14"/>
      <c r="BF6224" s="14"/>
      <c r="CC6224" s="14"/>
    </row>
    <row r="6225" spans="37:81">
      <c r="AK6225" s="1"/>
      <c r="AX6225" s="17"/>
      <c r="AY6225" s="14"/>
      <c r="AZ6225" s="14"/>
      <c r="BA6225" s="15"/>
      <c r="BB6225" s="14"/>
      <c r="BC6225" s="17"/>
      <c r="BD6225" s="14"/>
      <c r="BE6225" s="14"/>
      <c r="BF6225" s="14"/>
      <c r="CC6225" s="14"/>
    </row>
    <row r="6226" spans="37:81">
      <c r="AK6226" s="1"/>
      <c r="AX6226" s="17"/>
      <c r="AY6226" s="14"/>
      <c r="AZ6226" s="14"/>
      <c r="BA6226" s="15"/>
      <c r="BB6226" s="14"/>
      <c r="BC6226" s="17"/>
      <c r="BD6226" s="14"/>
      <c r="BE6226" s="14"/>
      <c r="BF6226" s="14"/>
      <c r="CC6226" s="14"/>
    </row>
    <row r="6227" spans="37:81">
      <c r="AK6227" s="1"/>
      <c r="AX6227" s="17"/>
      <c r="AY6227" s="14"/>
      <c r="AZ6227" s="14"/>
      <c r="BA6227" s="15"/>
      <c r="BB6227" s="14"/>
      <c r="BC6227" s="17"/>
      <c r="BD6227" s="14"/>
      <c r="BE6227" s="14"/>
      <c r="BF6227" s="14"/>
      <c r="CC6227" s="14"/>
    </row>
    <row r="6228" spans="37:81">
      <c r="AK6228" s="1"/>
      <c r="AX6228" s="17"/>
      <c r="AY6228" s="14"/>
      <c r="AZ6228" s="14"/>
      <c r="BA6228" s="15"/>
      <c r="BB6228" s="14"/>
      <c r="BC6228" s="17"/>
      <c r="BD6228" s="14"/>
      <c r="BE6228" s="14"/>
      <c r="BF6228" s="14"/>
      <c r="CC6228" s="14"/>
    </row>
    <row r="6229" spans="37:81">
      <c r="AK6229" s="1"/>
      <c r="AX6229" s="17"/>
      <c r="AY6229" s="14"/>
      <c r="AZ6229" s="14"/>
      <c r="BA6229" s="15"/>
      <c r="BB6229" s="14"/>
      <c r="BC6229" s="17"/>
      <c r="BD6229" s="14"/>
      <c r="BE6229" s="14"/>
      <c r="BF6229" s="14"/>
      <c r="CC6229" s="14"/>
    </row>
    <row r="6230" spans="37:81">
      <c r="AK6230" s="1"/>
      <c r="AX6230" s="17"/>
      <c r="AY6230" s="14"/>
      <c r="AZ6230" s="14"/>
      <c r="BA6230" s="15"/>
      <c r="BB6230" s="14"/>
      <c r="BC6230" s="17"/>
      <c r="BD6230" s="14"/>
      <c r="BE6230" s="14"/>
      <c r="BF6230" s="14"/>
      <c r="CC6230" s="14"/>
    </row>
    <row r="6231" spans="37:81">
      <c r="AK6231" s="1"/>
      <c r="AX6231" s="17"/>
      <c r="AY6231" s="14"/>
      <c r="AZ6231" s="14"/>
      <c r="BA6231" s="15"/>
      <c r="BB6231" s="14"/>
      <c r="BC6231" s="17"/>
      <c r="BD6231" s="14"/>
      <c r="BE6231" s="14"/>
      <c r="BF6231" s="14"/>
      <c r="CC6231" s="14"/>
    </row>
    <row r="6232" spans="37:81">
      <c r="AK6232" s="1"/>
      <c r="AX6232" s="17"/>
      <c r="AY6232" s="14"/>
      <c r="AZ6232" s="14"/>
      <c r="BA6232" s="15"/>
      <c r="BB6232" s="14"/>
      <c r="BC6232" s="17"/>
      <c r="BD6232" s="14"/>
      <c r="BE6232" s="14"/>
      <c r="BF6232" s="14"/>
      <c r="CC6232" s="14"/>
    </row>
    <row r="6233" spans="37:81">
      <c r="AK6233" s="1"/>
      <c r="AX6233" s="17"/>
      <c r="AY6233" s="14"/>
      <c r="AZ6233" s="14"/>
      <c r="BA6233" s="15"/>
      <c r="BB6233" s="14"/>
      <c r="BC6233" s="17"/>
      <c r="BD6233" s="14"/>
      <c r="BE6233" s="14"/>
      <c r="BF6233" s="14"/>
      <c r="CC6233" s="14"/>
    </row>
    <row r="6234" spans="37:81">
      <c r="AK6234" s="1"/>
      <c r="AX6234" s="17"/>
      <c r="AY6234" s="14"/>
      <c r="AZ6234" s="14"/>
      <c r="BA6234" s="15"/>
      <c r="BB6234" s="14"/>
      <c r="BC6234" s="17"/>
      <c r="BD6234" s="14"/>
      <c r="BE6234" s="14"/>
      <c r="BF6234" s="14"/>
      <c r="CC6234" s="14"/>
    </row>
    <row r="6235" spans="37:81">
      <c r="AK6235" s="1"/>
      <c r="AX6235" s="17"/>
      <c r="AY6235" s="14"/>
      <c r="AZ6235" s="14"/>
      <c r="BA6235" s="15"/>
      <c r="BB6235" s="14"/>
      <c r="BC6235" s="17"/>
      <c r="BD6235" s="14"/>
      <c r="BE6235" s="14"/>
      <c r="BF6235" s="14"/>
      <c r="CC6235" s="14"/>
    </row>
    <row r="6236" spans="37:81">
      <c r="AK6236" s="1"/>
      <c r="AX6236" s="17"/>
      <c r="AY6236" s="14"/>
      <c r="AZ6236" s="14"/>
      <c r="BA6236" s="15"/>
      <c r="BB6236" s="14"/>
      <c r="BC6236" s="17"/>
      <c r="BD6236" s="14"/>
      <c r="BE6236" s="14"/>
      <c r="BF6236" s="14"/>
      <c r="CC6236" s="14"/>
    </row>
    <row r="6237" spans="37:81">
      <c r="AK6237" s="1"/>
      <c r="AX6237" s="17"/>
      <c r="AY6237" s="14"/>
      <c r="AZ6237" s="14"/>
      <c r="BA6237" s="15"/>
      <c r="BB6237" s="14"/>
      <c r="BC6237" s="17"/>
      <c r="BD6237" s="14"/>
      <c r="BE6237" s="14"/>
      <c r="BF6237" s="14"/>
      <c r="CC6237" s="14"/>
    </row>
    <row r="6238" spans="37:81">
      <c r="AK6238" s="1"/>
      <c r="AX6238" s="17"/>
      <c r="AY6238" s="14"/>
      <c r="AZ6238" s="14"/>
      <c r="BA6238" s="15"/>
      <c r="BB6238" s="14"/>
      <c r="BC6238" s="17"/>
      <c r="BD6238" s="14"/>
      <c r="BE6238" s="14"/>
      <c r="BF6238" s="14"/>
      <c r="CC6238" s="14"/>
    </row>
    <row r="6239" spans="37:81">
      <c r="AK6239" s="1"/>
      <c r="AX6239" s="17"/>
      <c r="AY6239" s="14"/>
      <c r="AZ6239" s="14"/>
      <c r="BA6239" s="15"/>
      <c r="BB6239" s="14"/>
      <c r="BC6239" s="17"/>
      <c r="BD6239" s="14"/>
      <c r="BE6239" s="14"/>
      <c r="BF6239" s="14"/>
      <c r="CC6239" s="14"/>
    </row>
    <row r="6240" spans="37:81">
      <c r="AK6240" s="1"/>
      <c r="AX6240" s="17"/>
      <c r="AY6240" s="14"/>
      <c r="AZ6240" s="14"/>
      <c r="BA6240" s="15"/>
      <c r="BB6240" s="14"/>
      <c r="BC6240" s="17"/>
      <c r="BD6240" s="14"/>
      <c r="BE6240" s="14"/>
      <c r="BF6240" s="14"/>
      <c r="CC6240" s="14"/>
    </row>
    <row r="6241" spans="37:81">
      <c r="AK6241" s="1"/>
      <c r="AX6241" s="17"/>
      <c r="AY6241" s="14"/>
      <c r="AZ6241" s="14"/>
      <c r="BA6241" s="15"/>
      <c r="BB6241" s="14"/>
      <c r="BC6241" s="17"/>
      <c r="BD6241" s="14"/>
      <c r="BE6241" s="14"/>
      <c r="BF6241" s="14"/>
      <c r="CC6241" s="14"/>
    </row>
    <row r="6242" spans="37:81">
      <c r="AK6242" s="1"/>
      <c r="AX6242" s="17"/>
      <c r="AY6242" s="14"/>
      <c r="AZ6242" s="14"/>
      <c r="BA6242" s="15"/>
      <c r="BB6242" s="14"/>
      <c r="BC6242" s="17"/>
      <c r="BD6242" s="14"/>
      <c r="BE6242" s="14"/>
      <c r="BF6242" s="14"/>
      <c r="CC6242" s="14"/>
    </row>
    <row r="6243" spans="37:81">
      <c r="AK6243" s="1"/>
      <c r="AX6243" s="17"/>
      <c r="AY6243" s="14"/>
      <c r="AZ6243" s="14"/>
      <c r="BA6243" s="15"/>
      <c r="BB6243" s="14"/>
      <c r="BC6243" s="17"/>
      <c r="BD6243" s="14"/>
      <c r="BE6243" s="14"/>
      <c r="BF6243" s="14"/>
      <c r="CC6243" s="14"/>
    </row>
    <row r="6244" spans="37:81">
      <c r="AK6244" s="1"/>
      <c r="AX6244" s="17"/>
      <c r="AY6244" s="14"/>
      <c r="AZ6244" s="14"/>
      <c r="BA6244" s="15"/>
      <c r="BB6244" s="14"/>
      <c r="BC6244" s="17"/>
      <c r="BD6244" s="14"/>
      <c r="BE6244" s="14"/>
      <c r="BF6244" s="14"/>
      <c r="CC6244" s="14"/>
    </row>
    <row r="6245" spans="37:81">
      <c r="AK6245" s="1"/>
      <c r="AX6245" s="17"/>
      <c r="AY6245" s="14"/>
      <c r="AZ6245" s="14"/>
      <c r="BA6245" s="15"/>
      <c r="BB6245" s="14"/>
      <c r="BC6245" s="17"/>
      <c r="BD6245" s="14"/>
      <c r="BE6245" s="14"/>
      <c r="BF6245" s="14"/>
      <c r="CC6245" s="14"/>
    </row>
    <row r="6246" spans="37:81">
      <c r="AK6246" s="1"/>
      <c r="AX6246" s="17"/>
      <c r="AY6246" s="14"/>
      <c r="AZ6246" s="14"/>
      <c r="BA6246" s="15"/>
      <c r="BB6246" s="14"/>
      <c r="BC6246" s="17"/>
      <c r="BD6246" s="14"/>
      <c r="BE6246" s="14"/>
      <c r="BF6246" s="14"/>
      <c r="CC6246" s="14"/>
    </row>
    <row r="6247" spans="37:81">
      <c r="AK6247" s="1"/>
      <c r="AX6247" s="17"/>
      <c r="AY6247" s="14"/>
      <c r="AZ6247" s="14"/>
      <c r="BA6247" s="15"/>
      <c r="BB6247" s="14"/>
      <c r="BC6247" s="17"/>
      <c r="BD6247" s="14"/>
      <c r="BE6247" s="14"/>
      <c r="BF6247" s="14"/>
      <c r="CC6247" s="14"/>
    </row>
    <row r="6248" spans="37:81">
      <c r="AK6248" s="1"/>
      <c r="AX6248" s="17"/>
      <c r="AY6248" s="14"/>
      <c r="AZ6248" s="14"/>
      <c r="BA6248" s="15"/>
      <c r="BB6248" s="14"/>
      <c r="BC6248" s="17"/>
      <c r="BD6248" s="14"/>
      <c r="BE6248" s="14"/>
      <c r="BF6248" s="14"/>
      <c r="CC6248" s="14"/>
    </row>
    <row r="6249" spans="37:81">
      <c r="AK6249" s="1"/>
      <c r="AX6249" s="17"/>
      <c r="AY6249" s="14"/>
      <c r="AZ6249" s="14"/>
      <c r="BA6249" s="15"/>
      <c r="BB6249" s="14"/>
      <c r="BC6249" s="17"/>
      <c r="BD6249" s="14"/>
      <c r="BE6249" s="14"/>
      <c r="BF6249" s="14"/>
      <c r="CC6249" s="14"/>
    </row>
    <row r="6250" spans="37:81">
      <c r="AK6250" s="1"/>
      <c r="AX6250" s="17"/>
      <c r="AY6250" s="14"/>
      <c r="AZ6250" s="14"/>
      <c r="BA6250" s="15"/>
      <c r="BB6250" s="14"/>
      <c r="BC6250" s="17"/>
      <c r="BD6250" s="14"/>
      <c r="BE6250" s="14"/>
      <c r="BF6250" s="14"/>
      <c r="CC6250" s="14"/>
    </row>
    <row r="6251" spans="37:81">
      <c r="AK6251" s="1"/>
      <c r="AX6251" s="17"/>
      <c r="AY6251" s="14"/>
      <c r="AZ6251" s="14"/>
      <c r="BA6251" s="15"/>
      <c r="BB6251" s="14"/>
      <c r="BC6251" s="17"/>
      <c r="BD6251" s="14"/>
      <c r="BE6251" s="14"/>
      <c r="BF6251" s="14"/>
      <c r="CC6251" s="14"/>
    </row>
    <row r="6252" spans="37:81">
      <c r="AK6252" s="1"/>
      <c r="AX6252" s="17"/>
      <c r="AY6252" s="14"/>
      <c r="AZ6252" s="14"/>
      <c r="BA6252" s="15"/>
      <c r="BB6252" s="14"/>
      <c r="BC6252" s="17"/>
      <c r="BD6252" s="14"/>
      <c r="BE6252" s="14"/>
      <c r="BF6252" s="14"/>
      <c r="CC6252" s="14"/>
    </row>
    <row r="6253" spans="37:81">
      <c r="AK6253" s="1"/>
      <c r="AX6253" s="17"/>
      <c r="AY6253" s="14"/>
      <c r="AZ6253" s="14"/>
      <c r="BA6253" s="15"/>
      <c r="BB6253" s="14"/>
      <c r="BC6253" s="17"/>
      <c r="BD6253" s="14"/>
      <c r="BE6253" s="14"/>
      <c r="BF6253" s="14"/>
      <c r="CC6253" s="14"/>
    </row>
    <row r="6254" spans="37:81">
      <c r="AK6254" s="1"/>
      <c r="AX6254" s="17"/>
      <c r="AY6254" s="14"/>
      <c r="AZ6254" s="14"/>
      <c r="BA6254" s="15"/>
      <c r="BB6254" s="14"/>
      <c r="BC6254" s="17"/>
      <c r="BD6254" s="14"/>
      <c r="BE6254" s="14"/>
      <c r="BF6254" s="14"/>
      <c r="CC6254" s="14"/>
    </row>
    <row r="6255" spans="37:81">
      <c r="AK6255" s="1"/>
      <c r="AX6255" s="17"/>
      <c r="AY6255" s="14"/>
      <c r="AZ6255" s="14"/>
      <c r="BA6255" s="15"/>
      <c r="BB6255" s="14"/>
      <c r="BC6255" s="17"/>
      <c r="BD6255" s="14"/>
      <c r="BE6255" s="14"/>
      <c r="BF6255" s="14"/>
      <c r="CC6255" s="14"/>
    </row>
    <row r="6256" spans="37:81">
      <c r="AK6256" s="1"/>
      <c r="AX6256" s="17"/>
      <c r="AY6256" s="14"/>
      <c r="AZ6256" s="14"/>
      <c r="BA6256" s="15"/>
      <c r="BB6256" s="14"/>
      <c r="BC6256" s="17"/>
      <c r="BD6256" s="14"/>
      <c r="BE6256" s="14"/>
      <c r="BF6256" s="14"/>
      <c r="CC6256" s="14"/>
    </row>
    <row r="6257" spans="37:81">
      <c r="AK6257" s="1"/>
      <c r="AX6257" s="17"/>
      <c r="AY6257" s="14"/>
      <c r="AZ6257" s="14"/>
      <c r="BA6257" s="15"/>
      <c r="BB6257" s="14"/>
      <c r="BC6257" s="17"/>
      <c r="BD6257" s="14"/>
      <c r="BE6257" s="14"/>
      <c r="BF6257" s="14"/>
      <c r="CC6257" s="14"/>
    </row>
    <row r="6258" spans="37:81">
      <c r="AK6258" s="1"/>
      <c r="AX6258" s="17"/>
      <c r="AY6258" s="14"/>
      <c r="AZ6258" s="14"/>
      <c r="BA6258" s="15"/>
      <c r="BB6258" s="14"/>
      <c r="BC6258" s="17"/>
      <c r="BD6258" s="14"/>
      <c r="BE6258" s="14"/>
      <c r="BF6258" s="14"/>
      <c r="CC6258" s="14"/>
    </row>
    <row r="6259" spans="37:81">
      <c r="AK6259" s="1"/>
      <c r="AX6259" s="17"/>
      <c r="AY6259" s="14"/>
      <c r="AZ6259" s="14"/>
      <c r="BA6259" s="15"/>
      <c r="BB6259" s="14"/>
      <c r="BC6259" s="17"/>
      <c r="BD6259" s="14"/>
      <c r="BE6259" s="14"/>
      <c r="BF6259" s="14"/>
      <c r="CC6259" s="14"/>
    </row>
    <row r="6260" spans="37:81">
      <c r="AK6260" s="1"/>
      <c r="AX6260" s="17"/>
      <c r="AY6260" s="14"/>
      <c r="AZ6260" s="14"/>
      <c r="BA6260" s="15"/>
      <c r="BB6260" s="14"/>
      <c r="BC6260" s="17"/>
      <c r="BD6260" s="14"/>
      <c r="BE6260" s="14"/>
      <c r="BF6260" s="14"/>
      <c r="CC6260" s="14"/>
    </row>
    <row r="6261" spans="37:81">
      <c r="AK6261" s="1"/>
      <c r="AX6261" s="17"/>
      <c r="AY6261" s="14"/>
      <c r="AZ6261" s="14"/>
      <c r="BA6261" s="15"/>
      <c r="BB6261" s="14"/>
      <c r="BC6261" s="17"/>
      <c r="BD6261" s="14"/>
      <c r="BE6261" s="14"/>
      <c r="BF6261" s="14"/>
      <c r="CC6261" s="14"/>
    </row>
    <row r="6262" spans="37:81">
      <c r="AK6262" s="1"/>
      <c r="AX6262" s="17"/>
      <c r="AY6262" s="14"/>
      <c r="AZ6262" s="14"/>
      <c r="BA6262" s="15"/>
      <c r="BB6262" s="14"/>
      <c r="BC6262" s="17"/>
      <c r="BD6262" s="14"/>
      <c r="BE6262" s="14"/>
      <c r="BF6262" s="14"/>
      <c r="CC6262" s="14"/>
    </row>
    <row r="6263" spans="37:81">
      <c r="AK6263" s="1"/>
      <c r="AX6263" s="17"/>
      <c r="AY6263" s="14"/>
      <c r="AZ6263" s="14"/>
      <c r="BA6263" s="15"/>
      <c r="BB6263" s="14"/>
      <c r="BC6263" s="17"/>
      <c r="BD6263" s="14"/>
      <c r="BE6263" s="14"/>
      <c r="BF6263" s="14"/>
      <c r="CC6263" s="14"/>
    </row>
    <row r="6264" spans="37:81">
      <c r="AK6264" s="1"/>
      <c r="AX6264" s="17"/>
      <c r="AY6264" s="14"/>
      <c r="AZ6264" s="14"/>
      <c r="BA6264" s="15"/>
      <c r="BB6264" s="14"/>
      <c r="BC6264" s="17"/>
      <c r="BD6264" s="14"/>
      <c r="BE6264" s="14"/>
      <c r="BF6264" s="14"/>
      <c r="CC6264" s="14"/>
    </row>
    <row r="6265" spans="37:81">
      <c r="AK6265" s="1"/>
      <c r="AX6265" s="17"/>
      <c r="AY6265" s="14"/>
      <c r="AZ6265" s="14"/>
      <c r="BA6265" s="15"/>
      <c r="BB6265" s="14"/>
      <c r="BC6265" s="17"/>
      <c r="BD6265" s="14"/>
      <c r="BE6265" s="14"/>
      <c r="BF6265" s="14"/>
      <c r="CC6265" s="14"/>
    </row>
    <row r="6266" spans="37:81">
      <c r="AK6266" s="1"/>
      <c r="AX6266" s="17"/>
      <c r="AY6266" s="14"/>
      <c r="AZ6266" s="14"/>
      <c r="BA6266" s="15"/>
      <c r="BB6266" s="14"/>
      <c r="BC6266" s="17"/>
      <c r="BD6266" s="14"/>
      <c r="BE6266" s="14"/>
      <c r="BF6266" s="14"/>
      <c r="CC6266" s="14"/>
    </row>
    <row r="6267" spans="37:81">
      <c r="AK6267" s="1"/>
      <c r="AX6267" s="17"/>
      <c r="AY6267" s="14"/>
      <c r="AZ6267" s="14"/>
      <c r="BA6267" s="15"/>
      <c r="BB6267" s="14"/>
      <c r="BC6267" s="17"/>
      <c r="BD6267" s="14"/>
      <c r="BE6267" s="14"/>
      <c r="BF6267" s="14"/>
      <c r="CC6267" s="14"/>
    </row>
    <row r="6268" spans="37:81">
      <c r="AK6268" s="1"/>
      <c r="AX6268" s="17"/>
      <c r="AY6268" s="14"/>
      <c r="AZ6268" s="14"/>
      <c r="BA6268" s="15"/>
      <c r="BB6268" s="14"/>
      <c r="BC6268" s="17"/>
      <c r="BD6268" s="14"/>
      <c r="BE6268" s="14"/>
      <c r="BF6268" s="14"/>
      <c r="CC6268" s="14"/>
    </row>
    <row r="6269" spans="37:81">
      <c r="AK6269" s="1"/>
      <c r="AX6269" s="17"/>
      <c r="AY6269" s="14"/>
      <c r="AZ6269" s="14"/>
      <c r="BA6269" s="15"/>
      <c r="BB6269" s="14"/>
      <c r="BC6269" s="17"/>
      <c r="BD6269" s="14"/>
      <c r="BE6269" s="14"/>
      <c r="BF6269" s="14"/>
      <c r="CC6269" s="14"/>
    </row>
    <row r="6270" spans="37:81">
      <c r="AK6270" s="1"/>
      <c r="AX6270" s="17"/>
      <c r="AY6270" s="14"/>
      <c r="AZ6270" s="14"/>
      <c r="BA6270" s="15"/>
      <c r="BB6270" s="14"/>
      <c r="BC6270" s="17"/>
      <c r="BD6270" s="14"/>
      <c r="BE6270" s="14"/>
      <c r="BF6270" s="14"/>
      <c r="CC6270" s="14"/>
    </row>
    <row r="6271" spans="37:81">
      <c r="AK6271" s="1"/>
      <c r="AX6271" s="17"/>
      <c r="AY6271" s="14"/>
      <c r="AZ6271" s="14"/>
      <c r="BA6271" s="15"/>
      <c r="BB6271" s="14"/>
      <c r="BC6271" s="17"/>
      <c r="BD6271" s="14"/>
      <c r="BE6271" s="14"/>
      <c r="BF6271" s="14"/>
      <c r="CC6271" s="14"/>
    </row>
    <row r="6272" spans="37:81">
      <c r="AK6272" s="1"/>
      <c r="AX6272" s="17"/>
      <c r="AY6272" s="14"/>
      <c r="AZ6272" s="14"/>
      <c r="BA6272" s="15"/>
      <c r="BB6272" s="14"/>
      <c r="BC6272" s="17"/>
      <c r="BD6272" s="14"/>
      <c r="BE6272" s="14"/>
      <c r="BF6272" s="14"/>
      <c r="CC6272" s="14"/>
    </row>
    <row r="6273" spans="37:81">
      <c r="AK6273" s="1"/>
      <c r="AX6273" s="17"/>
      <c r="AY6273" s="14"/>
      <c r="AZ6273" s="14"/>
      <c r="BA6273" s="15"/>
      <c r="BB6273" s="14"/>
      <c r="BC6273" s="17"/>
      <c r="BD6273" s="14"/>
      <c r="BE6273" s="14"/>
      <c r="BF6273" s="14"/>
      <c r="CC6273" s="14"/>
    </row>
    <row r="6274" spans="37:81">
      <c r="AK6274" s="1"/>
      <c r="AX6274" s="17"/>
      <c r="AY6274" s="14"/>
      <c r="AZ6274" s="14"/>
      <c r="BA6274" s="15"/>
      <c r="BB6274" s="14"/>
      <c r="BC6274" s="17"/>
      <c r="BD6274" s="14"/>
      <c r="BE6274" s="14"/>
      <c r="BF6274" s="14"/>
      <c r="CC6274" s="14"/>
    </row>
    <row r="6275" spans="37:81">
      <c r="AK6275" s="1"/>
      <c r="AX6275" s="17"/>
      <c r="AY6275" s="14"/>
      <c r="AZ6275" s="14"/>
      <c r="BA6275" s="15"/>
      <c r="BB6275" s="14"/>
      <c r="BC6275" s="17"/>
      <c r="BD6275" s="14"/>
      <c r="BE6275" s="14"/>
      <c r="BF6275" s="14"/>
      <c r="CC6275" s="14"/>
    </row>
    <row r="6276" spans="37:81">
      <c r="AK6276" s="1"/>
      <c r="AX6276" s="17"/>
      <c r="AY6276" s="14"/>
      <c r="AZ6276" s="14"/>
      <c r="BA6276" s="15"/>
      <c r="BB6276" s="14"/>
      <c r="BC6276" s="17"/>
      <c r="BD6276" s="14"/>
      <c r="BE6276" s="14"/>
      <c r="BF6276" s="14"/>
      <c r="CC6276" s="14"/>
    </row>
    <row r="6277" spans="37:81">
      <c r="AK6277" s="1"/>
      <c r="AX6277" s="17"/>
      <c r="AY6277" s="14"/>
      <c r="AZ6277" s="14"/>
      <c r="BA6277" s="15"/>
      <c r="BB6277" s="14"/>
      <c r="BC6277" s="17"/>
      <c r="BD6277" s="14"/>
      <c r="BE6277" s="14"/>
      <c r="BF6277" s="14"/>
      <c r="CC6277" s="14"/>
    </row>
    <row r="6278" spans="37:81">
      <c r="AK6278" s="1"/>
      <c r="AX6278" s="17"/>
      <c r="AY6278" s="14"/>
      <c r="AZ6278" s="14"/>
      <c r="BA6278" s="15"/>
      <c r="BB6278" s="14"/>
      <c r="BC6278" s="17"/>
      <c r="BD6278" s="14"/>
      <c r="BE6278" s="14"/>
      <c r="BF6278" s="14"/>
      <c r="CC6278" s="14"/>
    </row>
    <row r="6279" spans="37:81">
      <c r="AK6279" s="1"/>
      <c r="AX6279" s="17"/>
      <c r="AY6279" s="14"/>
      <c r="AZ6279" s="14"/>
      <c r="BA6279" s="15"/>
      <c r="BB6279" s="14"/>
      <c r="BC6279" s="17"/>
      <c r="BD6279" s="14"/>
      <c r="BE6279" s="14"/>
      <c r="BF6279" s="14"/>
      <c r="CC6279" s="14"/>
    </row>
    <row r="6280" spans="37:81">
      <c r="AK6280" s="1"/>
      <c r="AX6280" s="17"/>
      <c r="AY6280" s="14"/>
      <c r="AZ6280" s="14"/>
      <c r="BA6280" s="15"/>
      <c r="BB6280" s="14"/>
      <c r="BC6280" s="17"/>
      <c r="BD6280" s="14"/>
      <c r="BE6280" s="14"/>
      <c r="BF6280" s="14"/>
      <c r="CC6280" s="14"/>
    </row>
    <row r="6281" spans="37:81">
      <c r="AK6281" s="1"/>
      <c r="AX6281" s="17"/>
      <c r="AY6281" s="14"/>
      <c r="AZ6281" s="14"/>
      <c r="BA6281" s="15"/>
      <c r="BB6281" s="14"/>
      <c r="BC6281" s="17"/>
      <c r="BD6281" s="14"/>
      <c r="BE6281" s="14"/>
      <c r="BF6281" s="14"/>
      <c r="CC6281" s="14"/>
    </row>
    <row r="6282" spans="37:81">
      <c r="AK6282" s="1"/>
      <c r="AX6282" s="17"/>
      <c r="AY6282" s="14"/>
      <c r="AZ6282" s="14"/>
      <c r="BA6282" s="15"/>
      <c r="BB6282" s="14"/>
      <c r="BC6282" s="17"/>
      <c r="BD6282" s="14"/>
      <c r="BE6282" s="14"/>
      <c r="BF6282" s="14"/>
      <c r="CC6282" s="14"/>
    </row>
    <row r="6283" spans="37:81">
      <c r="AK6283" s="1"/>
      <c r="AX6283" s="17"/>
      <c r="AY6283" s="14"/>
      <c r="AZ6283" s="14"/>
      <c r="BA6283" s="15"/>
      <c r="BB6283" s="14"/>
      <c r="BC6283" s="17"/>
      <c r="BD6283" s="14"/>
      <c r="BE6283" s="14"/>
      <c r="BF6283" s="14"/>
      <c r="CC6283" s="14"/>
    </row>
    <row r="6284" spans="37:81">
      <c r="AK6284" s="1"/>
      <c r="AX6284" s="17"/>
      <c r="AY6284" s="14"/>
      <c r="AZ6284" s="14"/>
      <c r="BA6284" s="15"/>
      <c r="BB6284" s="14"/>
      <c r="BC6284" s="17"/>
      <c r="BD6284" s="14"/>
      <c r="BE6284" s="14"/>
      <c r="BF6284" s="14"/>
      <c r="CC6284" s="14"/>
    </row>
    <row r="6285" spans="37:81">
      <c r="AK6285" s="1"/>
      <c r="AX6285" s="17"/>
      <c r="AY6285" s="14"/>
      <c r="AZ6285" s="14"/>
      <c r="BA6285" s="15"/>
      <c r="BB6285" s="14"/>
      <c r="BC6285" s="17"/>
      <c r="BD6285" s="14"/>
      <c r="BE6285" s="14"/>
      <c r="BF6285" s="14"/>
      <c r="CC6285" s="14"/>
    </row>
    <row r="6286" spans="37:81">
      <c r="AK6286" s="1"/>
      <c r="AX6286" s="17"/>
      <c r="AY6286" s="14"/>
      <c r="AZ6286" s="14"/>
      <c r="BA6286" s="15"/>
      <c r="BB6286" s="14"/>
      <c r="BC6286" s="17"/>
      <c r="BD6286" s="14"/>
      <c r="BE6286" s="14"/>
      <c r="BF6286" s="14"/>
      <c r="CC6286" s="14"/>
    </row>
    <row r="6287" spans="37:81">
      <c r="AK6287" s="1"/>
      <c r="AX6287" s="17"/>
      <c r="AY6287" s="14"/>
      <c r="AZ6287" s="14"/>
      <c r="BA6287" s="15"/>
      <c r="BB6287" s="14"/>
      <c r="BC6287" s="17"/>
      <c r="BD6287" s="14"/>
      <c r="BE6287" s="14"/>
      <c r="BF6287" s="14"/>
      <c r="CC6287" s="14"/>
    </row>
    <row r="6288" spans="37:81">
      <c r="AK6288" s="1"/>
      <c r="AX6288" s="17"/>
      <c r="AY6288" s="14"/>
      <c r="AZ6288" s="14"/>
      <c r="BA6288" s="15"/>
      <c r="BB6288" s="14"/>
      <c r="BC6288" s="17"/>
      <c r="BD6288" s="14"/>
      <c r="BE6288" s="14"/>
      <c r="BF6288" s="14"/>
      <c r="CC6288" s="14"/>
    </row>
    <row r="6289" spans="37:81">
      <c r="AK6289" s="1"/>
      <c r="AX6289" s="17"/>
      <c r="AY6289" s="14"/>
      <c r="AZ6289" s="14"/>
      <c r="BA6289" s="15"/>
      <c r="BB6289" s="14"/>
      <c r="BC6289" s="17"/>
      <c r="BD6289" s="14"/>
      <c r="BE6289" s="14"/>
      <c r="BF6289" s="14"/>
      <c r="CC6289" s="14"/>
    </row>
    <row r="6290" spans="37:81">
      <c r="AK6290" s="1"/>
      <c r="AX6290" s="17"/>
      <c r="AY6290" s="14"/>
      <c r="AZ6290" s="14"/>
      <c r="BA6290" s="15"/>
      <c r="BB6290" s="14"/>
      <c r="BC6290" s="17"/>
      <c r="BD6290" s="14"/>
      <c r="BE6290" s="14"/>
      <c r="BF6290" s="14"/>
      <c r="CC6290" s="14"/>
    </row>
    <row r="6291" spans="37:81">
      <c r="AK6291" s="1"/>
      <c r="AX6291" s="17"/>
      <c r="AY6291" s="14"/>
      <c r="AZ6291" s="14"/>
      <c r="BA6291" s="15"/>
      <c r="BB6291" s="14"/>
      <c r="BC6291" s="17"/>
      <c r="BD6291" s="14"/>
      <c r="BE6291" s="14"/>
      <c r="BF6291" s="14"/>
      <c r="CC6291" s="14"/>
    </row>
    <row r="6292" spans="37:81">
      <c r="AK6292" s="1"/>
      <c r="AX6292" s="17"/>
      <c r="AY6292" s="14"/>
      <c r="AZ6292" s="14"/>
      <c r="BA6292" s="15"/>
      <c r="BB6292" s="14"/>
      <c r="BC6292" s="17"/>
      <c r="BD6292" s="14"/>
      <c r="BE6292" s="14"/>
      <c r="BF6292" s="14"/>
      <c r="CC6292" s="14"/>
    </row>
    <row r="6293" spans="37:81">
      <c r="AK6293" s="1"/>
      <c r="AX6293" s="17"/>
      <c r="AY6293" s="14"/>
      <c r="AZ6293" s="14"/>
      <c r="BA6293" s="15"/>
      <c r="BB6293" s="14"/>
      <c r="BC6293" s="17"/>
      <c r="BD6293" s="14"/>
      <c r="BE6293" s="14"/>
      <c r="BF6293" s="14"/>
      <c r="CC6293" s="14"/>
    </row>
    <row r="6294" spans="37:81">
      <c r="AK6294" s="1"/>
      <c r="AX6294" s="17"/>
      <c r="AY6294" s="14"/>
      <c r="AZ6294" s="14"/>
      <c r="BA6294" s="15"/>
      <c r="BB6294" s="14"/>
      <c r="BC6294" s="17"/>
      <c r="BD6294" s="14"/>
      <c r="BE6294" s="14"/>
      <c r="BF6294" s="14"/>
      <c r="CC6294" s="14"/>
    </row>
    <row r="6295" spans="37:81">
      <c r="AK6295" s="1"/>
      <c r="AX6295" s="17"/>
      <c r="AY6295" s="14"/>
      <c r="AZ6295" s="14"/>
      <c r="BA6295" s="15"/>
      <c r="BB6295" s="14"/>
      <c r="BC6295" s="17"/>
      <c r="BD6295" s="14"/>
      <c r="BE6295" s="14"/>
      <c r="BF6295" s="14"/>
      <c r="CC6295" s="14"/>
    </row>
    <row r="6296" spans="37:81">
      <c r="AK6296" s="1"/>
      <c r="AX6296" s="17"/>
      <c r="AY6296" s="14"/>
      <c r="AZ6296" s="14"/>
      <c r="BA6296" s="15"/>
      <c r="BB6296" s="14"/>
      <c r="BC6296" s="17"/>
      <c r="BD6296" s="14"/>
      <c r="BE6296" s="14"/>
      <c r="BF6296" s="14"/>
      <c r="CC6296" s="14"/>
    </row>
    <row r="6297" spans="37:81">
      <c r="AK6297" s="1"/>
      <c r="AX6297" s="17"/>
      <c r="AY6297" s="14"/>
      <c r="AZ6297" s="14"/>
      <c r="BA6297" s="15"/>
      <c r="BB6297" s="14"/>
      <c r="BC6297" s="17"/>
      <c r="BD6297" s="14"/>
      <c r="BE6297" s="14"/>
      <c r="BF6297" s="14"/>
      <c r="CC6297" s="14"/>
    </row>
    <row r="6298" spans="37:81">
      <c r="AK6298" s="1"/>
      <c r="AX6298" s="17"/>
      <c r="AY6298" s="14"/>
      <c r="AZ6298" s="14"/>
      <c r="BA6298" s="15"/>
      <c r="BB6298" s="14"/>
      <c r="BC6298" s="17"/>
      <c r="BD6298" s="14"/>
      <c r="BE6298" s="14"/>
      <c r="BF6298" s="14"/>
      <c r="CC6298" s="14"/>
    </row>
    <row r="6299" spans="37:81">
      <c r="AK6299" s="1"/>
      <c r="AX6299" s="17"/>
      <c r="AY6299" s="14"/>
      <c r="AZ6299" s="14"/>
      <c r="BA6299" s="15"/>
      <c r="BB6299" s="14"/>
      <c r="BC6299" s="17"/>
      <c r="BD6299" s="14"/>
      <c r="BE6299" s="14"/>
      <c r="BF6299" s="14"/>
      <c r="CC6299" s="14"/>
    </row>
    <row r="6300" spans="37:81">
      <c r="AK6300" s="1"/>
      <c r="AX6300" s="17"/>
      <c r="AY6300" s="14"/>
      <c r="AZ6300" s="14"/>
      <c r="BA6300" s="15"/>
      <c r="BB6300" s="14"/>
      <c r="BC6300" s="17"/>
      <c r="BD6300" s="14"/>
      <c r="BE6300" s="14"/>
      <c r="BF6300" s="14"/>
      <c r="CC6300" s="14"/>
    </row>
    <row r="6301" spans="37:81">
      <c r="AK6301" s="1"/>
      <c r="AX6301" s="17"/>
      <c r="AY6301" s="14"/>
      <c r="AZ6301" s="14"/>
      <c r="BA6301" s="15"/>
      <c r="BB6301" s="14"/>
      <c r="BC6301" s="17"/>
      <c r="BD6301" s="14"/>
      <c r="BE6301" s="14"/>
      <c r="BF6301" s="14"/>
      <c r="CC6301" s="14"/>
    </row>
    <row r="6302" spans="37:81">
      <c r="AK6302" s="1"/>
      <c r="AX6302" s="17"/>
      <c r="AY6302" s="14"/>
      <c r="AZ6302" s="14"/>
      <c r="BA6302" s="15"/>
      <c r="BB6302" s="14"/>
      <c r="BC6302" s="17"/>
      <c r="BD6302" s="14"/>
      <c r="BE6302" s="14"/>
      <c r="BF6302" s="14"/>
      <c r="CC6302" s="14"/>
    </row>
    <row r="6303" spans="37:81">
      <c r="AK6303" s="1"/>
      <c r="AX6303" s="17"/>
      <c r="AY6303" s="14"/>
      <c r="AZ6303" s="14"/>
      <c r="BA6303" s="15"/>
      <c r="BB6303" s="14"/>
      <c r="BC6303" s="17"/>
      <c r="BD6303" s="14"/>
      <c r="BE6303" s="14"/>
      <c r="BF6303" s="14"/>
      <c r="CC6303" s="14"/>
    </row>
    <row r="6304" spans="37:81">
      <c r="AK6304" s="1"/>
      <c r="AX6304" s="17"/>
      <c r="AY6304" s="14"/>
      <c r="AZ6304" s="14"/>
      <c r="BA6304" s="15"/>
      <c r="BB6304" s="14"/>
      <c r="BC6304" s="17"/>
      <c r="BD6304" s="14"/>
      <c r="BE6304" s="14"/>
      <c r="BF6304" s="14"/>
      <c r="CC6304" s="14"/>
    </row>
    <row r="6305" spans="37:81">
      <c r="AK6305" s="1"/>
      <c r="AX6305" s="17"/>
      <c r="AY6305" s="14"/>
      <c r="AZ6305" s="14"/>
      <c r="BA6305" s="15"/>
      <c r="BB6305" s="14"/>
      <c r="BC6305" s="17"/>
      <c r="BD6305" s="14"/>
      <c r="BE6305" s="14"/>
      <c r="BF6305" s="14"/>
      <c r="CC6305" s="14"/>
    </row>
    <row r="6306" spans="37:81">
      <c r="AK6306" s="1"/>
      <c r="AX6306" s="17"/>
      <c r="AY6306" s="14"/>
      <c r="AZ6306" s="14"/>
      <c r="BA6306" s="15"/>
      <c r="BB6306" s="14"/>
      <c r="BC6306" s="17"/>
      <c r="BD6306" s="14"/>
      <c r="BE6306" s="14"/>
      <c r="BF6306" s="14"/>
      <c r="CC6306" s="14"/>
    </row>
    <row r="6307" spans="37:81">
      <c r="AK6307" s="1"/>
      <c r="AX6307" s="17"/>
      <c r="AY6307" s="14"/>
      <c r="AZ6307" s="14"/>
      <c r="BA6307" s="15"/>
      <c r="BB6307" s="14"/>
      <c r="BC6307" s="17"/>
      <c r="BD6307" s="14"/>
      <c r="BE6307" s="14"/>
      <c r="BF6307" s="14"/>
      <c r="CC6307" s="14"/>
    </row>
    <row r="6308" spans="37:81">
      <c r="AK6308" s="1"/>
      <c r="AX6308" s="17"/>
      <c r="AY6308" s="14"/>
      <c r="AZ6308" s="14"/>
      <c r="BA6308" s="15"/>
      <c r="BB6308" s="14"/>
      <c r="BC6308" s="17"/>
      <c r="BD6308" s="14"/>
      <c r="BE6308" s="14"/>
      <c r="BF6308" s="14"/>
      <c r="CC6308" s="14"/>
    </row>
    <row r="6309" spans="37:81">
      <c r="AK6309" s="1"/>
      <c r="AX6309" s="17"/>
      <c r="AY6309" s="14"/>
      <c r="AZ6309" s="14"/>
      <c r="BA6309" s="15"/>
      <c r="BB6309" s="14"/>
      <c r="BC6309" s="17"/>
      <c r="BD6309" s="14"/>
      <c r="BE6309" s="14"/>
      <c r="BF6309" s="14"/>
      <c r="CC6309" s="14"/>
    </row>
    <row r="6310" spans="37:81">
      <c r="AK6310" s="1"/>
      <c r="AX6310" s="17"/>
      <c r="AY6310" s="14"/>
      <c r="AZ6310" s="14"/>
      <c r="BA6310" s="15"/>
      <c r="BB6310" s="14"/>
      <c r="BC6310" s="17"/>
      <c r="BD6310" s="14"/>
      <c r="BE6310" s="14"/>
      <c r="BF6310" s="14"/>
      <c r="CC6310" s="14"/>
    </row>
    <row r="6311" spans="37:81">
      <c r="AK6311" s="1"/>
      <c r="AX6311" s="17"/>
      <c r="AY6311" s="14"/>
      <c r="AZ6311" s="14"/>
      <c r="BA6311" s="15"/>
      <c r="BB6311" s="14"/>
      <c r="BC6311" s="17"/>
      <c r="BD6311" s="14"/>
      <c r="BE6311" s="14"/>
      <c r="BF6311" s="14"/>
      <c r="CC6311" s="14"/>
    </row>
    <row r="6312" spans="37:81">
      <c r="AK6312" s="1"/>
      <c r="AX6312" s="17"/>
      <c r="AY6312" s="14"/>
      <c r="AZ6312" s="14"/>
      <c r="BA6312" s="15"/>
      <c r="BB6312" s="14"/>
      <c r="BC6312" s="17"/>
      <c r="BD6312" s="14"/>
      <c r="BE6312" s="14"/>
      <c r="BF6312" s="14"/>
      <c r="CC6312" s="14"/>
    </row>
    <row r="6313" spans="37:81">
      <c r="AK6313" s="1"/>
      <c r="AX6313" s="17"/>
      <c r="AY6313" s="14"/>
      <c r="AZ6313" s="14"/>
      <c r="BA6313" s="15"/>
      <c r="BB6313" s="14"/>
      <c r="BC6313" s="17"/>
      <c r="BD6313" s="14"/>
      <c r="BE6313" s="14"/>
      <c r="BF6313" s="14"/>
      <c r="CC6313" s="14"/>
    </row>
    <row r="6314" spans="37:81">
      <c r="AK6314" s="1"/>
      <c r="AX6314" s="17"/>
      <c r="AY6314" s="14"/>
      <c r="AZ6314" s="14"/>
      <c r="BA6314" s="15"/>
      <c r="BB6314" s="14"/>
      <c r="BC6314" s="17"/>
      <c r="BD6314" s="14"/>
      <c r="BE6314" s="14"/>
      <c r="BF6314" s="14"/>
      <c r="CC6314" s="14"/>
    </row>
    <row r="6315" spans="37:81">
      <c r="AK6315" s="1"/>
      <c r="AX6315" s="17"/>
      <c r="AY6315" s="14"/>
      <c r="AZ6315" s="14"/>
      <c r="BA6315" s="15"/>
      <c r="BB6315" s="14"/>
      <c r="BC6315" s="17"/>
      <c r="BD6315" s="14"/>
      <c r="BE6315" s="14"/>
      <c r="BF6315" s="14"/>
      <c r="CC6315" s="14"/>
    </row>
    <row r="6316" spans="37:81">
      <c r="AK6316" s="1"/>
      <c r="AX6316" s="17"/>
      <c r="AY6316" s="14"/>
      <c r="AZ6316" s="14"/>
      <c r="BA6316" s="15"/>
      <c r="BB6316" s="14"/>
      <c r="BC6316" s="17"/>
      <c r="BD6316" s="14"/>
      <c r="BE6316" s="14"/>
      <c r="BF6316" s="14"/>
      <c r="CC6316" s="14"/>
    </row>
    <row r="6317" spans="37:81">
      <c r="AK6317" s="1"/>
      <c r="AX6317" s="17"/>
      <c r="AY6317" s="14"/>
      <c r="AZ6317" s="14"/>
      <c r="BA6317" s="15"/>
      <c r="BB6317" s="14"/>
      <c r="BC6317" s="17"/>
      <c r="BD6317" s="14"/>
      <c r="BE6317" s="14"/>
      <c r="BF6317" s="14"/>
      <c r="CC6317" s="14"/>
    </row>
    <row r="6318" spans="37:81">
      <c r="AK6318" s="1"/>
      <c r="AX6318" s="17"/>
      <c r="AY6318" s="14"/>
      <c r="AZ6318" s="14"/>
      <c r="BA6318" s="15"/>
      <c r="BB6318" s="14"/>
      <c r="BC6318" s="17"/>
      <c r="BD6318" s="14"/>
      <c r="BE6318" s="14"/>
      <c r="BF6318" s="14"/>
      <c r="CC6318" s="14"/>
    </row>
    <row r="6319" spans="37:81">
      <c r="AK6319" s="1"/>
      <c r="AX6319" s="17"/>
      <c r="AY6319" s="14"/>
      <c r="AZ6319" s="14"/>
      <c r="BA6319" s="15"/>
      <c r="BB6319" s="14"/>
      <c r="BC6319" s="17"/>
      <c r="BD6319" s="14"/>
      <c r="BE6319" s="14"/>
      <c r="BF6319" s="14"/>
      <c r="CC6319" s="14"/>
    </row>
    <row r="6320" spans="37:81">
      <c r="AK6320" s="1"/>
      <c r="AX6320" s="17"/>
      <c r="AY6320" s="14"/>
      <c r="AZ6320" s="14"/>
      <c r="BA6320" s="15"/>
      <c r="BB6320" s="14"/>
      <c r="BC6320" s="17"/>
      <c r="BD6320" s="14"/>
      <c r="BE6320" s="14"/>
      <c r="BF6320" s="14"/>
      <c r="CC6320" s="14"/>
    </row>
    <row r="6321" spans="37:81">
      <c r="AK6321" s="1"/>
      <c r="AX6321" s="17"/>
      <c r="AY6321" s="14"/>
      <c r="AZ6321" s="14"/>
      <c r="BA6321" s="15"/>
      <c r="BB6321" s="14"/>
      <c r="BC6321" s="17"/>
      <c r="BD6321" s="14"/>
      <c r="BE6321" s="14"/>
      <c r="BF6321" s="14"/>
      <c r="CC6321" s="14"/>
    </row>
    <row r="6322" spans="37:81">
      <c r="AK6322" s="1"/>
      <c r="AX6322" s="17"/>
      <c r="AY6322" s="14"/>
      <c r="AZ6322" s="14"/>
      <c r="BA6322" s="15"/>
      <c r="BB6322" s="14"/>
      <c r="BC6322" s="17"/>
      <c r="BD6322" s="14"/>
      <c r="BE6322" s="14"/>
      <c r="BF6322" s="14"/>
      <c r="CC6322" s="14"/>
    </row>
    <row r="6323" spans="37:81">
      <c r="AK6323" s="1"/>
      <c r="AX6323" s="17"/>
      <c r="AY6323" s="14"/>
      <c r="AZ6323" s="14"/>
      <c r="BA6323" s="15"/>
      <c r="BB6323" s="14"/>
      <c r="BC6323" s="17"/>
      <c r="BD6323" s="14"/>
      <c r="BE6323" s="14"/>
      <c r="BF6323" s="14"/>
      <c r="CC6323" s="14"/>
    </row>
    <row r="6324" spans="37:81">
      <c r="AK6324" s="1"/>
      <c r="AX6324" s="17"/>
      <c r="AY6324" s="14"/>
      <c r="AZ6324" s="14"/>
      <c r="BA6324" s="15"/>
      <c r="BB6324" s="14"/>
      <c r="BC6324" s="17"/>
      <c r="BD6324" s="14"/>
      <c r="BE6324" s="14"/>
      <c r="BF6324" s="14"/>
      <c r="CC6324" s="14"/>
    </row>
    <row r="6325" spans="37:81">
      <c r="AK6325" s="1"/>
      <c r="AX6325" s="17"/>
      <c r="AY6325" s="14"/>
      <c r="AZ6325" s="14"/>
      <c r="BA6325" s="15"/>
      <c r="BB6325" s="14"/>
      <c r="BC6325" s="17"/>
      <c r="BD6325" s="14"/>
      <c r="BE6325" s="14"/>
      <c r="BF6325" s="14"/>
      <c r="CC6325" s="14"/>
    </row>
    <row r="6326" spans="37:81">
      <c r="AK6326" s="1"/>
      <c r="AX6326" s="17"/>
      <c r="AY6326" s="14"/>
      <c r="AZ6326" s="14"/>
      <c r="BA6326" s="15"/>
      <c r="BB6326" s="14"/>
      <c r="BC6326" s="17"/>
      <c r="BD6326" s="14"/>
      <c r="BE6326" s="14"/>
      <c r="BF6326" s="14"/>
      <c r="CC6326" s="14"/>
    </row>
    <row r="6327" spans="37:81">
      <c r="AK6327" s="1"/>
      <c r="AX6327" s="17"/>
      <c r="AY6327" s="14"/>
      <c r="AZ6327" s="14"/>
      <c r="BA6327" s="15"/>
      <c r="BB6327" s="14"/>
      <c r="BC6327" s="17"/>
      <c r="BD6327" s="14"/>
      <c r="BE6327" s="14"/>
      <c r="BF6327" s="14"/>
      <c r="CC6327" s="14"/>
    </row>
    <row r="6328" spans="37:81">
      <c r="AK6328" s="1"/>
      <c r="AX6328" s="17"/>
      <c r="AY6328" s="14"/>
      <c r="AZ6328" s="14"/>
      <c r="BA6328" s="15"/>
      <c r="BB6328" s="14"/>
      <c r="BC6328" s="17"/>
      <c r="BD6328" s="14"/>
      <c r="BE6328" s="14"/>
      <c r="BF6328" s="14"/>
      <c r="CC6328" s="14"/>
    </row>
    <row r="6329" spans="37:81">
      <c r="AK6329" s="1"/>
      <c r="AX6329" s="17"/>
      <c r="AY6329" s="14"/>
      <c r="AZ6329" s="14"/>
      <c r="BA6329" s="15"/>
      <c r="BB6329" s="14"/>
      <c r="BC6329" s="17"/>
      <c r="BD6329" s="14"/>
      <c r="BE6329" s="14"/>
      <c r="BF6329" s="14"/>
      <c r="CC6329" s="14"/>
    </row>
    <row r="6330" spans="37:81">
      <c r="AK6330" s="1"/>
      <c r="AX6330" s="17"/>
      <c r="AY6330" s="14"/>
      <c r="AZ6330" s="14"/>
      <c r="BA6330" s="15"/>
      <c r="BB6330" s="14"/>
      <c r="BC6330" s="17"/>
      <c r="BD6330" s="14"/>
      <c r="BE6330" s="14"/>
      <c r="BF6330" s="14"/>
      <c r="CC6330" s="14"/>
    </row>
    <row r="6331" spans="37:81">
      <c r="AK6331" s="1"/>
      <c r="AX6331" s="17"/>
      <c r="AY6331" s="14"/>
      <c r="AZ6331" s="14"/>
      <c r="BA6331" s="15"/>
      <c r="BB6331" s="14"/>
      <c r="BC6331" s="17"/>
      <c r="BD6331" s="14"/>
      <c r="BE6331" s="14"/>
      <c r="BF6331" s="14"/>
      <c r="CC6331" s="14"/>
    </row>
    <row r="6332" spans="37:81">
      <c r="AK6332" s="1"/>
      <c r="AX6332" s="17"/>
      <c r="AY6332" s="14"/>
      <c r="AZ6332" s="14"/>
      <c r="BA6332" s="15"/>
      <c r="BB6332" s="14"/>
      <c r="BC6332" s="17"/>
      <c r="BD6332" s="14"/>
      <c r="BE6332" s="14"/>
      <c r="BF6332" s="14"/>
      <c r="CC6332" s="14"/>
    </row>
    <row r="6333" spans="37:81">
      <c r="AK6333" s="1"/>
      <c r="AX6333" s="17"/>
      <c r="AY6333" s="14"/>
      <c r="AZ6333" s="14"/>
      <c r="BA6333" s="15"/>
      <c r="BB6333" s="14"/>
      <c r="BC6333" s="17"/>
      <c r="BD6333" s="14"/>
      <c r="BE6333" s="14"/>
      <c r="BF6333" s="14"/>
      <c r="CC6333" s="14"/>
    </row>
    <row r="6334" spans="37:81">
      <c r="AK6334" s="1"/>
      <c r="AX6334" s="17"/>
      <c r="AY6334" s="14"/>
      <c r="AZ6334" s="14"/>
      <c r="BA6334" s="15"/>
      <c r="BB6334" s="14"/>
      <c r="BC6334" s="17"/>
      <c r="BD6334" s="14"/>
      <c r="BE6334" s="14"/>
      <c r="BF6334" s="14"/>
      <c r="CC6334" s="14"/>
    </row>
    <row r="6335" spans="37:81">
      <c r="AK6335" s="1"/>
      <c r="AX6335" s="17"/>
      <c r="AY6335" s="14"/>
      <c r="AZ6335" s="14"/>
      <c r="BA6335" s="15"/>
      <c r="BB6335" s="14"/>
      <c r="BC6335" s="17"/>
      <c r="BD6335" s="14"/>
      <c r="BE6335" s="14"/>
      <c r="BF6335" s="14"/>
      <c r="CC6335" s="14"/>
    </row>
    <row r="6336" spans="37:81">
      <c r="AK6336" s="1"/>
      <c r="AX6336" s="17"/>
      <c r="AY6336" s="14"/>
      <c r="AZ6336" s="14"/>
      <c r="BA6336" s="15"/>
      <c r="BB6336" s="14"/>
      <c r="BC6336" s="17"/>
      <c r="BD6336" s="14"/>
      <c r="BE6336" s="14"/>
      <c r="BF6336" s="14"/>
      <c r="CC6336" s="14"/>
    </row>
    <row r="6337" spans="37:81">
      <c r="AK6337" s="1"/>
      <c r="AX6337" s="17"/>
      <c r="AY6337" s="14"/>
      <c r="AZ6337" s="14"/>
      <c r="BA6337" s="15"/>
      <c r="BB6337" s="14"/>
      <c r="BC6337" s="17"/>
      <c r="BD6337" s="14"/>
      <c r="BE6337" s="14"/>
      <c r="BF6337" s="14"/>
      <c r="CC6337" s="14"/>
    </row>
    <row r="6338" spans="37:81">
      <c r="AK6338" s="1"/>
      <c r="AX6338" s="17"/>
      <c r="AY6338" s="14"/>
      <c r="AZ6338" s="14"/>
      <c r="BA6338" s="15"/>
      <c r="BB6338" s="14"/>
      <c r="BC6338" s="17"/>
      <c r="BD6338" s="14"/>
      <c r="BE6338" s="14"/>
      <c r="BF6338" s="14"/>
      <c r="CC6338" s="14"/>
    </row>
    <row r="6339" spans="37:81">
      <c r="AK6339" s="1"/>
      <c r="AX6339" s="17"/>
      <c r="AY6339" s="14"/>
      <c r="AZ6339" s="14"/>
      <c r="BA6339" s="15"/>
      <c r="BB6339" s="14"/>
      <c r="BC6339" s="17"/>
      <c r="BD6339" s="14"/>
      <c r="BE6339" s="14"/>
      <c r="BF6339" s="14"/>
      <c r="CC6339" s="14"/>
    </row>
    <row r="6340" spans="37:81">
      <c r="AK6340" s="1"/>
      <c r="AX6340" s="17"/>
      <c r="AY6340" s="14"/>
      <c r="AZ6340" s="14"/>
      <c r="BA6340" s="15"/>
      <c r="BB6340" s="14"/>
      <c r="BC6340" s="17"/>
      <c r="BD6340" s="14"/>
      <c r="BE6340" s="14"/>
      <c r="BF6340" s="14"/>
      <c r="CC6340" s="14"/>
    </row>
    <row r="6341" spans="37:81">
      <c r="AK6341" s="1"/>
      <c r="AX6341" s="17"/>
      <c r="AY6341" s="14"/>
      <c r="AZ6341" s="14"/>
      <c r="BA6341" s="15"/>
      <c r="BB6341" s="14"/>
      <c r="BC6341" s="17"/>
      <c r="BD6341" s="14"/>
      <c r="BE6341" s="14"/>
      <c r="BF6341" s="14"/>
      <c r="CC6341" s="14"/>
    </row>
    <row r="6342" spans="37:81">
      <c r="AK6342" s="1"/>
      <c r="AX6342" s="17"/>
      <c r="AY6342" s="14"/>
      <c r="AZ6342" s="14"/>
      <c r="BA6342" s="15"/>
      <c r="BB6342" s="14"/>
      <c r="BC6342" s="17"/>
      <c r="BD6342" s="14"/>
      <c r="BE6342" s="14"/>
      <c r="BF6342" s="14"/>
      <c r="CC6342" s="14"/>
    </row>
    <row r="6343" spans="37:81">
      <c r="AK6343" s="1"/>
      <c r="AX6343" s="17"/>
      <c r="AY6343" s="14"/>
      <c r="AZ6343" s="14"/>
      <c r="BA6343" s="15"/>
      <c r="BB6343" s="14"/>
      <c r="BC6343" s="17"/>
      <c r="BD6343" s="14"/>
      <c r="BE6343" s="14"/>
      <c r="BF6343" s="14"/>
      <c r="CC6343" s="14"/>
    </row>
    <row r="6344" spans="37:81">
      <c r="AK6344" s="1"/>
      <c r="AX6344" s="17"/>
      <c r="AY6344" s="14"/>
      <c r="AZ6344" s="14"/>
      <c r="BA6344" s="15"/>
      <c r="BB6344" s="14"/>
      <c r="BC6344" s="17"/>
      <c r="BD6344" s="14"/>
      <c r="BE6344" s="14"/>
      <c r="BF6344" s="14"/>
      <c r="CC6344" s="14"/>
    </row>
    <row r="6345" spans="37:81">
      <c r="AK6345" s="1"/>
      <c r="AX6345" s="17"/>
      <c r="AY6345" s="14"/>
      <c r="AZ6345" s="14"/>
      <c r="BA6345" s="15"/>
      <c r="BB6345" s="14"/>
      <c r="BC6345" s="17"/>
      <c r="BD6345" s="14"/>
      <c r="BE6345" s="14"/>
      <c r="BF6345" s="14"/>
      <c r="CC6345" s="14"/>
    </row>
    <row r="6346" spans="37:81">
      <c r="AK6346" s="1"/>
      <c r="AX6346" s="17"/>
      <c r="AY6346" s="14"/>
      <c r="AZ6346" s="14"/>
      <c r="BA6346" s="15"/>
      <c r="BB6346" s="14"/>
      <c r="BC6346" s="17"/>
      <c r="BD6346" s="14"/>
      <c r="BE6346" s="14"/>
      <c r="BF6346" s="14"/>
      <c r="CC6346" s="14"/>
    </row>
    <row r="6347" spans="37:81">
      <c r="AK6347" s="1"/>
      <c r="AX6347" s="17"/>
      <c r="AY6347" s="14"/>
      <c r="AZ6347" s="14"/>
      <c r="BA6347" s="15"/>
      <c r="BB6347" s="14"/>
      <c r="BC6347" s="17"/>
      <c r="BD6347" s="14"/>
      <c r="BE6347" s="14"/>
      <c r="BF6347" s="14"/>
      <c r="CC6347" s="14"/>
    </row>
    <row r="6348" spans="37:81">
      <c r="AK6348" s="1"/>
      <c r="AX6348" s="17"/>
      <c r="AY6348" s="14"/>
      <c r="AZ6348" s="14"/>
      <c r="BA6348" s="15"/>
      <c r="BB6348" s="14"/>
      <c r="BC6348" s="17"/>
      <c r="BD6348" s="14"/>
      <c r="BE6348" s="14"/>
      <c r="BF6348" s="14"/>
      <c r="CC6348" s="14"/>
    </row>
    <row r="6349" spans="37:81">
      <c r="AK6349" s="1"/>
      <c r="AX6349" s="17"/>
      <c r="AY6349" s="14"/>
      <c r="AZ6349" s="14"/>
      <c r="BA6349" s="15"/>
      <c r="BB6349" s="14"/>
      <c r="BC6349" s="17"/>
      <c r="BD6349" s="14"/>
      <c r="BE6349" s="14"/>
      <c r="BF6349" s="14"/>
      <c r="CC6349" s="14"/>
    </row>
    <row r="6350" spans="37:81">
      <c r="AK6350" s="1"/>
      <c r="AX6350" s="17"/>
      <c r="AY6350" s="14"/>
      <c r="AZ6350" s="14"/>
      <c r="BA6350" s="15"/>
      <c r="BB6350" s="14"/>
      <c r="BC6350" s="17"/>
      <c r="BD6350" s="14"/>
      <c r="BE6350" s="14"/>
      <c r="BF6350" s="14"/>
      <c r="CC6350" s="14"/>
    </row>
    <row r="6351" spans="37:81">
      <c r="AK6351" s="1"/>
      <c r="AX6351" s="17"/>
      <c r="AY6351" s="14"/>
      <c r="AZ6351" s="14"/>
      <c r="BA6351" s="15"/>
      <c r="BB6351" s="14"/>
      <c r="BC6351" s="17"/>
      <c r="BD6351" s="14"/>
      <c r="BE6351" s="14"/>
      <c r="BF6351" s="14"/>
      <c r="CC6351" s="14"/>
    </row>
    <row r="6352" spans="37:81">
      <c r="AK6352" s="1"/>
      <c r="AX6352" s="17"/>
      <c r="AY6352" s="14"/>
      <c r="AZ6352" s="14"/>
      <c r="BA6352" s="15"/>
      <c r="BB6352" s="14"/>
      <c r="BC6352" s="17"/>
      <c r="BD6352" s="14"/>
      <c r="BE6352" s="14"/>
      <c r="BF6352" s="14"/>
      <c r="CC6352" s="14"/>
    </row>
    <row r="6353" spans="37:81">
      <c r="AK6353" s="1"/>
      <c r="AX6353" s="17"/>
      <c r="AY6353" s="14"/>
      <c r="AZ6353" s="14"/>
      <c r="BA6353" s="15"/>
      <c r="BB6353" s="14"/>
      <c r="BC6353" s="17"/>
      <c r="BD6353" s="14"/>
      <c r="BE6353" s="14"/>
      <c r="BF6353" s="14"/>
      <c r="CC6353" s="14"/>
    </row>
    <row r="6354" spans="37:81">
      <c r="AK6354" s="1"/>
      <c r="AX6354" s="17"/>
      <c r="AY6354" s="14"/>
      <c r="AZ6354" s="14"/>
      <c r="BA6354" s="15"/>
      <c r="BB6354" s="14"/>
      <c r="BC6354" s="17"/>
      <c r="BD6354" s="14"/>
      <c r="BE6354" s="14"/>
      <c r="BF6354" s="14"/>
      <c r="CC6354" s="14"/>
    </row>
    <row r="6355" spans="37:81">
      <c r="AK6355" s="1"/>
      <c r="AX6355" s="17"/>
      <c r="AY6355" s="14"/>
      <c r="AZ6355" s="14"/>
      <c r="BA6355" s="15"/>
      <c r="BB6355" s="14"/>
      <c r="BC6355" s="17"/>
      <c r="BD6355" s="14"/>
      <c r="BE6355" s="14"/>
      <c r="BF6355" s="14"/>
      <c r="CC6355" s="14"/>
    </row>
    <row r="6356" spans="37:81">
      <c r="AK6356" s="1"/>
      <c r="AX6356" s="17"/>
      <c r="AY6356" s="14"/>
      <c r="AZ6356" s="14"/>
      <c r="BA6356" s="15"/>
      <c r="BB6356" s="14"/>
      <c r="BC6356" s="17"/>
      <c r="BD6356" s="14"/>
      <c r="BE6356" s="14"/>
      <c r="BF6356" s="14"/>
      <c r="CC6356" s="14"/>
    </row>
    <row r="6357" spans="37:81">
      <c r="AK6357" s="1"/>
      <c r="AX6357" s="17"/>
      <c r="AY6357" s="14"/>
      <c r="AZ6357" s="14"/>
      <c r="BA6357" s="15"/>
      <c r="BB6357" s="14"/>
      <c r="BC6357" s="17"/>
      <c r="BD6357" s="14"/>
      <c r="BE6357" s="14"/>
      <c r="BF6357" s="14"/>
      <c r="CC6357" s="14"/>
    </row>
    <row r="6358" spans="37:81">
      <c r="AK6358" s="1"/>
      <c r="AX6358" s="17"/>
      <c r="AY6358" s="14"/>
      <c r="AZ6358" s="14"/>
      <c r="BA6358" s="15"/>
      <c r="BB6358" s="14"/>
      <c r="BC6358" s="17"/>
      <c r="BD6358" s="14"/>
      <c r="BE6358" s="14"/>
      <c r="BF6358" s="14"/>
      <c r="CC6358" s="14"/>
    </row>
    <row r="6359" spans="37:81">
      <c r="AK6359" s="1"/>
      <c r="AX6359" s="17"/>
      <c r="AY6359" s="14"/>
      <c r="AZ6359" s="14"/>
      <c r="BA6359" s="15"/>
      <c r="BB6359" s="14"/>
      <c r="BC6359" s="17"/>
      <c r="BD6359" s="14"/>
      <c r="BE6359" s="14"/>
      <c r="BF6359" s="14"/>
      <c r="CC6359" s="14"/>
    </row>
    <row r="6360" spans="37:81">
      <c r="AK6360" s="1"/>
      <c r="AX6360" s="17"/>
      <c r="AY6360" s="14"/>
      <c r="AZ6360" s="14"/>
      <c r="BA6360" s="15"/>
      <c r="BB6360" s="14"/>
      <c r="BC6360" s="17"/>
      <c r="BD6360" s="14"/>
      <c r="BE6360" s="14"/>
      <c r="BF6360" s="14"/>
      <c r="CC6360" s="14"/>
    </row>
    <row r="6361" spans="37:81">
      <c r="AK6361" s="1"/>
      <c r="AX6361" s="17"/>
      <c r="AY6361" s="14"/>
      <c r="AZ6361" s="14"/>
      <c r="BA6361" s="15"/>
      <c r="BB6361" s="14"/>
      <c r="BC6361" s="17"/>
      <c r="BD6361" s="14"/>
      <c r="BE6361" s="14"/>
      <c r="BF6361" s="14"/>
      <c r="CC6361" s="14"/>
    </row>
    <row r="6362" spans="37:81">
      <c r="AK6362" s="1"/>
      <c r="AX6362" s="17"/>
      <c r="AY6362" s="14"/>
      <c r="AZ6362" s="14"/>
      <c r="BA6362" s="15"/>
      <c r="BB6362" s="14"/>
      <c r="BC6362" s="17"/>
      <c r="BD6362" s="14"/>
      <c r="BE6362" s="14"/>
      <c r="BF6362" s="14"/>
      <c r="CC6362" s="14"/>
    </row>
    <row r="6363" spans="37:81">
      <c r="AK6363" s="1"/>
      <c r="AX6363" s="17"/>
      <c r="AY6363" s="14"/>
      <c r="AZ6363" s="14"/>
      <c r="BA6363" s="15"/>
      <c r="BB6363" s="14"/>
      <c r="BC6363" s="17"/>
      <c r="BD6363" s="14"/>
      <c r="BE6363" s="14"/>
      <c r="BF6363" s="14"/>
      <c r="CC6363" s="14"/>
    </row>
    <row r="6364" spans="37:81">
      <c r="AK6364" s="1"/>
      <c r="AX6364" s="17"/>
      <c r="AY6364" s="14"/>
      <c r="AZ6364" s="14"/>
      <c r="BA6364" s="15"/>
      <c r="BB6364" s="14"/>
      <c r="BC6364" s="17"/>
      <c r="BD6364" s="14"/>
      <c r="BE6364" s="14"/>
      <c r="BF6364" s="14"/>
      <c r="CC6364" s="14"/>
    </row>
    <row r="6365" spans="37:81">
      <c r="AK6365" s="1"/>
      <c r="AX6365" s="17"/>
      <c r="AY6365" s="14"/>
      <c r="AZ6365" s="14"/>
      <c r="BA6365" s="15"/>
      <c r="BB6365" s="14"/>
      <c r="BC6365" s="17"/>
      <c r="BD6365" s="14"/>
      <c r="BE6365" s="14"/>
      <c r="BF6365" s="14"/>
      <c r="CC6365" s="14"/>
    </row>
    <row r="6366" spans="37:81">
      <c r="AK6366" s="1"/>
      <c r="AX6366" s="17"/>
      <c r="AY6366" s="14"/>
      <c r="AZ6366" s="14"/>
      <c r="BA6366" s="15"/>
      <c r="BB6366" s="14"/>
      <c r="BC6366" s="17"/>
      <c r="BD6366" s="14"/>
      <c r="BE6366" s="14"/>
      <c r="BF6366" s="14"/>
      <c r="CC6366" s="14"/>
    </row>
    <row r="6367" spans="37:81">
      <c r="AK6367" s="1"/>
      <c r="AX6367" s="17"/>
      <c r="AY6367" s="14"/>
      <c r="AZ6367" s="14"/>
      <c r="BA6367" s="15"/>
      <c r="BB6367" s="14"/>
      <c r="BC6367" s="17"/>
      <c r="BD6367" s="14"/>
      <c r="BE6367" s="14"/>
      <c r="BF6367" s="14"/>
      <c r="CC6367" s="14"/>
    </row>
    <row r="6368" spans="37:81">
      <c r="AK6368" s="1"/>
      <c r="AX6368" s="17"/>
      <c r="AY6368" s="14"/>
      <c r="AZ6368" s="14"/>
      <c r="BA6368" s="15"/>
      <c r="BB6368" s="14"/>
      <c r="BC6368" s="17"/>
      <c r="BD6368" s="14"/>
      <c r="BE6368" s="14"/>
      <c r="BF6368" s="14"/>
      <c r="CC6368" s="14"/>
    </row>
    <row r="6369" spans="37:81">
      <c r="AK6369" s="1"/>
      <c r="AX6369" s="17"/>
      <c r="AY6369" s="14"/>
      <c r="AZ6369" s="14"/>
      <c r="BA6369" s="15"/>
      <c r="BB6369" s="14"/>
      <c r="BC6369" s="17"/>
      <c r="BD6369" s="14"/>
      <c r="BE6369" s="14"/>
      <c r="BF6369" s="14"/>
      <c r="CC6369" s="14"/>
    </row>
    <row r="6370" spans="37:81">
      <c r="AK6370" s="1"/>
      <c r="AX6370" s="17"/>
      <c r="AY6370" s="14"/>
      <c r="AZ6370" s="14"/>
      <c r="BA6370" s="15"/>
      <c r="BB6370" s="14"/>
      <c r="BC6370" s="17"/>
      <c r="BD6370" s="14"/>
      <c r="BE6370" s="14"/>
      <c r="BF6370" s="14"/>
      <c r="CC6370" s="14"/>
    </row>
    <row r="6371" spans="37:81">
      <c r="AK6371" s="1"/>
      <c r="AX6371" s="17"/>
      <c r="AY6371" s="14"/>
      <c r="AZ6371" s="14"/>
      <c r="BA6371" s="15"/>
      <c r="BB6371" s="14"/>
      <c r="BC6371" s="17"/>
      <c r="BD6371" s="14"/>
      <c r="BE6371" s="14"/>
      <c r="BF6371" s="14"/>
      <c r="CC6371" s="14"/>
    </row>
    <row r="6372" spans="37:81">
      <c r="AK6372" s="1"/>
      <c r="AX6372" s="17"/>
      <c r="AY6372" s="14"/>
      <c r="AZ6372" s="14"/>
      <c r="BA6372" s="15"/>
      <c r="BB6372" s="14"/>
      <c r="BC6372" s="17"/>
      <c r="BD6372" s="14"/>
      <c r="BE6372" s="14"/>
      <c r="BF6372" s="14"/>
      <c r="CC6372" s="14"/>
    </row>
    <row r="6373" spans="37:81">
      <c r="AK6373" s="1"/>
      <c r="AX6373" s="17"/>
      <c r="AY6373" s="14"/>
      <c r="AZ6373" s="14"/>
      <c r="BA6373" s="15"/>
      <c r="BB6373" s="14"/>
      <c r="BC6373" s="17"/>
      <c r="BD6373" s="14"/>
      <c r="BE6373" s="14"/>
      <c r="BF6373" s="14"/>
      <c r="CC6373" s="14"/>
    </row>
    <row r="6374" spans="37:81">
      <c r="AK6374" s="1"/>
      <c r="AX6374" s="17"/>
      <c r="AY6374" s="14"/>
      <c r="AZ6374" s="14"/>
      <c r="BA6374" s="15"/>
      <c r="BB6374" s="14"/>
      <c r="BC6374" s="17"/>
      <c r="BD6374" s="14"/>
      <c r="BE6374" s="14"/>
      <c r="BF6374" s="14"/>
      <c r="CC6374" s="14"/>
    </row>
    <row r="6375" spans="37:81">
      <c r="AK6375" s="1"/>
      <c r="AX6375" s="17"/>
      <c r="AY6375" s="14"/>
      <c r="AZ6375" s="14"/>
      <c r="BA6375" s="15"/>
      <c r="BB6375" s="14"/>
      <c r="BC6375" s="17"/>
      <c r="BD6375" s="14"/>
      <c r="BE6375" s="14"/>
      <c r="BF6375" s="14"/>
      <c r="CC6375" s="14"/>
    </row>
    <row r="6376" spans="37:81">
      <c r="AK6376" s="1"/>
      <c r="AX6376" s="17"/>
      <c r="AY6376" s="14"/>
      <c r="AZ6376" s="14"/>
      <c r="BA6376" s="15"/>
      <c r="BB6376" s="14"/>
      <c r="BC6376" s="17"/>
      <c r="BD6376" s="14"/>
      <c r="BE6376" s="14"/>
      <c r="BF6376" s="14"/>
      <c r="CC6376" s="14"/>
    </row>
    <row r="6377" spans="37:81">
      <c r="AK6377" s="1"/>
      <c r="AX6377" s="17"/>
      <c r="AY6377" s="14"/>
      <c r="AZ6377" s="14"/>
      <c r="BA6377" s="15"/>
      <c r="BB6377" s="14"/>
      <c r="BC6377" s="17"/>
      <c r="BD6377" s="14"/>
      <c r="BE6377" s="14"/>
      <c r="BF6377" s="14"/>
      <c r="CC6377" s="14"/>
    </row>
    <row r="6378" spans="37:81">
      <c r="AK6378" s="1"/>
      <c r="AX6378" s="17"/>
      <c r="AY6378" s="14"/>
      <c r="AZ6378" s="14"/>
      <c r="BA6378" s="15"/>
      <c r="BB6378" s="14"/>
      <c r="BC6378" s="17"/>
      <c r="BD6378" s="14"/>
      <c r="BE6378" s="14"/>
      <c r="BF6378" s="14"/>
      <c r="CC6378" s="14"/>
    </row>
    <row r="6379" spans="37:81">
      <c r="AK6379" s="1"/>
      <c r="AX6379" s="17"/>
      <c r="AY6379" s="14"/>
      <c r="AZ6379" s="14"/>
      <c r="BA6379" s="15"/>
      <c r="BB6379" s="14"/>
      <c r="BC6379" s="17"/>
      <c r="BD6379" s="14"/>
      <c r="BE6379" s="14"/>
      <c r="BF6379" s="14"/>
      <c r="CC6379" s="14"/>
    </row>
    <row r="6380" spans="37:81">
      <c r="AK6380" s="1"/>
      <c r="AX6380" s="17"/>
      <c r="AY6380" s="14"/>
      <c r="AZ6380" s="14"/>
      <c r="BA6380" s="15"/>
      <c r="BB6380" s="14"/>
      <c r="BC6380" s="17"/>
      <c r="BD6380" s="14"/>
      <c r="BE6380" s="14"/>
      <c r="BF6380" s="14"/>
      <c r="CC6380" s="14"/>
    </row>
    <row r="6381" spans="37:81">
      <c r="AK6381" s="1"/>
      <c r="AX6381" s="17"/>
      <c r="AY6381" s="14"/>
      <c r="AZ6381" s="14"/>
      <c r="BA6381" s="15"/>
      <c r="BB6381" s="14"/>
      <c r="BC6381" s="17"/>
      <c r="BD6381" s="14"/>
      <c r="BE6381" s="14"/>
      <c r="BF6381" s="14"/>
      <c r="CC6381" s="14"/>
    </row>
    <row r="6382" spans="37:81">
      <c r="AK6382" s="1"/>
      <c r="AX6382" s="17"/>
      <c r="AY6382" s="14"/>
      <c r="AZ6382" s="14"/>
      <c r="BA6382" s="15"/>
      <c r="BB6382" s="14"/>
      <c r="BC6382" s="17"/>
      <c r="BD6382" s="14"/>
      <c r="BE6382" s="14"/>
      <c r="BF6382" s="14"/>
      <c r="CC6382" s="14"/>
    </row>
    <row r="6383" spans="37:81">
      <c r="AK6383" s="1"/>
      <c r="AX6383" s="17"/>
      <c r="AY6383" s="14"/>
      <c r="AZ6383" s="14"/>
      <c r="BA6383" s="15"/>
      <c r="BB6383" s="14"/>
      <c r="BC6383" s="17"/>
      <c r="BD6383" s="14"/>
      <c r="BE6383" s="14"/>
      <c r="BF6383" s="14"/>
      <c r="CC6383" s="14"/>
    </row>
    <row r="6384" spans="37:81">
      <c r="AK6384" s="1"/>
      <c r="AX6384" s="17"/>
      <c r="AY6384" s="14"/>
      <c r="AZ6384" s="14"/>
      <c r="BA6384" s="15"/>
      <c r="BB6384" s="14"/>
      <c r="BC6384" s="17"/>
      <c r="BD6384" s="14"/>
      <c r="BE6384" s="14"/>
      <c r="BF6384" s="14"/>
      <c r="CC6384" s="14"/>
    </row>
    <row r="6385" spans="37:81">
      <c r="AK6385" s="1"/>
      <c r="AX6385" s="17"/>
      <c r="AY6385" s="14"/>
      <c r="AZ6385" s="14"/>
      <c r="BA6385" s="15"/>
      <c r="BB6385" s="14"/>
      <c r="BC6385" s="17"/>
      <c r="BD6385" s="14"/>
      <c r="BE6385" s="14"/>
      <c r="BF6385" s="14"/>
      <c r="CC6385" s="14"/>
    </row>
    <row r="6386" spans="37:81">
      <c r="AK6386" s="1"/>
      <c r="AX6386" s="17"/>
      <c r="AY6386" s="14"/>
      <c r="AZ6386" s="14"/>
      <c r="BA6386" s="15"/>
      <c r="BB6386" s="14"/>
      <c r="BC6386" s="17"/>
      <c r="BD6386" s="14"/>
      <c r="BE6386" s="14"/>
      <c r="BF6386" s="14"/>
      <c r="CC6386" s="14"/>
    </row>
    <row r="6387" spans="37:81">
      <c r="AK6387" s="1"/>
      <c r="AX6387" s="17"/>
      <c r="AY6387" s="14"/>
      <c r="AZ6387" s="14"/>
      <c r="BA6387" s="15"/>
      <c r="BB6387" s="14"/>
      <c r="BC6387" s="17"/>
      <c r="BD6387" s="14"/>
      <c r="BE6387" s="14"/>
      <c r="BF6387" s="14"/>
      <c r="CC6387" s="14"/>
    </row>
    <row r="6388" spans="37:81">
      <c r="AK6388" s="1"/>
      <c r="AX6388" s="17"/>
      <c r="AY6388" s="14"/>
      <c r="AZ6388" s="14"/>
      <c r="BA6388" s="15"/>
      <c r="BB6388" s="14"/>
      <c r="BC6388" s="17"/>
      <c r="BD6388" s="14"/>
      <c r="BE6388" s="14"/>
      <c r="BF6388" s="14"/>
      <c r="CC6388" s="14"/>
    </row>
    <row r="6389" spans="37:81">
      <c r="AK6389" s="1"/>
      <c r="AX6389" s="17"/>
      <c r="AY6389" s="14"/>
      <c r="AZ6389" s="14"/>
      <c r="BA6389" s="15"/>
      <c r="BB6389" s="14"/>
      <c r="BC6389" s="17"/>
      <c r="BD6389" s="14"/>
      <c r="BE6389" s="14"/>
      <c r="BF6389" s="14"/>
      <c r="CC6389" s="14"/>
    </row>
    <row r="6390" spans="37:81">
      <c r="AK6390" s="1"/>
      <c r="AX6390" s="17"/>
      <c r="AY6390" s="14"/>
      <c r="AZ6390" s="14"/>
      <c r="BA6390" s="15"/>
      <c r="BB6390" s="14"/>
      <c r="BC6390" s="17"/>
      <c r="BD6390" s="14"/>
      <c r="BE6390" s="14"/>
      <c r="BF6390" s="14"/>
      <c r="CC6390" s="14"/>
    </row>
    <row r="6391" spans="37:81">
      <c r="AK6391" s="1"/>
      <c r="AX6391" s="17"/>
      <c r="AY6391" s="14"/>
      <c r="AZ6391" s="14"/>
      <c r="BA6391" s="15"/>
      <c r="BB6391" s="14"/>
      <c r="BC6391" s="17"/>
      <c r="BD6391" s="14"/>
      <c r="BE6391" s="14"/>
      <c r="BF6391" s="14"/>
      <c r="CC6391" s="14"/>
    </row>
    <row r="6392" spans="37:81">
      <c r="AK6392" s="1"/>
      <c r="AX6392" s="17"/>
      <c r="AY6392" s="14"/>
      <c r="AZ6392" s="14"/>
      <c r="BA6392" s="15"/>
      <c r="BB6392" s="14"/>
      <c r="BC6392" s="17"/>
      <c r="BD6392" s="14"/>
      <c r="BE6392" s="14"/>
      <c r="BF6392" s="14"/>
      <c r="CC6392" s="14"/>
    </row>
    <row r="6393" spans="37:81">
      <c r="AK6393" s="1"/>
      <c r="AX6393" s="17"/>
      <c r="AY6393" s="14"/>
      <c r="AZ6393" s="14"/>
      <c r="BA6393" s="15"/>
      <c r="BB6393" s="14"/>
      <c r="BC6393" s="17"/>
      <c r="BD6393" s="14"/>
      <c r="BE6393" s="14"/>
      <c r="BF6393" s="14"/>
      <c r="CC6393" s="14"/>
    </row>
    <row r="6394" spans="37:81">
      <c r="AK6394" s="1"/>
      <c r="AX6394" s="17"/>
      <c r="AY6394" s="14"/>
      <c r="AZ6394" s="14"/>
      <c r="BA6394" s="15"/>
      <c r="BB6394" s="14"/>
      <c r="BC6394" s="17"/>
      <c r="BD6394" s="14"/>
      <c r="BE6394" s="14"/>
      <c r="BF6394" s="14"/>
      <c r="CC6394" s="14"/>
    </row>
    <row r="6395" spans="37:81">
      <c r="AK6395" s="1"/>
      <c r="AX6395" s="17"/>
      <c r="AY6395" s="14"/>
      <c r="AZ6395" s="14"/>
      <c r="BA6395" s="15"/>
      <c r="BB6395" s="14"/>
      <c r="BC6395" s="17"/>
      <c r="BD6395" s="14"/>
      <c r="BE6395" s="14"/>
      <c r="BF6395" s="14"/>
      <c r="CC6395" s="14"/>
    </row>
    <row r="6396" spans="37:81">
      <c r="AK6396" s="1"/>
      <c r="AX6396" s="17"/>
      <c r="AY6396" s="14"/>
      <c r="AZ6396" s="14"/>
      <c r="BA6396" s="15"/>
      <c r="BB6396" s="14"/>
      <c r="BC6396" s="17"/>
      <c r="BD6396" s="14"/>
      <c r="BE6396" s="14"/>
      <c r="BF6396" s="14"/>
      <c r="CC6396" s="14"/>
    </row>
    <row r="6397" spans="37:81">
      <c r="AK6397" s="1"/>
      <c r="AX6397" s="17"/>
      <c r="AY6397" s="14"/>
      <c r="AZ6397" s="14"/>
      <c r="BA6397" s="15"/>
      <c r="BB6397" s="14"/>
      <c r="BC6397" s="17"/>
      <c r="BD6397" s="14"/>
      <c r="BE6397" s="14"/>
      <c r="BF6397" s="14"/>
      <c r="CC6397" s="14"/>
    </row>
    <row r="6398" spans="37:81">
      <c r="AK6398" s="1"/>
      <c r="AX6398" s="17"/>
      <c r="AY6398" s="14"/>
      <c r="AZ6398" s="14"/>
      <c r="BA6398" s="15"/>
      <c r="BB6398" s="14"/>
      <c r="BC6398" s="17"/>
      <c r="BD6398" s="14"/>
      <c r="BE6398" s="14"/>
      <c r="BF6398" s="14"/>
      <c r="CC6398" s="14"/>
    </row>
    <row r="6399" spans="37:81">
      <c r="AK6399" s="1"/>
      <c r="AX6399" s="17"/>
      <c r="AY6399" s="14"/>
      <c r="AZ6399" s="14"/>
      <c r="BA6399" s="15"/>
      <c r="BB6399" s="14"/>
      <c r="BC6399" s="17"/>
      <c r="BD6399" s="14"/>
      <c r="BE6399" s="14"/>
      <c r="BF6399" s="14"/>
      <c r="CC6399" s="14"/>
    </row>
    <row r="6400" spans="37:81">
      <c r="AK6400" s="1"/>
      <c r="AX6400" s="17"/>
      <c r="AY6400" s="14"/>
      <c r="AZ6400" s="14"/>
      <c r="BA6400" s="15"/>
      <c r="BB6400" s="14"/>
      <c r="BC6400" s="17"/>
      <c r="BD6400" s="14"/>
      <c r="BE6400" s="14"/>
      <c r="BF6400" s="14"/>
      <c r="CC6400" s="14"/>
    </row>
    <row r="6401" spans="37:81">
      <c r="AK6401" s="1"/>
      <c r="AX6401" s="17"/>
      <c r="AY6401" s="14"/>
      <c r="AZ6401" s="14"/>
      <c r="BA6401" s="15"/>
      <c r="BB6401" s="14"/>
      <c r="BC6401" s="17"/>
      <c r="BD6401" s="14"/>
      <c r="BE6401" s="14"/>
      <c r="BF6401" s="14"/>
      <c r="CC6401" s="14"/>
    </row>
    <row r="6402" spans="37:81">
      <c r="AK6402" s="1"/>
      <c r="AX6402" s="17"/>
      <c r="AY6402" s="14"/>
      <c r="AZ6402" s="14"/>
      <c r="BA6402" s="15"/>
      <c r="BB6402" s="14"/>
      <c r="BC6402" s="17"/>
      <c r="BD6402" s="14"/>
      <c r="BE6402" s="14"/>
      <c r="BF6402" s="14"/>
      <c r="CC6402" s="14"/>
    </row>
    <row r="6403" spans="37:81">
      <c r="AK6403" s="1"/>
      <c r="AX6403" s="17"/>
      <c r="AY6403" s="14"/>
      <c r="AZ6403" s="14"/>
      <c r="BA6403" s="15"/>
      <c r="BB6403" s="14"/>
      <c r="BC6403" s="17"/>
      <c r="BD6403" s="14"/>
      <c r="BE6403" s="14"/>
      <c r="BF6403" s="14"/>
      <c r="CC6403" s="14"/>
    </row>
    <row r="6404" spans="37:81">
      <c r="AK6404" s="1"/>
      <c r="AX6404" s="17"/>
      <c r="AY6404" s="14"/>
      <c r="AZ6404" s="14"/>
      <c r="BA6404" s="15"/>
      <c r="BB6404" s="14"/>
      <c r="BC6404" s="17"/>
      <c r="BD6404" s="14"/>
      <c r="BE6404" s="14"/>
      <c r="BF6404" s="14"/>
      <c r="CC6404" s="14"/>
    </row>
    <row r="6405" spans="37:81">
      <c r="AK6405" s="1"/>
      <c r="AX6405" s="17"/>
      <c r="AY6405" s="14"/>
      <c r="AZ6405" s="14"/>
      <c r="BA6405" s="15"/>
      <c r="BB6405" s="14"/>
      <c r="BC6405" s="17"/>
      <c r="BD6405" s="14"/>
      <c r="BE6405" s="14"/>
      <c r="BF6405" s="14"/>
      <c r="CC6405" s="14"/>
    </row>
    <row r="6406" spans="37:81">
      <c r="AK6406" s="1"/>
      <c r="AX6406" s="17"/>
      <c r="AY6406" s="14"/>
      <c r="AZ6406" s="14"/>
      <c r="BA6406" s="15"/>
      <c r="BB6406" s="14"/>
      <c r="BC6406" s="17"/>
      <c r="BD6406" s="14"/>
      <c r="BE6406" s="14"/>
      <c r="BF6406" s="14"/>
      <c r="CC6406" s="14"/>
    </row>
    <row r="6407" spans="37:81">
      <c r="AK6407" s="1"/>
      <c r="AX6407" s="17"/>
      <c r="AY6407" s="14"/>
      <c r="AZ6407" s="14"/>
      <c r="BA6407" s="15"/>
      <c r="BB6407" s="14"/>
      <c r="BC6407" s="17"/>
      <c r="BD6407" s="14"/>
      <c r="BE6407" s="14"/>
      <c r="BF6407" s="14"/>
      <c r="CC6407" s="14"/>
    </row>
    <row r="6408" spans="37:81">
      <c r="AK6408" s="1"/>
      <c r="AX6408" s="17"/>
      <c r="AY6408" s="14"/>
      <c r="AZ6408" s="14"/>
      <c r="BA6408" s="15"/>
      <c r="BB6408" s="14"/>
      <c r="BC6408" s="17"/>
      <c r="BD6408" s="14"/>
      <c r="BE6408" s="14"/>
      <c r="BF6408" s="14"/>
      <c r="CC6408" s="14"/>
    </row>
    <row r="6409" spans="37:81">
      <c r="AK6409" s="1"/>
      <c r="AX6409" s="17"/>
      <c r="AY6409" s="14"/>
      <c r="AZ6409" s="14"/>
      <c r="BA6409" s="15"/>
      <c r="BB6409" s="14"/>
      <c r="BC6409" s="17"/>
      <c r="BD6409" s="14"/>
      <c r="BE6409" s="14"/>
      <c r="BF6409" s="14"/>
      <c r="CC6409" s="14"/>
    </row>
    <row r="6410" spans="37:81">
      <c r="AK6410" s="1"/>
      <c r="AX6410" s="17"/>
      <c r="AY6410" s="14"/>
      <c r="AZ6410" s="14"/>
      <c r="BA6410" s="15"/>
      <c r="BB6410" s="14"/>
      <c r="BC6410" s="17"/>
      <c r="BD6410" s="14"/>
      <c r="BE6410" s="14"/>
      <c r="BF6410" s="14"/>
      <c r="CC6410" s="14"/>
    </row>
    <row r="6411" spans="37:81">
      <c r="AK6411" s="1"/>
      <c r="AX6411" s="17"/>
      <c r="AY6411" s="14"/>
      <c r="AZ6411" s="14"/>
      <c r="BA6411" s="15"/>
      <c r="BB6411" s="14"/>
      <c r="BC6411" s="17"/>
      <c r="BD6411" s="14"/>
      <c r="BE6411" s="14"/>
      <c r="BF6411" s="14"/>
      <c r="CC6411" s="14"/>
    </row>
    <row r="6412" spans="37:81">
      <c r="AK6412" s="1"/>
      <c r="AX6412" s="17"/>
      <c r="AY6412" s="14"/>
      <c r="AZ6412" s="14"/>
      <c r="BA6412" s="15"/>
      <c r="BB6412" s="14"/>
      <c r="BC6412" s="17"/>
      <c r="BD6412" s="14"/>
      <c r="BE6412" s="14"/>
      <c r="BF6412" s="14"/>
      <c r="CC6412" s="14"/>
    </row>
    <row r="6413" spans="37:81">
      <c r="AK6413" s="1"/>
      <c r="AX6413" s="17"/>
      <c r="AY6413" s="14"/>
      <c r="AZ6413" s="14"/>
      <c r="BA6413" s="15"/>
      <c r="BB6413" s="14"/>
      <c r="BC6413" s="17"/>
      <c r="BD6413" s="14"/>
      <c r="BE6413" s="14"/>
      <c r="BF6413" s="14"/>
      <c r="CC6413" s="14"/>
    </row>
    <row r="6414" spans="37:81">
      <c r="AK6414" s="1"/>
      <c r="AX6414" s="17"/>
      <c r="AY6414" s="14"/>
      <c r="AZ6414" s="14"/>
      <c r="BA6414" s="15"/>
      <c r="BB6414" s="14"/>
      <c r="BC6414" s="17"/>
      <c r="BD6414" s="14"/>
      <c r="BE6414" s="14"/>
      <c r="BF6414" s="14"/>
      <c r="CC6414" s="14"/>
    </row>
    <row r="6415" spans="37:81">
      <c r="AK6415" s="1"/>
      <c r="AX6415" s="17"/>
      <c r="AY6415" s="14"/>
      <c r="AZ6415" s="14"/>
      <c r="BA6415" s="15"/>
      <c r="BB6415" s="14"/>
      <c r="BC6415" s="17"/>
      <c r="BD6415" s="14"/>
      <c r="BE6415" s="14"/>
      <c r="BF6415" s="14"/>
      <c r="CC6415" s="14"/>
    </row>
    <row r="6416" spans="37:81">
      <c r="AK6416" s="1"/>
      <c r="AX6416" s="17"/>
      <c r="AY6416" s="14"/>
      <c r="AZ6416" s="14"/>
      <c r="BA6416" s="15"/>
      <c r="BB6416" s="14"/>
      <c r="BC6416" s="17"/>
      <c r="BD6416" s="14"/>
      <c r="BE6416" s="14"/>
      <c r="BF6416" s="14"/>
      <c r="CC6416" s="14"/>
    </row>
    <row r="6417" spans="37:81">
      <c r="AK6417" s="1"/>
      <c r="AX6417" s="17"/>
      <c r="AY6417" s="14"/>
      <c r="AZ6417" s="14"/>
      <c r="BA6417" s="15"/>
      <c r="BB6417" s="14"/>
      <c r="BC6417" s="17"/>
      <c r="BD6417" s="14"/>
      <c r="BE6417" s="14"/>
      <c r="BF6417" s="14"/>
      <c r="CC6417" s="14"/>
    </row>
    <row r="6418" spans="37:81">
      <c r="AK6418" s="1"/>
      <c r="AX6418" s="17"/>
      <c r="AY6418" s="14"/>
      <c r="AZ6418" s="14"/>
      <c r="BA6418" s="15"/>
      <c r="BB6418" s="14"/>
      <c r="BC6418" s="17"/>
      <c r="BD6418" s="14"/>
      <c r="BE6418" s="14"/>
      <c r="BF6418" s="14"/>
      <c r="CC6418" s="14"/>
    </row>
    <row r="6419" spans="37:81">
      <c r="AK6419" s="1"/>
      <c r="AX6419" s="17"/>
      <c r="AY6419" s="14"/>
      <c r="AZ6419" s="14"/>
      <c r="BA6419" s="15"/>
      <c r="BB6419" s="14"/>
      <c r="BC6419" s="17"/>
      <c r="BD6419" s="14"/>
      <c r="BE6419" s="14"/>
      <c r="BF6419" s="14"/>
      <c r="CC6419" s="14"/>
    </row>
    <row r="6420" spans="37:81">
      <c r="AK6420" s="1"/>
      <c r="AX6420" s="17"/>
      <c r="AY6420" s="14"/>
      <c r="AZ6420" s="14"/>
      <c r="BA6420" s="15"/>
      <c r="BB6420" s="14"/>
      <c r="BC6420" s="17"/>
      <c r="BD6420" s="14"/>
      <c r="BE6420" s="14"/>
      <c r="BF6420" s="14"/>
      <c r="CC6420" s="14"/>
    </row>
    <row r="6421" spans="37:81">
      <c r="AK6421" s="1"/>
      <c r="AX6421" s="17"/>
      <c r="AY6421" s="14"/>
      <c r="AZ6421" s="14"/>
      <c r="BA6421" s="15"/>
      <c r="BB6421" s="14"/>
      <c r="BC6421" s="17"/>
      <c r="BD6421" s="14"/>
      <c r="BE6421" s="14"/>
      <c r="BF6421" s="14"/>
      <c r="CC6421" s="14"/>
    </row>
    <row r="6422" spans="37:81">
      <c r="AK6422" s="1"/>
      <c r="AX6422" s="17"/>
      <c r="AY6422" s="14"/>
      <c r="AZ6422" s="14"/>
      <c r="BA6422" s="15"/>
      <c r="BB6422" s="14"/>
      <c r="BC6422" s="17"/>
      <c r="BD6422" s="14"/>
      <c r="BE6422" s="14"/>
      <c r="BF6422" s="14"/>
      <c r="CC6422" s="14"/>
    </row>
    <row r="6423" spans="37:81">
      <c r="AK6423" s="1"/>
      <c r="AX6423" s="17"/>
      <c r="AY6423" s="14"/>
      <c r="AZ6423" s="14"/>
      <c r="BA6423" s="15"/>
      <c r="BB6423" s="14"/>
      <c r="BC6423" s="17"/>
      <c r="BD6423" s="14"/>
      <c r="BE6423" s="14"/>
      <c r="BF6423" s="14"/>
      <c r="CC6423" s="14"/>
    </row>
    <row r="6424" spans="37:81">
      <c r="AK6424" s="1"/>
      <c r="AX6424" s="17"/>
      <c r="AY6424" s="14"/>
      <c r="AZ6424" s="14"/>
      <c r="BA6424" s="15"/>
      <c r="BB6424" s="14"/>
      <c r="BC6424" s="17"/>
      <c r="BD6424" s="14"/>
      <c r="BE6424" s="14"/>
      <c r="BF6424" s="14"/>
      <c r="CC6424" s="14"/>
    </row>
    <row r="6425" spans="37:81">
      <c r="AK6425" s="1"/>
      <c r="AX6425" s="17"/>
      <c r="AY6425" s="14"/>
      <c r="AZ6425" s="14"/>
      <c r="BA6425" s="15"/>
      <c r="BB6425" s="14"/>
      <c r="BC6425" s="17"/>
      <c r="BD6425" s="14"/>
      <c r="BE6425" s="14"/>
      <c r="BF6425" s="14"/>
      <c r="CC6425" s="14"/>
    </row>
    <row r="6426" spans="37:81">
      <c r="AK6426" s="1"/>
      <c r="AX6426" s="17"/>
      <c r="AY6426" s="14"/>
      <c r="AZ6426" s="14"/>
      <c r="BA6426" s="15"/>
      <c r="BB6426" s="14"/>
      <c r="BC6426" s="17"/>
      <c r="BD6426" s="14"/>
      <c r="BE6426" s="14"/>
      <c r="BF6426" s="14"/>
      <c r="CC6426" s="14"/>
    </row>
    <row r="6427" spans="37:81">
      <c r="AK6427" s="1"/>
      <c r="AX6427" s="17"/>
      <c r="AY6427" s="14"/>
      <c r="AZ6427" s="14"/>
      <c r="BA6427" s="15"/>
      <c r="BB6427" s="14"/>
      <c r="BC6427" s="17"/>
      <c r="BD6427" s="14"/>
      <c r="BE6427" s="14"/>
      <c r="BF6427" s="14"/>
      <c r="CC6427" s="14"/>
    </row>
    <row r="6428" spans="37:81">
      <c r="AK6428" s="1"/>
      <c r="AX6428" s="17"/>
      <c r="AY6428" s="14"/>
      <c r="AZ6428" s="14"/>
      <c r="BA6428" s="15"/>
      <c r="BB6428" s="14"/>
      <c r="BC6428" s="17"/>
      <c r="BD6428" s="14"/>
      <c r="BE6428" s="14"/>
      <c r="BF6428" s="14"/>
      <c r="CC6428" s="14"/>
    </row>
    <row r="6429" spans="37:81">
      <c r="AK6429" s="1"/>
      <c r="AX6429" s="17"/>
      <c r="AY6429" s="14"/>
      <c r="AZ6429" s="14"/>
      <c r="BA6429" s="15"/>
      <c r="BB6429" s="14"/>
      <c r="BC6429" s="17"/>
      <c r="BD6429" s="14"/>
      <c r="BE6429" s="14"/>
      <c r="BF6429" s="14"/>
      <c r="CC6429" s="14"/>
    </row>
    <row r="6430" spans="37:81">
      <c r="AK6430" s="1"/>
      <c r="AX6430" s="17"/>
      <c r="AY6430" s="14"/>
      <c r="AZ6430" s="14"/>
      <c r="BA6430" s="15"/>
      <c r="BB6430" s="14"/>
      <c r="BC6430" s="17"/>
      <c r="BD6430" s="14"/>
      <c r="BE6430" s="14"/>
      <c r="BF6430" s="14"/>
      <c r="CC6430" s="14"/>
    </row>
    <row r="6431" spans="37:81">
      <c r="AK6431" s="1"/>
      <c r="AX6431" s="17"/>
      <c r="AY6431" s="14"/>
      <c r="AZ6431" s="14"/>
      <c r="BA6431" s="15"/>
      <c r="BB6431" s="14"/>
      <c r="BC6431" s="17"/>
      <c r="BD6431" s="14"/>
      <c r="BE6431" s="14"/>
      <c r="BF6431" s="14"/>
      <c r="CC6431" s="14"/>
    </row>
    <row r="6432" spans="37:81">
      <c r="AK6432" s="1"/>
      <c r="AX6432" s="17"/>
      <c r="AY6432" s="14"/>
      <c r="AZ6432" s="14"/>
      <c r="BA6432" s="15"/>
      <c r="BB6432" s="14"/>
      <c r="BC6432" s="17"/>
      <c r="BD6432" s="14"/>
      <c r="BE6432" s="14"/>
      <c r="BF6432" s="14"/>
      <c r="CC6432" s="14"/>
    </row>
    <row r="6433" spans="37:81">
      <c r="AK6433" s="1"/>
      <c r="AX6433" s="17"/>
      <c r="AY6433" s="14"/>
      <c r="AZ6433" s="14"/>
      <c r="BA6433" s="15"/>
      <c r="BB6433" s="14"/>
      <c r="BC6433" s="17"/>
      <c r="BD6433" s="14"/>
      <c r="BE6433" s="14"/>
      <c r="BF6433" s="14"/>
      <c r="CC6433" s="14"/>
    </row>
    <row r="6434" spans="37:81">
      <c r="AK6434" s="1"/>
      <c r="AX6434" s="17"/>
      <c r="AY6434" s="14"/>
      <c r="AZ6434" s="14"/>
      <c r="BA6434" s="15"/>
      <c r="BB6434" s="14"/>
      <c r="BC6434" s="17"/>
      <c r="BD6434" s="14"/>
      <c r="BE6434" s="14"/>
      <c r="BF6434" s="14"/>
      <c r="CC6434" s="14"/>
    </row>
    <row r="6435" spans="37:81">
      <c r="AK6435" s="1"/>
      <c r="AX6435" s="17"/>
      <c r="AY6435" s="14"/>
      <c r="AZ6435" s="14"/>
      <c r="BA6435" s="15"/>
      <c r="BB6435" s="14"/>
      <c r="BC6435" s="17"/>
      <c r="BD6435" s="14"/>
      <c r="BE6435" s="14"/>
      <c r="BF6435" s="14"/>
      <c r="CC6435" s="14"/>
    </row>
    <row r="6436" spans="37:81">
      <c r="AK6436" s="1"/>
      <c r="AX6436" s="17"/>
      <c r="AY6436" s="14"/>
      <c r="AZ6436" s="14"/>
      <c r="BA6436" s="15"/>
      <c r="BB6436" s="14"/>
      <c r="BC6436" s="17"/>
      <c r="BD6436" s="14"/>
      <c r="BE6436" s="14"/>
      <c r="BF6436" s="14"/>
      <c r="CC6436" s="14"/>
    </row>
    <row r="6437" spans="37:81">
      <c r="AK6437" s="1"/>
      <c r="AX6437" s="17"/>
      <c r="AY6437" s="14"/>
      <c r="AZ6437" s="14"/>
      <c r="BA6437" s="15"/>
      <c r="BB6437" s="14"/>
      <c r="BC6437" s="17"/>
      <c r="BD6437" s="14"/>
      <c r="BE6437" s="14"/>
      <c r="BF6437" s="14"/>
      <c r="CC6437" s="14"/>
    </row>
    <row r="6438" spans="37:81">
      <c r="AK6438" s="1"/>
      <c r="AX6438" s="17"/>
      <c r="AY6438" s="14"/>
      <c r="AZ6438" s="14"/>
      <c r="BA6438" s="15"/>
      <c r="BB6438" s="14"/>
      <c r="BC6438" s="17"/>
      <c r="BD6438" s="14"/>
      <c r="BE6438" s="14"/>
      <c r="BF6438" s="14"/>
      <c r="CC6438" s="14"/>
    </row>
    <row r="6439" spans="37:81">
      <c r="AK6439" s="1"/>
      <c r="AX6439" s="17"/>
      <c r="AY6439" s="14"/>
      <c r="AZ6439" s="14"/>
      <c r="BA6439" s="15"/>
      <c r="BB6439" s="14"/>
      <c r="BC6439" s="17"/>
      <c r="BD6439" s="14"/>
      <c r="BE6439" s="14"/>
      <c r="BF6439" s="14"/>
      <c r="CC6439" s="14"/>
    </row>
    <row r="6440" spans="37:81">
      <c r="AK6440" s="1"/>
      <c r="AX6440" s="17"/>
      <c r="AY6440" s="14"/>
      <c r="AZ6440" s="14"/>
      <c r="BA6440" s="15"/>
      <c r="BB6440" s="14"/>
      <c r="BC6440" s="17"/>
      <c r="BD6440" s="14"/>
      <c r="BE6440" s="14"/>
      <c r="BF6440" s="14"/>
      <c r="CC6440" s="14"/>
    </row>
    <row r="6441" spans="37:81">
      <c r="AK6441" s="1"/>
      <c r="AX6441" s="17"/>
      <c r="AY6441" s="14"/>
      <c r="AZ6441" s="14"/>
      <c r="BA6441" s="15"/>
      <c r="BB6441" s="14"/>
      <c r="BC6441" s="17"/>
      <c r="BD6441" s="14"/>
      <c r="BE6441" s="14"/>
      <c r="BF6441" s="14"/>
      <c r="CC6441" s="14"/>
    </row>
    <row r="6442" spans="37:81">
      <c r="AK6442" s="1"/>
      <c r="AX6442" s="17"/>
      <c r="AY6442" s="14"/>
      <c r="AZ6442" s="14"/>
      <c r="BA6442" s="15"/>
      <c r="BB6442" s="14"/>
      <c r="BC6442" s="17"/>
      <c r="BD6442" s="14"/>
      <c r="BE6442" s="14"/>
      <c r="BF6442" s="14"/>
      <c r="CC6442" s="14"/>
    </row>
    <row r="6443" spans="37:81">
      <c r="AK6443" s="1"/>
      <c r="AX6443" s="17"/>
      <c r="AY6443" s="14"/>
      <c r="AZ6443" s="14"/>
      <c r="BA6443" s="15"/>
      <c r="BB6443" s="14"/>
      <c r="BC6443" s="17"/>
      <c r="BD6443" s="14"/>
      <c r="BE6443" s="14"/>
      <c r="BF6443" s="14"/>
      <c r="CC6443" s="14"/>
    </row>
    <row r="6444" spans="37:81">
      <c r="AK6444" s="1"/>
      <c r="AX6444" s="17"/>
      <c r="AY6444" s="14"/>
      <c r="AZ6444" s="14"/>
      <c r="BA6444" s="15"/>
      <c r="BB6444" s="14"/>
      <c r="BC6444" s="17"/>
      <c r="BD6444" s="14"/>
      <c r="BE6444" s="14"/>
      <c r="BF6444" s="14"/>
      <c r="CC6444" s="14"/>
    </row>
    <row r="6445" spans="37:81">
      <c r="AK6445" s="1"/>
      <c r="AX6445" s="17"/>
      <c r="AY6445" s="14"/>
      <c r="AZ6445" s="14"/>
      <c r="BA6445" s="15"/>
      <c r="BB6445" s="14"/>
      <c r="BC6445" s="17"/>
      <c r="BD6445" s="14"/>
      <c r="BE6445" s="14"/>
      <c r="BF6445" s="14"/>
      <c r="CC6445" s="14"/>
    </row>
    <row r="6446" spans="37:81">
      <c r="AK6446" s="1"/>
      <c r="AX6446" s="17"/>
      <c r="AY6446" s="14"/>
      <c r="AZ6446" s="14"/>
      <c r="BA6446" s="15"/>
      <c r="BB6446" s="14"/>
      <c r="BC6446" s="17"/>
      <c r="BD6446" s="14"/>
      <c r="BE6446" s="14"/>
      <c r="BF6446" s="14"/>
      <c r="CC6446" s="14"/>
    </row>
    <row r="6447" spans="37:81">
      <c r="AK6447" s="1"/>
      <c r="AX6447" s="17"/>
      <c r="AY6447" s="14"/>
      <c r="AZ6447" s="14"/>
      <c r="BA6447" s="15"/>
      <c r="BB6447" s="14"/>
      <c r="BC6447" s="17"/>
      <c r="BD6447" s="14"/>
      <c r="BE6447" s="14"/>
      <c r="BF6447" s="14"/>
      <c r="CC6447" s="14"/>
    </row>
    <row r="6448" spans="37:81">
      <c r="AK6448" s="1"/>
      <c r="AX6448" s="17"/>
      <c r="AY6448" s="14"/>
      <c r="AZ6448" s="14"/>
      <c r="BA6448" s="15"/>
      <c r="BB6448" s="14"/>
      <c r="BC6448" s="17"/>
      <c r="BD6448" s="14"/>
      <c r="BE6448" s="14"/>
      <c r="BF6448" s="14"/>
      <c r="CC6448" s="14"/>
    </row>
    <row r="6449" spans="37:81">
      <c r="AK6449" s="1"/>
      <c r="AX6449" s="17"/>
      <c r="AY6449" s="14"/>
      <c r="AZ6449" s="14"/>
      <c r="BA6449" s="15"/>
      <c r="BB6449" s="14"/>
      <c r="BC6449" s="17"/>
      <c r="BD6449" s="14"/>
      <c r="BE6449" s="14"/>
      <c r="BF6449" s="14"/>
      <c r="CC6449" s="14"/>
    </row>
    <row r="6450" spans="37:81">
      <c r="AK6450" s="1"/>
      <c r="AX6450" s="17"/>
      <c r="AY6450" s="14"/>
      <c r="AZ6450" s="14"/>
      <c r="BA6450" s="15"/>
      <c r="BB6450" s="14"/>
      <c r="BC6450" s="17"/>
      <c r="BD6450" s="14"/>
      <c r="BE6450" s="14"/>
      <c r="BF6450" s="14"/>
      <c r="CC6450" s="14"/>
    </row>
    <row r="6451" spans="37:81">
      <c r="AK6451" s="1"/>
      <c r="AX6451" s="17"/>
      <c r="AY6451" s="14"/>
      <c r="AZ6451" s="14"/>
      <c r="BA6451" s="15"/>
      <c r="BB6451" s="14"/>
      <c r="BC6451" s="17"/>
      <c r="BD6451" s="14"/>
      <c r="BE6451" s="14"/>
      <c r="BF6451" s="14"/>
      <c r="CC6451" s="14"/>
    </row>
    <row r="6452" spans="37:81">
      <c r="AK6452" s="1"/>
      <c r="AX6452" s="17"/>
      <c r="AY6452" s="14"/>
      <c r="AZ6452" s="14"/>
      <c r="BA6452" s="15"/>
      <c r="BB6452" s="14"/>
      <c r="BC6452" s="17"/>
      <c r="BD6452" s="14"/>
      <c r="BE6452" s="14"/>
      <c r="BF6452" s="14"/>
      <c r="CC6452" s="14"/>
    </row>
    <row r="6453" spans="37:81">
      <c r="AK6453" s="1"/>
      <c r="AX6453" s="17"/>
      <c r="AY6453" s="14"/>
      <c r="AZ6453" s="14"/>
      <c r="BA6453" s="15"/>
      <c r="BB6453" s="14"/>
      <c r="BC6453" s="17"/>
      <c r="BD6453" s="14"/>
      <c r="BE6453" s="14"/>
      <c r="BF6453" s="14"/>
      <c r="CC6453" s="14"/>
    </row>
    <row r="6454" spans="37:81">
      <c r="AK6454" s="1"/>
      <c r="AX6454" s="17"/>
      <c r="AY6454" s="14"/>
      <c r="AZ6454" s="14"/>
      <c r="BA6454" s="15"/>
      <c r="BB6454" s="14"/>
      <c r="BC6454" s="17"/>
      <c r="BD6454" s="14"/>
      <c r="BE6454" s="14"/>
      <c r="BF6454" s="14"/>
      <c r="CC6454" s="14"/>
    </row>
    <row r="6455" spans="37:81">
      <c r="AK6455" s="1"/>
      <c r="AX6455" s="17"/>
      <c r="AY6455" s="14"/>
      <c r="AZ6455" s="14"/>
      <c r="BA6455" s="15"/>
      <c r="BB6455" s="14"/>
      <c r="BC6455" s="17"/>
      <c r="BD6455" s="14"/>
      <c r="BE6455" s="14"/>
      <c r="BF6455" s="14"/>
      <c r="CC6455" s="14"/>
    </row>
    <row r="6456" spans="37:81">
      <c r="AK6456" s="1"/>
      <c r="AX6456" s="17"/>
      <c r="AY6456" s="14"/>
      <c r="AZ6456" s="14"/>
      <c r="BA6456" s="15"/>
      <c r="BB6456" s="14"/>
      <c r="BC6456" s="17"/>
      <c r="BD6456" s="14"/>
      <c r="BE6456" s="14"/>
      <c r="BF6456" s="14"/>
      <c r="CC6456" s="14"/>
    </row>
    <row r="6457" spans="37:81">
      <c r="AK6457" s="1"/>
      <c r="AX6457" s="17"/>
      <c r="AY6457" s="14"/>
      <c r="AZ6457" s="14"/>
      <c r="BA6457" s="15"/>
      <c r="BB6457" s="14"/>
      <c r="BC6457" s="17"/>
      <c r="BD6457" s="14"/>
      <c r="BE6457" s="14"/>
      <c r="BF6457" s="14"/>
      <c r="CC6457" s="14"/>
    </row>
    <row r="6458" spans="37:81">
      <c r="AK6458" s="1"/>
      <c r="AX6458" s="17"/>
      <c r="AY6458" s="14"/>
      <c r="AZ6458" s="14"/>
      <c r="BA6458" s="15"/>
      <c r="BB6458" s="14"/>
      <c r="BC6458" s="17"/>
      <c r="BD6458" s="14"/>
      <c r="BE6458" s="14"/>
      <c r="BF6458" s="14"/>
      <c r="CC6458" s="14"/>
    </row>
    <row r="6459" spans="37:81">
      <c r="AK6459" s="1"/>
      <c r="AX6459" s="17"/>
      <c r="AY6459" s="14"/>
      <c r="AZ6459" s="14"/>
      <c r="BA6459" s="15"/>
      <c r="BB6459" s="14"/>
      <c r="BC6459" s="17"/>
      <c r="BD6459" s="14"/>
      <c r="BE6459" s="14"/>
      <c r="BF6459" s="14"/>
      <c r="CC6459" s="14"/>
    </row>
    <row r="6460" spans="37:81">
      <c r="AK6460" s="1"/>
      <c r="AX6460" s="17"/>
      <c r="AY6460" s="14"/>
      <c r="AZ6460" s="14"/>
      <c r="BA6460" s="15"/>
      <c r="BB6460" s="14"/>
      <c r="BC6460" s="17"/>
      <c r="BD6460" s="14"/>
      <c r="BE6460" s="14"/>
      <c r="BF6460" s="14"/>
      <c r="CC6460" s="14"/>
    </row>
    <row r="6461" spans="37:81">
      <c r="AK6461" s="1"/>
      <c r="AX6461" s="17"/>
      <c r="AY6461" s="14"/>
      <c r="AZ6461" s="14"/>
      <c r="BA6461" s="15"/>
      <c r="BB6461" s="14"/>
      <c r="BC6461" s="17"/>
      <c r="BD6461" s="14"/>
      <c r="BE6461" s="14"/>
      <c r="BF6461" s="14"/>
      <c r="CC6461" s="14"/>
    </row>
    <row r="6462" spans="37:81">
      <c r="AK6462" s="1"/>
      <c r="AX6462" s="17"/>
      <c r="AY6462" s="14"/>
      <c r="AZ6462" s="14"/>
      <c r="BA6462" s="15"/>
      <c r="BB6462" s="14"/>
      <c r="BC6462" s="17"/>
      <c r="BD6462" s="14"/>
      <c r="BE6462" s="14"/>
      <c r="BF6462" s="14"/>
      <c r="CC6462" s="14"/>
    </row>
    <row r="6463" spans="37:81">
      <c r="AK6463" s="1"/>
      <c r="AX6463" s="17"/>
      <c r="AY6463" s="14"/>
      <c r="AZ6463" s="14"/>
      <c r="BA6463" s="15"/>
      <c r="BB6463" s="14"/>
      <c r="BC6463" s="17"/>
      <c r="BD6463" s="14"/>
      <c r="BE6463" s="14"/>
      <c r="BF6463" s="14"/>
      <c r="CC6463" s="14"/>
    </row>
    <row r="6464" spans="37:81">
      <c r="AK6464" s="1"/>
      <c r="AX6464" s="17"/>
      <c r="AY6464" s="14"/>
      <c r="AZ6464" s="14"/>
      <c r="BA6464" s="15"/>
      <c r="BB6464" s="14"/>
      <c r="BC6464" s="17"/>
      <c r="BD6464" s="14"/>
      <c r="BE6464" s="14"/>
      <c r="BF6464" s="14"/>
      <c r="CC6464" s="14"/>
    </row>
    <row r="6465" spans="37:81">
      <c r="AK6465" s="1"/>
      <c r="AX6465" s="17"/>
      <c r="AY6465" s="14"/>
      <c r="AZ6465" s="14"/>
      <c r="BA6465" s="15"/>
      <c r="BB6465" s="14"/>
      <c r="BC6465" s="17"/>
      <c r="BD6465" s="14"/>
      <c r="BE6465" s="14"/>
      <c r="BF6465" s="14"/>
      <c r="CC6465" s="14"/>
    </row>
    <row r="6466" spans="37:81">
      <c r="AK6466" s="1"/>
      <c r="AX6466" s="17"/>
      <c r="AY6466" s="14"/>
      <c r="AZ6466" s="14"/>
      <c r="BA6466" s="15"/>
      <c r="BB6466" s="14"/>
      <c r="BC6466" s="17"/>
      <c r="BD6466" s="14"/>
      <c r="BE6466" s="14"/>
      <c r="BF6466" s="14"/>
      <c r="CC6466" s="14"/>
    </row>
    <row r="6467" spans="37:81">
      <c r="AK6467" s="1"/>
      <c r="AX6467" s="17"/>
      <c r="AY6467" s="14"/>
      <c r="AZ6467" s="14"/>
      <c r="BA6467" s="15"/>
      <c r="BB6467" s="14"/>
      <c r="BC6467" s="17"/>
      <c r="BD6467" s="14"/>
      <c r="BE6467" s="14"/>
      <c r="BF6467" s="14"/>
      <c r="CC6467" s="14"/>
    </row>
    <row r="6468" spans="37:81">
      <c r="AK6468" s="1"/>
      <c r="AX6468" s="17"/>
      <c r="AY6468" s="14"/>
      <c r="AZ6468" s="14"/>
      <c r="BA6468" s="15"/>
      <c r="BB6468" s="14"/>
      <c r="BC6468" s="17"/>
      <c r="BD6468" s="14"/>
      <c r="BE6468" s="14"/>
      <c r="BF6468" s="14"/>
      <c r="CC6468" s="14"/>
    </row>
    <row r="6469" spans="37:81">
      <c r="AK6469" s="1"/>
      <c r="AX6469" s="17"/>
      <c r="AY6469" s="14"/>
      <c r="AZ6469" s="14"/>
      <c r="BA6469" s="15"/>
      <c r="BB6469" s="14"/>
      <c r="BC6469" s="17"/>
      <c r="BD6469" s="14"/>
      <c r="BE6469" s="14"/>
      <c r="BF6469" s="14"/>
      <c r="CC6469" s="14"/>
    </row>
    <row r="6470" spans="37:81">
      <c r="AK6470" s="1"/>
      <c r="AX6470" s="17"/>
      <c r="AY6470" s="14"/>
      <c r="AZ6470" s="14"/>
      <c r="BA6470" s="15"/>
      <c r="BB6470" s="14"/>
      <c r="BC6470" s="17"/>
      <c r="BD6470" s="14"/>
      <c r="BE6470" s="14"/>
      <c r="BF6470" s="14"/>
      <c r="CC6470" s="14"/>
    </row>
    <row r="6471" spans="37:81">
      <c r="AK6471" s="1"/>
      <c r="AX6471" s="17"/>
      <c r="AY6471" s="14"/>
      <c r="AZ6471" s="14"/>
      <c r="BA6471" s="15"/>
      <c r="BB6471" s="14"/>
      <c r="BC6471" s="17"/>
      <c r="BD6471" s="14"/>
      <c r="BE6471" s="14"/>
      <c r="BF6471" s="14"/>
      <c r="CC6471" s="14"/>
    </row>
    <row r="6472" spans="37:81">
      <c r="AK6472" s="1"/>
      <c r="AX6472" s="17"/>
      <c r="AY6472" s="14"/>
      <c r="AZ6472" s="14"/>
      <c r="BA6472" s="15"/>
      <c r="BB6472" s="14"/>
      <c r="BC6472" s="17"/>
      <c r="BD6472" s="14"/>
      <c r="BE6472" s="14"/>
      <c r="BF6472" s="14"/>
      <c r="CC6472" s="14"/>
    </row>
    <row r="6473" spans="37:81">
      <c r="AK6473" s="1"/>
      <c r="AX6473" s="17"/>
      <c r="AY6473" s="14"/>
      <c r="AZ6473" s="14"/>
      <c r="BA6473" s="15"/>
      <c r="BB6473" s="14"/>
      <c r="BC6473" s="17"/>
      <c r="BD6473" s="14"/>
      <c r="BE6473" s="14"/>
      <c r="BF6473" s="14"/>
      <c r="CC6473" s="14"/>
    </row>
    <row r="6474" spans="37:81">
      <c r="AK6474" s="1"/>
      <c r="AX6474" s="17"/>
      <c r="AY6474" s="14"/>
      <c r="AZ6474" s="14"/>
      <c r="BA6474" s="15"/>
      <c r="BB6474" s="14"/>
      <c r="BC6474" s="17"/>
      <c r="BD6474" s="14"/>
      <c r="BE6474" s="14"/>
      <c r="BF6474" s="14"/>
      <c r="CC6474" s="14"/>
    </row>
    <row r="6475" spans="37:81">
      <c r="AK6475" s="1"/>
      <c r="AX6475" s="17"/>
      <c r="AY6475" s="14"/>
      <c r="AZ6475" s="14"/>
      <c r="BA6475" s="15"/>
      <c r="BB6475" s="14"/>
      <c r="BC6475" s="17"/>
      <c r="BD6475" s="14"/>
      <c r="BE6475" s="14"/>
      <c r="BF6475" s="14"/>
      <c r="CC6475" s="14"/>
    </row>
    <row r="6476" spans="37:81">
      <c r="AK6476" s="1"/>
      <c r="AX6476" s="17"/>
      <c r="AY6476" s="14"/>
      <c r="AZ6476" s="14"/>
      <c r="BA6476" s="15"/>
      <c r="BB6476" s="14"/>
      <c r="BC6476" s="17"/>
      <c r="BD6476" s="14"/>
      <c r="BE6476" s="14"/>
      <c r="BF6476" s="14"/>
      <c r="CC6476" s="14"/>
    </row>
    <row r="6477" spans="37:81">
      <c r="AK6477" s="1"/>
      <c r="AX6477" s="17"/>
      <c r="AY6477" s="14"/>
      <c r="AZ6477" s="14"/>
      <c r="BA6477" s="15"/>
      <c r="BB6477" s="14"/>
      <c r="BC6477" s="17"/>
      <c r="BD6477" s="14"/>
      <c r="BE6477" s="14"/>
      <c r="BF6477" s="14"/>
      <c r="CC6477" s="14"/>
    </row>
    <row r="6478" spans="37:81">
      <c r="AK6478" s="1"/>
      <c r="AX6478" s="17"/>
      <c r="AY6478" s="14"/>
      <c r="AZ6478" s="14"/>
      <c r="BA6478" s="15"/>
      <c r="BB6478" s="14"/>
      <c r="BC6478" s="17"/>
      <c r="BD6478" s="14"/>
      <c r="BE6478" s="14"/>
      <c r="BF6478" s="14"/>
      <c r="CC6478" s="14"/>
    </row>
    <row r="6479" spans="37:81">
      <c r="AK6479" s="1"/>
      <c r="AX6479" s="17"/>
      <c r="AY6479" s="14"/>
      <c r="AZ6479" s="14"/>
      <c r="BA6479" s="15"/>
      <c r="BB6479" s="14"/>
      <c r="BC6479" s="17"/>
      <c r="BD6479" s="14"/>
      <c r="BE6479" s="14"/>
      <c r="BF6479" s="14"/>
      <c r="CC6479" s="14"/>
    </row>
    <row r="6480" spans="37:81">
      <c r="AK6480" s="1"/>
      <c r="AX6480" s="17"/>
      <c r="AY6480" s="14"/>
      <c r="AZ6480" s="14"/>
      <c r="BA6480" s="15"/>
      <c r="BB6480" s="14"/>
      <c r="BC6480" s="17"/>
      <c r="BD6480" s="14"/>
      <c r="BE6480" s="14"/>
      <c r="BF6480" s="14"/>
      <c r="CC6480" s="14"/>
    </row>
    <row r="6481" spans="37:81">
      <c r="AK6481" s="1"/>
      <c r="AX6481" s="17"/>
      <c r="AY6481" s="14"/>
      <c r="AZ6481" s="14"/>
      <c r="BA6481" s="15"/>
      <c r="BB6481" s="14"/>
      <c r="BC6481" s="17"/>
      <c r="BD6481" s="14"/>
      <c r="BE6481" s="14"/>
      <c r="BF6481" s="14"/>
      <c r="CC6481" s="14"/>
    </row>
    <row r="6482" spans="37:81">
      <c r="AK6482" s="1"/>
      <c r="AX6482" s="17"/>
      <c r="AY6482" s="14"/>
      <c r="AZ6482" s="14"/>
      <c r="BA6482" s="15"/>
      <c r="BB6482" s="14"/>
      <c r="BC6482" s="17"/>
      <c r="BD6482" s="14"/>
      <c r="BE6482" s="14"/>
      <c r="BF6482" s="14"/>
      <c r="CC6482" s="14"/>
    </row>
    <row r="6483" spans="37:81">
      <c r="AK6483" s="1"/>
      <c r="AX6483" s="17"/>
      <c r="AY6483" s="14"/>
      <c r="AZ6483" s="14"/>
      <c r="BA6483" s="15"/>
      <c r="BB6483" s="14"/>
      <c r="BC6483" s="17"/>
      <c r="BD6483" s="14"/>
      <c r="BE6483" s="14"/>
      <c r="BF6483" s="14"/>
      <c r="CC6483" s="14"/>
    </row>
    <row r="6484" spans="37:81">
      <c r="AK6484" s="1"/>
      <c r="AX6484" s="17"/>
      <c r="AY6484" s="14"/>
      <c r="AZ6484" s="14"/>
      <c r="BA6484" s="15"/>
      <c r="BB6484" s="14"/>
      <c r="BC6484" s="17"/>
      <c r="BD6484" s="14"/>
      <c r="BE6484" s="14"/>
      <c r="BF6484" s="14"/>
      <c r="CC6484" s="14"/>
    </row>
    <row r="6485" spans="37:81">
      <c r="AK6485" s="1"/>
      <c r="AX6485" s="17"/>
      <c r="AY6485" s="14"/>
      <c r="AZ6485" s="14"/>
      <c r="BA6485" s="15"/>
      <c r="BB6485" s="14"/>
      <c r="BC6485" s="17"/>
      <c r="BD6485" s="14"/>
      <c r="BE6485" s="14"/>
      <c r="BF6485" s="14"/>
      <c r="CC6485" s="14"/>
    </row>
    <row r="6486" spans="37:81">
      <c r="AK6486" s="1"/>
      <c r="AX6486" s="17"/>
      <c r="AY6486" s="14"/>
      <c r="AZ6486" s="14"/>
      <c r="BA6486" s="15"/>
      <c r="BB6486" s="14"/>
      <c r="BC6486" s="17"/>
      <c r="BD6486" s="14"/>
      <c r="BE6486" s="14"/>
      <c r="BF6486" s="14"/>
      <c r="CC6486" s="14"/>
    </row>
    <row r="6487" spans="37:81">
      <c r="AK6487" s="1"/>
      <c r="AX6487" s="17"/>
      <c r="AY6487" s="14"/>
      <c r="AZ6487" s="14"/>
      <c r="BA6487" s="15"/>
      <c r="BB6487" s="14"/>
      <c r="BC6487" s="17"/>
      <c r="BD6487" s="14"/>
      <c r="BE6487" s="14"/>
      <c r="BF6487" s="14"/>
      <c r="CC6487" s="14"/>
    </row>
    <row r="6488" spans="37:81">
      <c r="AK6488" s="1"/>
      <c r="AX6488" s="17"/>
      <c r="AY6488" s="14"/>
      <c r="AZ6488" s="14"/>
      <c r="BA6488" s="15"/>
      <c r="BB6488" s="14"/>
      <c r="BC6488" s="17"/>
      <c r="BD6488" s="14"/>
      <c r="BE6488" s="14"/>
      <c r="BF6488" s="14"/>
      <c r="CC6488" s="14"/>
    </row>
    <row r="6489" spans="37:81">
      <c r="AK6489" s="1"/>
      <c r="AX6489" s="17"/>
      <c r="AY6489" s="14"/>
      <c r="AZ6489" s="14"/>
      <c r="BA6489" s="15"/>
      <c r="BB6489" s="14"/>
      <c r="BC6489" s="17"/>
      <c r="BD6489" s="14"/>
      <c r="BE6489" s="14"/>
      <c r="BF6489" s="14"/>
      <c r="CC6489" s="14"/>
    </row>
    <row r="6490" spans="37:81">
      <c r="AK6490" s="1"/>
      <c r="AX6490" s="17"/>
      <c r="AY6490" s="14"/>
      <c r="AZ6490" s="14"/>
      <c r="BA6490" s="15"/>
      <c r="BB6490" s="14"/>
      <c r="BC6490" s="17"/>
      <c r="BD6490" s="14"/>
      <c r="BE6490" s="14"/>
      <c r="BF6490" s="14"/>
      <c r="CC6490" s="14"/>
    </row>
    <row r="6491" spans="37:81">
      <c r="AK6491" s="1"/>
      <c r="AX6491" s="17"/>
      <c r="AY6491" s="14"/>
      <c r="AZ6491" s="14"/>
      <c r="BA6491" s="15"/>
      <c r="BB6491" s="14"/>
      <c r="BC6491" s="17"/>
      <c r="BD6491" s="14"/>
      <c r="BE6491" s="14"/>
      <c r="BF6491" s="14"/>
      <c r="CC6491" s="14"/>
    </row>
    <row r="6492" spans="37:81">
      <c r="AK6492" s="1"/>
      <c r="AX6492" s="17"/>
      <c r="AY6492" s="14"/>
      <c r="AZ6492" s="14"/>
      <c r="BA6492" s="15"/>
      <c r="BB6492" s="14"/>
      <c r="BC6492" s="17"/>
      <c r="BD6492" s="14"/>
      <c r="BE6492" s="14"/>
      <c r="BF6492" s="14"/>
      <c r="CC6492" s="14"/>
    </row>
    <row r="6493" spans="37:81">
      <c r="AK6493" s="1"/>
      <c r="AX6493" s="17"/>
      <c r="AY6493" s="14"/>
      <c r="AZ6493" s="14"/>
      <c r="BA6493" s="15"/>
      <c r="BB6493" s="14"/>
      <c r="BC6493" s="17"/>
      <c r="BD6493" s="14"/>
      <c r="BE6493" s="14"/>
      <c r="BF6493" s="14"/>
      <c r="CC6493" s="14"/>
    </row>
    <row r="6494" spans="37:81">
      <c r="AK6494" s="1"/>
      <c r="AX6494" s="17"/>
      <c r="AY6494" s="14"/>
      <c r="AZ6494" s="14"/>
      <c r="BA6494" s="15"/>
      <c r="BB6494" s="14"/>
      <c r="BC6494" s="17"/>
      <c r="BD6494" s="14"/>
      <c r="BE6494" s="14"/>
      <c r="BF6494" s="14"/>
      <c r="CC6494" s="14"/>
    </row>
    <row r="6495" spans="37:81">
      <c r="AK6495" s="1"/>
      <c r="AX6495" s="17"/>
      <c r="AY6495" s="14"/>
      <c r="AZ6495" s="14"/>
      <c r="BA6495" s="15"/>
      <c r="BB6495" s="14"/>
      <c r="BC6495" s="17"/>
      <c r="BD6495" s="14"/>
      <c r="BE6495" s="14"/>
      <c r="BF6495" s="14"/>
      <c r="CC6495" s="14"/>
    </row>
    <row r="6496" spans="37:81">
      <c r="AK6496" s="1"/>
      <c r="AX6496" s="17"/>
      <c r="AY6496" s="14"/>
      <c r="AZ6496" s="14"/>
      <c r="BA6496" s="15"/>
      <c r="BB6496" s="14"/>
      <c r="BC6496" s="17"/>
      <c r="BD6496" s="14"/>
      <c r="BE6496" s="14"/>
      <c r="BF6496" s="14"/>
      <c r="CC6496" s="14"/>
    </row>
    <row r="6497" spans="37:81">
      <c r="AK6497" s="1"/>
      <c r="AX6497" s="17"/>
      <c r="AY6497" s="14"/>
      <c r="AZ6497" s="14"/>
      <c r="BA6497" s="15"/>
      <c r="BB6497" s="14"/>
      <c r="BC6497" s="17"/>
      <c r="BD6497" s="14"/>
      <c r="BE6497" s="14"/>
      <c r="BF6497" s="14"/>
      <c r="CC6497" s="14"/>
    </row>
    <row r="6498" spans="37:81">
      <c r="AK6498" s="1"/>
      <c r="AX6498" s="17"/>
      <c r="AY6498" s="14"/>
      <c r="AZ6498" s="14"/>
      <c r="BA6498" s="15"/>
      <c r="BB6498" s="14"/>
      <c r="BC6498" s="17"/>
      <c r="BD6498" s="14"/>
      <c r="BE6498" s="14"/>
      <c r="BF6498" s="14"/>
      <c r="CC6498" s="14"/>
    </row>
    <row r="6499" spans="37:81">
      <c r="AK6499" s="1"/>
      <c r="AX6499" s="17"/>
      <c r="AY6499" s="14"/>
      <c r="AZ6499" s="14"/>
      <c r="BA6499" s="15"/>
      <c r="BB6499" s="14"/>
      <c r="BC6499" s="17"/>
      <c r="BD6499" s="14"/>
      <c r="BE6499" s="14"/>
      <c r="BF6499" s="14"/>
      <c r="CC6499" s="14"/>
    </row>
    <row r="6500" spans="37:81">
      <c r="AK6500" s="1"/>
      <c r="AX6500" s="17"/>
      <c r="AY6500" s="14"/>
      <c r="AZ6500" s="14"/>
      <c r="BA6500" s="15"/>
      <c r="BB6500" s="14"/>
      <c r="BC6500" s="17"/>
      <c r="BD6500" s="14"/>
      <c r="BE6500" s="14"/>
      <c r="BF6500" s="14"/>
      <c r="CC6500" s="14"/>
    </row>
    <row r="6501" spans="37:81">
      <c r="AK6501" s="1"/>
      <c r="AX6501" s="17"/>
      <c r="AY6501" s="14"/>
      <c r="AZ6501" s="14"/>
      <c r="BA6501" s="15"/>
      <c r="BB6501" s="14"/>
      <c r="BC6501" s="17"/>
      <c r="BD6501" s="14"/>
      <c r="BE6501" s="14"/>
      <c r="BF6501" s="14"/>
      <c r="CC6501" s="14"/>
    </row>
    <row r="6502" spans="37:81">
      <c r="AK6502" s="1"/>
      <c r="AX6502" s="17"/>
      <c r="AY6502" s="14"/>
      <c r="AZ6502" s="14"/>
      <c r="BA6502" s="15"/>
      <c r="BB6502" s="14"/>
      <c r="BC6502" s="17"/>
      <c r="BD6502" s="14"/>
      <c r="BE6502" s="14"/>
      <c r="BF6502" s="14"/>
      <c r="CC6502" s="14"/>
    </row>
    <row r="6503" spans="37:81">
      <c r="AK6503" s="1"/>
      <c r="AX6503" s="17"/>
      <c r="AY6503" s="14"/>
      <c r="AZ6503" s="14"/>
      <c r="BA6503" s="15"/>
      <c r="BB6503" s="14"/>
      <c r="BC6503" s="17"/>
      <c r="BD6503" s="14"/>
      <c r="BE6503" s="14"/>
      <c r="BF6503" s="14"/>
      <c r="CC6503" s="14"/>
    </row>
    <row r="6504" spans="37:81">
      <c r="AK6504" s="1"/>
      <c r="AX6504" s="17"/>
      <c r="AY6504" s="14"/>
      <c r="AZ6504" s="14"/>
      <c r="BA6504" s="15"/>
      <c r="BB6504" s="14"/>
      <c r="BC6504" s="17"/>
      <c r="BD6504" s="14"/>
      <c r="BE6504" s="14"/>
      <c r="BF6504" s="14"/>
      <c r="CC6504" s="14"/>
    </row>
    <row r="6505" spans="37:81">
      <c r="AK6505" s="1"/>
      <c r="AX6505" s="17"/>
      <c r="AY6505" s="14"/>
      <c r="AZ6505" s="14"/>
      <c r="BA6505" s="15"/>
      <c r="BB6505" s="14"/>
      <c r="BC6505" s="17"/>
      <c r="BD6505" s="14"/>
      <c r="BE6505" s="14"/>
      <c r="BF6505" s="14"/>
      <c r="CC6505" s="14"/>
    </row>
    <row r="6506" spans="37:81">
      <c r="AK6506" s="1"/>
      <c r="AX6506" s="17"/>
      <c r="AY6506" s="14"/>
      <c r="AZ6506" s="14"/>
      <c r="BA6506" s="15"/>
      <c r="BB6506" s="14"/>
      <c r="BC6506" s="17"/>
      <c r="BD6506" s="14"/>
      <c r="BE6506" s="14"/>
      <c r="BF6506" s="14"/>
      <c r="CC6506" s="14"/>
    </row>
    <row r="6507" spans="37:81">
      <c r="AK6507" s="1"/>
      <c r="AX6507" s="17"/>
      <c r="AY6507" s="14"/>
      <c r="AZ6507" s="14"/>
      <c r="BA6507" s="15"/>
      <c r="BB6507" s="14"/>
      <c r="BC6507" s="17"/>
      <c r="BD6507" s="14"/>
      <c r="BE6507" s="14"/>
      <c r="BF6507" s="14"/>
      <c r="CC6507" s="14"/>
    </row>
    <row r="6508" spans="37:81">
      <c r="AK6508" s="1"/>
      <c r="AX6508" s="17"/>
      <c r="AY6508" s="14"/>
      <c r="AZ6508" s="14"/>
      <c r="BA6508" s="15"/>
      <c r="BB6508" s="14"/>
      <c r="BC6508" s="17"/>
      <c r="BD6508" s="14"/>
      <c r="BE6508" s="14"/>
      <c r="BF6508" s="14"/>
      <c r="CC6508" s="14"/>
    </row>
    <row r="6509" spans="37:81">
      <c r="AK6509" s="1"/>
      <c r="AX6509" s="17"/>
      <c r="AY6509" s="14"/>
      <c r="AZ6509" s="14"/>
      <c r="BA6509" s="15"/>
      <c r="BB6509" s="14"/>
      <c r="BC6509" s="17"/>
      <c r="BD6509" s="14"/>
      <c r="BE6509" s="14"/>
      <c r="BF6509" s="14"/>
      <c r="CC6509" s="14"/>
    </row>
    <row r="6510" spans="37:81">
      <c r="AK6510" s="1"/>
      <c r="AX6510" s="17"/>
      <c r="AY6510" s="14"/>
      <c r="AZ6510" s="14"/>
      <c r="BA6510" s="15"/>
      <c r="BB6510" s="14"/>
      <c r="BC6510" s="17"/>
      <c r="BD6510" s="14"/>
      <c r="BE6510" s="14"/>
      <c r="BF6510" s="14"/>
      <c r="CC6510" s="14"/>
    </row>
    <row r="6511" spans="37:81">
      <c r="AK6511" s="1"/>
      <c r="AX6511" s="17"/>
      <c r="AY6511" s="14"/>
      <c r="AZ6511" s="14"/>
      <c r="BA6511" s="15"/>
      <c r="BB6511" s="14"/>
      <c r="BC6511" s="17"/>
      <c r="BD6511" s="14"/>
      <c r="BE6511" s="14"/>
      <c r="BF6511" s="14"/>
      <c r="CC6511" s="14"/>
    </row>
    <row r="6512" spans="37:81">
      <c r="AK6512" s="1"/>
      <c r="AX6512" s="17"/>
      <c r="AY6512" s="14"/>
      <c r="AZ6512" s="14"/>
      <c r="BA6512" s="15"/>
      <c r="BB6512" s="14"/>
      <c r="BC6512" s="17"/>
      <c r="BD6512" s="14"/>
      <c r="BE6512" s="14"/>
      <c r="BF6512" s="14"/>
      <c r="CC6512" s="14"/>
    </row>
    <row r="6513" spans="37:81">
      <c r="AK6513" s="1"/>
      <c r="AX6513" s="17"/>
      <c r="AY6513" s="14"/>
      <c r="AZ6513" s="14"/>
      <c r="BA6513" s="15"/>
      <c r="BB6513" s="14"/>
      <c r="BC6513" s="17"/>
      <c r="BD6513" s="14"/>
      <c r="BE6513" s="14"/>
      <c r="BF6513" s="14"/>
      <c r="CC6513" s="14"/>
    </row>
    <row r="6514" spans="37:81">
      <c r="AK6514" s="1"/>
      <c r="AX6514" s="17"/>
      <c r="AY6514" s="14"/>
      <c r="AZ6514" s="14"/>
      <c r="BA6514" s="15"/>
      <c r="BB6514" s="14"/>
      <c r="BC6514" s="17"/>
      <c r="BD6514" s="14"/>
      <c r="BE6514" s="14"/>
      <c r="BF6514" s="14"/>
      <c r="CC6514" s="14"/>
    </row>
    <row r="6515" spans="37:81">
      <c r="AK6515" s="1"/>
      <c r="AX6515" s="17"/>
      <c r="AY6515" s="14"/>
      <c r="AZ6515" s="14"/>
      <c r="BA6515" s="15"/>
      <c r="BB6515" s="14"/>
      <c r="BC6515" s="17"/>
      <c r="BD6515" s="14"/>
      <c r="BE6515" s="14"/>
      <c r="BF6515" s="14"/>
      <c r="CC6515" s="14"/>
    </row>
    <row r="6516" spans="37:81">
      <c r="AK6516" s="1"/>
      <c r="AX6516" s="17"/>
      <c r="AY6516" s="14"/>
      <c r="AZ6516" s="14"/>
      <c r="BA6516" s="15"/>
      <c r="BB6516" s="14"/>
      <c r="BC6516" s="17"/>
      <c r="BD6516" s="14"/>
      <c r="BE6516" s="14"/>
      <c r="BF6516" s="14"/>
      <c r="CC6516" s="14"/>
    </row>
    <row r="6517" spans="37:81">
      <c r="AK6517" s="1"/>
      <c r="AX6517" s="17"/>
      <c r="AY6517" s="14"/>
      <c r="AZ6517" s="14"/>
      <c r="BA6517" s="15"/>
      <c r="BB6517" s="14"/>
      <c r="BC6517" s="17"/>
      <c r="BD6517" s="14"/>
      <c r="BE6517" s="14"/>
      <c r="BF6517" s="14"/>
      <c r="CC6517" s="14"/>
    </row>
    <row r="6518" spans="37:81">
      <c r="AK6518" s="1"/>
      <c r="AX6518" s="17"/>
      <c r="AY6518" s="14"/>
      <c r="AZ6518" s="14"/>
      <c r="BA6518" s="15"/>
      <c r="BB6518" s="14"/>
      <c r="BC6518" s="17"/>
      <c r="BD6518" s="14"/>
      <c r="BE6518" s="14"/>
      <c r="BF6518" s="14"/>
      <c r="CC6518" s="14"/>
    </row>
    <row r="6519" spans="37:81">
      <c r="AK6519" s="1"/>
      <c r="AX6519" s="17"/>
      <c r="AY6519" s="14"/>
      <c r="AZ6519" s="14"/>
      <c r="BA6519" s="15"/>
      <c r="BB6519" s="14"/>
      <c r="BC6519" s="17"/>
      <c r="BD6519" s="14"/>
      <c r="BE6519" s="14"/>
      <c r="BF6519" s="14"/>
      <c r="CC6519" s="14"/>
    </row>
    <row r="6520" spans="37:81">
      <c r="AK6520" s="1"/>
      <c r="AX6520" s="17"/>
      <c r="AY6520" s="14"/>
      <c r="AZ6520" s="14"/>
      <c r="BA6520" s="15"/>
      <c r="BB6520" s="14"/>
      <c r="BC6520" s="17"/>
      <c r="BD6520" s="14"/>
      <c r="BE6520" s="14"/>
      <c r="BF6520" s="14"/>
      <c r="CC6520" s="14"/>
    </row>
    <row r="6521" spans="37:81">
      <c r="AK6521" s="1"/>
      <c r="AX6521" s="17"/>
      <c r="AY6521" s="14"/>
      <c r="AZ6521" s="14"/>
      <c r="BA6521" s="15"/>
      <c r="BB6521" s="14"/>
      <c r="BC6521" s="17"/>
      <c r="BD6521" s="14"/>
      <c r="BE6521" s="14"/>
      <c r="BF6521" s="14"/>
      <c r="CC6521" s="14"/>
    </row>
    <row r="6522" spans="37:81">
      <c r="AK6522" s="1"/>
      <c r="AX6522" s="17"/>
      <c r="AY6522" s="14"/>
      <c r="AZ6522" s="14"/>
      <c r="BA6522" s="15"/>
      <c r="BB6522" s="14"/>
      <c r="BC6522" s="17"/>
      <c r="BD6522" s="14"/>
      <c r="BE6522" s="14"/>
      <c r="BF6522" s="14"/>
      <c r="CC6522" s="14"/>
    </row>
    <row r="6523" spans="37:81">
      <c r="AK6523" s="1"/>
      <c r="AX6523" s="17"/>
      <c r="AY6523" s="14"/>
      <c r="AZ6523" s="14"/>
      <c r="BA6523" s="15"/>
      <c r="BB6523" s="14"/>
      <c r="BC6523" s="17"/>
      <c r="BD6523" s="14"/>
      <c r="BE6523" s="14"/>
      <c r="BF6523" s="14"/>
      <c r="CC6523" s="14"/>
    </row>
    <row r="6524" spans="37:81">
      <c r="AK6524" s="1"/>
      <c r="AX6524" s="17"/>
      <c r="AY6524" s="14"/>
      <c r="AZ6524" s="14"/>
      <c r="BA6524" s="15"/>
      <c r="BB6524" s="14"/>
      <c r="BC6524" s="17"/>
      <c r="BD6524" s="14"/>
      <c r="BE6524" s="14"/>
      <c r="BF6524" s="14"/>
      <c r="CC6524" s="14"/>
    </row>
    <row r="6525" spans="37:81">
      <c r="AK6525" s="1"/>
      <c r="AX6525" s="17"/>
      <c r="AY6525" s="14"/>
      <c r="AZ6525" s="14"/>
      <c r="BA6525" s="15"/>
      <c r="BB6525" s="14"/>
      <c r="BC6525" s="17"/>
      <c r="BD6525" s="14"/>
      <c r="BE6525" s="14"/>
      <c r="BF6525" s="14"/>
      <c r="CC6525" s="14"/>
    </row>
    <row r="6526" spans="37:81">
      <c r="AK6526" s="1"/>
      <c r="AX6526" s="17"/>
      <c r="AY6526" s="14"/>
      <c r="AZ6526" s="14"/>
      <c r="BA6526" s="15"/>
      <c r="BB6526" s="14"/>
      <c r="BC6526" s="17"/>
      <c r="BD6526" s="14"/>
      <c r="BE6526" s="14"/>
      <c r="BF6526" s="14"/>
      <c r="CC6526" s="14"/>
    </row>
    <row r="6527" spans="37:81">
      <c r="AK6527" s="1"/>
      <c r="AX6527" s="17"/>
      <c r="AY6527" s="14"/>
      <c r="AZ6527" s="14"/>
      <c r="BA6527" s="15"/>
      <c r="BB6527" s="14"/>
      <c r="BC6527" s="17"/>
      <c r="BD6527" s="14"/>
      <c r="BE6527" s="14"/>
      <c r="BF6527" s="14"/>
      <c r="CC6527" s="14"/>
    </row>
    <row r="6528" spans="37:81">
      <c r="AK6528" s="1"/>
      <c r="AX6528" s="17"/>
      <c r="AY6528" s="14"/>
      <c r="AZ6528" s="14"/>
      <c r="BA6528" s="15"/>
      <c r="BB6528" s="14"/>
      <c r="BC6528" s="17"/>
      <c r="BD6528" s="14"/>
      <c r="BE6528" s="14"/>
      <c r="BF6528" s="14"/>
      <c r="CC6528" s="14"/>
    </row>
    <row r="6529" spans="37:81">
      <c r="AK6529" s="1"/>
      <c r="AX6529" s="17"/>
      <c r="AY6529" s="14"/>
      <c r="AZ6529" s="14"/>
      <c r="BA6529" s="15"/>
      <c r="BB6529" s="14"/>
      <c r="BC6529" s="17"/>
      <c r="BD6529" s="14"/>
      <c r="BE6529" s="14"/>
      <c r="BF6529" s="14"/>
      <c r="CC6529" s="14"/>
    </row>
    <row r="6530" spans="37:81">
      <c r="AK6530" s="1"/>
      <c r="AX6530" s="17"/>
      <c r="AY6530" s="14"/>
      <c r="AZ6530" s="14"/>
      <c r="BA6530" s="15"/>
      <c r="BB6530" s="14"/>
      <c r="BC6530" s="17"/>
      <c r="BD6530" s="14"/>
      <c r="BE6530" s="14"/>
      <c r="BF6530" s="14"/>
      <c r="CC6530" s="14"/>
    </row>
    <row r="6531" spans="37:81">
      <c r="AK6531" s="1"/>
      <c r="AX6531" s="17"/>
      <c r="AY6531" s="14"/>
      <c r="AZ6531" s="14"/>
      <c r="BA6531" s="15"/>
      <c r="BB6531" s="14"/>
      <c r="BC6531" s="17"/>
      <c r="BD6531" s="14"/>
      <c r="BE6531" s="14"/>
      <c r="BF6531" s="14"/>
      <c r="CC6531" s="14"/>
    </row>
    <row r="6532" spans="37:81">
      <c r="AK6532" s="1"/>
      <c r="AX6532" s="17"/>
      <c r="AY6532" s="14"/>
      <c r="AZ6532" s="14"/>
      <c r="BA6532" s="15"/>
      <c r="BB6532" s="14"/>
      <c r="BC6532" s="17"/>
      <c r="BD6532" s="14"/>
      <c r="BE6532" s="14"/>
      <c r="BF6532" s="14"/>
      <c r="CC6532" s="14"/>
    </row>
    <row r="6533" spans="37:81">
      <c r="AK6533" s="1"/>
      <c r="AX6533" s="17"/>
      <c r="AY6533" s="14"/>
      <c r="AZ6533" s="14"/>
      <c r="BA6533" s="15"/>
      <c r="BB6533" s="14"/>
      <c r="BC6533" s="17"/>
      <c r="BD6533" s="14"/>
      <c r="BE6533" s="14"/>
      <c r="BF6533" s="14"/>
      <c r="CC6533" s="14"/>
    </row>
    <row r="6534" spans="37:81">
      <c r="AK6534" s="1"/>
      <c r="AX6534" s="17"/>
      <c r="AY6534" s="14"/>
      <c r="AZ6534" s="14"/>
      <c r="BA6534" s="15"/>
      <c r="BB6534" s="14"/>
      <c r="BC6534" s="17"/>
      <c r="BD6534" s="14"/>
      <c r="BE6534" s="14"/>
      <c r="BF6534" s="14"/>
      <c r="CC6534" s="14"/>
    </row>
    <row r="6535" spans="37:81">
      <c r="AK6535" s="1"/>
      <c r="AX6535" s="17"/>
      <c r="AY6535" s="14"/>
      <c r="AZ6535" s="14"/>
      <c r="BA6535" s="15"/>
      <c r="BB6535" s="14"/>
      <c r="BC6535" s="17"/>
      <c r="BD6535" s="14"/>
      <c r="BE6535" s="14"/>
      <c r="BF6535" s="14"/>
      <c r="CC6535" s="14"/>
    </row>
    <row r="6536" spans="37:81">
      <c r="AK6536" s="1"/>
      <c r="AX6536" s="17"/>
      <c r="AY6536" s="14"/>
      <c r="AZ6536" s="14"/>
      <c r="BA6536" s="15"/>
      <c r="BB6536" s="14"/>
      <c r="BC6536" s="17"/>
      <c r="BD6536" s="14"/>
      <c r="BE6536" s="14"/>
      <c r="BF6536" s="14"/>
      <c r="CC6536" s="14"/>
    </row>
    <row r="6537" spans="37:81">
      <c r="AK6537" s="1"/>
      <c r="AX6537" s="17"/>
      <c r="AY6537" s="14"/>
      <c r="AZ6537" s="14"/>
      <c r="BA6537" s="15"/>
      <c r="BB6537" s="14"/>
      <c r="BC6537" s="17"/>
      <c r="BD6537" s="14"/>
      <c r="BE6537" s="14"/>
      <c r="BF6537" s="14"/>
      <c r="CC6537" s="14"/>
    </row>
    <row r="6538" spans="37:81">
      <c r="AK6538" s="1"/>
      <c r="AX6538" s="17"/>
      <c r="AY6538" s="14"/>
      <c r="AZ6538" s="14"/>
      <c r="BA6538" s="15"/>
      <c r="BB6538" s="14"/>
      <c r="BC6538" s="17"/>
      <c r="BD6538" s="14"/>
      <c r="BE6538" s="14"/>
      <c r="BF6538" s="14"/>
      <c r="CC6538" s="14"/>
    </row>
    <row r="6539" spans="37:81">
      <c r="AK6539" s="1"/>
      <c r="AX6539" s="17"/>
      <c r="AY6539" s="14"/>
      <c r="AZ6539" s="14"/>
      <c r="BA6539" s="15"/>
      <c r="BB6539" s="14"/>
      <c r="BC6539" s="17"/>
      <c r="BD6539" s="14"/>
      <c r="BE6539" s="14"/>
      <c r="BF6539" s="14"/>
      <c r="CC6539" s="14"/>
    </row>
    <row r="6540" spans="37:81">
      <c r="AK6540" s="1"/>
      <c r="AX6540" s="17"/>
      <c r="AY6540" s="14"/>
      <c r="AZ6540" s="14"/>
      <c r="BA6540" s="15"/>
      <c r="BB6540" s="14"/>
      <c r="BC6540" s="17"/>
      <c r="BD6540" s="14"/>
      <c r="BE6540" s="14"/>
      <c r="BF6540" s="14"/>
      <c r="CC6540" s="14"/>
    </row>
    <row r="6541" spans="37:81">
      <c r="AK6541" s="1"/>
      <c r="AX6541" s="17"/>
      <c r="AY6541" s="14"/>
      <c r="AZ6541" s="14"/>
      <c r="BA6541" s="15"/>
      <c r="BB6541" s="14"/>
      <c r="BC6541" s="17"/>
      <c r="BD6541" s="14"/>
      <c r="BE6541" s="14"/>
      <c r="BF6541" s="14"/>
      <c r="CC6541" s="14"/>
    </row>
    <row r="6542" spans="37:81">
      <c r="AK6542" s="1"/>
      <c r="AX6542" s="17"/>
      <c r="AY6542" s="14"/>
      <c r="AZ6542" s="14"/>
      <c r="BA6542" s="15"/>
      <c r="BB6542" s="14"/>
      <c r="BC6542" s="17"/>
      <c r="BD6542" s="14"/>
      <c r="BE6542" s="14"/>
      <c r="BF6542" s="14"/>
      <c r="CC6542" s="14"/>
    </row>
    <row r="6543" spans="37:81">
      <c r="AK6543" s="1"/>
      <c r="AX6543" s="17"/>
      <c r="AY6543" s="14"/>
      <c r="AZ6543" s="14"/>
      <c r="BA6543" s="15"/>
      <c r="BB6543" s="14"/>
      <c r="BC6543" s="17"/>
      <c r="BD6543" s="14"/>
      <c r="BE6543" s="14"/>
      <c r="BF6543" s="14"/>
      <c r="CC6543" s="14"/>
    </row>
    <row r="6544" spans="37:81">
      <c r="AK6544" s="1"/>
      <c r="AX6544" s="17"/>
      <c r="AY6544" s="14"/>
      <c r="AZ6544" s="14"/>
      <c r="BA6544" s="15"/>
      <c r="BB6544" s="14"/>
      <c r="BC6544" s="17"/>
      <c r="BD6544" s="14"/>
      <c r="BE6544" s="14"/>
      <c r="BF6544" s="14"/>
      <c r="CC6544" s="14"/>
    </row>
    <row r="6545" spans="37:81">
      <c r="AK6545" s="1"/>
      <c r="AX6545" s="17"/>
      <c r="AY6545" s="14"/>
      <c r="AZ6545" s="14"/>
      <c r="BA6545" s="15"/>
      <c r="BB6545" s="14"/>
      <c r="BC6545" s="17"/>
      <c r="BD6545" s="14"/>
      <c r="BE6545" s="14"/>
      <c r="BF6545" s="14"/>
      <c r="CC6545" s="14"/>
    </row>
    <row r="6546" spans="37:81">
      <c r="AK6546" s="1"/>
      <c r="AX6546" s="17"/>
      <c r="AY6546" s="14"/>
      <c r="AZ6546" s="14"/>
      <c r="BA6546" s="15"/>
      <c r="BB6546" s="14"/>
      <c r="BC6546" s="17"/>
      <c r="BD6546" s="14"/>
      <c r="BE6546" s="14"/>
      <c r="BF6546" s="14"/>
      <c r="CC6546" s="14"/>
    </row>
    <row r="6547" spans="37:81">
      <c r="AK6547" s="1"/>
      <c r="AX6547" s="17"/>
      <c r="AY6547" s="14"/>
      <c r="AZ6547" s="14"/>
      <c r="BA6547" s="15"/>
      <c r="BB6547" s="14"/>
      <c r="BC6547" s="17"/>
      <c r="BD6547" s="14"/>
      <c r="BE6547" s="14"/>
      <c r="BF6547" s="14"/>
      <c r="CC6547" s="14"/>
    </row>
    <row r="6548" spans="37:81">
      <c r="AK6548" s="1"/>
      <c r="AX6548" s="17"/>
      <c r="AY6548" s="14"/>
      <c r="AZ6548" s="14"/>
      <c r="BA6548" s="15"/>
      <c r="BB6548" s="14"/>
      <c r="BC6548" s="17"/>
      <c r="BD6548" s="14"/>
      <c r="BE6548" s="14"/>
      <c r="BF6548" s="14"/>
      <c r="CC6548" s="14"/>
    </row>
    <row r="6549" spans="37:81">
      <c r="AK6549" s="1"/>
      <c r="AX6549" s="17"/>
      <c r="AY6549" s="14"/>
      <c r="AZ6549" s="14"/>
      <c r="BA6549" s="15"/>
      <c r="BB6549" s="14"/>
      <c r="BC6549" s="17"/>
      <c r="BD6549" s="14"/>
      <c r="BE6549" s="14"/>
      <c r="BF6549" s="14"/>
      <c r="CC6549" s="14"/>
    </row>
    <row r="6550" spans="37:81">
      <c r="AK6550" s="1"/>
      <c r="AX6550" s="17"/>
      <c r="AY6550" s="14"/>
      <c r="AZ6550" s="14"/>
      <c r="BA6550" s="15"/>
      <c r="BB6550" s="14"/>
      <c r="BC6550" s="17"/>
      <c r="BD6550" s="14"/>
      <c r="BE6550" s="14"/>
      <c r="BF6550" s="14"/>
      <c r="CC6550" s="14"/>
    </row>
    <row r="6551" spans="37:81">
      <c r="AK6551" s="1"/>
      <c r="AX6551" s="17"/>
      <c r="AY6551" s="14"/>
      <c r="AZ6551" s="14"/>
      <c r="BA6551" s="15"/>
      <c r="BB6551" s="14"/>
      <c r="BC6551" s="17"/>
      <c r="BD6551" s="14"/>
      <c r="BE6551" s="14"/>
      <c r="BF6551" s="14"/>
      <c r="CC6551" s="14"/>
    </row>
    <row r="6552" spans="37:81">
      <c r="AK6552" s="1"/>
      <c r="AX6552" s="17"/>
      <c r="AY6552" s="14"/>
      <c r="AZ6552" s="14"/>
      <c r="BA6552" s="15"/>
      <c r="BB6552" s="14"/>
      <c r="BC6552" s="17"/>
      <c r="BD6552" s="14"/>
      <c r="BE6552" s="14"/>
      <c r="BF6552" s="14"/>
      <c r="CC6552" s="14"/>
    </row>
    <row r="6553" spans="37:81">
      <c r="AK6553" s="1"/>
      <c r="AX6553" s="17"/>
      <c r="AY6553" s="14"/>
      <c r="AZ6553" s="14"/>
      <c r="BA6553" s="15"/>
      <c r="BB6553" s="14"/>
      <c r="BC6553" s="17"/>
      <c r="BD6553" s="14"/>
      <c r="BE6553" s="14"/>
      <c r="BF6553" s="14"/>
      <c r="CC6553" s="14"/>
    </row>
    <row r="6554" spans="37:81">
      <c r="AK6554" s="1"/>
      <c r="AX6554" s="17"/>
      <c r="AY6554" s="14"/>
      <c r="AZ6554" s="14"/>
      <c r="BA6554" s="15"/>
      <c r="BB6554" s="14"/>
      <c r="BC6554" s="17"/>
      <c r="BD6554" s="14"/>
      <c r="BE6554" s="14"/>
      <c r="BF6554" s="14"/>
      <c r="CC6554" s="14"/>
    </row>
    <row r="6555" spans="37:81">
      <c r="AK6555" s="1"/>
      <c r="AX6555" s="17"/>
      <c r="AY6555" s="14"/>
      <c r="AZ6555" s="14"/>
      <c r="BA6555" s="15"/>
      <c r="BB6555" s="14"/>
      <c r="BC6555" s="17"/>
      <c r="BD6555" s="14"/>
      <c r="BE6555" s="14"/>
      <c r="BF6555" s="14"/>
      <c r="CC6555" s="14"/>
    </row>
    <row r="6556" spans="37:81">
      <c r="AK6556" s="1"/>
      <c r="AX6556" s="17"/>
      <c r="AY6556" s="14"/>
      <c r="AZ6556" s="14"/>
      <c r="BA6556" s="15"/>
      <c r="BB6556" s="14"/>
      <c r="BC6556" s="17"/>
      <c r="BD6556" s="14"/>
      <c r="BE6556" s="14"/>
      <c r="BF6556" s="14"/>
      <c r="CC6556" s="14"/>
    </row>
    <row r="6557" spans="37:81">
      <c r="AK6557" s="1"/>
      <c r="AX6557" s="17"/>
      <c r="AY6557" s="14"/>
      <c r="AZ6557" s="14"/>
      <c r="BA6557" s="15"/>
      <c r="BB6557" s="14"/>
      <c r="BC6557" s="17"/>
      <c r="BD6557" s="14"/>
      <c r="BE6557" s="14"/>
      <c r="BF6557" s="14"/>
      <c r="CC6557" s="14"/>
    </row>
    <row r="6558" spans="37:81">
      <c r="AK6558" s="1"/>
      <c r="AX6558" s="17"/>
      <c r="AY6558" s="14"/>
      <c r="AZ6558" s="14"/>
      <c r="BA6558" s="15"/>
      <c r="BB6558" s="14"/>
      <c r="BC6558" s="17"/>
      <c r="BD6558" s="14"/>
      <c r="BE6558" s="14"/>
      <c r="BF6558" s="14"/>
      <c r="CC6558" s="14"/>
    </row>
    <row r="6559" spans="37:81">
      <c r="AK6559" s="1"/>
      <c r="AX6559" s="17"/>
      <c r="AY6559" s="14"/>
      <c r="AZ6559" s="14"/>
      <c r="BA6559" s="15"/>
      <c r="BB6559" s="14"/>
      <c r="BC6559" s="17"/>
      <c r="BD6559" s="14"/>
      <c r="BE6559" s="14"/>
      <c r="BF6559" s="14"/>
      <c r="CC6559" s="14"/>
    </row>
    <row r="6560" spans="37:81">
      <c r="AK6560" s="1"/>
      <c r="AX6560" s="17"/>
      <c r="AY6560" s="14"/>
      <c r="AZ6560" s="14"/>
      <c r="BA6560" s="15"/>
      <c r="BB6560" s="14"/>
      <c r="BC6560" s="17"/>
      <c r="BD6560" s="14"/>
      <c r="BE6560" s="14"/>
      <c r="BF6560" s="14"/>
      <c r="CC6560" s="14"/>
    </row>
    <row r="6561" spans="37:81">
      <c r="AK6561" s="1"/>
      <c r="AX6561" s="17"/>
      <c r="AY6561" s="14"/>
      <c r="AZ6561" s="14"/>
      <c r="BA6561" s="15"/>
      <c r="BB6561" s="14"/>
      <c r="BC6561" s="17"/>
      <c r="BD6561" s="14"/>
      <c r="BE6561" s="14"/>
      <c r="BF6561" s="14"/>
      <c r="CC6561" s="14"/>
    </row>
    <row r="6562" spans="37:81">
      <c r="AK6562" s="1"/>
      <c r="AX6562" s="17"/>
      <c r="AY6562" s="14"/>
      <c r="AZ6562" s="14"/>
      <c r="BA6562" s="15"/>
      <c r="BB6562" s="14"/>
      <c r="BC6562" s="17"/>
      <c r="BD6562" s="14"/>
      <c r="BE6562" s="14"/>
      <c r="BF6562" s="14"/>
      <c r="CC6562" s="14"/>
    </row>
    <row r="6563" spans="37:81">
      <c r="AK6563" s="1"/>
      <c r="AX6563" s="17"/>
      <c r="AY6563" s="14"/>
      <c r="AZ6563" s="14"/>
      <c r="BA6563" s="15"/>
      <c r="BB6563" s="14"/>
      <c r="BC6563" s="17"/>
      <c r="BD6563" s="14"/>
      <c r="BE6563" s="14"/>
      <c r="BF6563" s="14"/>
      <c r="CC6563" s="14"/>
    </row>
    <row r="6564" spans="37:81">
      <c r="AK6564" s="1"/>
      <c r="AX6564" s="17"/>
      <c r="AY6564" s="14"/>
      <c r="AZ6564" s="14"/>
      <c r="BA6564" s="15"/>
      <c r="BB6564" s="14"/>
      <c r="BC6564" s="17"/>
      <c r="BD6564" s="14"/>
      <c r="BE6564" s="14"/>
      <c r="BF6564" s="14"/>
      <c r="CC6564" s="14"/>
    </row>
    <row r="6565" spans="37:81">
      <c r="AK6565" s="1"/>
      <c r="AX6565" s="17"/>
      <c r="AY6565" s="14"/>
      <c r="AZ6565" s="14"/>
      <c r="BA6565" s="15"/>
      <c r="BB6565" s="14"/>
      <c r="BC6565" s="17"/>
      <c r="BD6565" s="14"/>
      <c r="BE6565" s="14"/>
      <c r="BF6565" s="14"/>
      <c r="CC6565" s="14"/>
    </row>
    <row r="6566" spans="37:81">
      <c r="AK6566" s="1"/>
      <c r="AX6566" s="17"/>
      <c r="AY6566" s="14"/>
      <c r="AZ6566" s="14"/>
      <c r="BA6566" s="15"/>
      <c r="BB6566" s="14"/>
      <c r="BC6566" s="17"/>
      <c r="BD6566" s="14"/>
      <c r="BE6566" s="14"/>
      <c r="BF6566" s="14"/>
      <c r="CC6566" s="14"/>
    </row>
    <row r="6567" spans="37:81">
      <c r="AK6567" s="1"/>
      <c r="AX6567" s="17"/>
      <c r="AY6567" s="14"/>
      <c r="AZ6567" s="14"/>
      <c r="BA6567" s="15"/>
      <c r="BB6567" s="14"/>
      <c r="BC6567" s="17"/>
      <c r="BD6567" s="14"/>
      <c r="BE6567" s="14"/>
      <c r="BF6567" s="14"/>
      <c r="CC6567" s="14"/>
    </row>
    <row r="6568" spans="37:81">
      <c r="AK6568" s="1"/>
      <c r="AX6568" s="17"/>
      <c r="AY6568" s="14"/>
      <c r="AZ6568" s="14"/>
      <c r="BA6568" s="15"/>
      <c r="BB6568" s="14"/>
      <c r="BC6568" s="17"/>
      <c r="BD6568" s="14"/>
      <c r="BE6568" s="14"/>
      <c r="BF6568" s="14"/>
      <c r="CC6568" s="14"/>
    </row>
    <row r="6569" spans="37:81">
      <c r="AK6569" s="1"/>
      <c r="AX6569" s="17"/>
      <c r="AY6569" s="14"/>
      <c r="AZ6569" s="14"/>
      <c r="BA6569" s="15"/>
      <c r="BB6569" s="14"/>
      <c r="BC6569" s="17"/>
      <c r="BD6569" s="14"/>
      <c r="BE6569" s="14"/>
      <c r="BF6569" s="14"/>
      <c r="CC6569" s="14"/>
    </row>
    <row r="6570" spans="37:81">
      <c r="AK6570" s="1"/>
      <c r="AX6570" s="17"/>
      <c r="AY6570" s="14"/>
      <c r="AZ6570" s="14"/>
      <c r="BA6570" s="15"/>
      <c r="BB6570" s="14"/>
      <c r="BC6570" s="17"/>
      <c r="BD6570" s="14"/>
      <c r="BE6570" s="14"/>
      <c r="BF6570" s="14"/>
      <c r="CC6570" s="14"/>
    </row>
    <row r="6571" spans="37:81">
      <c r="AK6571" s="1"/>
      <c r="AX6571" s="17"/>
      <c r="AY6571" s="14"/>
      <c r="AZ6571" s="14"/>
      <c r="BA6571" s="15"/>
      <c r="BB6571" s="14"/>
      <c r="BC6571" s="17"/>
      <c r="BD6571" s="14"/>
      <c r="BE6571" s="14"/>
      <c r="BF6571" s="14"/>
      <c r="CC6571" s="14"/>
    </row>
    <row r="6572" spans="37:81">
      <c r="AK6572" s="1"/>
      <c r="AX6572" s="17"/>
      <c r="AY6572" s="14"/>
      <c r="AZ6572" s="14"/>
      <c r="BA6572" s="15"/>
      <c r="BB6572" s="14"/>
      <c r="BC6572" s="17"/>
      <c r="BD6572" s="14"/>
      <c r="BE6572" s="14"/>
      <c r="BF6572" s="14"/>
      <c r="CC6572" s="14"/>
    </row>
    <row r="6573" spans="37:81">
      <c r="AK6573" s="1"/>
      <c r="AX6573" s="17"/>
      <c r="AY6573" s="14"/>
      <c r="AZ6573" s="14"/>
      <c r="BA6573" s="15"/>
      <c r="BB6573" s="14"/>
      <c r="BC6573" s="17"/>
      <c r="BD6573" s="14"/>
      <c r="BE6573" s="14"/>
      <c r="BF6573" s="14"/>
      <c r="CC6573" s="14"/>
    </row>
    <row r="6574" spans="37:81">
      <c r="AK6574" s="1"/>
      <c r="AX6574" s="17"/>
      <c r="AY6574" s="14"/>
      <c r="AZ6574" s="14"/>
      <c r="BA6574" s="15"/>
      <c r="BB6574" s="14"/>
      <c r="BC6574" s="17"/>
      <c r="BD6574" s="14"/>
      <c r="BE6574" s="14"/>
      <c r="BF6574" s="14"/>
      <c r="CC6574" s="14"/>
    </row>
    <row r="6575" spans="37:81">
      <c r="AK6575" s="1"/>
      <c r="AX6575" s="17"/>
      <c r="AY6575" s="14"/>
      <c r="AZ6575" s="14"/>
      <c r="BA6575" s="15"/>
      <c r="BB6575" s="14"/>
      <c r="BC6575" s="17"/>
      <c r="BD6575" s="14"/>
      <c r="BE6575" s="14"/>
      <c r="BF6575" s="14"/>
      <c r="CC6575" s="14"/>
    </row>
    <row r="6576" spans="37:81">
      <c r="AK6576" s="1"/>
      <c r="AX6576" s="17"/>
      <c r="AY6576" s="14"/>
      <c r="AZ6576" s="14"/>
      <c r="BA6576" s="15"/>
      <c r="BB6576" s="14"/>
      <c r="BC6576" s="17"/>
      <c r="BD6576" s="14"/>
      <c r="BE6576" s="14"/>
      <c r="BF6576" s="14"/>
      <c r="CC6576" s="14"/>
    </row>
    <row r="6577" spans="37:81">
      <c r="AK6577" s="1"/>
      <c r="AX6577" s="17"/>
      <c r="AY6577" s="14"/>
      <c r="AZ6577" s="14"/>
      <c r="BA6577" s="15"/>
      <c r="BB6577" s="14"/>
      <c r="BC6577" s="17"/>
      <c r="BD6577" s="14"/>
      <c r="BE6577" s="14"/>
      <c r="BF6577" s="14"/>
      <c r="CC6577" s="14"/>
    </row>
    <row r="6578" spans="37:81">
      <c r="AK6578" s="1"/>
      <c r="AX6578" s="17"/>
      <c r="AY6578" s="14"/>
      <c r="AZ6578" s="14"/>
      <c r="BA6578" s="15"/>
      <c r="BB6578" s="14"/>
      <c r="BC6578" s="17"/>
      <c r="BD6578" s="14"/>
      <c r="BE6578" s="14"/>
      <c r="BF6578" s="14"/>
      <c r="CC6578" s="14"/>
    </row>
    <row r="6579" spans="37:81">
      <c r="AK6579" s="1"/>
      <c r="AX6579" s="17"/>
      <c r="AY6579" s="14"/>
      <c r="AZ6579" s="14"/>
      <c r="BA6579" s="15"/>
      <c r="BB6579" s="14"/>
      <c r="BC6579" s="17"/>
      <c r="BD6579" s="14"/>
      <c r="BE6579" s="14"/>
      <c r="BF6579" s="14"/>
      <c r="CC6579" s="14"/>
    </row>
    <row r="6580" spans="37:81">
      <c r="AK6580" s="1"/>
      <c r="AX6580" s="17"/>
      <c r="AY6580" s="14"/>
      <c r="AZ6580" s="14"/>
      <c r="BA6580" s="15"/>
      <c r="BB6580" s="14"/>
      <c r="BC6580" s="17"/>
      <c r="BD6580" s="14"/>
      <c r="BE6580" s="14"/>
      <c r="BF6580" s="14"/>
      <c r="CC6580" s="14"/>
    </row>
    <row r="6581" spans="37:81">
      <c r="AK6581" s="1"/>
      <c r="AX6581" s="17"/>
      <c r="AY6581" s="14"/>
      <c r="AZ6581" s="14"/>
      <c r="BA6581" s="15"/>
      <c r="BB6581" s="14"/>
      <c r="BC6581" s="17"/>
      <c r="BD6581" s="14"/>
      <c r="BE6581" s="14"/>
      <c r="BF6581" s="14"/>
      <c r="CC6581" s="14"/>
    </row>
    <row r="6582" spans="37:81">
      <c r="AK6582" s="1"/>
      <c r="AX6582" s="17"/>
      <c r="AY6582" s="14"/>
      <c r="AZ6582" s="14"/>
      <c r="BA6582" s="15"/>
      <c r="BB6582" s="14"/>
      <c r="BC6582" s="17"/>
      <c r="BD6582" s="14"/>
      <c r="BE6582" s="14"/>
      <c r="BF6582" s="14"/>
      <c r="CC6582" s="14"/>
    </row>
    <row r="6583" spans="37:81">
      <c r="AK6583" s="1"/>
      <c r="AX6583" s="17"/>
      <c r="AY6583" s="14"/>
      <c r="AZ6583" s="14"/>
      <c r="BA6583" s="15"/>
      <c r="BB6583" s="14"/>
      <c r="BC6583" s="17"/>
      <c r="BD6583" s="14"/>
      <c r="BE6583" s="14"/>
      <c r="BF6583" s="14"/>
      <c r="CC6583" s="14"/>
    </row>
    <row r="6584" spans="37:81">
      <c r="AK6584" s="1"/>
      <c r="AX6584" s="17"/>
      <c r="AY6584" s="14"/>
      <c r="AZ6584" s="14"/>
      <c r="BA6584" s="15"/>
      <c r="BB6584" s="14"/>
      <c r="BC6584" s="17"/>
      <c r="BD6584" s="14"/>
      <c r="BE6584" s="14"/>
      <c r="BF6584" s="14"/>
      <c r="CC6584" s="14"/>
    </row>
    <row r="6585" spans="37:81">
      <c r="AK6585" s="1"/>
      <c r="AX6585" s="17"/>
      <c r="AY6585" s="14"/>
      <c r="AZ6585" s="14"/>
      <c r="BA6585" s="15"/>
      <c r="BB6585" s="14"/>
      <c r="BC6585" s="17"/>
      <c r="BD6585" s="14"/>
      <c r="BE6585" s="14"/>
      <c r="BF6585" s="14"/>
      <c r="CC6585" s="14"/>
    </row>
    <row r="6586" spans="37:81">
      <c r="AK6586" s="1"/>
      <c r="AX6586" s="17"/>
      <c r="AY6586" s="14"/>
      <c r="AZ6586" s="14"/>
      <c r="BA6586" s="15"/>
      <c r="BB6586" s="14"/>
      <c r="BC6586" s="17"/>
      <c r="BD6586" s="14"/>
      <c r="BE6586" s="14"/>
      <c r="BF6586" s="14"/>
      <c r="CC6586" s="14"/>
    </row>
    <row r="6587" spans="37:81">
      <c r="AK6587" s="1"/>
      <c r="AX6587" s="17"/>
      <c r="AY6587" s="14"/>
      <c r="AZ6587" s="14"/>
      <c r="BA6587" s="15"/>
      <c r="BB6587" s="14"/>
      <c r="BC6587" s="17"/>
      <c r="BD6587" s="14"/>
      <c r="BE6587" s="14"/>
      <c r="BF6587" s="14"/>
      <c r="CC6587" s="14"/>
    </row>
    <row r="6588" spans="37:81">
      <c r="AK6588" s="1"/>
      <c r="AX6588" s="17"/>
      <c r="AY6588" s="14"/>
      <c r="AZ6588" s="14"/>
      <c r="BA6588" s="15"/>
      <c r="BB6588" s="14"/>
      <c r="BC6588" s="17"/>
      <c r="BD6588" s="14"/>
      <c r="BE6588" s="14"/>
      <c r="BF6588" s="14"/>
      <c r="CC6588" s="14"/>
    </row>
    <row r="6589" spans="37:81">
      <c r="AK6589" s="1"/>
      <c r="AX6589" s="17"/>
      <c r="AY6589" s="14"/>
      <c r="AZ6589" s="14"/>
      <c r="BA6589" s="15"/>
      <c r="BB6589" s="14"/>
      <c r="BC6589" s="17"/>
      <c r="BD6589" s="14"/>
      <c r="BE6589" s="14"/>
      <c r="BF6589" s="14"/>
      <c r="CC6589" s="14"/>
    </row>
    <row r="6590" spans="37:81">
      <c r="AK6590" s="1"/>
      <c r="AX6590" s="17"/>
      <c r="AY6590" s="14"/>
      <c r="AZ6590" s="14"/>
      <c r="BA6590" s="15"/>
      <c r="BB6590" s="14"/>
      <c r="BC6590" s="17"/>
      <c r="BD6590" s="14"/>
      <c r="BE6590" s="14"/>
      <c r="BF6590" s="14"/>
      <c r="CC6590" s="14"/>
    </row>
    <row r="6591" spans="37:81">
      <c r="AK6591" s="1"/>
      <c r="AX6591" s="17"/>
      <c r="AY6591" s="14"/>
      <c r="AZ6591" s="14"/>
      <c r="BA6591" s="15"/>
      <c r="BB6591" s="14"/>
      <c r="BC6591" s="17"/>
      <c r="BD6591" s="14"/>
      <c r="BE6591" s="14"/>
      <c r="BF6591" s="14"/>
      <c r="CC6591" s="14"/>
    </row>
    <row r="6592" spans="37:81">
      <c r="AK6592" s="1"/>
      <c r="AX6592" s="17"/>
      <c r="AY6592" s="14"/>
      <c r="AZ6592" s="14"/>
      <c r="BA6592" s="15"/>
      <c r="BB6592" s="14"/>
      <c r="BC6592" s="17"/>
      <c r="BD6592" s="14"/>
      <c r="BE6592" s="14"/>
      <c r="BF6592" s="14"/>
      <c r="CC6592" s="14"/>
    </row>
    <row r="6593" spans="37:81">
      <c r="AK6593" s="1"/>
      <c r="AX6593" s="17"/>
      <c r="AY6593" s="14"/>
      <c r="AZ6593" s="14"/>
      <c r="BA6593" s="15"/>
      <c r="BB6593" s="14"/>
      <c r="BC6593" s="17"/>
      <c r="BD6593" s="14"/>
      <c r="BE6593" s="14"/>
      <c r="BF6593" s="14"/>
      <c r="CC6593" s="14"/>
    </row>
    <row r="6594" spans="37:81">
      <c r="AK6594" s="1"/>
      <c r="AX6594" s="17"/>
      <c r="AY6594" s="14"/>
      <c r="AZ6594" s="14"/>
      <c r="BA6594" s="15"/>
      <c r="BB6594" s="14"/>
      <c r="BC6594" s="17"/>
      <c r="BD6594" s="14"/>
      <c r="BE6594" s="14"/>
      <c r="BF6594" s="14"/>
      <c r="CC6594" s="14"/>
    </row>
    <row r="6595" spans="37:81">
      <c r="AK6595" s="1"/>
      <c r="AX6595" s="17"/>
      <c r="AY6595" s="14"/>
      <c r="AZ6595" s="14"/>
      <c r="BA6595" s="15"/>
      <c r="BB6595" s="14"/>
      <c r="BC6595" s="17"/>
      <c r="BD6595" s="14"/>
      <c r="BE6595" s="14"/>
      <c r="BF6595" s="14"/>
      <c r="CC6595" s="14"/>
    </row>
    <row r="6596" spans="37:81">
      <c r="AK6596" s="1"/>
      <c r="AX6596" s="17"/>
      <c r="AY6596" s="14"/>
      <c r="AZ6596" s="14"/>
      <c r="BA6596" s="15"/>
      <c r="BB6596" s="14"/>
      <c r="BC6596" s="17"/>
      <c r="BD6596" s="14"/>
      <c r="BE6596" s="14"/>
      <c r="BF6596" s="14"/>
      <c r="CC6596" s="14"/>
    </row>
    <row r="6597" spans="37:81">
      <c r="AK6597" s="1"/>
      <c r="AX6597" s="17"/>
      <c r="AY6597" s="14"/>
      <c r="AZ6597" s="14"/>
      <c r="BA6597" s="15"/>
      <c r="BB6597" s="14"/>
      <c r="BC6597" s="17"/>
      <c r="BD6597" s="14"/>
      <c r="BE6597" s="14"/>
      <c r="BF6597" s="14"/>
      <c r="CC6597" s="14"/>
    </row>
    <row r="6598" spans="37:81">
      <c r="AK6598" s="1"/>
      <c r="AX6598" s="17"/>
      <c r="AY6598" s="14"/>
      <c r="AZ6598" s="14"/>
      <c r="BA6598" s="15"/>
      <c r="BB6598" s="14"/>
      <c r="BC6598" s="17"/>
      <c r="BD6598" s="14"/>
      <c r="BE6598" s="14"/>
      <c r="BF6598" s="14"/>
      <c r="CC6598" s="14"/>
    </row>
    <row r="6599" spans="37:81">
      <c r="AK6599" s="1"/>
      <c r="AX6599" s="17"/>
      <c r="AY6599" s="14"/>
      <c r="AZ6599" s="14"/>
      <c r="BA6599" s="15"/>
      <c r="BB6599" s="14"/>
      <c r="BC6599" s="17"/>
      <c r="BD6599" s="14"/>
      <c r="BE6599" s="14"/>
      <c r="BF6599" s="14"/>
      <c r="CC6599" s="14"/>
    </row>
    <row r="6600" spans="37:81">
      <c r="AK6600" s="1"/>
      <c r="AX6600" s="17"/>
      <c r="AY6600" s="14"/>
      <c r="AZ6600" s="14"/>
      <c r="BA6600" s="15"/>
      <c r="BB6600" s="14"/>
      <c r="BC6600" s="17"/>
      <c r="BD6600" s="14"/>
      <c r="BE6600" s="14"/>
      <c r="BF6600" s="14"/>
      <c r="CC6600" s="14"/>
    </row>
    <row r="6601" spans="37:81">
      <c r="AK6601" s="1"/>
      <c r="AX6601" s="17"/>
      <c r="AY6601" s="14"/>
      <c r="AZ6601" s="14"/>
      <c r="BA6601" s="15"/>
      <c r="BB6601" s="14"/>
      <c r="BC6601" s="17"/>
      <c r="BD6601" s="14"/>
      <c r="BE6601" s="14"/>
      <c r="BF6601" s="14"/>
      <c r="CC6601" s="14"/>
    </row>
    <row r="6602" spans="37:81">
      <c r="AK6602" s="1"/>
      <c r="AX6602" s="17"/>
      <c r="AY6602" s="14"/>
      <c r="AZ6602" s="14"/>
      <c r="BA6602" s="15"/>
      <c r="BB6602" s="14"/>
      <c r="BC6602" s="17"/>
      <c r="BD6602" s="14"/>
      <c r="BE6602" s="14"/>
      <c r="BF6602" s="14"/>
      <c r="CC6602" s="14"/>
    </row>
    <row r="6603" spans="37:81">
      <c r="AK6603" s="1"/>
      <c r="AX6603" s="17"/>
      <c r="AY6603" s="14"/>
      <c r="AZ6603" s="14"/>
      <c r="BA6603" s="15"/>
      <c r="BB6603" s="14"/>
      <c r="BC6603" s="17"/>
      <c r="BD6603" s="14"/>
      <c r="BE6603" s="14"/>
      <c r="BF6603" s="14"/>
      <c r="CC6603" s="14"/>
    </row>
    <row r="6604" spans="37:81">
      <c r="AK6604" s="1"/>
      <c r="AX6604" s="17"/>
      <c r="AY6604" s="14"/>
      <c r="AZ6604" s="14"/>
      <c r="BA6604" s="15"/>
      <c r="BB6604" s="14"/>
      <c r="BC6604" s="17"/>
      <c r="BD6604" s="14"/>
      <c r="BE6604" s="14"/>
      <c r="BF6604" s="14"/>
      <c r="CC6604" s="14"/>
    </row>
    <row r="6605" spans="37:81">
      <c r="AK6605" s="1"/>
      <c r="AX6605" s="17"/>
      <c r="AY6605" s="14"/>
      <c r="AZ6605" s="14"/>
      <c r="BA6605" s="15"/>
      <c r="BB6605" s="14"/>
      <c r="BC6605" s="17"/>
      <c r="BD6605" s="14"/>
      <c r="BE6605" s="14"/>
      <c r="BF6605" s="14"/>
      <c r="CC6605" s="14"/>
    </row>
    <row r="6606" spans="37:81">
      <c r="AK6606" s="1"/>
      <c r="AX6606" s="17"/>
      <c r="AY6606" s="14"/>
      <c r="AZ6606" s="14"/>
      <c r="BA6606" s="15"/>
      <c r="BB6606" s="14"/>
      <c r="BC6606" s="17"/>
      <c r="BD6606" s="14"/>
      <c r="BE6606" s="14"/>
      <c r="BF6606" s="14"/>
      <c r="CC6606" s="14"/>
    </row>
    <row r="6607" spans="37:81">
      <c r="AK6607" s="1"/>
      <c r="AX6607" s="17"/>
      <c r="AY6607" s="14"/>
      <c r="AZ6607" s="14"/>
      <c r="BA6607" s="15"/>
      <c r="BB6607" s="14"/>
      <c r="BC6607" s="17"/>
      <c r="BD6607" s="14"/>
      <c r="BE6607" s="14"/>
      <c r="BF6607" s="14"/>
      <c r="CC6607" s="14"/>
    </row>
    <row r="6608" spans="37:81">
      <c r="AK6608" s="1"/>
      <c r="AX6608" s="17"/>
      <c r="AY6608" s="14"/>
      <c r="AZ6608" s="14"/>
      <c r="BA6608" s="15"/>
      <c r="BB6608" s="14"/>
      <c r="BC6608" s="17"/>
      <c r="BD6608" s="14"/>
      <c r="BE6608" s="14"/>
      <c r="BF6608" s="14"/>
      <c r="CC6608" s="14"/>
    </row>
    <row r="6609" spans="37:81">
      <c r="AK6609" s="1"/>
      <c r="AX6609" s="17"/>
      <c r="AY6609" s="14"/>
      <c r="AZ6609" s="14"/>
      <c r="BA6609" s="15"/>
      <c r="BB6609" s="14"/>
      <c r="BC6609" s="17"/>
      <c r="BD6609" s="14"/>
      <c r="BE6609" s="14"/>
      <c r="BF6609" s="14"/>
      <c r="CC6609" s="14"/>
    </row>
    <row r="6610" spans="37:81">
      <c r="AK6610" s="1"/>
      <c r="AX6610" s="17"/>
      <c r="AY6610" s="14"/>
      <c r="AZ6610" s="14"/>
      <c r="BA6610" s="15"/>
      <c r="BB6610" s="14"/>
      <c r="BC6610" s="17"/>
      <c r="BD6610" s="14"/>
      <c r="BE6610" s="14"/>
      <c r="BF6610" s="14"/>
      <c r="CC6610" s="14"/>
    </row>
    <row r="6611" spans="37:81">
      <c r="AK6611" s="1"/>
      <c r="AX6611" s="17"/>
      <c r="AY6611" s="14"/>
      <c r="AZ6611" s="14"/>
      <c r="BA6611" s="15"/>
      <c r="BB6611" s="14"/>
      <c r="BC6611" s="17"/>
      <c r="BD6611" s="14"/>
      <c r="BE6611" s="14"/>
      <c r="BF6611" s="14"/>
      <c r="CC6611" s="14"/>
    </row>
    <row r="6612" spans="37:81">
      <c r="AK6612" s="1"/>
      <c r="AX6612" s="17"/>
      <c r="AY6612" s="14"/>
      <c r="AZ6612" s="14"/>
      <c r="BA6612" s="15"/>
      <c r="BB6612" s="14"/>
      <c r="BC6612" s="17"/>
      <c r="BD6612" s="14"/>
      <c r="BE6612" s="14"/>
      <c r="BF6612" s="14"/>
      <c r="CC6612" s="14"/>
    </row>
    <row r="6613" spans="37:81">
      <c r="AK6613" s="1"/>
      <c r="AX6613" s="17"/>
      <c r="AY6613" s="14"/>
      <c r="AZ6613" s="14"/>
      <c r="BA6613" s="15"/>
      <c r="BB6613" s="14"/>
      <c r="BC6613" s="17"/>
      <c r="BD6613" s="14"/>
      <c r="BE6613" s="14"/>
      <c r="BF6613" s="14"/>
      <c r="CC6613" s="14"/>
    </row>
    <row r="6614" spans="37:81">
      <c r="AK6614" s="1"/>
      <c r="AX6614" s="17"/>
      <c r="AY6614" s="14"/>
      <c r="AZ6614" s="14"/>
      <c r="BA6614" s="15"/>
      <c r="BB6614" s="14"/>
      <c r="BC6614" s="17"/>
      <c r="BD6614" s="14"/>
      <c r="BE6614" s="14"/>
      <c r="BF6614" s="14"/>
      <c r="CC6614" s="14"/>
    </row>
    <row r="6615" spans="37:81">
      <c r="AK6615" s="1"/>
      <c r="AX6615" s="17"/>
      <c r="AY6615" s="14"/>
      <c r="AZ6615" s="14"/>
      <c r="BA6615" s="15"/>
      <c r="BB6615" s="14"/>
      <c r="BC6615" s="17"/>
      <c r="BD6615" s="14"/>
      <c r="BE6615" s="14"/>
      <c r="BF6615" s="14"/>
      <c r="CC6615" s="14"/>
    </row>
    <row r="6616" spans="37:81">
      <c r="AK6616" s="1"/>
      <c r="AX6616" s="17"/>
      <c r="AY6616" s="14"/>
      <c r="AZ6616" s="14"/>
      <c r="BA6616" s="15"/>
      <c r="BB6616" s="14"/>
      <c r="BC6616" s="17"/>
      <c r="BD6616" s="14"/>
      <c r="BE6616" s="14"/>
      <c r="BF6616" s="14"/>
      <c r="CC6616" s="14"/>
    </row>
    <row r="6617" spans="37:81">
      <c r="AK6617" s="1"/>
      <c r="AX6617" s="17"/>
      <c r="AY6617" s="14"/>
      <c r="AZ6617" s="14"/>
      <c r="BA6617" s="15"/>
      <c r="BB6617" s="14"/>
      <c r="BC6617" s="17"/>
      <c r="BD6617" s="14"/>
      <c r="BE6617" s="14"/>
      <c r="BF6617" s="14"/>
      <c r="CC6617" s="14"/>
    </row>
    <row r="6618" spans="37:81">
      <c r="AK6618" s="1"/>
      <c r="AX6618" s="17"/>
      <c r="AY6618" s="14"/>
      <c r="AZ6618" s="14"/>
      <c r="BA6618" s="15"/>
      <c r="BB6618" s="14"/>
      <c r="BC6618" s="17"/>
      <c r="BD6618" s="14"/>
      <c r="BE6618" s="14"/>
      <c r="BF6618" s="14"/>
      <c r="CC6618" s="14"/>
    </row>
    <row r="6619" spans="37:81">
      <c r="AK6619" s="1"/>
      <c r="AX6619" s="17"/>
      <c r="AY6619" s="14"/>
      <c r="AZ6619" s="14"/>
      <c r="BA6619" s="15"/>
      <c r="BB6619" s="14"/>
      <c r="BC6619" s="17"/>
      <c r="BD6619" s="14"/>
      <c r="BE6619" s="14"/>
      <c r="BF6619" s="14"/>
      <c r="CC6619" s="14"/>
    </row>
    <row r="6620" spans="37:81">
      <c r="AK6620" s="1"/>
      <c r="AX6620" s="17"/>
      <c r="AY6620" s="14"/>
      <c r="AZ6620" s="14"/>
      <c r="BA6620" s="15"/>
      <c r="BB6620" s="14"/>
      <c r="BC6620" s="17"/>
      <c r="BD6620" s="14"/>
      <c r="BE6620" s="14"/>
      <c r="BF6620" s="14"/>
      <c r="CC6620" s="14"/>
    </row>
    <row r="6621" spans="37:81">
      <c r="AK6621" s="1"/>
      <c r="AX6621" s="17"/>
      <c r="AY6621" s="14"/>
      <c r="AZ6621" s="14"/>
      <c r="BA6621" s="15"/>
      <c r="BB6621" s="14"/>
      <c r="BC6621" s="17"/>
      <c r="BD6621" s="14"/>
      <c r="BE6621" s="14"/>
      <c r="BF6621" s="14"/>
      <c r="CC6621" s="14"/>
    </row>
    <row r="6622" spans="37:81">
      <c r="AK6622" s="1"/>
      <c r="AX6622" s="17"/>
      <c r="AY6622" s="14"/>
      <c r="AZ6622" s="14"/>
      <c r="BA6622" s="15"/>
      <c r="BB6622" s="14"/>
      <c r="BC6622" s="17"/>
      <c r="BD6622" s="14"/>
      <c r="BE6622" s="14"/>
      <c r="BF6622" s="14"/>
      <c r="CC6622" s="14"/>
    </row>
    <row r="6623" spans="37:81">
      <c r="AK6623" s="1"/>
      <c r="AX6623" s="17"/>
      <c r="AY6623" s="14"/>
      <c r="AZ6623" s="14"/>
      <c r="BA6623" s="15"/>
      <c r="BB6623" s="14"/>
      <c r="BC6623" s="17"/>
      <c r="BD6623" s="14"/>
      <c r="BE6623" s="14"/>
      <c r="BF6623" s="14"/>
      <c r="CC6623" s="14"/>
    </row>
    <row r="6624" spans="37:81">
      <c r="AK6624" s="1"/>
      <c r="AX6624" s="17"/>
      <c r="AY6624" s="14"/>
      <c r="AZ6624" s="14"/>
      <c r="BA6624" s="15"/>
      <c r="BB6624" s="14"/>
      <c r="BC6624" s="17"/>
      <c r="BD6624" s="14"/>
      <c r="BE6624" s="14"/>
      <c r="BF6624" s="14"/>
      <c r="CC6624" s="14"/>
    </row>
    <row r="6625" spans="37:81">
      <c r="AK6625" s="1"/>
      <c r="AX6625" s="17"/>
      <c r="AY6625" s="14"/>
      <c r="AZ6625" s="14"/>
      <c r="BA6625" s="15"/>
      <c r="BB6625" s="14"/>
      <c r="BC6625" s="17"/>
      <c r="BD6625" s="14"/>
      <c r="BE6625" s="14"/>
      <c r="BF6625" s="14"/>
      <c r="CC6625" s="14"/>
    </row>
    <row r="6626" spans="37:81">
      <c r="AK6626" s="1"/>
      <c r="AX6626" s="17"/>
      <c r="AY6626" s="14"/>
      <c r="AZ6626" s="14"/>
      <c r="BA6626" s="15"/>
      <c r="BB6626" s="14"/>
      <c r="BC6626" s="17"/>
      <c r="BD6626" s="14"/>
      <c r="BE6626" s="14"/>
      <c r="BF6626" s="14"/>
      <c r="CC6626" s="14"/>
    </row>
    <row r="6627" spans="37:81">
      <c r="AK6627" s="1"/>
      <c r="AX6627" s="17"/>
      <c r="AY6627" s="14"/>
      <c r="AZ6627" s="14"/>
      <c r="BA6627" s="15"/>
      <c r="BB6627" s="14"/>
      <c r="BC6627" s="17"/>
      <c r="BD6627" s="14"/>
      <c r="BE6627" s="14"/>
      <c r="BF6627" s="14"/>
      <c r="CC6627" s="14"/>
    </row>
    <row r="6628" spans="37:81">
      <c r="AK6628" s="1"/>
      <c r="AX6628" s="17"/>
      <c r="AY6628" s="14"/>
      <c r="AZ6628" s="14"/>
      <c r="BA6628" s="15"/>
      <c r="BB6628" s="14"/>
      <c r="BC6628" s="17"/>
      <c r="BD6628" s="14"/>
      <c r="BE6628" s="14"/>
      <c r="BF6628" s="14"/>
      <c r="CC6628" s="14"/>
    </row>
    <row r="6629" spans="37:81">
      <c r="AK6629" s="1"/>
      <c r="AX6629" s="17"/>
      <c r="AY6629" s="14"/>
      <c r="AZ6629" s="14"/>
      <c r="BA6629" s="15"/>
      <c r="BB6629" s="14"/>
      <c r="BC6629" s="17"/>
      <c r="BD6629" s="14"/>
      <c r="BE6629" s="14"/>
      <c r="BF6629" s="14"/>
      <c r="CC6629" s="14"/>
    </row>
    <row r="6630" spans="37:81">
      <c r="AK6630" s="1"/>
      <c r="AX6630" s="17"/>
      <c r="AY6630" s="14"/>
      <c r="AZ6630" s="14"/>
      <c r="BA6630" s="15"/>
      <c r="BB6630" s="14"/>
      <c r="BC6630" s="17"/>
      <c r="BD6630" s="14"/>
      <c r="BE6630" s="14"/>
      <c r="BF6630" s="14"/>
      <c r="CC6630" s="14"/>
    </row>
    <row r="6631" spans="37:81">
      <c r="AK6631" s="1"/>
      <c r="AX6631" s="17"/>
      <c r="AY6631" s="14"/>
      <c r="AZ6631" s="14"/>
      <c r="BA6631" s="15"/>
      <c r="BB6631" s="14"/>
      <c r="BC6631" s="17"/>
      <c r="BD6631" s="14"/>
      <c r="BE6631" s="14"/>
      <c r="BF6631" s="14"/>
      <c r="CC6631" s="14"/>
    </row>
    <row r="6632" spans="37:81">
      <c r="AK6632" s="1"/>
      <c r="AX6632" s="17"/>
      <c r="AY6632" s="14"/>
      <c r="AZ6632" s="14"/>
      <c r="BA6632" s="15"/>
      <c r="BB6632" s="14"/>
      <c r="BC6632" s="17"/>
      <c r="BD6632" s="14"/>
      <c r="BE6632" s="14"/>
      <c r="BF6632" s="14"/>
      <c r="CC6632" s="14"/>
    </row>
    <row r="6633" spans="37:81">
      <c r="AK6633" s="1"/>
      <c r="AX6633" s="17"/>
      <c r="AY6633" s="14"/>
      <c r="AZ6633" s="14"/>
      <c r="BA6633" s="15"/>
      <c r="BB6633" s="14"/>
      <c r="BC6633" s="17"/>
      <c r="BD6633" s="14"/>
      <c r="BE6633" s="14"/>
      <c r="BF6633" s="14"/>
      <c r="CC6633" s="14"/>
    </row>
    <row r="6634" spans="37:81">
      <c r="AK6634" s="1"/>
      <c r="AX6634" s="17"/>
      <c r="AY6634" s="14"/>
      <c r="AZ6634" s="14"/>
      <c r="BA6634" s="15"/>
      <c r="BB6634" s="14"/>
      <c r="BC6634" s="17"/>
      <c r="BD6634" s="14"/>
      <c r="BE6634" s="14"/>
      <c r="BF6634" s="14"/>
      <c r="CC6634" s="14"/>
    </row>
    <row r="6635" spans="37:81">
      <c r="AK6635" s="1"/>
      <c r="AX6635" s="17"/>
      <c r="AY6635" s="14"/>
      <c r="AZ6635" s="14"/>
      <c r="BA6635" s="15"/>
      <c r="BB6635" s="14"/>
      <c r="BC6635" s="17"/>
      <c r="BD6635" s="14"/>
      <c r="BE6635" s="14"/>
      <c r="BF6635" s="14"/>
      <c r="CC6635" s="14"/>
    </row>
    <row r="6636" spans="37:81">
      <c r="AK6636" s="1"/>
      <c r="AX6636" s="17"/>
      <c r="AY6636" s="14"/>
      <c r="AZ6636" s="14"/>
      <c r="BA6636" s="15"/>
      <c r="BB6636" s="14"/>
      <c r="BC6636" s="17"/>
      <c r="BD6636" s="14"/>
      <c r="BE6636" s="14"/>
      <c r="BF6636" s="14"/>
      <c r="CC6636" s="14"/>
    </row>
    <row r="6637" spans="37:81">
      <c r="AK6637" s="1"/>
      <c r="AX6637" s="17"/>
      <c r="AY6637" s="14"/>
      <c r="AZ6637" s="14"/>
      <c r="BA6637" s="15"/>
      <c r="BB6637" s="14"/>
      <c r="BC6637" s="17"/>
      <c r="BD6637" s="14"/>
      <c r="BE6637" s="14"/>
      <c r="BF6637" s="14"/>
      <c r="CC6637" s="14"/>
    </row>
    <row r="6638" spans="37:81">
      <c r="AK6638" s="1"/>
      <c r="AX6638" s="17"/>
      <c r="AY6638" s="14"/>
      <c r="AZ6638" s="14"/>
      <c r="BA6638" s="15"/>
      <c r="BB6638" s="14"/>
      <c r="BC6638" s="17"/>
      <c r="BD6638" s="14"/>
      <c r="BE6638" s="14"/>
      <c r="BF6638" s="14"/>
      <c r="CC6638" s="14"/>
    </row>
    <row r="6639" spans="37:81">
      <c r="AK6639" s="1"/>
      <c r="AX6639" s="17"/>
      <c r="AY6639" s="14"/>
      <c r="AZ6639" s="14"/>
      <c r="BA6639" s="15"/>
      <c r="BB6639" s="14"/>
      <c r="BC6639" s="17"/>
      <c r="BD6639" s="14"/>
      <c r="BE6639" s="14"/>
      <c r="BF6639" s="14"/>
      <c r="CC6639" s="14"/>
    </row>
    <row r="6640" spans="37:81">
      <c r="AK6640" s="1"/>
      <c r="AX6640" s="17"/>
      <c r="AY6640" s="14"/>
      <c r="AZ6640" s="14"/>
      <c r="BA6640" s="15"/>
      <c r="BB6640" s="14"/>
      <c r="BC6640" s="17"/>
      <c r="BD6640" s="14"/>
      <c r="BE6640" s="14"/>
      <c r="BF6640" s="14"/>
      <c r="CC6640" s="14"/>
    </row>
    <row r="6641" spans="37:81">
      <c r="AK6641" s="1"/>
      <c r="AX6641" s="17"/>
      <c r="AY6641" s="14"/>
      <c r="AZ6641" s="14"/>
      <c r="BA6641" s="15"/>
      <c r="BB6641" s="14"/>
      <c r="BC6641" s="17"/>
      <c r="BD6641" s="14"/>
      <c r="BE6641" s="14"/>
      <c r="BF6641" s="14"/>
      <c r="CC6641" s="14"/>
    </row>
    <row r="6642" spans="37:81">
      <c r="AK6642" s="1"/>
      <c r="AX6642" s="17"/>
      <c r="AY6642" s="14"/>
      <c r="AZ6642" s="14"/>
      <c r="BA6642" s="15"/>
      <c r="BB6642" s="14"/>
      <c r="BC6642" s="17"/>
      <c r="BD6642" s="14"/>
      <c r="BE6642" s="14"/>
      <c r="BF6642" s="14"/>
      <c r="CC6642" s="14"/>
    </row>
    <row r="6643" spans="37:81">
      <c r="AK6643" s="1"/>
      <c r="AX6643" s="17"/>
      <c r="AY6643" s="14"/>
      <c r="AZ6643" s="14"/>
      <c r="BA6643" s="15"/>
      <c r="BB6643" s="14"/>
      <c r="BC6643" s="17"/>
      <c r="BD6643" s="14"/>
      <c r="BE6643" s="14"/>
      <c r="BF6643" s="14"/>
      <c r="CC6643" s="14"/>
    </row>
    <row r="6644" spans="37:81">
      <c r="AK6644" s="1"/>
      <c r="AX6644" s="17"/>
      <c r="AY6644" s="14"/>
      <c r="AZ6644" s="14"/>
      <c r="BA6644" s="15"/>
      <c r="BB6644" s="14"/>
      <c r="BC6644" s="17"/>
      <c r="BD6644" s="14"/>
      <c r="BE6644" s="14"/>
      <c r="BF6644" s="14"/>
      <c r="CC6644" s="14"/>
    </row>
    <row r="6645" spans="37:81">
      <c r="AK6645" s="1"/>
      <c r="AX6645" s="17"/>
      <c r="AY6645" s="14"/>
      <c r="AZ6645" s="14"/>
      <c r="BA6645" s="15"/>
      <c r="BB6645" s="14"/>
      <c r="BC6645" s="17"/>
      <c r="BD6645" s="14"/>
      <c r="BE6645" s="14"/>
      <c r="BF6645" s="14"/>
      <c r="CC6645" s="14"/>
    </row>
    <row r="6646" spans="37:81">
      <c r="AK6646" s="1"/>
      <c r="AX6646" s="17"/>
      <c r="AY6646" s="14"/>
      <c r="AZ6646" s="14"/>
      <c r="BA6646" s="15"/>
      <c r="BB6646" s="14"/>
      <c r="BC6646" s="17"/>
      <c r="BD6646" s="14"/>
      <c r="BE6646" s="14"/>
      <c r="BF6646" s="14"/>
      <c r="CC6646" s="14"/>
    </row>
    <row r="6647" spans="37:81">
      <c r="AK6647" s="1"/>
      <c r="AX6647" s="17"/>
      <c r="AY6647" s="14"/>
      <c r="AZ6647" s="14"/>
      <c r="BA6647" s="15"/>
      <c r="BB6647" s="14"/>
      <c r="BC6647" s="17"/>
      <c r="BD6647" s="14"/>
      <c r="BE6647" s="14"/>
      <c r="BF6647" s="14"/>
      <c r="CC6647" s="14"/>
    </row>
    <row r="6648" spans="37:81">
      <c r="AK6648" s="1"/>
      <c r="AX6648" s="17"/>
      <c r="AY6648" s="14"/>
      <c r="AZ6648" s="14"/>
      <c r="BA6648" s="15"/>
      <c r="BB6648" s="14"/>
      <c r="BC6648" s="17"/>
      <c r="BD6648" s="14"/>
      <c r="BE6648" s="14"/>
      <c r="BF6648" s="14"/>
      <c r="CC6648" s="14"/>
    </row>
    <row r="6649" spans="37:81">
      <c r="AK6649" s="1"/>
      <c r="AX6649" s="17"/>
      <c r="AY6649" s="14"/>
      <c r="AZ6649" s="14"/>
      <c r="BA6649" s="15"/>
      <c r="BB6649" s="14"/>
      <c r="BC6649" s="17"/>
      <c r="BD6649" s="14"/>
      <c r="BE6649" s="14"/>
      <c r="BF6649" s="14"/>
      <c r="CC6649" s="14"/>
    </row>
    <row r="6650" spans="37:81">
      <c r="AK6650" s="1"/>
      <c r="AX6650" s="17"/>
      <c r="AY6650" s="14"/>
      <c r="AZ6650" s="14"/>
      <c r="BA6650" s="15"/>
      <c r="BB6650" s="14"/>
      <c r="BC6650" s="17"/>
      <c r="BD6650" s="14"/>
      <c r="BE6650" s="14"/>
      <c r="BF6650" s="14"/>
      <c r="CC6650" s="14"/>
    </row>
    <row r="6651" spans="37:81">
      <c r="AK6651" s="1"/>
      <c r="AX6651" s="17"/>
      <c r="AY6651" s="14"/>
      <c r="AZ6651" s="14"/>
      <c r="BA6651" s="15"/>
      <c r="BB6651" s="14"/>
      <c r="BC6651" s="17"/>
      <c r="BD6651" s="14"/>
      <c r="BE6651" s="14"/>
      <c r="BF6651" s="14"/>
      <c r="CC6651" s="14"/>
    </row>
    <row r="6652" spans="37:81">
      <c r="AK6652" s="1"/>
      <c r="AX6652" s="17"/>
      <c r="AY6652" s="14"/>
      <c r="AZ6652" s="14"/>
      <c r="BA6652" s="15"/>
      <c r="BB6652" s="14"/>
      <c r="BC6652" s="17"/>
      <c r="BD6652" s="14"/>
      <c r="BE6652" s="14"/>
      <c r="BF6652" s="14"/>
      <c r="CC6652" s="14"/>
    </row>
    <row r="6653" spans="37:81">
      <c r="AK6653" s="1"/>
      <c r="AX6653" s="17"/>
      <c r="AY6653" s="14"/>
      <c r="AZ6653" s="14"/>
      <c r="BA6653" s="15"/>
      <c r="BB6653" s="14"/>
      <c r="BC6653" s="17"/>
      <c r="BD6653" s="14"/>
      <c r="BE6653" s="14"/>
      <c r="BF6653" s="14"/>
      <c r="CC6653" s="14"/>
    </row>
    <row r="6654" spans="37:81">
      <c r="AK6654" s="1"/>
      <c r="AX6654" s="17"/>
      <c r="AY6654" s="14"/>
      <c r="AZ6654" s="14"/>
      <c r="BA6654" s="15"/>
      <c r="BB6654" s="14"/>
      <c r="BC6654" s="17"/>
      <c r="BD6654" s="14"/>
      <c r="BE6654" s="14"/>
      <c r="BF6654" s="14"/>
      <c r="CC6654" s="14"/>
    </row>
    <row r="6655" spans="37:81">
      <c r="AK6655" s="1"/>
      <c r="AX6655" s="17"/>
      <c r="AY6655" s="14"/>
      <c r="AZ6655" s="14"/>
      <c r="BA6655" s="15"/>
      <c r="BB6655" s="14"/>
      <c r="BC6655" s="17"/>
      <c r="BD6655" s="14"/>
      <c r="BE6655" s="14"/>
      <c r="BF6655" s="14"/>
      <c r="CC6655" s="14"/>
    </row>
    <row r="6656" spans="37:81">
      <c r="AK6656" s="1"/>
      <c r="AX6656" s="17"/>
      <c r="AY6656" s="14"/>
      <c r="AZ6656" s="14"/>
      <c r="BA6656" s="15"/>
      <c r="BB6656" s="14"/>
      <c r="BC6656" s="17"/>
      <c r="BD6656" s="14"/>
      <c r="BE6656" s="14"/>
      <c r="BF6656" s="14"/>
      <c r="CC6656" s="14"/>
    </row>
    <row r="6657" spans="37:81">
      <c r="AK6657" s="1"/>
      <c r="AX6657" s="17"/>
      <c r="AY6657" s="14"/>
      <c r="AZ6657" s="14"/>
      <c r="BA6657" s="15"/>
      <c r="BB6657" s="14"/>
      <c r="BC6657" s="17"/>
      <c r="BD6657" s="14"/>
      <c r="BE6657" s="14"/>
      <c r="BF6657" s="14"/>
      <c r="CC6657" s="14"/>
    </row>
    <row r="6658" spans="37:81">
      <c r="AK6658" s="1"/>
      <c r="AX6658" s="17"/>
      <c r="AY6658" s="14"/>
      <c r="AZ6658" s="14"/>
      <c r="BA6658" s="15"/>
      <c r="BB6658" s="14"/>
      <c r="BC6658" s="17"/>
      <c r="BD6658" s="14"/>
      <c r="BE6658" s="14"/>
      <c r="BF6658" s="14"/>
      <c r="CC6658" s="14"/>
    </row>
    <row r="6659" spans="37:81">
      <c r="AK6659" s="1"/>
      <c r="AX6659" s="17"/>
      <c r="AY6659" s="14"/>
      <c r="AZ6659" s="14"/>
      <c r="BA6659" s="15"/>
      <c r="BB6659" s="14"/>
      <c r="BC6659" s="17"/>
      <c r="BD6659" s="14"/>
      <c r="BE6659" s="14"/>
      <c r="BF6659" s="14"/>
      <c r="CC6659" s="14"/>
    </row>
    <row r="6660" spans="37:81">
      <c r="AK6660" s="1"/>
      <c r="AX6660" s="17"/>
      <c r="AY6660" s="14"/>
      <c r="AZ6660" s="14"/>
      <c r="BA6660" s="15"/>
      <c r="BB6660" s="14"/>
      <c r="BC6660" s="17"/>
      <c r="BD6660" s="14"/>
      <c r="BE6660" s="14"/>
      <c r="BF6660" s="14"/>
      <c r="CC6660" s="14"/>
    </row>
    <row r="6661" spans="37:81">
      <c r="AK6661" s="1"/>
      <c r="AX6661" s="17"/>
      <c r="AY6661" s="14"/>
      <c r="AZ6661" s="14"/>
      <c r="BA6661" s="15"/>
      <c r="BB6661" s="14"/>
      <c r="BC6661" s="17"/>
      <c r="BD6661" s="14"/>
      <c r="BE6661" s="14"/>
      <c r="BF6661" s="14"/>
      <c r="CC6661" s="14"/>
    </row>
    <row r="6662" spans="37:81">
      <c r="AK6662" s="1"/>
      <c r="AX6662" s="17"/>
      <c r="AY6662" s="14"/>
      <c r="AZ6662" s="14"/>
      <c r="BA6662" s="15"/>
      <c r="BB6662" s="14"/>
      <c r="BC6662" s="17"/>
      <c r="BD6662" s="14"/>
      <c r="BE6662" s="14"/>
      <c r="BF6662" s="14"/>
      <c r="CC6662" s="14"/>
    </row>
    <row r="6663" spans="37:81">
      <c r="AK6663" s="1"/>
      <c r="AX6663" s="17"/>
      <c r="AY6663" s="14"/>
      <c r="AZ6663" s="14"/>
      <c r="BA6663" s="15"/>
      <c r="BB6663" s="14"/>
      <c r="BC6663" s="17"/>
      <c r="BD6663" s="14"/>
      <c r="BE6663" s="14"/>
      <c r="BF6663" s="14"/>
      <c r="CC6663" s="14"/>
    </row>
    <row r="6664" spans="37:81">
      <c r="AK6664" s="1"/>
      <c r="AX6664" s="17"/>
      <c r="AY6664" s="14"/>
      <c r="AZ6664" s="14"/>
      <c r="BA6664" s="15"/>
      <c r="BB6664" s="14"/>
      <c r="BC6664" s="17"/>
      <c r="BD6664" s="14"/>
      <c r="BE6664" s="14"/>
      <c r="BF6664" s="14"/>
      <c r="CC6664" s="14"/>
    </row>
    <row r="6665" spans="37:81">
      <c r="AK6665" s="1"/>
      <c r="AX6665" s="17"/>
      <c r="AY6665" s="14"/>
      <c r="AZ6665" s="14"/>
      <c r="BA6665" s="15"/>
      <c r="BB6665" s="14"/>
      <c r="BC6665" s="17"/>
      <c r="BD6665" s="14"/>
      <c r="BE6665" s="14"/>
      <c r="BF6665" s="14"/>
      <c r="CC6665" s="14"/>
    </row>
    <row r="6666" spans="37:81">
      <c r="AK6666" s="1"/>
      <c r="AX6666" s="17"/>
      <c r="AY6666" s="14"/>
      <c r="AZ6666" s="14"/>
      <c r="BA6666" s="15"/>
      <c r="BB6666" s="14"/>
      <c r="BC6666" s="17"/>
      <c r="BD6666" s="14"/>
      <c r="BE6666" s="14"/>
      <c r="BF6666" s="14"/>
      <c r="CC6666" s="14"/>
    </row>
    <row r="6667" spans="37:81">
      <c r="AK6667" s="1"/>
      <c r="AX6667" s="17"/>
      <c r="AY6667" s="14"/>
      <c r="AZ6667" s="14"/>
      <c r="BA6667" s="15"/>
      <c r="BB6667" s="14"/>
      <c r="BC6667" s="17"/>
      <c r="BD6667" s="14"/>
      <c r="BE6667" s="14"/>
      <c r="BF6667" s="14"/>
      <c r="CC6667" s="14"/>
    </row>
    <row r="6668" spans="37:81">
      <c r="AK6668" s="1"/>
      <c r="AX6668" s="17"/>
      <c r="AY6668" s="14"/>
      <c r="AZ6668" s="14"/>
      <c r="BA6668" s="15"/>
      <c r="BB6668" s="14"/>
      <c r="BC6668" s="17"/>
      <c r="BD6668" s="14"/>
      <c r="BE6668" s="14"/>
      <c r="BF6668" s="14"/>
      <c r="CC6668" s="14"/>
    </row>
    <row r="6669" spans="37:81">
      <c r="AK6669" s="1"/>
      <c r="AX6669" s="17"/>
      <c r="AY6669" s="14"/>
      <c r="AZ6669" s="14"/>
      <c r="BA6669" s="15"/>
      <c r="BB6669" s="14"/>
      <c r="BC6669" s="17"/>
      <c r="BD6669" s="14"/>
      <c r="BE6669" s="14"/>
      <c r="BF6669" s="14"/>
      <c r="CC6669" s="14"/>
    </row>
    <row r="6670" spans="37:81">
      <c r="AK6670" s="1"/>
      <c r="AX6670" s="17"/>
      <c r="AY6670" s="14"/>
      <c r="AZ6670" s="14"/>
      <c r="BA6670" s="15"/>
      <c r="BB6670" s="14"/>
      <c r="BC6670" s="17"/>
      <c r="BD6670" s="14"/>
      <c r="BE6670" s="14"/>
      <c r="BF6670" s="14"/>
      <c r="CC6670" s="14"/>
    </row>
    <row r="6671" spans="37:81">
      <c r="AK6671" s="1"/>
      <c r="AX6671" s="17"/>
      <c r="AY6671" s="14"/>
      <c r="AZ6671" s="14"/>
      <c r="BA6671" s="15"/>
      <c r="BB6671" s="14"/>
      <c r="BC6671" s="17"/>
      <c r="BD6671" s="14"/>
      <c r="BE6671" s="14"/>
      <c r="BF6671" s="14"/>
      <c r="CC6671" s="14"/>
    </row>
    <row r="6672" spans="37:81">
      <c r="AK6672" s="1"/>
      <c r="AX6672" s="17"/>
      <c r="AY6672" s="14"/>
      <c r="AZ6672" s="14"/>
      <c r="BA6672" s="15"/>
      <c r="BB6672" s="14"/>
      <c r="BC6672" s="17"/>
      <c r="BD6672" s="14"/>
      <c r="BE6672" s="14"/>
      <c r="BF6672" s="14"/>
      <c r="CC6672" s="14"/>
    </row>
    <row r="6673" spans="37:81">
      <c r="AK6673" s="1"/>
      <c r="AX6673" s="17"/>
      <c r="AY6673" s="14"/>
      <c r="AZ6673" s="14"/>
      <c r="BA6673" s="15"/>
      <c r="BB6673" s="14"/>
      <c r="BC6673" s="17"/>
      <c r="BD6673" s="14"/>
      <c r="BE6673" s="14"/>
      <c r="BF6673" s="14"/>
      <c r="CC6673" s="14"/>
    </row>
    <row r="6674" spans="37:81">
      <c r="AK6674" s="1"/>
      <c r="AX6674" s="17"/>
      <c r="AY6674" s="14"/>
      <c r="AZ6674" s="14"/>
      <c r="BA6674" s="15"/>
      <c r="BB6674" s="14"/>
      <c r="BC6674" s="17"/>
      <c r="BD6674" s="14"/>
      <c r="BE6674" s="14"/>
      <c r="BF6674" s="14"/>
      <c r="CC6674" s="14"/>
    </row>
    <row r="6675" spans="37:81">
      <c r="AK6675" s="1"/>
      <c r="AX6675" s="17"/>
      <c r="AY6675" s="14"/>
      <c r="AZ6675" s="14"/>
      <c r="BA6675" s="15"/>
      <c r="BB6675" s="14"/>
      <c r="BC6675" s="17"/>
      <c r="BD6675" s="14"/>
      <c r="BE6675" s="14"/>
      <c r="BF6675" s="14"/>
      <c r="CC6675" s="14"/>
    </row>
    <row r="6676" spans="37:81">
      <c r="AK6676" s="1"/>
      <c r="AX6676" s="17"/>
      <c r="AY6676" s="14"/>
      <c r="AZ6676" s="14"/>
      <c r="BA6676" s="15"/>
      <c r="BB6676" s="14"/>
      <c r="BC6676" s="17"/>
      <c r="BD6676" s="14"/>
      <c r="BE6676" s="14"/>
      <c r="BF6676" s="14"/>
      <c r="CC6676" s="14"/>
    </row>
    <row r="6677" spans="37:81">
      <c r="AK6677" s="1"/>
      <c r="AX6677" s="17"/>
      <c r="AY6677" s="14"/>
      <c r="AZ6677" s="14"/>
      <c r="BA6677" s="15"/>
      <c r="BB6677" s="14"/>
      <c r="BC6677" s="17"/>
      <c r="BD6677" s="14"/>
      <c r="BE6677" s="14"/>
      <c r="BF6677" s="14"/>
      <c r="CC6677" s="14"/>
    </row>
    <row r="6678" spans="37:81">
      <c r="AK6678" s="1"/>
      <c r="AX6678" s="17"/>
      <c r="AY6678" s="14"/>
      <c r="AZ6678" s="14"/>
      <c r="BA6678" s="15"/>
      <c r="BB6678" s="14"/>
      <c r="BC6678" s="17"/>
      <c r="BD6678" s="14"/>
      <c r="BE6678" s="14"/>
      <c r="BF6678" s="14"/>
      <c r="CC6678" s="14"/>
    </row>
    <row r="6679" spans="37:81">
      <c r="AK6679" s="1"/>
      <c r="AX6679" s="17"/>
      <c r="AY6679" s="14"/>
      <c r="AZ6679" s="14"/>
      <c r="BA6679" s="15"/>
      <c r="BB6679" s="14"/>
      <c r="BC6679" s="17"/>
      <c r="BD6679" s="14"/>
      <c r="BE6679" s="14"/>
      <c r="BF6679" s="14"/>
      <c r="CC6679" s="14"/>
    </row>
    <row r="6680" spans="37:81">
      <c r="AK6680" s="1"/>
      <c r="AX6680" s="17"/>
      <c r="AY6680" s="14"/>
      <c r="AZ6680" s="14"/>
      <c r="BA6680" s="15"/>
      <c r="BB6680" s="14"/>
      <c r="BC6680" s="17"/>
      <c r="BD6680" s="14"/>
      <c r="BE6680" s="14"/>
      <c r="BF6680" s="14"/>
      <c r="CC6680" s="14"/>
    </row>
    <row r="6681" spans="37:81">
      <c r="AK6681" s="1"/>
      <c r="AX6681" s="17"/>
      <c r="AY6681" s="14"/>
      <c r="AZ6681" s="14"/>
      <c r="BA6681" s="15"/>
      <c r="BB6681" s="14"/>
      <c r="BC6681" s="17"/>
      <c r="BD6681" s="14"/>
      <c r="BE6681" s="14"/>
      <c r="BF6681" s="14"/>
      <c r="CC6681" s="14"/>
    </row>
    <row r="6682" spans="37:81">
      <c r="AK6682" s="1"/>
      <c r="AX6682" s="17"/>
      <c r="AY6682" s="14"/>
      <c r="AZ6682" s="14"/>
      <c r="BA6682" s="15"/>
      <c r="BB6682" s="14"/>
      <c r="BC6682" s="17"/>
      <c r="BD6682" s="14"/>
      <c r="BE6682" s="14"/>
      <c r="BF6682" s="14"/>
      <c r="CC6682" s="14"/>
    </row>
    <row r="6683" spans="37:81">
      <c r="AK6683" s="1"/>
      <c r="AX6683" s="17"/>
      <c r="AY6683" s="14"/>
      <c r="AZ6683" s="14"/>
      <c r="BA6683" s="15"/>
      <c r="BB6683" s="14"/>
      <c r="BC6683" s="17"/>
      <c r="BD6683" s="14"/>
      <c r="BE6683" s="14"/>
      <c r="BF6683" s="14"/>
      <c r="CC6683" s="14"/>
    </row>
    <row r="6684" spans="37:81">
      <c r="AK6684" s="1"/>
      <c r="AX6684" s="17"/>
      <c r="AY6684" s="14"/>
      <c r="AZ6684" s="14"/>
      <c r="BA6684" s="15"/>
      <c r="BB6684" s="14"/>
      <c r="BC6684" s="17"/>
      <c r="BD6684" s="14"/>
      <c r="BE6684" s="14"/>
      <c r="BF6684" s="14"/>
      <c r="CC6684" s="14"/>
    </row>
    <row r="6685" spans="37:81">
      <c r="AK6685" s="1"/>
      <c r="AX6685" s="17"/>
      <c r="AY6685" s="14"/>
      <c r="AZ6685" s="14"/>
      <c r="BA6685" s="15"/>
      <c r="BB6685" s="14"/>
      <c r="BC6685" s="17"/>
      <c r="BD6685" s="14"/>
      <c r="BE6685" s="14"/>
      <c r="BF6685" s="14"/>
      <c r="CC6685" s="14"/>
    </row>
    <row r="6686" spans="37:81">
      <c r="AK6686" s="1"/>
      <c r="AX6686" s="17"/>
      <c r="AY6686" s="14"/>
      <c r="AZ6686" s="14"/>
      <c r="BA6686" s="15"/>
      <c r="BB6686" s="14"/>
      <c r="BC6686" s="17"/>
      <c r="BD6686" s="14"/>
      <c r="BE6686" s="14"/>
      <c r="BF6686" s="14"/>
      <c r="CC6686" s="14"/>
    </row>
    <row r="6687" spans="37:81">
      <c r="AK6687" s="1"/>
      <c r="AX6687" s="17"/>
      <c r="AY6687" s="14"/>
      <c r="AZ6687" s="14"/>
      <c r="BA6687" s="15"/>
      <c r="BB6687" s="14"/>
      <c r="BC6687" s="17"/>
      <c r="BD6687" s="14"/>
      <c r="BE6687" s="14"/>
      <c r="BF6687" s="14"/>
      <c r="CC6687" s="14"/>
    </row>
    <row r="6688" spans="37:81">
      <c r="AK6688" s="1"/>
      <c r="AX6688" s="17"/>
      <c r="AY6688" s="14"/>
      <c r="AZ6688" s="14"/>
      <c r="BA6688" s="15"/>
      <c r="BB6688" s="14"/>
      <c r="BC6688" s="17"/>
      <c r="BD6688" s="14"/>
      <c r="BE6688" s="14"/>
      <c r="BF6688" s="14"/>
      <c r="CC6688" s="14"/>
    </row>
    <row r="6689" spans="37:81">
      <c r="AK6689" s="1"/>
      <c r="AX6689" s="17"/>
      <c r="AY6689" s="14"/>
      <c r="AZ6689" s="14"/>
      <c r="BA6689" s="15"/>
      <c r="BB6689" s="14"/>
      <c r="BC6689" s="17"/>
      <c r="BD6689" s="14"/>
      <c r="BE6689" s="14"/>
      <c r="BF6689" s="14"/>
      <c r="CC6689" s="14"/>
    </row>
    <row r="6690" spans="37:81">
      <c r="AK6690" s="1"/>
      <c r="AX6690" s="17"/>
      <c r="AY6690" s="14"/>
      <c r="AZ6690" s="14"/>
      <c r="BA6690" s="15"/>
      <c r="BB6690" s="14"/>
      <c r="BC6690" s="17"/>
      <c r="BD6690" s="14"/>
      <c r="BE6690" s="14"/>
      <c r="BF6690" s="14"/>
      <c r="CC6690" s="14"/>
    </row>
    <row r="6691" spans="37:81">
      <c r="AK6691" s="1"/>
      <c r="AX6691" s="17"/>
      <c r="AY6691" s="14"/>
      <c r="AZ6691" s="14"/>
      <c r="BA6691" s="15"/>
      <c r="BB6691" s="14"/>
      <c r="BC6691" s="17"/>
      <c r="BD6691" s="14"/>
      <c r="BE6691" s="14"/>
      <c r="BF6691" s="14"/>
      <c r="CC6691" s="14"/>
    </row>
    <row r="6692" spans="37:81">
      <c r="AK6692" s="1"/>
      <c r="AX6692" s="17"/>
      <c r="AY6692" s="14"/>
      <c r="AZ6692" s="14"/>
      <c r="BA6692" s="15"/>
      <c r="BB6692" s="14"/>
      <c r="BC6692" s="17"/>
      <c r="BD6692" s="14"/>
      <c r="BE6692" s="14"/>
      <c r="BF6692" s="14"/>
      <c r="CC6692" s="14"/>
    </row>
    <row r="6693" spans="37:81">
      <c r="AK6693" s="1"/>
      <c r="AX6693" s="17"/>
      <c r="AY6693" s="14"/>
      <c r="AZ6693" s="14"/>
      <c r="BA6693" s="15"/>
      <c r="BB6693" s="14"/>
      <c r="BC6693" s="17"/>
      <c r="BD6693" s="14"/>
      <c r="BE6693" s="14"/>
      <c r="BF6693" s="14"/>
      <c r="CC6693" s="14"/>
    </row>
    <row r="6694" spans="37:81">
      <c r="AK6694" s="1"/>
      <c r="AX6694" s="17"/>
      <c r="AY6694" s="14"/>
      <c r="AZ6694" s="14"/>
      <c r="BA6694" s="15"/>
      <c r="BB6694" s="14"/>
      <c r="BC6694" s="17"/>
      <c r="BD6694" s="14"/>
      <c r="BE6694" s="14"/>
      <c r="BF6694" s="14"/>
      <c r="CC6694" s="14"/>
    </row>
    <row r="6695" spans="37:81">
      <c r="AK6695" s="1"/>
      <c r="AX6695" s="17"/>
      <c r="AY6695" s="14"/>
      <c r="AZ6695" s="14"/>
      <c r="BA6695" s="15"/>
      <c r="BB6695" s="14"/>
      <c r="BC6695" s="17"/>
      <c r="BD6695" s="14"/>
      <c r="BE6695" s="14"/>
      <c r="BF6695" s="14"/>
      <c r="CC6695" s="14"/>
    </row>
    <row r="6696" spans="37:81">
      <c r="AK6696" s="1"/>
      <c r="AX6696" s="17"/>
      <c r="AY6696" s="14"/>
      <c r="AZ6696" s="14"/>
      <c r="BA6696" s="15"/>
      <c r="BB6696" s="14"/>
      <c r="BC6696" s="17"/>
      <c r="BD6696" s="14"/>
      <c r="BE6696" s="14"/>
      <c r="BF6696" s="14"/>
      <c r="CC6696" s="14"/>
    </row>
    <row r="6697" spans="37:81">
      <c r="AK6697" s="1"/>
      <c r="AX6697" s="17"/>
      <c r="AY6697" s="14"/>
      <c r="AZ6697" s="14"/>
      <c r="BA6697" s="15"/>
      <c r="BB6697" s="14"/>
      <c r="BC6697" s="17"/>
      <c r="BD6697" s="14"/>
      <c r="BE6697" s="14"/>
      <c r="BF6697" s="14"/>
      <c r="CC6697" s="14"/>
    </row>
    <row r="6698" spans="37:81">
      <c r="AK6698" s="1"/>
      <c r="AX6698" s="17"/>
      <c r="AY6698" s="14"/>
      <c r="AZ6698" s="14"/>
      <c r="BA6698" s="15"/>
      <c r="BB6698" s="14"/>
      <c r="BC6698" s="17"/>
      <c r="BD6698" s="14"/>
      <c r="BE6698" s="14"/>
      <c r="BF6698" s="14"/>
      <c r="CC6698" s="14"/>
    </row>
    <row r="6699" spans="37:81">
      <c r="AK6699" s="1"/>
      <c r="AX6699" s="17"/>
      <c r="AY6699" s="14"/>
      <c r="AZ6699" s="14"/>
      <c r="BA6699" s="15"/>
      <c r="BB6699" s="14"/>
      <c r="BC6699" s="17"/>
      <c r="BD6699" s="14"/>
      <c r="BE6699" s="14"/>
      <c r="BF6699" s="14"/>
      <c r="CC6699" s="14"/>
    </row>
    <row r="6700" spans="37:81">
      <c r="AK6700" s="1"/>
      <c r="AX6700" s="17"/>
      <c r="AY6700" s="14"/>
      <c r="AZ6700" s="14"/>
      <c r="BA6700" s="15"/>
      <c r="BB6700" s="14"/>
      <c r="BC6700" s="17"/>
      <c r="BD6700" s="14"/>
      <c r="BE6700" s="14"/>
      <c r="BF6700" s="14"/>
      <c r="CC6700" s="14"/>
    </row>
    <row r="6701" spans="37:81">
      <c r="AK6701" s="1"/>
      <c r="AX6701" s="17"/>
      <c r="AY6701" s="14"/>
      <c r="AZ6701" s="14"/>
      <c r="BA6701" s="15"/>
      <c r="BB6701" s="14"/>
      <c r="BC6701" s="17"/>
      <c r="BD6701" s="14"/>
      <c r="BE6701" s="14"/>
      <c r="BF6701" s="14"/>
      <c r="CC6701" s="14"/>
    </row>
    <row r="6702" spans="37:81">
      <c r="AK6702" s="1"/>
      <c r="AX6702" s="17"/>
      <c r="AY6702" s="14"/>
      <c r="AZ6702" s="14"/>
      <c r="BA6702" s="15"/>
      <c r="BB6702" s="14"/>
      <c r="BC6702" s="17"/>
      <c r="BD6702" s="14"/>
      <c r="BE6702" s="14"/>
      <c r="BF6702" s="14"/>
      <c r="CC6702" s="14"/>
    </row>
    <row r="6703" spans="37:81">
      <c r="AK6703" s="1"/>
      <c r="AX6703" s="17"/>
      <c r="AY6703" s="14"/>
      <c r="AZ6703" s="14"/>
      <c r="BA6703" s="15"/>
      <c r="BB6703" s="14"/>
      <c r="BC6703" s="17"/>
      <c r="BD6703" s="14"/>
      <c r="BE6703" s="14"/>
      <c r="BF6703" s="14"/>
      <c r="CC6703" s="14"/>
    </row>
    <row r="6704" spans="37:81">
      <c r="AK6704" s="1"/>
      <c r="AX6704" s="17"/>
      <c r="AY6704" s="14"/>
      <c r="AZ6704" s="14"/>
      <c r="BA6704" s="15"/>
      <c r="BB6704" s="14"/>
      <c r="BC6704" s="17"/>
      <c r="BD6704" s="14"/>
      <c r="BE6704" s="14"/>
      <c r="BF6704" s="14"/>
      <c r="CC6704" s="14"/>
    </row>
    <row r="6705" spans="37:81">
      <c r="AK6705" s="1"/>
      <c r="AX6705" s="17"/>
      <c r="AY6705" s="14"/>
      <c r="AZ6705" s="14"/>
      <c r="BA6705" s="15"/>
      <c r="BB6705" s="14"/>
      <c r="BC6705" s="17"/>
      <c r="BD6705" s="14"/>
      <c r="BE6705" s="14"/>
      <c r="BF6705" s="14"/>
      <c r="CC6705" s="14"/>
    </row>
    <row r="6706" spans="37:81">
      <c r="AK6706" s="1"/>
      <c r="AX6706" s="17"/>
      <c r="AY6706" s="14"/>
      <c r="AZ6706" s="14"/>
      <c r="BA6706" s="15"/>
      <c r="BB6706" s="14"/>
      <c r="BC6706" s="17"/>
      <c r="BD6706" s="14"/>
      <c r="BE6706" s="14"/>
      <c r="BF6706" s="14"/>
      <c r="CC6706" s="14"/>
    </row>
    <row r="6707" spans="37:81">
      <c r="AK6707" s="1"/>
      <c r="AX6707" s="17"/>
      <c r="AY6707" s="14"/>
      <c r="AZ6707" s="14"/>
      <c r="BA6707" s="15"/>
      <c r="BB6707" s="14"/>
      <c r="BC6707" s="17"/>
      <c r="BD6707" s="14"/>
      <c r="BE6707" s="14"/>
      <c r="BF6707" s="14"/>
      <c r="CC6707" s="14"/>
    </row>
    <row r="6708" spans="37:81">
      <c r="AK6708" s="1"/>
      <c r="AX6708" s="17"/>
      <c r="AY6708" s="14"/>
      <c r="AZ6708" s="14"/>
      <c r="BA6708" s="15"/>
      <c r="BB6708" s="14"/>
      <c r="BC6708" s="17"/>
      <c r="BD6708" s="14"/>
      <c r="BE6708" s="14"/>
      <c r="BF6708" s="14"/>
      <c r="CC6708" s="14"/>
    </row>
    <row r="6709" spans="37:81">
      <c r="AK6709" s="1"/>
      <c r="AX6709" s="17"/>
      <c r="AY6709" s="14"/>
      <c r="AZ6709" s="14"/>
      <c r="BA6709" s="15"/>
      <c r="BB6709" s="14"/>
      <c r="BC6709" s="17"/>
      <c r="BD6709" s="14"/>
      <c r="BE6709" s="14"/>
      <c r="BF6709" s="14"/>
      <c r="CC6709" s="14"/>
    </row>
    <row r="6710" spans="37:81">
      <c r="AK6710" s="1"/>
      <c r="AX6710" s="17"/>
      <c r="AY6710" s="14"/>
      <c r="AZ6710" s="14"/>
      <c r="BA6710" s="15"/>
      <c r="BB6710" s="14"/>
      <c r="BC6710" s="17"/>
      <c r="BD6710" s="14"/>
      <c r="BE6710" s="14"/>
      <c r="BF6710" s="14"/>
      <c r="CC6710" s="14"/>
    </row>
    <row r="6711" spans="37:81">
      <c r="AK6711" s="1"/>
      <c r="AX6711" s="17"/>
      <c r="AY6711" s="14"/>
      <c r="AZ6711" s="14"/>
      <c r="BA6711" s="15"/>
      <c r="BB6711" s="14"/>
      <c r="BC6711" s="17"/>
      <c r="BD6711" s="14"/>
      <c r="BE6711" s="14"/>
      <c r="BF6711" s="14"/>
      <c r="CC6711" s="14"/>
    </row>
    <row r="6712" spans="37:81">
      <c r="AK6712" s="1"/>
      <c r="AX6712" s="17"/>
      <c r="AY6712" s="14"/>
      <c r="AZ6712" s="14"/>
      <c r="BA6712" s="15"/>
      <c r="BB6712" s="14"/>
      <c r="BC6712" s="17"/>
      <c r="BD6712" s="14"/>
      <c r="BE6712" s="14"/>
      <c r="BF6712" s="14"/>
      <c r="CC6712" s="14"/>
    </row>
    <row r="6713" spans="37:81">
      <c r="AK6713" s="1"/>
      <c r="AX6713" s="17"/>
      <c r="AY6713" s="14"/>
      <c r="AZ6713" s="14"/>
      <c r="BA6713" s="15"/>
      <c r="BB6713" s="14"/>
      <c r="BC6713" s="17"/>
      <c r="BD6713" s="14"/>
      <c r="BE6713" s="14"/>
      <c r="BF6713" s="14"/>
      <c r="CC6713" s="14"/>
    </row>
    <row r="6714" spans="37:81">
      <c r="AK6714" s="1"/>
      <c r="AX6714" s="17"/>
      <c r="AY6714" s="14"/>
      <c r="AZ6714" s="14"/>
      <c r="BA6714" s="15"/>
      <c r="BB6714" s="14"/>
      <c r="BC6714" s="17"/>
      <c r="BD6714" s="14"/>
      <c r="BE6714" s="14"/>
      <c r="BF6714" s="14"/>
      <c r="CC6714" s="14"/>
    </row>
    <row r="6715" spans="37:81">
      <c r="AK6715" s="1"/>
      <c r="AX6715" s="17"/>
      <c r="AY6715" s="14"/>
      <c r="AZ6715" s="14"/>
      <c r="BA6715" s="15"/>
      <c r="BB6715" s="14"/>
      <c r="BC6715" s="17"/>
      <c r="BD6715" s="14"/>
      <c r="BE6715" s="14"/>
      <c r="BF6715" s="14"/>
      <c r="CC6715" s="14"/>
    </row>
    <row r="6716" spans="37:81">
      <c r="AK6716" s="1"/>
      <c r="AX6716" s="17"/>
      <c r="AY6716" s="14"/>
      <c r="AZ6716" s="14"/>
      <c r="BA6716" s="15"/>
      <c r="BB6716" s="14"/>
      <c r="BC6716" s="17"/>
      <c r="BD6716" s="14"/>
      <c r="BE6716" s="14"/>
      <c r="BF6716" s="14"/>
      <c r="CC6716" s="14"/>
    </row>
    <row r="6717" spans="37:81">
      <c r="AK6717" s="1"/>
      <c r="AX6717" s="17"/>
      <c r="AY6717" s="14"/>
      <c r="AZ6717" s="14"/>
      <c r="BA6717" s="15"/>
      <c r="BB6717" s="14"/>
      <c r="BC6717" s="17"/>
      <c r="BD6717" s="14"/>
      <c r="BE6717" s="14"/>
      <c r="BF6717" s="14"/>
      <c r="CC6717" s="14"/>
    </row>
    <row r="6718" spans="37:81">
      <c r="AK6718" s="1"/>
      <c r="AX6718" s="17"/>
      <c r="AY6718" s="14"/>
      <c r="AZ6718" s="14"/>
      <c r="BA6718" s="15"/>
      <c r="BB6718" s="14"/>
      <c r="BC6718" s="17"/>
      <c r="BD6718" s="14"/>
      <c r="BE6718" s="14"/>
      <c r="BF6718" s="14"/>
      <c r="CC6718" s="14"/>
    </row>
    <row r="6719" spans="37:81">
      <c r="AK6719" s="1"/>
      <c r="AX6719" s="17"/>
      <c r="AY6719" s="14"/>
      <c r="AZ6719" s="14"/>
      <c r="BA6719" s="15"/>
      <c r="BB6719" s="14"/>
      <c r="BC6719" s="17"/>
      <c r="BD6719" s="14"/>
      <c r="BE6719" s="14"/>
      <c r="BF6719" s="14"/>
      <c r="CC6719" s="14"/>
    </row>
    <row r="6720" spans="37:81">
      <c r="AK6720" s="1"/>
      <c r="AX6720" s="17"/>
      <c r="AY6720" s="14"/>
      <c r="AZ6720" s="14"/>
      <c r="BA6720" s="15"/>
      <c r="BB6720" s="14"/>
      <c r="BC6720" s="17"/>
      <c r="BD6720" s="14"/>
      <c r="BE6720" s="14"/>
      <c r="BF6720" s="14"/>
      <c r="CC6720" s="14"/>
    </row>
    <row r="6721" spans="37:81">
      <c r="AK6721" s="1"/>
      <c r="AX6721" s="17"/>
      <c r="AY6721" s="14"/>
      <c r="AZ6721" s="14"/>
      <c r="BA6721" s="15"/>
      <c r="BB6721" s="14"/>
      <c r="BC6721" s="17"/>
      <c r="BD6721" s="14"/>
      <c r="BE6721" s="14"/>
      <c r="BF6721" s="14"/>
      <c r="CC6721" s="14"/>
    </row>
    <row r="6722" spans="37:81">
      <c r="AK6722" s="1"/>
      <c r="AX6722" s="17"/>
      <c r="AY6722" s="14"/>
      <c r="AZ6722" s="14"/>
      <c r="BA6722" s="15"/>
      <c r="BB6722" s="14"/>
      <c r="BC6722" s="17"/>
      <c r="BD6722" s="14"/>
      <c r="BE6722" s="14"/>
      <c r="BF6722" s="14"/>
      <c r="CC6722" s="14"/>
    </row>
    <row r="6723" spans="37:81">
      <c r="AK6723" s="1"/>
      <c r="AX6723" s="17"/>
      <c r="AY6723" s="14"/>
      <c r="AZ6723" s="14"/>
      <c r="BA6723" s="15"/>
      <c r="BB6723" s="14"/>
      <c r="BC6723" s="17"/>
      <c r="BD6723" s="14"/>
      <c r="BE6723" s="14"/>
      <c r="BF6723" s="14"/>
      <c r="CC6723" s="14"/>
    </row>
    <row r="6724" spans="37:81">
      <c r="AK6724" s="1"/>
      <c r="AX6724" s="17"/>
      <c r="AY6724" s="14"/>
      <c r="AZ6724" s="14"/>
      <c r="BA6724" s="15"/>
      <c r="BB6724" s="14"/>
      <c r="BC6724" s="17"/>
      <c r="BD6724" s="14"/>
      <c r="BE6724" s="14"/>
      <c r="BF6724" s="14"/>
      <c r="CC6724" s="14"/>
    </row>
    <row r="6725" spans="37:81">
      <c r="AK6725" s="1"/>
      <c r="AX6725" s="17"/>
      <c r="AY6725" s="14"/>
      <c r="AZ6725" s="14"/>
      <c r="BA6725" s="15"/>
      <c r="BB6725" s="14"/>
      <c r="BC6725" s="17"/>
      <c r="BD6725" s="14"/>
      <c r="BE6725" s="14"/>
      <c r="BF6725" s="14"/>
      <c r="CC6725" s="14"/>
    </row>
    <row r="6726" spans="37:81">
      <c r="AK6726" s="1"/>
      <c r="AX6726" s="17"/>
      <c r="AY6726" s="14"/>
      <c r="AZ6726" s="14"/>
      <c r="BA6726" s="15"/>
      <c r="BB6726" s="14"/>
      <c r="BC6726" s="17"/>
      <c r="BD6726" s="14"/>
      <c r="BE6726" s="14"/>
      <c r="BF6726" s="14"/>
      <c r="CC6726" s="14"/>
    </row>
    <row r="6727" spans="37:81">
      <c r="AK6727" s="1"/>
      <c r="AX6727" s="17"/>
      <c r="AY6727" s="14"/>
      <c r="AZ6727" s="14"/>
      <c r="BA6727" s="15"/>
      <c r="BB6727" s="14"/>
      <c r="BC6727" s="17"/>
      <c r="BD6727" s="14"/>
      <c r="BE6727" s="14"/>
      <c r="BF6727" s="14"/>
      <c r="CC6727" s="14"/>
    </row>
    <row r="6728" spans="37:81">
      <c r="AK6728" s="1"/>
      <c r="AX6728" s="17"/>
      <c r="AY6728" s="14"/>
      <c r="AZ6728" s="14"/>
      <c r="BA6728" s="15"/>
      <c r="BB6728" s="14"/>
      <c r="BC6728" s="17"/>
      <c r="BD6728" s="14"/>
      <c r="BE6728" s="14"/>
      <c r="BF6728" s="14"/>
      <c r="CC6728" s="14"/>
    </row>
    <row r="6729" spans="37:81">
      <c r="AK6729" s="1"/>
      <c r="AX6729" s="17"/>
      <c r="AY6729" s="14"/>
      <c r="AZ6729" s="14"/>
      <c r="BA6729" s="15"/>
      <c r="BB6729" s="14"/>
      <c r="BC6729" s="17"/>
      <c r="BD6729" s="14"/>
      <c r="BE6729" s="14"/>
      <c r="BF6729" s="14"/>
      <c r="CC6729" s="14"/>
    </row>
    <row r="6730" spans="37:81">
      <c r="AK6730" s="1"/>
      <c r="AX6730" s="17"/>
      <c r="AY6730" s="14"/>
      <c r="AZ6730" s="14"/>
      <c r="BA6730" s="15"/>
      <c r="BB6730" s="14"/>
      <c r="BC6730" s="17"/>
      <c r="BD6730" s="14"/>
      <c r="BE6730" s="14"/>
      <c r="BF6730" s="14"/>
      <c r="CC6730" s="14"/>
    </row>
    <row r="6731" spans="37:81">
      <c r="AK6731" s="1"/>
      <c r="AX6731" s="17"/>
      <c r="AY6731" s="14"/>
      <c r="AZ6731" s="14"/>
      <c r="BA6731" s="15"/>
      <c r="BB6731" s="14"/>
      <c r="BC6731" s="17"/>
      <c r="BD6731" s="14"/>
      <c r="BE6731" s="14"/>
      <c r="BF6731" s="14"/>
      <c r="CC6731" s="14"/>
    </row>
    <row r="6732" spans="37:81">
      <c r="AK6732" s="1"/>
      <c r="AX6732" s="17"/>
      <c r="AY6732" s="14"/>
      <c r="AZ6732" s="14"/>
      <c r="BA6732" s="15"/>
      <c r="BB6732" s="14"/>
      <c r="BC6732" s="17"/>
      <c r="BD6732" s="14"/>
      <c r="BE6732" s="14"/>
      <c r="BF6732" s="14"/>
      <c r="CC6732" s="14"/>
    </row>
    <row r="6733" spans="37:81">
      <c r="AK6733" s="1"/>
      <c r="AX6733" s="17"/>
      <c r="AY6733" s="14"/>
      <c r="AZ6733" s="14"/>
      <c r="BA6733" s="15"/>
      <c r="BB6733" s="14"/>
      <c r="BC6733" s="17"/>
      <c r="BD6733" s="14"/>
      <c r="BE6733" s="14"/>
      <c r="BF6733" s="14"/>
      <c r="CC6733" s="14"/>
    </row>
    <row r="6734" spans="37:81">
      <c r="AK6734" s="1"/>
      <c r="AX6734" s="17"/>
      <c r="AY6734" s="14"/>
      <c r="AZ6734" s="14"/>
      <c r="BA6734" s="15"/>
      <c r="BB6734" s="14"/>
      <c r="BC6734" s="17"/>
      <c r="BD6734" s="14"/>
      <c r="BE6734" s="14"/>
      <c r="BF6734" s="14"/>
      <c r="CC6734" s="14"/>
    </row>
    <row r="6735" spans="37:81">
      <c r="AK6735" s="1"/>
      <c r="AX6735" s="17"/>
      <c r="AY6735" s="14"/>
      <c r="AZ6735" s="14"/>
      <c r="BA6735" s="15"/>
      <c r="BB6735" s="14"/>
      <c r="BC6735" s="17"/>
      <c r="BD6735" s="14"/>
      <c r="BE6735" s="14"/>
      <c r="BF6735" s="14"/>
      <c r="CC6735" s="14"/>
    </row>
    <row r="6736" spans="37:81">
      <c r="AK6736" s="1"/>
      <c r="AX6736" s="17"/>
      <c r="AY6736" s="14"/>
      <c r="AZ6736" s="14"/>
      <c r="BA6736" s="15"/>
      <c r="BB6736" s="14"/>
      <c r="BC6736" s="17"/>
      <c r="BD6736" s="14"/>
      <c r="BE6736" s="14"/>
      <c r="BF6736" s="14"/>
      <c r="CC6736" s="14"/>
    </row>
    <row r="6737" spans="37:81">
      <c r="AK6737" s="1"/>
      <c r="AX6737" s="17"/>
      <c r="AY6737" s="14"/>
      <c r="AZ6737" s="14"/>
      <c r="BA6737" s="15"/>
      <c r="BB6737" s="14"/>
      <c r="BC6737" s="17"/>
      <c r="BD6737" s="14"/>
      <c r="BE6737" s="14"/>
      <c r="BF6737" s="14"/>
      <c r="CC6737" s="14"/>
    </row>
    <row r="6738" spans="37:81">
      <c r="AK6738" s="1"/>
      <c r="AX6738" s="17"/>
      <c r="AY6738" s="14"/>
      <c r="AZ6738" s="14"/>
      <c r="BA6738" s="15"/>
      <c r="BB6738" s="14"/>
      <c r="BC6738" s="17"/>
      <c r="BD6738" s="14"/>
      <c r="BE6738" s="14"/>
      <c r="BF6738" s="14"/>
      <c r="CC6738" s="14"/>
    </row>
    <row r="6739" spans="37:81">
      <c r="AK6739" s="1"/>
      <c r="AX6739" s="17"/>
      <c r="AY6739" s="14"/>
      <c r="AZ6739" s="14"/>
      <c r="BA6739" s="15"/>
      <c r="BB6739" s="14"/>
      <c r="BC6739" s="17"/>
      <c r="BD6739" s="14"/>
      <c r="BE6739" s="14"/>
      <c r="BF6739" s="14"/>
      <c r="CC6739" s="14"/>
    </row>
    <row r="6740" spans="37:81">
      <c r="AK6740" s="1"/>
      <c r="AX6740" s="17"/>
      <c r="AY6740" s="14"/>
      <c r="AZ6740" s="14"/>
      <c r="BA6740" s="15"/>
      <c r="BB6740" s="14"/>
      <c r="BC6740" s="17"/>
      <c r="BD6740" s="14"/>
      <c r="BE6740" s="14"/>
      <c r="BF6740" s="14"/>
      <c r="CC6740" s="14"/>
    </row>
    <row r="6741" spans="37:81">
      <c r="AK6741" s="1"/>
      <c r="AX6741" s="17"/>
      <c r="AY6741" s="14"/>
      <c r="AZ6741" s="14"/>
      <c r="BA6741" s="15"/>
      <c r="BB6741" s="14"/>
      <c r="BC6741" s="17"/>
      <c r="BD6741" s="14"/>
      <c r="BE6741" s="14"/>
      <c r="BF6741" s="14"/>
      <c r="CC6741" s="14"/>
    </row>
    <row r="6742" spans="37:81">
      <c r="AK6742" s="1"/>
      <c r="AX6742" s="17"/>
      <c r="AY6742" s="14"/>
      <c r="AZ6742" s="14"/>
      <c r="BA6742" s="15"/>
      <c r="BB6742" s="14"/>
      <c r="BC6742" s="17"/>
      <c r="BD6742" s="14"/>
      <c r="BE6742" s="14"/>
      <c r="BF6742" s="14"/>
      <c r="CC6742" s="14"/>
    </row>
    <row r="6743" spans="37:81">
      <c r="AK6743" s="1"/>
      <c r="AX6743" s="17"/>
      <c r="AY6743" s="14"/>
      <c r="AZ6743" s="14"/>
      <c r="BA6743" s="15"/>
      <c r="BB6743" s="14"/>
      <c r="BC6743" s="17"/>
      <c r="BD6743" s="14"/>
      <c r="BE6743" s="14"/>
      <c r="BF6743" s="14"/>
      <c r="CC6743" s="14"/>
    </row>
    <row r="6744" spans="37:81">
      <c r="AK6744" s="1"/>
      <c r="AX6744" s="17"/>
      <c r="AY6744" s="14"/>
      <c r="AZ6744" s="14"/>
      <c r="BA6744" s="15"/>
      <c r="BB6744" s="14"/>
      <c r="BC6744" s="17"/>
      <c r="BD6744" s="14"/>
      <c r="BE6744" s="14"/>
      <c r="BF6744" s="14"/>
      <c r="CC6744" s="14"/>
    </row>
    <row r="6745" spans="37:81">
      <c r="AK6745" s="1"/>
      <c r="AX6745" s="17"/>
      <c r="AY6745" s="14"/>
      <c r="AZ6745" s="14"/>
      <c r="BA6745" s="15"/>
      <c r="BB6745" s="14"/>
      <c r="BC6745" s="17"/>
      <c r="BD6745" s="14"/>
      <c r="BE6745" s="14"/>
      <c r="BF6745" s="14"/>
      <c r="CC6745" s="14"/>
    </row>
    <row r="6746" spans="37:81">
      <c r="AK6746" s="1"/>
      <c r="AX6746" s="17"/>
      <c r="AY6746" s="14"/>
      <c r="AZ6746" s="14"/>
      <c r="BA6746" s="15"/>
      <c r="BB6746" s="14"/>
      <c r="BC6746" s="17"/>
      <c r="BD6746" s="14"/>
      <c r="BE6746" s="14"/>
      <c r="BF6746" s="14"/>
      <c r="CC6746" s="14"/>
    </row>
    <row r="6747" spans="37:81">
      <c r="AK6747" s="1"/>
      <c r="AX6747" s="17"/>
      <c r="AY6747" s="14"/>
      <c r="AZ6747" s="14"/>
      <c r="BA6747" s="15"/>
      <c r="BB6747" s="14"/>
      <c r="BC6747" s="17"/>
      <c r="BD6747" s="14"/>
      <c r="BE6747" s="14"/>
      <c r="BF6747" s="14"/>
      <c r="CC6747" s="14"/>
    </row>
    <row r="6748" spans="37:81">
      <c r="AK6748" s="1"/>
      <c r="AX6748" s="17"/>
      <c r="AY6748" s="14"/>
      <c r="AZ6748" s="14"/>
      <c r="BA6748" s="15"/>
      <c r="BB6748" s="14"/>
      <c r="BC6748" s="17"/>
      <c r="BD6748" s="14"/>
      <c r="BE6748" s="14"/>
      <c r="BF6748" s="14"/>
      <c r="CC6748" s="14"/>
    </row>
    <row r="6749" spans="37:81">
      <c r="AK6749" s="1"/>
      <c r="AX6749" s="17"/>
      <c r="AY6749" s="14"/>
      <c r="AZ6749" s="14"/>
      <c r="BA6749" s="15"/>
      <c r="BB6749" s="14"/>
      <c r="BC6749" s="17"/>
      <c r="BD6749" s="14"/>
      <c r="BE6749" s="14"/>
      <c r="BF6749" s="14"/>
      <c r="CC6749" s="14"/>
    </row>
    <row r="6750" spans="37:81">
      <c r="AK6750" s="1"/>
      <c r="AX6750" s="17"/>
      <c r="AY6750" s="14"/>
      <c r="AZ6750" s="14"/>
      <c r="BA6750" s="15"/>
      <c r="BB6750" s="14"/>
      <c r="BC6750" s="17"/>
      <c r="BD6750" s="14"/>
      <c r="BE6750" s="14"/>
      <c r="BF6750" s="14"/>
      <c r="CC6750" s="14"/>
    </row>
    <row r="6751" spans="37:81">
      <c r="AK6751" s="1"/>
      <c r="AX6751" s="17"/>
      <c r="AY6751" s="14"/>
      <c r="AZ6751" s="14"/>
      <c r="BA6751" s="15"/>
      <c r="BB6751" s="14"/>
      <c r="BC6751" s="17"/>
      <c r="BD6751" s="14"/>
      <c r="BE6751" s="14"/>
      <c r="BF6751" s="14"/>
      <c r="CC6751" s="14"/>
    </row>
    <row r="6752" spans="37:81">
      <c r="AK6752" s="1"/>
      <c r="AX6752" s="17"/>
      <c r="AY6752" s="14"/>
      <c r="AZ6752" s="14"/>
      <c r="BA6752" s="15"/>
      <c r="BB6752" s="14"/>
      <c r="BC6752" s="17"/>
      <c r="BD6752" s="14"/>
      <c r="BE6752" s="14"/>
      <c r="BF6752" s="14"/>
      <c r="CC6752" s="14"/>
    </row>
    <row r="6753" spans="37:81">
      <c r="AK6753" s="1"/>
      <c r="AX6753" s="17"/>
      <c r="AY6753" s="14"/>
      <c r="AZ6753" s="14"/>
      <c r="BA6753" s="15"/>
      <c r="BB6753" s="14"/>
      <c r="BC6753" s="17"/>
      <c r="BD6753" s="14"/>
      <c r="BE6753" s="14"/>
      <c r="BF6753" s="14"/>
      <c r="CC6753" s="14"/>
    </row>
    <row r="6754" spans="37:81">
      <c r="AK6754" s="1"/>
      <c r="AX6754" s="17"/>
      <c r="AY6754" s="14"/>
      <c r="AZ6754" s="14"/>
      <c r="BA6754" s="15"/>
      <c r="BB6754" s="14"/>
      <c r="BC6754" s="17"/>
      <c r="BD6754" s="14"/>
      <c r="BE6754" s="14"/>
      <c r="BF6754" s="14"/>
      <c r="CC6754" s="14"/>
    </row>
    <row r="6755" spans="37:81">
      <c r="AK6755" s="1"/>
      <c r="AX6755" s="17"/>
      <c r="AY6755" s="14"/>
      <c r="AZ6755" s="14"/>
      <c r="BA6755" s="15"/>
      <c r="BB6755" s="14"/>
      <c r="BC6755" s="17"/>
      <c r="BD6755" s="14"/>
      <c r="BE6755" s="14"/>
      <c r="BF6755" s="14"/>
      <c r="CC6755" s="14"/>
    </row>
    <row r="6756" spans="37:81">
      <c r="AK6756" s="1"/>
      <c r="AX6756" s="17"/>
      <c r="AY6756" s="14"/>
      <c r="AZ6756" s="14"/>
      <c r="BA6756" s="15"/>
      <c r="BB6756" s="14"/>
      <c r="BC6756" s="17"/>
      <c r="BD6756" s="14"/>
      <c r="BE6756" s="14"/>
      <c r="BF6756" s="14"/>
      <c r="CC6756" s="14"/>
    </row>
    <row r="6757" spans="37:81">
      <c r="AK6757" s="1"/>
      <c r="AX6757" s="17"/>
      <c r="AY6757" s="14"/>
      <c r="AZ6757" s="14"/>
      <c r="BA6757" s="15"/>
      <c r="BB6757" s="14"/>
      <c r="BC6757" s="17"/>
      <c r="BD6757" s="14"/>
      <c r="BE6757" s="14"/>
      <c r="BF6757" s="14"/>
      <c r="CC6757" s="14"/>
    </row>
    <row r="6758" spans="37:81">
      <c r="AK6758" s="1"/>
      <c r="AX6758" s="17"/>
      <c r="AY6758" s="14"/>
      <c r="AZ6758" s="14"/>
      <c r="BA6758" s="15"/>
      <c r="BB6758" s="14"/>
      <c r="BC6758" s="17"/>
      <c r="BD6758" s="14"/>
      <c r="BE6758" s="14"/>
      <c r="BF6758" s="14"/>
      <c r="CC6758" s="14"/>
    </row>
    <row r="6759" spans="37:81">
      <c r="AK6759" s="1"/>
      <c r="AX6759" s="17"/>
      <c r="AY6759" s="14"/>
      <c r="AZ6759" s="14"/>
      <c r="BA6759" s="15"/>
      <c r="BB6759" s="14"/>
      <c r="BC6759" s="17"/>
      <c r="BD6759" s="14"/>
      <c r="BE6759" s="14"/>
      <c r="BF6759" s="14"/>
      <c r="CC6759" s="14"/>
    </row>
    <row r="6760" spans="37:81">
      <c r="AK6760" s="1"/>
      <c r="AX6760" s="17"/>
      <c r="AY6760" s="14"/>
      <c r="AZ6760" s="14"/>
      <c r="BA6760" s="15"/>
      <c r="BB6760" s="14"/>
      <c r="BC6760" s="17"/>
      <c r="BD6760" s="14"/>
      <c r="BE6760" s="14"/>
      <c r="BF6760" s="14"/>
      <c r="CC6760" s="14"/>
    </row>
    <row r="6761" spans="37:81">
      <c r="AK6761" s="1"/>
      <c r="AX6761" s="17"/>
      <c r="AY6761" s="14"/>
      <c r="AZ6761" s="14"/>
      <c r="BA6761" s="15"/>
      <c r="BB6761" s="14"/>
      <c r="BC6761" s="17"/>
      <c r="BD6761" s="14"/>
      <c r="BE6761" s="14"/>
      <c r="BF6761" s="14"/>
      <c r="CC6761" s="14"/>
    </row>
    <row r="6762" spans="37:81">
      <c r="AK6762" s="1"/>
      <c r="AX6762" s="17"/>
      <c r="AY6762" s="14"/>
      <c r="AZ6762" s="14"/>
      <c r="BA6762" s="15"/>
      <c r="BB6762" s="14"/>
      <c r="BC6762" s="17"/>
      <c r="BD6762" s="14"/>
      <c r="BE6762" s="14"/>
      <c r="BF6762" s="14"/>
      <c r="CC6762" s="14"/>
    </row>
    <row r="6763" spans="37:81">
      <c r="AK6763" s="1"/>
      <c r="AX6763" s="17"/>
      <c r="AY6763" s="14"/>
      <c r="AZ6763" s="14"/>
      <c r="BA6763" s="15"/>
      <c r="BB6763" s="14"/>
      <c r="BC6763" s="17"/>
      <c r="BD6763" s="14"/>
      <c r="BE6763" s="14"/>
      <c r="BF6763" s="14"/>
      <c r="CC6763" s="14"/>
    </row>
    <row r="6764" spans="37:81">
      <c r="AK6764" s="1"/>
      <c r="AX6764" s="17"/>
      <c r="AY6764" s="14"/>
      <c r="AZ6764" s="14"/>
      <c r="BA6764" s="15"/>
      <c r="BB6764" s="14"/>
      <c r="BC6764" s="17"/>
      <c r="BD6764" s="14"/>
      <c r="BE6764" s="14"/>
      <c r="BF6764" s="14"/>
      <c r="CC6764" s="14"/>
    </row>
    <row r="6765" spans="37:81">
      <c r="AK6765" s="1"/>
      <c r="AX6765" s="17"/>
      <c r="AY6765" s="14"/>
      <c r="AZ6765" s="14"/>
      <c r="BA6765" s="15"/>
      <c r="BB6765" s="14"/>
      <c r="BC6765" s="17"/>
      <c r="BD6765" s="14"/>
      <c r="BE6765" s="14"/>
      <c r="BF6765" s="14"/>
      <c r="CC6765" s="14"/>
    </row>
    <row r="6766" spans="37:81">
      <c r="AK6766" s="1"/>
      <c r="AX6766" s="17"/>
      <c r="AY6766" s="14"/>
      <c r="AZ6766" s="14"/>
      <c r="BA6766" s="15"/>
      <c r="BB6766" s="14"/>
      <c r="BC6766" s="17"/>
      <c r="BD6766" s="14"/>
      <c r="BE6766" s="14"/>
      <c r="BF6766" s="14"/>
      <c r="CC6766" s="14"/>
    </row>
    <row r="6767" spans="37:81">
      <c r="AK6767" s="1"/>
      <c r="AX6767" s="17"/>
      <c r="AY6767" s="14"/>
      <c r="AZ6767" s="14"/>
      <c r="BA6767" s="15"/>
      <c r="BB6767" s="14"/>
      <c r="BC6767" s="17"/>
      <c r="BD6767" s="14"/>
      <c r="BE6767" s="14"/>
      <c r="BF6767" s="14"/>
      <c r="CC6767" s="14"/>
    </row>
    <row r="6768" spans="37:81">
      <c r="AK6768" s="1"/>
      <c r="AX6768" s="17"/>
      <c r="AY6768" s="14"/>
      <c r="AZ6768" s="14"/>
      <c r="BA6768" s="15"/>
      <c r="BB6768" s="14"/>
      <c r="BC6768" s="17"/>
      <c r="BD6768" s="14"/>
      <c r="BE6768" s="14"/>
      <c r="BF6768" s="14"/>
      <c r="CC6768" s="14"/>
    </row>
    <row r="6769" spans="37:81">
      <c r="AK6769" s="1"/>
      <c r="AX6769" s="17"/>
      <c r="AY6769" s="14"/>
      <c r="AZ6769" s="14"/>
      <c r="BA6769" s="15"/>
      <c r="BB6769" s="14"/>
      <c r="BC6769" s="17"/>
      <c r="BD6769" s="14"/>
      <c r="BE6769" s="14"/>
      <c r="BF6769" s="14"/>
      <c r="CC6769" s="14"/>
    </row>
    <row r="6770" spans="37:81">
      <c r="AK6770" s="1"/>
      <c r="AX6770" s="17"/>
      <c r="AY6770" s="14"/>
      <c r="AZ6770" s="14"/>
      <c r="BA6770" s="15"/>
      <c r="BB6770" s="14"/>
      <c r="BC6770" s="17"/>
      <c r="BD6770" s="14"/>
      <c r="BE6770" s="14"/>
      <c r="BF6770" s="14"/>
      <c r="CC6770" s="14"/>
    </row>
    <row r="6771" spans="37:81">
      <c r="AK6771" s="1"/>
      <c r="AX6771" s="17"/>
      <c r="AY6771" s="14"/>
      <c r="AZ6771" s="14"/>
      <c r="BA6771" s="15"/>
      <c r="BB6771" s="14"/>
      <c r="BC6771" s="17"/>
      <c r="BD6771" s="14"/>
      <c r="BE6771" s="14"/>
      <c r="BF6771" s="14"/>
      <c r="CC6771" s="14"/>
    </row>
    <row r="6772" spans="37:81">
      <c r="AK6772" s="1"/>
      <c r="AX6772" s="17"/>
      <c r="AY6772" s="14"/>
      <c r="AZ6772" s="14"/>
      <c r="BA6772" s="15"/>
      <c r="BB6772" s="14"/>
      <c r="BC6772" s="17"/>
      <c r="BD6772" s="14"/>
      <c r="BE6772" s="14"/>
      <c r="BF6772" s="14"/>
      <c r="CC6772" s="14"/>
    </row>
    <row r="6773" spans="37:81">
      <c r="AK6773" s="1"/>
      <c r="AX6773" s="17"/>
      <c r="AY6773" s="14"/>
      <c r="AZ6773" s="14"/>
      <c r="BA6773" s="15"/>
      <c r="BB6773" s="14"/>
      <c r="BC6773" s="17"/>
      <c r="BD6773" s="14"/>
      <c r="BE6773" s="14"/>
      <c r="BF6773" s="14"/>
      <c r="CC6773" s="14"/>
    </row>
    <row r="6774" spans="37:81">
      <c r="AK6774" s="1"/>
      <c r="AX6774" s="17"/>
      <c r="AY6774" s="14"/>
      <c r="AZ6774" s="14"/>
      <c r="BA6774" s="15"/>
      <c r="BB6774" s="14"/>
      <c r="BC6774" s="17"/>
      <c r="BD6774" s="14"/>
      <c r="BE6774" s="14"/>
      <c r="BF6774" s="14"/>
      <c r="CC6774" s="14"/>
    </row>
    <row r="6775" spans="37:81">
      <c r="AK6775" s="1"/>
      <c r="AX6775" s="17"/>
      <c r="AY6775" s="14"/>
      <c r="AZ6775" s="14"/>
      <c r="BA6775" s="15"/>
      <c r="BB6775" s="14"/>
      <c r="BC6775" s="17"/>
      <c r="BD6775" s="14"/>
      <c r="BE6775" s="14"/>
      <c r="BF6775" s="14"/>
      <c r="CC6775" s="14"/>
    </row>
    <row r="6776" spans="37:81">
      <c r="AK6776" s="1"/>
      <c r="AX6776" s="17"/>
      <c r="AY6776" s="14"/>
      <c r="AZ6776" s="14"/>
      <c r="BA6776" s="15"/>
      <c r="BB6776" s="14"/>
      <c r="BC6776" s="17"/>
      <c r="BD6776" s="14"/>
      <c r="BE6776" s="14"/>
      <c r="BF6776" s="14"/>
      <c r="CC6776" s="14"/>
    </row>
    <row r="6777" spans="37:81">
      <c r="AK6777" s="1"/>
      <c r="AX6777" s="17"/>
      <c r="AY6777" s="14"/>
      <c r="AZ6777" s="14"/>
      <c r="BA6777" s="15"/>
      <c r="BB6777" s="14"/>
      <c r="BC6777" s="17"/>
      <c r="BD6777" s="14"/>
      <c r="BE6777" s="14"/>
      <c r="BF6777" s="14"/>
      <c r="CC6777" s="14"/>
    </row>
    <row r="6778" spans="37:81">
      <c r="AK6778" s="1"/>
      <c r="AX6778" s="17"/>
      <c r="AY6778" s="14"/>
      <c r="AZ6778" s="14"/>
      <c r="BA6778" s="15"/>
      <c r="BB6778" s="14"/>
      <c r="BC6778" s="17"/>
      <c r="BD6778" s="14"/>
      <c r="BE6778" s="14"/>
      <c r="BF6778" s="14"/>
      <c r="CC6778" s="14"/>
    </row>
    <row r="6779" spans="37:81">
      <c r="AK6779" s="1"/>
      <c r="AX6779" s="17"/>
      <c r="AY6779" s="14"/>
      <c r="AZ6779" s="14"/>
      <c r="BA6779" s="15"/>
      <c r="BB6779" s="14"/>
      <c r="BC6779" s="17"/>
      <c r="BD6779" s="14"/>
      <c r="BE6779" s="14"/>
      <c r="BF6779" s="14"/>
      <c r="CC6779" s="14"/>
    </row>
    <row r="6780" spans="37:81">
      <c r="AK6780" s="1"/>
      <c r="AX6780" s="17"/>
      <c r="AY6780" s="14"/>
      <c r="AZ6780" s="14"/>
      <c r="BA6780" s="15"/>
      <c r="BB6780" s="14"/>
      <c r="BC6780" s="17"/>
      <c r="BD6780" s="14"/>
      <c r="BE6780" s="14"/>
      <c r="BF6780" s="14"/>
      <c r="CC6780" s="14"/>
    </row>
    <row r="6781" spans="37:81">
      <c r="AK6781" s="1"/>
      <c r="AX6781" s="17"/>
      <c r="AY6781" s="14"/>
      <c r="AZ6781" s="14"/>
      <c r="BA6781" s="15"/>
      <c r="BB6781" s="14"/>
      <c r="BC6781" s="17"/>
      <c r="BD6781" s="14"/>
      <c r="BE6781" s="14"/>
      <c r="BF6781" s="14"/>
      <c r="CC6781" s="14"/>
    </row>
    <row r="6782" spans="37:81">
      <c r="AK6782" s="1"/>
      <c r="AX6782" s="17"/>
      <c r="AY6782" s="14"/>
      <c r="AZ6782" s="14"/>
      <c r="BA6782" s="15"/>
      <c r="BB6782" s="14"/>
      <c r="BC6782" s="17"/>
      <c r="BD6782" s="14"/>
      <c r="BE6782" s="14"/>
      <c r="BF6782" s="14"/>
      <c r="CC6782" s="14"/>
    </row>
    <row r="6783" spans="37:81">
      <c r="AK6783" s="1"/>
      <c r="AX6783" s="17"/>
      <c r="AY6783" s="14"/>
      <c r="AZ6783" s="14"/>
      <c r="BA6783" s="15"/>
      <c r="BB6783" s="14"/>
      <c r="BC6783" s="17"/>
      <c r="BD6783" s="14"/>
      <c r="BE6783" s="14"/>
      <c r="BF6783" s="14"/>
      <c r="CC6783" s="14"/>
    </row>
    <row r="6784" spans="37:81">
      <c r="AK6784" s="1"/>
      <c r="AX6784" s="17"/>
      <c r="AY6784" s="14"/>
      <c r="AZ6784" s="14"/>
      <c r="BA6784" s="15"/>
      <c r="BB6784" s="14"/>
      <c r="BC6784" s="17"/>
      <c r="BD6784" s="14"/>
      <c r="BE6784" s="14"/>
      <c r="BF6784" s="14"/>
      <c r="CC6784" s="14"/>
    </row>
    <row r="6785" spans="37:81">
      <c r="AK6785" s="1"/>
      <c r="AX6785" s="17"/>
      <c r="AY6785" s="14"/>
      <c r="AZ6785" s="14"/>
      <c r="BA6785" s="15"/>
      <c r="BB6785" s="14"/>
      <c r="BC6785" s="17"/>
      <c r="BD6785" s="14"/>
      <c r="BE6785" s="14"/>
      <c r="BF6785" s="14"/>
      <c r="CC6785" s="14"/>
    </row>
    <row r="6786" spans="37:81">
      <c r="AK6786" s="1"/>
      <c r="AX6786" s="17"/>
      <c r="AY6786" s="14"/>
      <c r="AZ6786" s="14"/>
      <c r="BA6786" s="15"/>
      <c r="BB6786" s="14"/>
      <c r="BC6786" s="17"/>
      <c r="BD6786" s="14"/>
      <c r="BE6786" s="14"/>
      <c r="BF6786" s="14"/>
      <c r="CC6786" s="14"/>
    </row>
    <row r="6787" spans="37:81">
      <c r="AK6787" s="1"/>
      <c r="AX6787" s="17"/>
      <c r="AY6787" s="14"/>
      <c r="AZ6787" s="14"/>
      <c r="BA6787" s="15"/>
      <c r="BB6787" s="14"/>
      <c r="BC6787" s="17"/>
      <c r="BD6787" s="14"/>
      <c r="BE6787" s="14"/>
      <c r="BF6787" s="14"/>
      <c r="CC6787" s="14"/>
    </row>
    <row r="6788" spans="37:81">
      <c r="AK6788" s="1"/>
      <c r="AX6788" s="17"/>
      <c r="AY6788" s="14"/>
      <c r="AZ6788" s="14"/>
      <c r="BA6788" s="15"/>
      <c r="BB6788" s="14"/>
      <c r="BC6788" s="17"/>
      <c r="BD6788" s="14"/>
      <c r="BE6788" s="14"/>
      <c r="BF6788" s="14"/>
      <c r="CC6788" s="14"/>
    </row>
    <row r="6789" spans="37:81">
      <c r="AK6789" s="1"/>
      <c r="AX6789" s="17"/>
      <c r="AY6789" s="14"/>
      <c r="AZ6789" s="14"/>
      <c r="BA6789" s="15"/>
      <c r="BB6789" s="14"/>
      <c r="BC6789" s="17"/>
      <c r="BD6789" s="14"/>
      <c r="BE6789" s="14"/>
      <c r="BF6789" s="14"/>
      <c r="CC6789" s="14"/>
    </row>
    <row r="6790" spans="37:81">
      <c r="AK6790" s="1"/>
      <c r="AX6790" s="17"/>
      <c r="AY6790" s="14"/>
      <c r="AZ6790" s="14"/>
      <c r="BA6790" s="15"/>
      <c r="BB6790" s="14"/>
      <c r="BC6790" s="17"/>
      <c r="BD6790" s="14"/>
      <c r="BE6790" s="14"/>
      <c r="BF6790" s="14"/>
      <c r="CC6790" s="14"/>
    </row>
    <row r="6791" spans="37:81">
      <c r="AK6791" s="1"/>
      <c r="AX6791" s="17"/>
      <c r="AY6791" s="14"/>
      <c r="AZ6791" s="14"/>
      <c r="BA6791" s="15"/>
      <c r="BB6791" s="14"/>
      <c r="BC6791" s="17"/>
      <c r="BD6791" s="14"/>
      <c r="BE6791" s="14"/>
      <c r="BF6791" s="14"/>
      <c r="CC6791" s="14"/>
    </row>
    <row r="6792" spans="37:81">
      <c r="AK6792" s="1"/>
      <c r="AX6792" s="17"/>
      <c r="AY6792" s="14"/>
      <c r="AZ6792" s="14"/>
      <c r="BA6792" s="15"/>
      <c r="BB6792" s="14"/>
      <c r="BC6792" s="17"/>
      <c r="BD6792" s="14"/>
      <c r="BE6792" s="14"/>
      <c r="BF6792" s="14"/>
      <c r="CC6792" s="14"/>
    </row>
    <row r="6793" spans="37:81">
      <c r="AK6793" s="1"/>
      <c r="AX6793" s="17"/>
      <c r="AY6793" s="14"/>
      <c r="AZ6793" s="14"/>
      <c r="BA6793" s="15"/>
      <c r="BB6793" s="14"/>
      <c r="BC6793" s="17"/>
      <c r="BD6793" s="14"/>
      <c r="BE6793" s="14"/>
      <c r="BF6793" s="14"/>
      <c r="CC6793" s="14"/>
    </row>
    <row r="6794" spans="37:81">
      <c r="AK6794" s="1"/>
      <c r="AX6794" s="17"/>
      <c r="AY6794" s="14"/>
      <c r="AZ6794" s="14"/>
      <c r="BA6794" s="15"/>
      <c r="BB6794" s="14"/>
      <c r="BC6794" s="17"/>
      <c r="BD6794" s="14"/>
      <c r="BE6794" s="14"/>
      <c r="BF6794" s="14"/>
      <c r="CC6794" s="14"/>
    </row>
    <row r="6795" spans="37:81">
      <c r="AK6795" s="1"/>
      <c r="AX6795" s="17"/>
      <c r="AY6795" s="14"/>
      <c r="AZ6795" s="14"/>
      <c r="BA6795" s="15"/>
      <c r="BB6795" s="14"/>
      <c r="BC6795" s="17"/>
      <c r="BD6795" s="14"/>
      <c r="BE6795" s="14"/>
      <c r="BF6795" s="14"/>
      <c r="CC6795" s="14"/>
    </row>
    <row r="6796" spans="37:81">
      <c r="AK6796" s="1"/>
      <c r="AX6796" s="17"/>
      <c r="AY6796" s="14"/>
      <c r="AZ6796" s="14"/>
      <c r="BA6796" s="15"/>
      <c r="BB6796" s="14"/>
      <c r="BC6796" s="17"/>
      <c r="BD6796" s="14"/>
      <c r="BE6796" s="14"/>
      <c r="BF6796" s="14"/>
      <c r="CC6796" s="14"/>
    </row>
    <row r="6797" spans="37:81">
      <c r="AK6797" s="1"/>
      <c r="AX6797" s="17"/>
      <c r="AY6797" s="14"/>
      <c r="AZ6797" s="14"/>
      <c r="BA6797" s="15"/>
      <c r="BB6797" s="14"/>
      <c r="BC6797" s="17"/>
      <c r="BD6797" s="14"/>
      <c r="BE6797" s="14"/>
      <c r="BF6797" s="14"/>
      <c r="CC6797" s="14"/>
    </row>
    <row r="6798" spans="37:81">
      <c r="AK6798" s="1"/>
      <c r="AX6798" s="17"/>
      <c r="AY6798" s="14"/>
      <c r="AZ6798" s="14"/>
      <c r="BA6798" s="15"/>
      <c r="BB6798" s="14"/>
      <c r="BC6798" s="17"/>
      <c r="BD6798" s="14"/>
      <c r="BE6798" s="14"/>
      <c r="BF6798" s="14"/>
      <c r="CC6798" s="14"/>
    </row>
    <row r="6799" spans="37:81">
      <c r="AK6799" s="1"/>
      <c r="AX6799" s="17"/>
      <c r="AY6799" s="14"/>
      <c r="AZ6799" s="14"/>
      <c r="BA6799" s="15"/>
      <c r="BB6799" s="14"/>
      <c r="BC6799" s="17"/>
      <c r="BD6799" s="14"/>
      <c r="BE6799" s="14"/>
      <c r="BF6799" s="14"/>
      <c r="CC6799" s="14"/>
    </row>
    <row r="6800" spans="37:81">
      <c r="AK6800" s="1"/>
      <c r="AX6800" s="17"/>
      <c r="AY6800" s="14"/>
      <c r="AZ6800" s="14"/>
      <c r="BA6800" s="15"/>
      <c r="BB6800" s="14"/>
      <c r="BC6800" s="17"/>
      <c r="BD6800" s="14"/>
      <c r="BE6800" s="14"/>
      <c r="BF6800" s="14"/>
      <c r="CC6800" s="14"/>
    </row>
    <row r="6801" spans="37:81">
      <c r="AK6801" s="1"/>
      <c r="AX6801" s="17"/>
      <c r="AY6801" s="14"/>
      <c r="AZ6801" s="14"/>
      <c r="BA6801" s="15"/>
      <c r="BB6801" s="14"/>
      <c r="BC6801" s="17"/>
      <c r="BD6801" s="14"/>
      <c r="BE6801" s="14"/>
      <c r="BF6801" s="14"/>
      <c r="CC6801" s="14"/>
    </row>
    <row r="6802" spans="37:81">
      <c r="AK6802" s="1"/>
      <c r="AX6802" s="17"/>
      <c r="AY6802" s="14"/>
      <c r="AZ6802" s="14"/>
      <c r="BA6802" s="15"/>
      <c r="BB6802" s="14"/>
      <c r="BC6802" s="17"/>
      <c r="BD6802" s="14"/>
      <c r="BE6802" s="14"/>
      <c r="BF6802" s="14"/>
      <c r="CC6802" s="14"/>
    </row>
    <row r="6803" spans="37:81">
      <c r="AK6803" s="1"/>
      <c r="AX6803" s="17"/>
      <c r="AY6803" s="14"/>
      <c r="AZ6803" s="14"/>
      <c r="BA6803" s="15"/>
      <c r="BB6803" s="14"/>
      <c r="BC6803" s="17"/>
      <c r="BD6803" s="14"/>
      <c r="BE6803" s="14"/>
      <c r="BF6803" s="14"/>
      <c r="CC6803" s="14"/>
    </row>
    <row r="6804" spans="37:81">
      <c r="AK6804" s="1"/>
      <c r="AX6804" s="17"/>
      <c r="AY6804" s="14"/>
      <c r="AZ6804" s="14"/>
      <c r="BA6804" s="15"/>
      <c r="BB6804" s="14"/>
      <c r="BC6804" s="17"/>
      <c r="BD6804" s="14"/>
      <c r="BE6804" s="14"/>
      <c r="BF6804" s="14"/>
      <c r="CC6804" s="14"/>
    </row>
    <row r="6805" spans="37:81">
      <c r="AK6805" s="1"/>
      <c r="AX6805" s="17"/>
      <c r="AY6805" s="14"/>
      <c r="AZ6805" s="14"/>
      <c r="BA6805" s="15"/>
      <c r="BB6805" s="14"/>
      <c r="BC6805" s="17"/>
      <c r="BD6805" s="14"/>
      <c r="BE6805" s="14"/>
      <c r="BF6805" s="14"/>
      <c r="CC6805" s="14"/>
    </row>
    <row r="6806" spans="37:81">
      <c r="AK6806" s="1"/>
      <c r="AX6806" s="17"/>
      <c r="AY6806" s="14"/>
      <c r="AZ6806" s="14"/>
      <c r="BA6806" s="15"/>
      <c r="BB6806" s="14"/>
      <c r="BC6806" s="17"/>
      <c r="BD6806" s="14"/>
      <c r="BE6806" s="14"/>
      <c r="BF6806" s="14"/>
      <c r="CC6806" s="14"/>
    </row>
    <row r="6807" spans="37:81">
      <c r="AK6807" s="1"/>
      <c r="AX6807" s="17"/>
      <c r="AY6807" s="14"/>
      <c r="AZ6807" s="14"/>
      <c r="BA6807" s="15"/>
      <c r="BB6807" s="14"/>
      <c r="BC6807" s="17"/>
      <c r="BD6807" s="14"/>
      <c r="BE6807" s="14"/>
      <c r="BF6807" s="14"/>
      <c r="CC6807" s="14"/>
    </row>
    <row r="6808" spans="37:81">
      <c r="AK6808" s="1"/>
      <c r="AX6808" s="17"/>
      <c r="AY6808" s="14"/>
      <c r="AZ6808" s="14"/>
      <c r="BA6808" s="15"/>
      <c r="BB6808" s="14"/>
      <c r="BC6808" s="17"/>
      <c r="BD6808" s="14"/>
      <c r="BE6808" s="14"/>
      <c r="BF6808" s="14"/>
      <c r="CC6808" s="14"/>
    </row>
    <row r="6809" spans="37:81">
      <c r="AK6809" s="1"/>
      <c r="AX6809" s="17"/>
      <c r="AY6809" s="14"/>
      <c r="AZ6809" s="14"/>
      <c r="BA6809" s="15"/>
      <c r="BB6809" s="14"/>
      <c r="BC6809" s="17"/>
      <c r="BD6809" s="14"/>
      <c r="BE6809" s="14"/>
      <c r="BF6809" s="14"/>
      <c r="CC6809" s="14"/>
    </row>
    <row r="6810" spans="37:81">
      <c r="AK6810" s="1"/>
      <c r="AX6810" s="17"/>
      <c r="AY6810" s="14"/>
      <c r="AZ6810" s="14"/>
      <c r="BA6810" s="15"/>
      <c r="BB6810" s="14"/>
      <c r="BC6810" s="17"/>
      <c r="BD6810" s="14"/>
      <c r="BE6810" s="14"/>
      <c r="BF6810" s="14"/>
      <c r="CC6810" s="14"/>
    </row>
    <row r="6811" spans="37:81">
      <c r="AK6811" s="1"/>
      <c r="AX6811" s="17"/>
      <c r="AY6811" s="14"/>
      <c r="AZ6811" s="14"/>
      <c r="BA6811" s="15"/>
      <c r="BB6811" s="14"/>
      <c r="BC6811" s="17"/>
      <c r="BD6811" s="14"/>
      <c r="BE6811" s="14"/>
      <c r="BF6811" s="14"/>
      <c r="CC6811" s="14"/>
    </row>
    <row r="6812" spans="37:81">
      <c r="AK6812" s="1"/>
      <c r="AX6812" s="17"/>
      <c r="AY6812" s="14"/>
      <c r="AZ6812" s="14"/>
      <c r="BA6812" s="15"/>
      <c r="BB6812" s="14"/>
      <c r="BC6812" s="17"/>
      <c r="BD6812" s="14"/>
      <c r="BE6812" s="14"/>
      <c r="BF6812" s="14"/>
      <c r="CC6812" s="14"/>
    </row>
    <row r="6813" spans="37:81">
      <c r="AK6813" s="1"/>
      <c r="AX6813" s="17"/>
      <c r="AY6813" s="14"/>
      <c r="AZ6813" s="14"/>
      <c r="BA6813" s="15"/>
      <c r="BB6813" s="14"/>
      <c r="BC6813" s="17"/>
      <c r="BD6813" s="14"/>
      <c r="BE6813" s="14"/>
      <c r="BF6813" s="14"/>
      <c r="CC6813" s="14"/>
    </row>
    <row r="6814" spans="37:81">
      <c r="AK6814" s="1"/>
      <c r="AX6814" s="17"/>
      <c r="AY6814" s="14"/>
      <c r="AZ6814" s="14"/>
      <c r="BA6814" s="15"/>
      <c r="BB6814" s="14"/>
      <c r="BC6814" s="17"/>
      <c r="BD6814" s="14"/>
      <c r="BE6814" s="14"/>
      <c r="BF6814" s="14"/>
      <c r="CC6814" s="14"/>
    </row>
    <row r="6815" spans="37:81">
      <c r="AK6815" s="1"/>
      <c r="AX6815" s="17"/>
      <c r="AY6815" s="14"/>
      <c r="AZ6815" s="14"/>
      <c r="BA6815" s="15"/>
      <c r="BB6815" s="14"/>
      <c r="BC6815" s="17"/>
      <c r="BD6815" s="14"/>
      <c r="BE6815" s="14"/>
      <c r="BF6815" s="14"/>
      <c r="CC6815" s="14"/>
    </row>
    <row r="6816" spans="37:81">
      <c r="AK6816" s="1"/>
      <c r="AX6816" s="17"/>
      <c r="AY6816" s="14"/>
      <c r="AZ6816" s="14"/>
      <c r="BA6816" s="15"/>
      <c r="BB6816" s="14"/>
      <c r="BC6816" s="17"/>
      <c r="BD6816" s="14"/>
      <c r="BE6816" s="14"/>
      <c r="BF6816" s="14"/>
      <c r="CC6816" s="14"/>
    </row>
    <row r="6817" spans="37:81">
      <c r="AK6817" s="1"/>
      <c r="AX6817" s="17"/>
      <c r="AY6817" s="14"/>
      <c r="AZ6817" s="14"/>
      <c r="BA6817" s="15"/>
      <c r="BB6817" s="14"/>
      <c r="BC6817" s="17"/>
      <c r="BD6817" s="14"/>
      <c r="BE6817" s="14"/>
      <c r="BF6817" s="14"/>
      <c r="CC6817" s="14"/>
    </row>
    <row r="6818" spans="37:81">
      <c r="AK6818" s="1"/>
      <c r="AX6818" s="17"/>
      <c r="AY6818" s="14"/>
      <c r="AZ6818" s="14"/>
      <c r="BA6818" s="15"/>
      <c r="BB6818" s="14"/>
      <c r="BC6818" s="17"/>
      <c r="BD6818" s="14"/>
      <c r="BE6818" s="14"/>
      <c r="BF6818" s="14"/>
      <c r="CC6818" s="14"/>
    </row>
    <row r="6819" spans="37:81">
      <c r="AK6819" s="1"/>
      <c r="AX6819" s="17"/>
      <c r="AY6819" s="14"/>
      <c r="AZ6819" s="14"/>
      <c r="BA6819" s="15"/>
      <c r="BB6819" s="14"/>
      <c r="BC6819" s="17"/>
      <c r="BD6819" s="14"/>
      <c r="BE6819" s="14"/>
      <c r="BF6819" s="14"/>
      <c r="CC6819" s="14"/>
    </row>
    <row r="6820" spans="37:81">
      <c r="AK6820" s="1"/>
      <c r="AX6820" s="17"/>
      <c r="AY6820" s="14"/>
      <c r="AZ6820" s="14"/>
      <c r="BA6820" s="15"/>
      <c r="BB6820" s="14"/>
      <c r="BC6820" s="17"/>
      <c r="BD6820" s="14"/>
      <c r="BE6820" s="14"/>
      <c r="BF6820" s="14"/>
      <c r="CC6820" s="14"/>
    </row>
    <row r="6821" spans="37:81">
      <c r="AK6821" s="1"/>
      <c r="AX6821" s="17"/>
      <c r="AY6821" s="14"/>
      <c r="AZ6821" s="14"/>
      <c r="BA6821" s="15"/>
      <c r="BB6821" s="14"/>
      <c r="BC6821" s="17"/>
      <c r="BD6821" s="14"/>
      <c r="BE6821" s="14"/>
      <c r="BF6821" s="14"/>
      <c r="CC6821" s="14"/>
    </row>
    <row r="6822" spans="37:81">
      <c r="AK6822" s="1"/>
      <c r="AX6822" s="17"/>
      <c r="AY6822" s="14"/>
      <c r="AZ6822" s="14"/>
      <c r="BA6822" s="15"/>
      <c r="BB6822" s="14"/>
      <c r="BC6822" s="17"/>
      <c r="BD6822" s="14"/>
      <c r="BE6822" s="14"/>
      <c r="BF6822" s="14"/>
      <c r="CC6822" s="14"/>
    </row>
    <row r="6823" spans="37:81">
      <c r="AK6823" s="1"/>
      <c r="AX6823" s="17"/>
      <c r="AY6823" s="14"/>
      <c r="AZ6823" s="14"/>
      <c r="BA6823" s="15"/>
      <c r="BB6823" s="14"/>
      <c r="BC6823" s="17"/>
      <c r="BD6823" s="14"/>
      <c r="BE6823" s="14"/>
      <c r="BF6823" s="14"/>
      <c r="CC6823" s="14"/>
    </row>
    <row r="6824" spans="37:81">
      <c r="AK6824" s="1"/>
      <c r="AX6824" s="17"/>
      <c r="AY6824" s="14"/>
      <c r="AZ6824" s="14"/>
      <c r="BA6824" s="15"/>
      <c r="BB6824" s="14"/>
      <c r="BC6824" s="17"/>
      <c r="BD6824" s="14"/>
      <c r="BE6824" s="14"/>
      <c r="BF6824" s="14"/>
      <c r="CC6824" s="14"/>
    </row>
    <row r="6825" spans="37:81">
      <c r="AK6825" s="1"/>
      <c r="AX6825" s="17"/>
      <c r="AY6825" s="14"/>
      <c r="AZ6825" s="14"/>
      <c r="BA6825" s="15"/>
      <c r="BB6825" s="14"/>
      <c r="BC6825" s="17"/>
      <c r="BD6825" s="14"/>
      <c r="BE6825" s="14"/>
      <c r="BF6825" s="14"/>
      <c r="CC6825" s="14"/>
    </row>
    <row r="6826" spans="37:81">
      <c r="AK6826" s="1"/>
      <c r="AX6826" s="17"/>
      <c r="AY6826" s="14"/>
      <c r="AZ6826" s="14"/>
      <c r="BA6826" s="15"/>
      <c r="BB6826" s="14"/>
      <c r="BC6826" s="17"/>
      <c r="BD6826" s="14"/>
      <c r="BE6826" s="14"/>
      <c r="BF6826" s="14"/>
      <c r="CC6826" s="14"/>
    </row>
    <row r="6827" spans="37:81">
      <c r="AK6827" s="1"/>
      <c r="AX6827" s="17"/>
      <c r="AY6827" s="14"/>
      <c r="AZ6827" s="14"/>
      <c r="BA6827" s="15"/>
      <c r="BB6827" s="14"/>
      <c r="BC6827" s="17"/>
      <c r="BD6827" s="14"/>
      <c r="BE6827" s="14"/>
      <c r="BF6827" s="14"/>
      <c r="CC6827" s="14"/>
    </row>
    <row r="6828" spans="37:81">
      <c r="AK6828" s="1"/>
      <c r="AX6828" s="17"/>
      <c r="AY6828" s="14"/>
      <c r="AZ6828" s="14"/>
      <c r="BA6828" s="15"/>
      <c r="BB6828" s="14"/>
      <c r="BC6828" s="17"/>
      <c r="BD6828" s="14"/>
      <c r="BE6828" s="14"/>
      <c r="BF6828" s="14"/>
      <c r="CC6828" s="14"/>
    </row>
    <row r="6829" spans="37:81">
      <c r="AK6829" s="1"/>
      <c r="AX6829" s="17"/>
      <c r="AY6829" s="14"/>
      <c r="AZ6829" s="14"/>
      <c r="BA6829" s="15"/>
      <c r="BB6829" s="14"/>
      <c r="BC6829" s="17"/>
      <c r="BD6829" s="14"/>
      <c r="BE6829" s="14"/>
      <c r="BF6829" s="14"/>
      <c r="CC6829" s="14"/>
    </row>
    <row r="6830" spans="37:81">
      <c r="AK6830" s="1"/>
      <c r="AX6830" s="17"/>
      <c r="AY6830" s="14"/>
      <c r="AZ6830" s="14"/>
      <c r="BA6830" s="15"/>
      <c r="BB6830" s="14"/>
      <c r="BC6830" s="17"/>
      <c r="BD6830" s="14"/>
      <c r="BE6830" s="14"/>
      <c r="BF6830" s="14"/>
      <c r="CC6830" s="14"/>
    </row>
    <row r="6831" spans="37:81">
      <c r="AK6831" s="1"/>
      <c r="AX6831" s="17"/>
      <c r="AY6831" s="14"/>
      <c r="AZ6831" s="14"/>
      <c r="BA6831" s="15"/>
      <c r="BB6831" s="14"/>
      <c r="BC6831" s="17"/>
      <c r="BD6831" s="14"/>
      <c r="BE6831" s="14"/>
      <c r="BF6831" s="14"/>
      <c r="CC6831" s="14"/>
    </row>
    <row r="6832" spans="37:81">
      <c r="AK6832" s="1"/>
      <c r="AX6832" s="17"/>
      <c r="AY6832" s="14"/>
      <c r="AZ6832" s="14"/>
      <c r="BA6832" s="15"/>
      <c r="BB6832" s="14"/>
      <c r="BC6832" s="17"/>
      <c r="BD6832" s="14"/>
      <c r="BE6832" s="14"/>
      <c r="BF6832" s="14"/>
      <c r="CC6832" s="14"/>
    </row>
    <row r="6833" spans="37:81">
      <c r="AK6833" s="1"/>
      <c r="AX6833" s="17"/>
      <c r="AY6833" s="14"/>
      <c r="AZ6833" s="14"/>
      <c r="BA6833" s="15"/>
      <c r="BB6833" s="14"/>
      <c r="BC6833" s="17"/>
      <c r="BD6833" s="14"/>
      <c r="BE6833" s="14"/>
      <c r="BF6833" s="14"/>
      <c r="CC6833" s="14"/>
    </row>
    <row r="6834" spans="37:81">
      <c r="AK6834" s="1"/>
      <c r="AX6834" s="17"/>
      <c r="AY6834" s="14"/>
      <c r="AZ6834" s="14"/>
      <c r="BA6834" s="15"/>
      <c r="BB6834" s="14"/>
      <c r="BC6834" s="17"/>
      <c r="BD6834" s="14"/>
      <c r="BE6834" s="14"/>
      <c r="BF6834" s="14"/>
      <c r="CC6834" s="14"/>
    </row>
    <row r="6835" spans="37:81">
      <c r="AK6835" s="1"/>
      <c r="AX6835" s="17"/>
      <c r="AY6835" s="14"/>
      <c r="AZ6835" s="14"/>
      <c r="BA6835" s="15"/>
      <c r="BB6835" s="14"/>
      <c r="BC6835" s="17"/>
      <c r="BD6835" s="14"/>
      <c r="BE6835" s="14"/>
      <c r="BF6835" s="14"/>
      <c r="CC6835" s="14"/>
    </row>
    <row r="6836" spans="37:81">
      <c r="AK6836" s="1"/>
      <c r="AX6836" s="17"/>
      <c r="AY6836" s="14"/>
      <c r="AZ6836" s="14"/>
      <c r="BA6836" s="15"/>
      <c r="BB6836" s="14"/>
      <c r="BC6836" s="17"/>
      <c r="BD6836" s="14"/>
      <c r="BE6836" s="14"/>
      <c r="BF6836" s="14"/>
      <c r="CC6836" s="14"/>
    </row>
    <row r="6837" spans="37:81">
      <c r="AK6837" s="1"/>
      <c r="AX6837" s="17"/>
      <c r="AY6837" s="14"/>
      <c r="AZ6837" s="14"/>
      <c r="BA6837" s="15"/>
      <c r="BB6837" s="14"/>
      <c r="BC6837" s="17"/>
      <c r="BD6837" s="14"/>
      <c r="BE6837" s="14"/>
      <c r="BF6837" s="14"/>
      <c r="CC6837" s="14"/>
    </row>
    <row r="6838" spans="37:81">
      <c r="AK6838" s="1"/>
      <c r="AX6838" s="17"/>
      <c r="AY6838" s="14"/>
      <c r="AZ6838" s="14"/>
      <c r="BA6838" s="15"/>
      <c r="BB6838" s="14"/>
      <c r="BC6838" s="17"/>
      <c r="BD6838" s="14"/>
      <c r="BE6838" s="14"/>
      <c r="BF6838" s="14"/>
      <c r="CC6838" s="14"/>
    </row>
    <row r="6839" spans="37:81">
      <c r="AK6839" s="1"/>
      <c r="AX6839" s="17"/>
      <c r="AY6839" s="14"/>
      <c r="AZ6839" s="14"/>
      <c r="BA6839" s="15"/>
      <c r="BB6839" s="14"/>
      <c r="BC6839" s="17"/>
      <c r="BD6839" s="14"/>
      <c r="BE6839" s="14"/>
      <c r="BF6839" s="14"/>
      <c r="CC6839" s="14"/>
    </row>
    <row r="6840" spans="37:81">
      <c r="AK6840" s="1"/>
      <c r="AX6840" s="17"/>
      <c r="AY6840" s="14"/>
      <c r="AZ6840" s="14"/>
      <c r="BA6840" s="15"/>
      <c r="BB6840" s="14"/>
      <c r="BC6840" s="17"/>
      <c r="BD6840" s="14"/>
      <c r="BE6840" s="14"/>
      <c r="BF6840" s="14"/>
      <c r="CC6840" s="14"/>
    </row>
    <row r="6841" spans="37:81">
      <c r="AK6841" s="1"/>
      <c r="AX6841" s="17"/>
      <c r="AY6841" s="14"/>
      <c r="AZ6841" s="14"/>
      <c r="BA6841" s="15"/>
      <c r="BB6841" s="14"/>
      <c r="BC6841" s="17"/>
      <c r="BD6841" s="14"/>
      <c r="BE6841" s="14"/>
      <c r="BF6841" s="14"/>
      <c r="CC6841" s="14"/>
    </row>
    <row r="6842" spans="37:81">
      <c r="AK6842" s="1"/>
      <c r="AX6842" s="17"/>
      <c r="AY6842" s="14"/>
      <c r="AZ6842" s="14"/>
      <c r="BA6842" s="15"/>
      <c r="BB6842" s="14"/>
      <c r="BC6842" s="17"/>
      <c r="BD6842" s="14"/>
      <c r="BE6842" s="14"/>
      <c r="BF6842" s="14"/>
      <c r="CC6842" s="14"/>
    </row>
    <row r="6843" spans="37:81">
      <c r="AK6843" s="1"/>
      <c r="AX6843" s="17"/>
      <c r="AY6843" s="14"/>
      <c r="AZ6843" s="14"/>
      <c r="BA6843" s="15"/>
      <c r="BB6843" s="14"/>
      <c r="BC6843" s="17"/>
      <c r="BD6843" s="14"/>
      <c r="BE6843" s="14"/>
      <c r="BF6843" s="14"/>
      <c r="CC6843" s="14"/>
    </row>
    <row r="6844" spans="37:81">
      <c r="AK6844" s="1"/>
      <c r="AX6844" s="17"/>
      <c r="AY6844" s="14"/>
      <c r="AZ6844" s="14"/>
      <c r="BA6844" s="15"/>
      <c r="BB6844" s="14"/>
      <c r="BC6844" s="17"/>
      <c r="BD6844" s="14"/>
      <c r="BE6844" s="14"/>
      <c r="BF6844" s="14"/>
      <c r="CC6844" s="14"/>
    </row>
    <row r="6845" spans="37:81">
      <c r="AK6845" s="1"/>
      <c r="AX6845" s="17"/>
      <c r="AY6845" s="14"/>
      <c r="AZ6845" s="14"/>
      <c r="BA6845" s="15"/>
      <c r="BB6845" s="14"/>
      <c r="BC6845" s="17"/>
      <c r="BD6845" s="14"/>
      <c r="BE6845" s="14"/>
      <c r="BF6845" s="14"/>
      <c r="CC6845" s="14"/>
    </row>
    <row r="6846" spans="37:81">
      <c r="AK6846" s="1"/>
      <c r="AX6846" s="17"/>
      <c r="AY6846" s="14"/>
      <c r="AZ6846" s="14"/>
      <c r="BA6846" s="15"/>
      <c r="BB6846" s="14"/>
      <c r="BC6846" s="17"/>
      <c r="BD6846" s="14"/>
      <c r="BE6846" s="14"/>
      <c r="BF6846" s="14"/>
      <c r="CC6846" s="14"/>
    </row>
    <row r="6847" spans="37:81">
      <c r="AK6847" s="1"/>
      <c r="AX6847" s="17"/>
      <c r="AY6847" s="14"/>
      <c r="AZ6847" s="14"/>
      <c r="BA6847" s="15"/>
      <c r="BB6847" s="14"/>
      <c r="BC6847" s="17"/>
      <c r="BD6847" s="14"/>
      <c r="BE6847" s="14"/>
      <c r="BF6847" s="14"/>
      <c r="CC6847" s="14"/>
    </row>
    <row r="6848" spans="37:81">
      <c r="AK6848" s="1"/>
      <c r="AX6848" s="17"/>
      <c r="AY6848" s="14"/>
      <c r="AZ6848" s="14"/>
      <c r="BA6848" s="15"/>
      <c r="BB6848" s="14"/>
      <c r="BC6848" s="17"/>
      <c r="BD6848" s="14"/>
      <c r="BE6848" s="14"/>
      <c r="BF6848" s="14"/>
      <c r="CC6848" s="14"/>
    </row>
    <row r="6849" spans="37:81">
      <c r="AK6849" s="1"/>
      <c r="AX6849" s="17"/>
      <c r="AY6849" s="14"/>
      <c r="AZ6849" s="14"/>
      <c r="BA6849" s="15"/>
      <c r="BB6849" s="14"/>
      <c r="BC6849" s="17"/>
      <c r="BD6849" s="14"/>
      <c r="BE6849" s="14"/>
      <c r="BF6849" s="14"/>
      <c r="CC6849" s="14"/>
    </row>
    <row r="6850" spans="37:81">
      <c r="AK6850" s="1"/>
      <c r="AX6850" s="17"/>
      <c r="AY6850" s="14"/>
      <c r="AZ6850" s="14"/>
      <c r="BA6850" s="15"/>
      <c r="BB6850" s="14"/>
      <c r="BC6850" s="17"/>
      <c r="BD6850" s="14"/>
      <c r="BE6850" s="14"/>
      <c r="BF6850" s="14"/>
      <c r="CC6850" s="14"/>
    </row>
    <row r="6851" spans="37:81">
      <c r="AK6851" s="1"/>
      <c r="AX6851" s="17"/>
      <c r="AY6851" s="14"/>
      <c r="AZ6851" s="14"/>
      <c r="BA6851" s="15"/>
      <c r="BB6851" s="14"/>
      <c r="BC6851" s="17"/>
      <c r="BD6851" s="14"/>
      <c r="BE6851" s="14"/>
      <c r="BF6851" s="14"/>
      <c r="CC6851" s="14"/>
    </row>
    <row r="6852" spans="37:81">
      <c r="AK6852" s="1"/>
      <c r="AX6852" s="17"/>
      <c r="AY6852" s="14"/>
      <c r="AZ6852" s="14"/>
      <c r="BA6852" s="15"/>
      <c r="BB6852" s="14"/>
      <c r="BC6852" s="17"/>
      <c r="BD6852" s="14"/>
      <c r="BE6852" s="14"/>
      <c r="BF6852" s="14"/>
      <c r="CC6852" s="14"/>
    </row>
    <row r="6853" spans="37:81">
      <c r="AK6853" s="1"/>
      <c r="AX6853" s="17"/>
      <c r="AY6853" s="14"/>
      <c r="AZ6853" s="14"/>
      <c r="BA6853" s="15"/>
      <c r="BB6853" s="14"/>
      <c r="BC6853" s="17"/>
      <c r="BD6853" s="14"/>
      <c r="BE6853" s="14"/>
      <c r="BF6853" s="14"/>
      <c r="CC6853" s="14"/>
    </row>
    <row r="6854" spans="37:81">
      <c r="AK6854" s="1"/>
      <c r="AX6854" s="17"/>
      <c r="AY6854" s="14"/>
      <c r="AZ6854" s="14"/>
      <c r="BA6854" s="15"/>
      <c r="BB6854" s="14"/>
      <c r="BC6854" s="17"/>
      <c r="BD6854" s="14"/>
      <c r="BE6854" s="14"/>
      <c r="BF6854" s="14"/>
      <c r="CC6854" s="14"/>
    </row>
    <row r="6855" spans="37:81">
      <c r="AK6855" s="1"/>
      <c r="AX6855" s="17"/>
      <c r="AY6855" s="14"/>
      <c r="AZ6855" s="14"/>
      <c r="BA6855" s="15"/>
      <c r="BB6855" s="14"/>
      <c r="BC6855" s="17"/>
      <c r="BD6855" s="14"/>
      <c r="BE6855" s="14"/>
      <c r="BF6855" s="14"/>
      <c r="CC6855" s="14"/>
    </row>
    <row r="6856" spans="37:81">
      <c r="AK6856" s="1"/>
      <c r="AX6856" s="17"/>
      <c r="AY6856" s="14"/>
      <c r="AZ6856" s="14"/>
      <c r="BA6856" s="15"/>
      <c r="BB6856" s="14"/>
      <c r="BC6856" s="17"/>
      <c r="BD6856" s="14"/>
      <c r="BE6856" s="14"/>
      <c r="BF6856" s="14"/>
      <c r="CC6856" s="14"/>
    </row>
    <row r="6857" spans="37:81">
      <c r="AK6857" s="1"/>
      <c r="AX6857" s="17"/>
      <c r="AY6857" s="14"/>
      <c r="AZ6857" s="14"/>
      <c r="BA6857" s="15"/>
      <c r="BB6857" s="14"/>
      <c r="BC6857" s="17"/>
      <c r="BD6857" s="14"/>
      <c r="BE6857" s="14"/>
      <c r="BF6857" s="14"/>
      <c r="CC6857" s="14"/>
    </row>
    <row r="6858" spans="37:81">
      <c r="AK6858" s="1"/>
      <c r="AX6858" s="17"/>
      <c r="AY6858" s="14"/>
      <c r="AZ6858" s="14"/>
      <c r="BA6858" s="15"/>
      <c r="BB6858" s="14"/>
      <c r="BC6858" s="17"/>
      <c r="BD6858" s="14"/>
      <c r="BE6858" s="14"/>
      <c r="BF6858" s="14"/>
      <c r="CC6858" s="14"/>
    </row>
    <row r="6859" spans="37:81">
      <c r="AK6859" s="1"/>
      <c r="AX6859" s="17"/>
      <c r="AY6859" s="14"/>
      <c r="AZ6859" s="14"/>
      <c r="BA6859" s="15"/>
      <c r="BB6859" s="14"/>
      <c r="BC6859" s="17"/>
      <c r="BD6859" s="14"/>
      <c r="BE6859" s="14"/>
      <c r="BF6859" s="14"/>
      <c r="CC6859" s="14"/>
    </row>
    <row r="6860" spans="37:81">
      <c r="AK6860" s="1"/>
      <c r="AX6860" s="17"/>
      <c r="AY6860" s="14"/>
      <c r="AZ6860" s="14"/>
      <c r="BA6860" s="15"/>
      <c r="BB6860" s="14"/>
      <c r="BC6860" s="17"/>
      <c r="BD6860" s="14"/>
      <c r="BE6860" s="14"/>
      <c r="BF6860" s="14"/>
      <c r="CC6860" s="14"/>
    </row>
    <row r="6861" spans="37:81">
      <c r="AK6861" s="1"/>
      <c r="AX6861" s="17"/>
      <c r="AY6861" s="14"/>
      <c r="AZ6861" s="14"/>
      <c r="BA6861" s="15"/>
      <c r="BB6861" s="14"/>
      <c r="BC6861" s="17"/>
      <c r="BD6861" s="14"/>
      <c r="BE6861" s="14"/>
      <c r="BF6861" s="14"/>
      <c r="CC6861" s="14"/>
    </row>
    <row r="6862" spans="37:81">
      <c r="AK6862" s="1"/>
      <c r="AX6862" s="17"/>
      <c r="AY6862" s="14"/>
      <c r="AZ6862" s="14"/>
      <c r="BA6862" s="15"/>
      <c r="BB6862" s="14"/>
      <c r="BC6862" s="17"/>
      <c r="BD6862" s="14"/>
      <c r="BE6862" s="14"/>
      <c r="BF6862" s="14"/>
      <c r="CC6862" s="14"/>
    </row>
    <row r="6863" spans="37:81">
      <c r="AK6863" s="1"/>
      <c r="AX6863" s="17"/>
      <c r="AY6863" s="14"/>
      <c r="AZ6863" s="14"/>
      <c r="BA6863" s="15"/>
      <c r="BB6863" s="14"/>
      <c r="BC6863" s="17"/>
      <c r="BD6863" s="14"/>
      <c r="BE6863" s="14"/>
      <c r="BF6863" s="14"/>
      <c r="CC6863" s="14"/>
    </row>
    <row r="6864" spans="37:81">
      <c r="AK6864" s="1"/>
      <c r="AX6864" s="17"/>
      <c r="AY6864" s="14"/>
      <c r="AZ6864" s="14"/>
      <c r="BA6864" s="15"/>
      <c r="BB6864" s="14"/>
      <c r="BC6864" s="17"/>
      <c r="BD6864" s="14"/>
      <c r="BE6864" s="14"/>
      <c r="BF6864" s="14"/>
      <c r="CC6864" s="14"/>
    </row>
    <row r="6865" spans="37:81">
      <c r="AK6865" s="1"/>
      <c r="AX6865" s="17"/>
      <c r="AY6865" s="14"/>
      <c r="AZ6865" s="14"/>
      <c r="BA6865" s="15"/>
      <c r="BB6865" s="14"/>
      <c r="BC6865" s="17"/>
      <c r="BD6865" s="14"/>
      <c r="BE6865" s="14"/>
      <c r="BF6865" s="14"/>
      <c r="CC6865" s="14"/>
    </row>
    <row r="6866" spans="37:81">
      <c r="AK6866" s="1"/>
      <c r="AX6866" s="17"/>
      <c r="AY6866" s="14"/>
      <c r="AZ6866" s="14"/>
      <c r="BA6866" s="15"/>
      <c r="BB6866" s="14"/>
      <c r="BC6866" s="17"/>
      <c r="BD6866" s="14"/>
      <c r="BE6866" s="14"/>
      <c r="BF6866" s="14"/>
      <c r="CC6866" s="14"/>
    </row>
    <row r="6867" spans="37:81">
      <c r="AK6867" s="1"/>
      <c r="AX6867" s="17"/>
      <c r="AY6867" s="14"/>
      <c r="AZ6867" s="14"/>
      <c r="BA6867" s="15"/>
      <c r="BB6867" s="14"/>
      <c r="BC6867" s="17"/>
      <c r="BD6867" s="14"/>
      <c r="BE6867" s="14"/>
      <c r="BF6867" s="14"/>
      <c r="CC6867" s="14"/>
    </row>
    <row r="6868" spans="37:81">
      <c r="AK6868" s="1"/>
      <c r="AX6868" s="17"/>
      <c r="AY6868" s="14"/>
      <c r="AZ6868" s="14"/>
      <c r="BA6868" s="15"/>
      <c r="BB6868" s="14"/>
      <c r="BC6868" s="17"/>
      <c r="BD6868" s="14"/>
      <c r="BE6868" s="14"/>
      <c r="BF6868" s="14"/>
      <c r="CC6868" s="14"/>
    </row>
    <row r="6869" spans="37:81">
      <c r="AK6869" s="1"/>
      <c r="AX6869" s="17"/>
      <c r="AY6869" s="14"/>
      <c r="AZ6869" s="14"/>
      <c r="BA6869" s="15"/>
      <c r="BB6869" s="14"/>
      <c r="BC6869" s="17"/>
      <c r="BD6869" s="14"/>
      <c r="BE6869" s="14"/>
      <c r="BF6869" s="14"/>
      <c r="CC6869" s="14"/>
    </row>
    <row r="6870" spans="37:81">
      <c r="AK6870" s="1"/>
      <c r="AX6870" s="17"/>
      <c r="AY6870" s="14"/>
      <c r="AZ6870" s="14"/>
      <c r="BA6870" s="15"/>
      <c r="BB6870" s="14"/>
      <c r="BC6870" s="17"/>
      <c r="BD6870" s="14"/>
      <c r="BE6870" s="14"/>
      <c r="BF6870" s="14"/>
      <c r="CC6870" s="14"/>
    </row>
    <row r="6871" spans="37:81">
      <c r="AK6871" s="1"/>
      <c r="AX6871" s="17"/>
      <c r="AY6871" s="14"/>
      <c r="AZ6871" s="14"/>
      <c r="BA6871" s="15"/>
      <c r="BB6871" s="14"/>
      <c r="BC6871" s="17"/>
      <c r="BD6871" s="14"/>
      <c r="BE6871" s="14"/>
      <c r="BF6871" s="14"/>
      <c r="CC6871" s="14"/>
    </row>
    <row r="6872" spans="37:81">
      <c r="AK6872" s="1"/>
      <c r="AX6872" s="17"/>
      <c r="AY6872" s="14"/>
      <c r="AZ6872" s="14"/>
      <c r="BA6872" s="15"/>
      <c r="BB6872" s="14"/>
      <c r="BC6872" s="17"/>
      <c r="BD6872" s="14"/>
      <c r="BE6872" s="14"/>
      <c r="BF6872" s="14"/>
      <c r="CC6872" s="14"/>
    </row>
    <row r="6873" spans="37:81">
      <c r="AK6873" s="1"/>
      <c r="AX6873" s="17"/>
      <c r="AY6873" s="14"/>
      <c r="AZ6873" s="14"/>
      <c r="BA6873" s="15"/>
      <c r="BB6873" s="14"/>
      <c r="BC6873" s="17"/>
      <c r="BD6873" s="14"/>
      <c r="BE6873" s="14"/>
      <c r="BF6873" s="14"/>
      <c r="CC6873" s="14"/>
    </row>
    <row r="6874" spans="37:81">
      <c r="AK6874" s="1"/>
      <c r="AX6874" s="17"/>
      <c r="AY6874" s="14"/>
      <c r="AZ6874" s="14"/>
      <c r="BA6874" s="15"/>
      <c r="BB6874" s="14"/>
      <c r="BC6874" s="17"/>
      <c r="BD6874" s="14"/>
      <c r="BE6874" s="14"/>
      <c r="BF6874" s="14"/>
      <c r="CC6874" s="14"/>
    </row>
    <row r="6875" spans="37:81">
      <c r="AK6875" s="1"/>
      <c r="AX6875" s="17"/>
      <c r="AY6875" s="14"/>
      <c r="AZ6875" s="14"/>
      <c r="BA6875" s="15"/>
      <c r="BB6875" s="14"/>
      <c r="BC6875" s="17"/>
      <c r="BD6875" s="14"/>
      <c r="BE6875" s="14"/>
      <c r="BF6875" s="14"/>
      <c r="CC6875" s="14"/>
    </row>
    <row r="6876" spans="37:81">
      <c r="AK6876" s="1"/>
      <c r="AX6876" s="17"/>
      <c r="AY6876" s="14"/>
      <c r="AZ6876" s="14"/>
      <c r="BA6876" s="15"/>
      <c r="BB6876" s="14"/>
      <c r="BC6876" s="17"/>
      <c r="BD6876" s="14"/>
      <c r="BE6876" s="14"/>
      <c r="BF6876" s="14"/>
      <c r="CC6876" s="14"/>
    </row>
    <row r="6877" spans="37:81">
      <c r="AK6877" s="1"/>
      <c r="AX6877" s="17"/>
      <c r="AY6877" s="14"/>
      <c r="AZ6877" s="14"/>
      <c r="BA6877" s="15"/>
      <c r="BB6877" s="14"/>
      <c r="BC6877" s="17"/>
      <c r="BD6877" s="14"/>
      <c r="BE6877" s="14"/>
      <c r="BF6877" s="14"/>
      <c r="CC6877" s="14"/>
    </row>
    <row r="6878" spans="37:81">
      <c r="AK6878" s="1"/>
      <c r="AX6878" s="17"/>
      <c r="AY6878" s="14"/>
      <c r="AZ6878" s="14"/>
      <c r="BA6878" s="15"/>
      <c r="BB6878" s="14"/>
      <c r="BC6878" s="17"/>
      <c r="BD6878" s="14"/>
      <c r="BE6878" s="14"/>
      <c r="BF6878" s="14"/>
      <c r="CC6878" s="14"/>
    </row>
    <row r="6879" spans="37:81">
      <c r="AK6879" s="1"/>
      <c r="AX6879" s="17"/>
      <c r="AY6879" s="14"/>
      <c r="AZ6879" s="14"/>
      <c r="BA6879" s="15"/>
      <c r="BB6879" s="14"/>
      <c r="BC6879" s="17"/>
      <c r="BD6879" s="14"/>
      <c r="BE6879" s="14"/>
      <c r="BF6879" s="14"/>
      <c r="CC6879" s="14"/>
    </row>
    <row r="6880" spans="37:81">
      <c r="AK6880" s="1"/>
      <c r="AX6880" s="17"/>
      <c r="AY6880" s="14"/>
      <c r="AZ6880" s="14"/>
      <c r="BA6880" s="15"/>
      <c r="BB6880" s="14"/>
      <c r="BC6880" s="17"/>
      <c r="BD6880" s="14"/>
      <c r="BE6880" s="14"/>
      <c r="BF6880" s="14"/>
      <c r="CC6880" s="14"/>
    </row>
    <row r="6881" spans="37:81">
      <c r="AK6881" s="1"/>
      <c r="AX6881" s="17"/>
      <c r="AY6881" s="14"/>
      <c r="AZ6881" s="14"/>
      <c r="BA6881" s="15"/>
      <c r="BB6881" s="14"/>
      <c r="BC6881" s="17"/>
      <c r="BD6881" s="14"/>
      <c r="BE6881" s="14"/>
      <c r="BF6881" s="14"/>
      <c r="CC6881" s="14"/>
    </row>
    <row r="6882" spans="37:81">
      <c r="AK6882" s="1"/>
      <c r="AX6882" s="17"/>
      <c r="AY6882" s="14"/>
      <c r="AZ6882" s="14"/>
      <c r="BA6882" s="15"/>
      <c r="BB6882" s="14"/>
      <c r="BC6882" s="17"/>
      <c r="BD6882" s="14"/>
      <c r="BE6882" s="14"/>
      <c r="BF6882" s="14"/>
      <c r="CC6882" s="14"/>
    </row>
    <row r="6883" spans="37:81">
      <c r="AK6883" s="1"/>
      <c r="AX6883" s="17"/>
      <c r="AY6883" s="14"/>
      <c r="AZ6883" s="14"/>
      <c r="BA6883" s="15"/>
      <c r="BB6883" s="14"/>
      <c r="BC6883" s="17"/>
      <c r="BD6883" s="14"/>
      <c r="BE6883" s="14"/>
      <c r="BF6883" s="14"/>
      <c r="CC6883" s="14"/>
    </row>
    <row r="6884" spans="37:81">
      <c r="AK6884" s="1"/>
      <c r="AX6884" s="17"/>
      <c r="AY6884" s="14"/>
      <c r="AZ6884" s="14"/>
      <c r="BA6884" s="15"/>
      <c r="BB6884" s="14"/>
      <c r="BC6884" s="17"/>
      <c r="BD6884" s="14"/>
      <c r="BE6884" s="14"/>
      <c r="BF6884" s="14"/>
      <c r="CC6884" s="14"/>
    </row>
    <row r="6885" spans="37:81">
      <c r="AK6885" s="1"/>
      <c r="AX6885" s="17"/>
      <c r="AY6885" s="14"/>
      <c r="AZ6885" s="14"/>
      <c r="BA6885" s="15"/>
      <c r="BB6885" s="14"/>
      <c r="BC6885" s="17"/>
      <c r="BD6885" s="14"/>
      <c r="BE6885" s="14"/>
      <c r="BF6885" s="14"/>
      <c r="CC6885" s="14"/>
    </row>
    <row r="6886" spans="37:81">
      <c r="AK6886" s="1"/>
      <c r="AX6886" s="17"/>
      <c r="AY6886" s="14"/>
      <c r="AZ6886" s="14"/>
      <c r="BA6886" s="15"/>
      <c r="BB6886" s="14"/>
      <c r="BC6886" s="17"/>
      <c r="BD6886" s="14"/>
      <c r="BE6886" s="14"/>
      <c r="BF6886" s="14"/>
      <c r="CC6886" s="14"/>
    </row>
    <row r="6887" spans="37:81">
      <c r="AK6887" s="1"/>
      <c r="AX6887" s="17"/>
      <c r="AY6887" s="14"/>
      <c r="AZ6887" s="14"/>
      <c r="BA6887" s="15"/>
      <c r="BB6887" s="14"/>
      <c r="BC6887" s="17"/>
      <c r="BD6887" s="14"/>
      <c r="BE6887" s="14"/>
      <c r="BF6887" s="14"/>
      <c r="CC6887" s="14"/>
    </row>
    <row r="6888" spans="37:81">
      <c r="AK6888" s="1"/>
      <c r="AX6888" s="17"/>
      <c r="AY6888" s="14"/>
      <c r="AZ6888" s="14"/>
      <c r="BA6888" s="15"/>
      <c r="BB6888" s="14"/>
      <c r="BC6888" s="17"/>
      <c r="BD6888" s="14"/>
      <c r="BE6888" s="14"/>
      <c r="BF6888" s="14"/>
      <c r="CC6888" s="14"/>
    </row>
    <row r="6889" spans="37:81">
      <c r="AK6889" s="1"/>
      <c r="AX6889" s="17"/>
      <c r="AY6889" s="14"/>
      <c r="AZ6889" s="14"/>
      <c r="BA6889" s="15"/>
      <c r="BB6889" s="14"/>
      <c r="BC6889" s="17"/>
      <c r="BD6889" s="14"/>
      <c r="BE6889" s="14"/>
      <c r="BF6889" s="14"/>
      <c r="CC6889" s="14"/>
    </row>
    <row r="6890" spans="37:81">
      <c r="AK6890" s="1"/>
      <c r="AX6890" s="17"/>
      <c r="AY6890" s="14"/>
      <c r="AZ6890" s="14"/>
      <c r="BA6890" s="15"/>
      <c r="BB6890" s="14"/>
      <c r="BC6890" s="17"/>
      <c r="BD6890" s="14"/>
      <c r="BE6890" s="14"/>
      <c r="BF6890" s="14"/>
      <c r="CC6890" s="14"/>
    </row>
    <row r="6891" spans="37:81">
      <c r="AK6891" s="1"/>
      <c r="AX6891" s="17"/>
      <c r="AY6891" s="14"/>
      <c r="AZ6891" s="14"/>
      <c r="BA6891" s="15"/>
      <c r="BB6891" s="14"/>
      <c r="BC6891" s="17"/>
      <c r="BD6891" s="14"/>
      <c r="BE6891" s="14"/>
      <c r="BF6891" s="14"/>
      <c r="CC6891" s="14"/>
    </row>
    <row r="6892" spans="37:81">
      <c r="AK6892" s="1"/>
      <c r="AX6892" s="17"/>
      <c r="AY6892" s="14"/>
      <c r="AZ6892" s="14"/>
      <c r="BA6892" s="15"/>
      <c r="BB6892" s="14"/>
      <c r="BC6892" s="17"/>
      <c r="BD6892" s="14"/>
      <c r="BE6892" s="14"/>
      <c r="BF6892" s="14"/>
      <c r="CC6892" s="14"/>
    </row>
    <row r="6893" spans="37:81">
      <c r="AK6893" s="1"/>
      <c r="AX6893" s="17"/>
      <c r="AY6893" s="14"/>
      <c r="AZ6893" s="14"/>
      <c r="BA6893" s="15"/>
      <c r="BB6893" s="14"/>
      <c r="BC6893" s="17"/>
      <c r="BD6893" s="14"/>
      <c r="BE6893" s="14"/>
      <c r="BF6893" s="14"/>
      <c r="CC6893" s="14"/>
    </row>
    <row r="6894" spans="37:81">
      <c r="AK6894" s="1"/>
      <c r="AX6894" s="17"/>
      <c r="AY6894" s="14"/>
      <c r="AZ6894" s="14"/>
      <c r="BA6894" s="15"/>
      <c r="BB6894" s="14"/>
      <c r="BC6894" s="17"/>
      <c r="BD6894" s="14"/>
      <c r="BE6894" s="14"/>
      <c r="BF6894" s="14"/>
      <c r="CC6894" s="14"/>
    </row>
    <row r="6895" spans="37:81">
      <c r="AK6895" s="1"/>
      <c r="AX6895" s="17"/>
      <c r="AY6895" s="14"/>
      <c r="AZ6895" s="14"/>
      <c r="BA6895" s="15"/>
      <c r="BB6895" s="14"/>
      <c r="BC6895" s="17"/>
      <c r="BD6895" s="14"/>
      <c r="BE6895" s="14"/>
      <c r="BF6895" s="14"/>
      <c r="CC6895" s="14"/>
    </row>
    <row r="6896" spans="37:81">
      <c r="AK6896" s="1"/>
      <c r="AX6896" s="17"/>
      <c r="AY6896" s="14"/>
      <c r="AZ6896" s="14"/>
      <c r="BA6896" s="15"/>
      <c r="BB6896" s="14"/>
      <c r="BC6896" s="17"/>
      <c r="BD6896" s="14"/>
      <c r="BE6896" s="14"/>
      <c r="BF6896" s="14"/>
      <c r="CC6896" s="14"/>
    </row>
    <row r="6897" spans="37:81">
      <c r="AK6897" s="1"/>
      <c r="AX6897" s="17"/>
      <c r="AY6897" s="14"/>
      <c r="AZ6897" s="14"/>
      <c r="BA6897" s="15"/>
      <c r="BB6897" s="14"/>
      <c r="BC6897" s="17"/>
      <c r="BD6897" s="14"/>
      <c r="BE6897" s="14"/>
      <c r="BF6897" s="14"/>
      <c r="CC6897" s="14"/>
    </row>
    <row r="6898" spans="37:81">
      <c r="AK6898" s="1"/>
      <c r="AX6898" s="17"/>
      <c r="AY6898" s="14"/>
      <c r="AZ6898" s="14"/>
      <c r="BA6898" s="15"/>
      <c r="BB6898" s="14"/>
      <c r="BC6898" s="17"/>
      <c r="BD6898" s="14"/>
      <c r="BE6898" s="14"/>
      <c r="BF6898" s="14"/>
      <c r="CC6898" s="14"/>
    </row>
    <row r="6899" spans="37:81">
      <c r="AK6899" s="1"/>
      <c r="AX6899" s="17"/>
      <c r="AY6899" s="14"/>
      <c r="AZ6899" s="14"/>
      <c r="BA6899" s="15"/>
      <c r="BB6899" s="14"/>
      <c r="BC6899" s="17"/>
      <c r="BD6899" s="14"/>
      <c r="BE6899" s="14"/>
      <c r="BF6899" s="14"/>
      <c r="CC6899" s="14"/>
    </row>
    <row r="6900" spans="37:81">
      <c r="AK6900" s="1"/>
      <c r="AX6900" s="17"/>
      <c r="AY6900" s="14"/>
      <c r="AZ6900" s="14"/>
      <c r="BA6900" s="15"/>
      <c r="BB6900" s="14"/>
      <c r="BC6900" s="17"/>
      <c r="BD6900" s="14"/>
      <c r="BE6900" s="14"/>
      <c r="BF6900" s="14"/>
      <c r="CC6900" s="14"/>
    </row>
    <row r="6901" spans="37:81">
      <c r="AK6901" s="1"/>
      <c r="AX6901" s="17"/>
      <c r="AY6901" s="14"/>
      <c r="AZ6901" s="14"/>
      <c r="BA6901" s="15"/>
      <c r="BB6901" s="14"/>
      <c r="BC6901" s="17"/>
      <c r="BD6901" s="14"/>
      <c r="BE6901" s="14"/>
      <c r="BF6901" s="14"/>
      <c r="CC6901" s="14"/>
    </row>
    <row r="6902" spans="37:81">
      <c r="AK6902" s="1"/>
      <c r="AX6902" s="17"/>
      <c r="AY6902" s="14"/>
      <c r="AZ6902" s="14"/>
      <c r="BA6902" s="15"/>
      <c r="BB6902" s="14"/>
      <c r="BC6902" s="17"/>
      <c r="BD6902" s="14"/>
      <c r="BE6902" s="14"/>
      <c r="BF6902" s="14"/>
      <c r="CC6902" s="14"/>
    </row>
    <row r="6903" spans="37:81">
      <c r="AK6903" s="1"/>
      <c r="AX6903" s="17"/>
      <c r="AY6903" s="14"/>
      <c r="AZ6903" s="14"/>
      <c r="BA6903" s="15"/>
      <c r="BB6903" s="14"/>
      <c r="BC6903" s="17"/>
      <c r="BD6903" s="14"/>
      <c r="BE6903" s="14"/>
      <c r="BF6903" s="14"/>
      <c r="CC6903" s="14"/>
    </row>
    <row r="6904" spans="37:81">
      <c r="AK6904" s="1"/>
      <c r="AX6904" s="17"/>
      <c r="AY6904" s="14"/>
      <c r="AZ6904" s="14"/>
      <c r="BA6904" s="15"/>
      <c r="BB6904" s="14"/>
      <c r="BC6904" s="17"/>
      <c r="BD6904" s="14"/>
      <c r="BE6904" s="14"/>
      <c r="BF6904" s="14"/>
      <c r="CC6904" s="14"/>
    </row>
    <row r="6905" spans="37:81">
      <c r="AK6905" s="1"/>
      <c r="AX6905" s="17"/>
      <c r="AY6905" s="14"/>
      <c r="AZ6905" s="14"/>
      <c r="BA6905" s="15"/>
      <c r="BB6905" s="14"/>
      <c r="BC6905" s="17"/>
      <c r="BD6905" s="14"/>
      <c r="BE6905" s="14"/>
      <c r="BF6905" s="14"/>
      <c r="CC6905" s="14"/>
    </row>
    <row r="6906" spans="37:81">
      <c r="AK6906" s="1"/>
      <c r="AX6906" s="17"/>
      <c r="AY6906" s="14"/>
      <c r="AZ6906" s="14"/>
      <c r="BA6906" s="15"/>
      <c r="BB6906" s="14"/>
      <c r="BC6906" s="17"/>
      <c r="BD6906" s="14"/>
      <c r="BE6906" s="14"/>
      <c r="BF6906" s="14"/>
      <c r="CC6906" s="14"/>
    </row>
    <row r="6907" spans="37:81">
      <c r="AK6907" s="1"/>
      <c r="AX6907" s="17"/>
      <c r="AY6907" s="14"/>
      <c r="AZ6907" s="14"/>
      <c r="BA6907" s="15"/>
      <c r="BB6907" s="14"/>
      <c r="BC6907" s="17"/>
      <c r="BD6907" s="14"/>
      <c r="BE6907" s="14"/>
      <c r="BF6907" s="14"/>
      <c r="CC6907" s="14"/>
    </row>
    <row r="6908" spans="37:81">
      <c r="AK6908" s="1"/>
      <c r="AX6908" s="17"/>
      <c r="AY6908" s="14"/>
      <c r="AZ6908" s="14"/>
      <c r="BA6908" s="15"/>
      <c r="BB6908" s="14"/>
      <c r="BC6908" s="17"/>
      <c r="BD6908" s="14"/>
      <c r="BE6908" s="14"/>
      <c r="BF6908" s="14"/>
      <c r="CC6908" s="14"/>
    </row>
    <row r="6909" spans="37:81">
      <c r="AK6909" s="1"/>
      <c r="AX6909" s="17"/>
      <c r="AY6909" s="14"/>
      <c r="AZ6909" s="14"/>
      <c r="BA6909" s="15"/>
      <c r="BB6909" s="14"/>
      <c r="BC6909" s="17"/>
      <c r="BD6909" s="14"/>
      <c r="BE6909" s="14"/>
      <c r="BF6909" s="14"/>
      <c r="CC6909" s="14"/>
    </row>
    <row r="6910" spans="37:81">
      <c r="AK6910" s="1"/>
      <c r="AX6910" s="17"/>
      <c r="AY6910" s="14"/>
      <c r="AZ6910" s="14"/>
      <c r="BA6910" s="15"/>
      <c r="BB6910" s="14"/>
      <c r="BC6910" s="17"/>
      <c r="BD6910" s="14"/>
      <c r="BE6910" s="14"/>
      <c r="BF6910" s="14"/>
      <c r="CC6910" s="14"/>
    </row>
    <row r="6911" spans="37:81">
      <c r="AK6911" s="1"/>
      <c r="AX6911" s="17"/>
      <c r="AY6911" s="14"/>
      <c r="AZ6911" s="14"/>
      <c r="BA6911" s="15"/>
      <c r="BB6911" s="14"/>
      <c r="BC6911" s="17"/>
      <c r="BD6911" s="14"/>
      <c r="BE6911" s="14"/>
      <c r="BF6911" s="14"/>
      <c r="CC6911" s="14"/>
    </row>
    <row r="6912" spans="37:81">
      <c r="AK6912" s="1"/>
      <c r="AX6912" s="17"/>
      <c r="AY6912" s="14"/>
      <c r="AZ6912" s="14"/>
      <c r="BA6912" s="15"/>
      <c r="BB6912" s="14"/>
      <c r="BC6912" s="17"/>
      <c r="BD6912" s="14"/>
      <c r="BE6912" s="14"/>
      <c r="BF6912" s="14"/>
      <c r="CC6912" s="14"/>
    </row>
    <row r="6913" spans="37:81">
      <c r="AK6913" s="1"/>
      <c r="AX6913" s="17"/>
      <c r="AY6913" s="14"/>
      <c r="AZ6913" s="14"/>
      <c r="BA6913" s="15"/>
      <c r="BB6913" s="14"/>
      <c r="BC6913" s="17"/>
      <c r="BD6913" s="14"/>
      <c r="BE6913" s="14"/>
      <c r="BF6913" s="14"/>
      <c r="CC6913" s="14"/>
    </row>
    <row r="6914" spans="37:81">
      <c r="AK6914" s="1"/>
      <c r="AX6914" s="17"/>
      <c r="AY6914" s="14"/>
      <c r="AZ6914" s="14"/>
      <c r="BA6914" s="15"/>
      <c r="BB6914" s="14"/>
      <c r="BC6914" s="17"/>
      <c r="BD6914" s="14"/>
      <c r="BE6914" s="14"/>
      <c r="BF6914" s="14"/>
      <c r="CC6914" s="14"/>
    </row>
    <row r="6915" spans="37:81">
      <c r="AK6915" s="1"/>
      <c r="AX6915" s="17"/>
      <c r="AY6915" s="14"/>
      <c r="AZ6915" s="14"/>
      <c r="BA6915" s="15"/>
      <c r="BB6915" s="14"/>
      <c r="BC6915" s="17"/>
      <c r="BD6915" s="14"/>
      <c r="BE6915" s="14"/>
      <c r="BF6915" s="14"/>
      <c r="CC6915" s="14"/>
    </row>
    <row r="6916" spans="37:81">
      <c r="AK6916" s="1"/>
      <c r="AX6916" s="17"/>
      <c r="AY6916" s="14"/>
      <c r="AZ6916" s="14"/>
      <c r="BA6916" s="15"/>
      <c r="BB6916" s="14"/>
      <c r="BC6916" s="17"/>
      <c r="BD6916" s="14"/>
      <c r="BE6916" s="14"/>
      <c r="BF6916" s="14"/>
      <c r="CC6916" s="14"/>
    </row>
    <row r="6917" spans="37:81">
      <c r="AK6917" s="1"/>
      <c r="AX6917" s="17"/>
      <c r="AY6917" s="14"/>
      <c r="AZ6917" s="14"/>
      <c r="BA6917" s="15"/>
      <c r="BB6917" s="14"/>
      <c r="BC6917" s="17"/>
      <c r="BD6917" s="14"/>
      <c r="BE6917" s="14"/>
      <c r="BF6917" s="14"/>
      <c r="CC6917" s="14"/>
    </row>
    <row r="6918" spans="37:81">
      <c r="AK6918" s="1"/>
      <c r="AX6918" s="17"/>
      <c r="AY6918" s="14"/>
      <c r="AZ6918" s="14"/>
      <c r="BA6918" s="15"/>
      <c r="BB6918" s="14"/>
      <c r="BC6918" s="17"/>
      <c r="BD6918" s="14"/>
      <c r="BE6918" s="14"/>
      <c r="BF6918" s="14"/>
      <c r="CC6918" s="14"/>
    </row>
    <row r="6919" spans="37:81">
      <c r="AK6919" s="1"/>
      <c r="AX6919" s="17"/>
      <c r="AY6919" s="14"/>
      <c r="AZ6919" s="14"/>
      <c r="BA6919" s="15"/>
      <c r="BB6919" s="14"/>
      <c r="BC6919" s="17"/>
      <c r="BD6919" s="14"/>
      <c r="BE6919" s="14"/>
      <c r="BF6919" s="14"/>
      <c r="CC6919" s="14"/>
    </row>
    <row r="6920" spans="37:81">
      <c r="AK6920" s="1"/>
      <c r="AX6920" s="17"/>
      <c r="AY6920" s="14"/>
      <c r="AZ6920" s="14"/>
      <c r="BA6920" s="15"/>
      <c r="BB6920" s="14"/>
      <c r="BC6920" s="17"/>
      <c r="BD6920" s="14"/>
      <c r="BE6920" s="14"/>
      <c r="BF6920" s="14"/>
      <c r="CC6920" s="14"/>
    </row>
    <row r="6921" spans="37:81">
      <c r="AK6921" s="1"/>
      <c r="AX6921" s="17"/>
      <c r="AY6921" s="14"/>
      <c r="AZ6921" s="14"/>
      <c r="BA6921" s="15"/>
      <c r="BB6921" s="14"/>
      <c r="BC6921" s="17"/>
      <c r="BD6921" s="14"/>
      <c r="BE6921" s="14"/>
      <c r="BF6921" s="14"/>
      <c r="CC6921" s="14"/>
    </row>
    <row r="6922" spans="37:81">
      <c r="AK6922" s="1"/>
      <c r="AX6922" s="17"/>
      <c r="AY6922" s="14"/>
      <c r="AZ6922" s="14"/>
      <c r="BA6922" s="15"/>
      <c r="BB6922" s="14"/>
      <c r="BC6922" s="17"/>
      <c r="BD6922" s="14"/>
      <c r="BE6922" s="14"/>
      <c r="BF6922" s="14"/>
      <c r="CC6922" s="14"/>
    </row>
    <row r="6923" spans="37:81">
      <c r="AK6923" s="1"/>
      <c r="AX6923" s="17"/>
      <c r="AY6923" s="14"/>
      <c r="AZ6923" s="14"/>
      <c r="BA6923" s="15"/>
      <c r="BB6923" s="14"/>
      <c r="BC6923" s="17"/>
      <c r="BD6923" s="14"/>
      <c r="BE6923" s="14"/>
      <c r="BF6923" s="14"/>
      <c r="CC6923" s="14"/>
    </row>
    <row r="6924" spans="37:81">
      <c r="AK6924" s="1"/>
      <c r="AX6924" s="17"/>
      <c r="AY6924" s="14"/>
      <c r="AZ6924" s="14"/>
      <c r="BA6924" s="15"/>
      <c r="BB6924" s="14"/>
      <c r="BC6924" s="17"/>
      <c r="BD6924" s="14"/>
      <c r="BE6924" s="14"/>
      <c r="BF6924" s="14"/>
      <c r="CC6924" s="14"/>
    </row>
    <row r="6925" spans="37:81">
      <c r="AK6925" s="1"/>
      <c r="AX6925" s="17"/>
      <c r="AY6925" s="14"/>
      <c r="AZ6925" s="14"/>
      <c r="BA6925" s="15"/>
      <c r="BB6925" s="14"/>
      <c r="BC6925" s="17"/>
      <c r="BD6925" s="14"/>
      <c r="BE6925" s="14"/>
      <c r="BF6925" s="14"/>
      <c r="CC6925" s="14"/>
    </row>
    <row r="6926" spans="37:81">
      <c r="AK6926" s="1"/>
      <c r="AX6926" s="17"/>
      <c r="AY6926" s="14"/>
      <c r="AZ6926" s="14"/>
      <c r="BA6926" s="15"/>
      <c r="BB6926" s="14"/>
      <c r="BC6926" s="17"/>
      <c r="BD6926" s="14"/>
      <c r="BE6926" s="14"/>
      <c r="BF6926" s="14"/>
      <c r="CC6926" s="14"/>
    </row>
    <row r="6927" spans="37:81">
      <c r="AK6927" s="1"/>
      <c r="AX6927" s="17"/>
      <c r="AY6927" s="14"/>
      <c r="AZ6927" s="14"/>
      <c r="BA6927" s="15"/>
      <c r="BB6927" s="14"/>
      <c r="BC6927" s="17"/>
      <c r="BD6927" s="14"/>
      <c r="BE6927" s="14"/>
      <c r="BF6927" s="14"/>
      <c r="CC6927" s="14"/>
    </row>
    <row r="6928" spans="37:81">
      <c r="AK6928" s="1"/>
      <c r="AX6928" s="17"/>
      <c r="AY6928" s="14"/>
      <c r="AZ6928" s="14"/>
      <c r="BA6928" s="15"/>
      <c r="BB6928" s="14"/>
      <c r="BC6928" s="17"/>
      <c r="BD6928" s="14"/>
      <c r="BE6928" s="14"/>
      <c r="BF6928" s="14"/>
      <c r="CC6928" s="14"/>
    </row>
    <row r="6929" spans="37:81">
      <c r="AK6929" s="1"/>
      <c r="AX6929" s="17"/>
      <c r="AY6929" s="14"/>
      <c r="AZ6929" s="14"/>
      <c r="BA6929" s="15"/>
      <c r="BB6929" s="14"/>
      <c r="BC6929" s="17"/>
      <c r="BD6929" s="14"/>
      <c r="BE6929" s="14"/>
      <c r="BF6929" s="14"/>
      <c r="CC6929" s="14"/>
    </row>
    <row r="6930" spans="37:81">
      <c r="AK6930" s="1"/>
      <c r="AX6930" s="17"/>
      <c r="AY6930" s="14"/>
      <c r="AZ6930" s="14"/>
      <c r="BA6930" s="15"/>
      <c r="BB6930" s="14"/>
      <c r="BC6930" s="17"/>
      <c r="BD6930" s="14"/>
      <c r="BE6930" s="14"/>
      <c r="BF6930" s="14"/>
      <c r="CC6930" s="14"/>
    </row>
    <row r="6931" spans="37:81">
      <c r="AK6931" s="1"/>
      <c r="AX6931" s="17"/>
      <c r="AY6931" s="14"/>
      <c r="AZ6931" s="14"/>
      <c r="BA6931" s="15"/>
      <c r="BB6931" s="14"/>
      <c r="BC6931" s="17"/>
      <c r="BD6931" s="14"/>
      <c r="BE6931" s="14"/>
      <c r="BF6931" s="14"/>
      <c r="CC6931" s="14"/>
    </row>
    <row r="6932" spans="37:81">
      <c r="AK6932" s="1"/>
      <c r="AX6932" s="17"/>
      <c r="AY6932" s="14"/>
      <c r="AZ6932" s="14"/>
      <c r="BA6932" s="15"/>
      <c r="BB6932" s="14"/>
      <c r="BC6932" s="17"/>
      <c r="BD6932" s="14"/>
      <c r="BE6932" s="14"/>
      <c r="BF6932" s="14"/>
      <c r="CC6932" s="14"/>
    </row>
    <row r="6933" spans="37:81">
      <c r="AK6933" s="1"/>
      <c r="AX6933" s="17"/>
      <c r="AY6933" s="14"/>
      <c r="AZ6933" s="14"/>
      <c r="BA6933" s="15"/>
      <c r="BB6933" s="14"/>
      <c r="BC6933" s="17"/>
      <c r="BD6933" s="14"/>
      <c r="BE6933" s="14"/>
      <c r="BF6933" s="14"/>
      <c r="CC6933" s="14"/>
    </row>
    <row r="6934" spans="37:81">
      <c r="AK6934" s="1"/>
      <c r="AX6934" s="17"/>
      <c r="AY6934" s="14"/>
      <c r="AZ6934" s="14"/>
      <c r="BA6934" s="15"/>
      <c r="BB6934" s="14"/>
      <c r="BC6934" s="17"/>
      <c r="BD6934" s="14"/>
      <c r="BE6934" s="14"/>
      <c r="BF6934" s="14"/>
      <c r="CC6934" s="14"/>
    </row>
    <row r="6935" spans="37:81">
      <c r="AK6935" s="1"/>
      <c r="AX6935" s="17"/>
      <c r="AY6935" s="14"/>
      <c r="AZ6935" s="14"/>
      <c r="BA6935" s="15"/>
      <c r="BB6935" s="14"/>
      <c r="BC6935" s="17"/>
      <c r="BD6935" s="14"/>
      <c r="BE6935" s="14"/>
      <c r="BF6935" s="14"/>
      <c r="CC6935" s="14"/>
    </row>
    <row r="6936" spans="37:81">
      <c r="AK6936" s="1"/>
      <c r="AX6936" s="17"/>
      <c r="AY6936" s="14"/>
      <c r="AZ6936" s="14"/>
      <c r="BA6936" s="15"/>
      <c r="BB6936" s="14"/>
      <c r="BC6936" s="17"/>
      <c r="BD6936" s="14"/>
      <c r="BE6936" s="14"/>
      <c r="BF6936" s="14"/>
      <c r="CC6936" s="14"/>
    </row>
    <row r="6937" spans="37:81">
      <c r="AK6937" s="1"/>
      <c r="AX6937" s="17"/>
      <c r="AY6937" s="14"/>
      <c r="AZ6937" s="14"/>
      <c r="BA6937" s="15"/>
      <c r="BB6937" s="14"/>
      <c r="BC6937" s="17"/>
      <c r="BD6937" s="14"/>
      <c r="BE6937" s="14"/>
      <c r="BF6937" s="14"/>
      <c r="CC6937" s="14"/>
    </row>
    <row r="6938" spans="37:81">
      <c r="AK6938" s="1"/>
      <c r="AX6938" s="17"/>
      <c r="AY6938" s="14"/>
      <c r="AZ6938" s="14"/>
      <c r="BA6938" s="15"/>
      <c r="BB6938" s="14"/>
      <c r="BC6938" s="17"/>
      <c r="BD6938" s="14"/>
      <c r="BE6938" s="14"/>
      <c r="BF6938" s="14"/>
      <c r="CC6938" s="14"/>
    </row>
    <row r="6939" spans="37:81">
      <c r="AK6939" s="1"/>
      <c r="AX6939" s="17"/>
      <c r="AY6939" s="14"/>
      <c r="AZ6939" s="14"/>
      <c r="BA6939" s="15"/>
      <c r="BB6939" s="14"/>
      <c r="BC6939" s="17"/>
      <c r="BD6939" s="14"/>
      <c r="BE6939" s="14"/>
      <c r="BF6939" s="14"/>
      <c r="CC6939" s="14"/>
    </row>
    <row r="6940" spans="37:81">
      <c r="AK6940" s="1"/>
      <c r="AX6940" s="17"/>
      <c r="AY6940" s="14"/>
      <c r="AZ6940" s="14"/>
      <c r="BA6940" s="15"/>
      <c r="BB6940" s="14"/>
      <c r="BC6940" s="17"/>
      <c r="BD6940" s="14"/>
      <c r="BE6940" s="14"/>
      <c r="BF6940" s="14"/>
      <c r="CC6940" s="14"/>
    </row>
    <row r="6941" spans="37:81">
      <c r="AK6941" s="1"/>
      <c r="AX6941" s="17"/>
      <c r="AY6941" s="14"/>
      <c r="AZ6941" s="14"/>
      <c r="BA6941" s="15"/>
      <c r="BB6941" s="14"/>
      <c r="BC6941" s="17"/>
      <c r="BD6941" s="14"/>
      <c r="BE6941" s="14"/>
      <c r="BF6941" s="14"/>
      <c r="CC6941" s="14"/>
    </row>
    <row r="6942" spans="37:81">
      <c r="AK6942" s="1"/>
      <c r="AX6942" s="17"/>
      <c r="AY6942" s="14"/>
      <c r="AZ6942" s="14"/>
      <c r="BA6942" s="15"/>
      <c r="BB6942" s="14"/>
      <c r="BC6942" s="17"/>
      <c r="BD6942" s="14"/>
      <c r="BE6942" s="14"/>
      <c r="BF6942" s="14"/>
      <c r="CC6942" s="14"/>
    </row>
    <row r="6943" spans="37:81">
      <c r="AK6943" s="1"/>
      <c r="AX6943" s="17"/>
      <c r="AY6943" s="14"/>
      <c r="AZ6943" s="14"/>
      <c r="BA6943" s="15"/>
      <c r="BB6943" s="14"/>
      <c r="BC6943" s="17"/>
      <c r="BD6943" s="14"/>
      <c r="BE6943" s="14"/>
      <c r="BF6943" s="14"/>
      <c r="CC6943" s="14"/>
    </row>
    <row r="6944" spans="37:81">
      <c r="AK6944" s="1"/>
      <c r="AX6944" s="17"/>
      <c r="AY6944" s="14"/>
      <c r="AZ6944" s="14"/>
      <c r="BA6944" s="15"/>
      <c r="BB6944" s="14"/>
      <c r="BC6944" s="17"/>
      <c r="BD6944" s="14"/>
      <c r="BE6944" s="14"/>
      <c r="BF6944" s="14"/>
      <c r="CC6944" s="14"/>
    </row>
    <row r="6945" spans="37:81">
      <c r="AK6945" s="1"/>
      <c r="AX6945" s="17"/>
      <c r="AY6945" s="14"/>
      <c r="AZ6945" s="14"/>
      <c r="BA6945" s="15"/>
      <c r="BB6945" s="14"/>
      <c r="BC6945" s="17"/>
      <c r="BD6945" s="14"/>
      <c r="BE6945" s="14"/>
      <c r="BF6945" s="14"/>
      <c r="CC6945" s="14"/>
    </row>
    <row r="6946" spans="37:81">
      <c r="AK6946" s="1"/>
      <c r="AX6946" s="17"/>
      <c r="AY6946" s="14"/>
      <c r="AZ6946" s="14"/>
      <c r="BA6946" s="15"/>
      <c r="BB6946" s="14"/>
      <c r="BC6946" s="17"/>
      <c r="BD6946" s="14"/>
      <c r="BE6946" s="14"/>
      <c r="BF6946" s="14"/>
      <c r="CC6946" s="14"/>
    </row>
    <row r="6947" spans="37:81">
      <c r="AK6947" s="1"/>
      <c r="AX6947" s="17"/>
      <c r="AY6947" s="14"/>
      <c r="AZ6947" s="14"/>
      <c r="BA6947" s="15"/>
      <c r="BB6947" s="14"/>
      <c r="BC6947" s="17"/>
      <c r="BD6947" s="14"/>
      <c r="BE6947" s="14"/>
      <c r="BF6947" s="14"/>
      <c r="CC6947" s="14"/>
    </row>
    <row r="6948" spans="37:81">
      <c r="AK6948" s="1"/>
      <c r="AX6948" s="17"/>
      <c r="AY6948" s="14"/>
      <c r="AZ6948" s="14"/>
      <c r="BA6948" s="15"/>
      <c r="BB6948" s="14"/>
      <c r="BC6948" s="17"/>
      <c r="BD6948" s="14"/>
      <c r="BE6948" s="14"/>
      <c r="BF6948" s="14"/>
      <c r="CC6948" s="14"/>
    </row>
    <row r="6949" spans="37:81">
      <c r="AK6949" s="1"/>
      <c r="AX6949" s="17"/>
      <c r="AY6949" s="14"/>
      <c r="AZ6949" s="14"/>
      <c r="BA6949" s="15"/>
      <c r="BB6949" s="14"/>
      <c r="BC6949" s="17"/>
      <c r="BD6949" s="14"/>
      <c r="BE6949" s="14"/>
      <c r="BF6949" s="14"/>
      <c r="CC6949" s="14"/>
    </row>
    <row r="6950" spans="37:81">
      <c r="AK6950" s="1"/>
      <c r="AX6950" s="17"/>
      <c r="AY6950" s="14"/>
      <c r="AZ6950" s="14"/>
      <c r="BA6950" s="15"/>
      <c r="BB6950" s="14"/>
      <c r="BC6950" s="17"/>
      <c r="BD6950" s="14"/>
      <c r="BE6950" s="14"/>
      <c r="BF6950" s="14"/>
      <c r="CC6950" s="14"/>
    </row>
    <row r="6951" spans="37:81">
      <c r="AK6951" s="1"/>
      <c r="AX6951" s="17"/>
      <c r="AY6951" s="14"/>
      <c r="AZ6951" s="14"/>
      <c r="BA6951" s="15"/>
      <c r="BB6951" s="14"/>
      <c r="BC6951" s="17"/>
      <c r="BD6951" s="14"/>
      <c r="BE6951" s="14"/>
      <c r="BF6951" s="14"/>
      <c r="CC6951" s="14"/>
    </row>
    <row r="6952" spans="37:81">
      <c r="AK6952" s="1"/>
      <c r="AX6952" s="17"/>
      <c r="AY6952" s="14"/>
      <c r="AZ6952" s="14"/>
      <c r="BA6952" s="15"/>
      <c r="BB6952" s="14"/>
      <c r="BC6952" s="17"/>
      <c r="BD6952" s="14"/>
      <c r="BE6952" s="14"/>
      <c r="BF6952" s="14"/>
      <c r="CC6952" s="14"/>
    </row>
    <row r="6953" spans="37:81">
      <c r="AK6953" s="1"/>
      <c r="AX6953" s="17"/>
      <c r="AY6953" s="14"/>
      <c r="AZ6953" s="14"/>
      <c r="BA6953" s="15"/>
      <c r="BB6953" s="14"/>
      <c r="BC6953" s="17"/>
      <c r="BD6953" s="14"/>
      <c r="BE6953" s="14"/>
      <c r="BF6953" s="14"/>
      <c r="CC6953" s="14"/>
    </row>
    <row r="6954" spans="37:81">
      <c r="AK6954" s="1"/>
      <c r="AX6954" s="17"/>
      <c r="AY6954" s="14"/>
      <c r="AZ6954" s="14"/>
      <c r="BA6954" s="15"/>
      <c r="BB6954" s="14"/>
      <c r="BC6954" s="17"/>
      <c r="BD6954" s="14"/>
      <c r="BE6954" s="14"/>
      <c r="BF6954" s="14"/>
      <c r="CC6954" s="14"/>
    </row>
    <row r="6955" spans="37:81">
      <c r="AK6955" s="1"/>
      <c r="AX6955" s="17"/>
      <c r="AY6955" s="14"/>
      <c r="AZ6955" s="14"/>
      <c r="BA6955" s="15"/>
      <c r="BB6955" s="14"/>
      <c r="BC6955" s="17"/>
      <c r="BD6955" s="14"/>
      <c r="BE6955" s="14"/>
      <c r="BF6955" s="14"/>
      <c r="CC6955" s="14"/>
    </row>
    <row r="6956" spans="37:81">
      <c r="AK6956" s="1"/>
      <c r="AX6956" s="17"/>
      <c r="AY6956" s="14"/>
      <c r="AZ6956" s="14"/>
      <c r="BA6956" s="15"/>
      <c r="BB6956" s="14"/>
      <c r="BC6956" s="17"/>
      <c r="BD6956" s="14"/>
      <c r="BE6956" s="14"/>
      <c r="BF6956" s="14"/>
      <c r="CC6956" s="14"/>
    </row>
    <row r="6957" spans="37:81">
      <c r="AK6957" s="1"/>
      <c r="AX6957" s="17"/>
      <c r="AY6957" s="14"/>
      <c r="AZ6957" s="14"/>
      <c r="BA6957" s="15"/>
      <c r="BB6957" s="14"/>
      <c r="BC6957" s="17"/>
      <c r="BD6957" s="14"/>
      <c r="BE6957" s="14"/>
      <c r="BF6957" s="14"/>
      <c r="CC6957" s="14"/>
    </row>
    <row r="6958" spans="37:81">
      <c r="AK6958" s="1"/>
      <c r="AX6958" s="17"/>
      <c r="AY6958" s="14"/>
      <c r="AZ6958" s="14"/>
      <c r="BA6958" s="15"/>
      <c r="BB6958" s="14"/>
      <c r="BC6958" s="17"/>
      <c r="BD6958" s="14"/>
      <c r="BE6958" s="14"/>
      <c r="BF6958" s="14"/>
      <c r="CC6958" s="14"/>
    </row>
    <row r="6959" spans="37:81">
      <c r="AK6959" s="1"/>
      <c r="AX6959" s="17"/>
      <c r="AY6959" s="14"/>
      <c r="AZ6959" s="14"/>
      <c r="BA6959" s="15"/>
      <c r="BB6959" s="14"/>
      <c r="BC6959" s="17"/>
      <c r="BD6959" s="14"/>
      <c r="BE6959" s="14"/>
      <c r="BF6959" s="14"/>
      <c r="CC6959" s="14"/>
    </row>
    <row r="6960" spans="37:81">
      <c r="AK6960" s="1"/>
      <c r="AX6960" s="17"/>
      <c r="AY6960" s="14"/>
      <c r="AZ6960" s="14"/>
      <c r="BA6960" s="15"/>
      <c r="BB6960" s="14"/>
      <c r="BC6960" s="17"/>
      <c r="BD6960" s="14"/>
      <c r="BE6960" s="14"/>
      <c r="BF6960" s="14"/>
      <c r="CC6960" s="14"/>
    </row>
    <row r="6961" spans="37:81">
      <c r="AK6961" s="1"/>
      <c r="AX6961" s="17"/>
      <c r="AY6961" s="14"/>
      <c r="AZ6961" s="14"/>
      <c r="BA6961" s="15"/>
      <c r="BB6961" s="14"/>
      <c r="BC6961" s="17"/>
      <c r="BD6961" s="14"/>
      <c r="BE6961" s="14"/>
      <c r="BF6961" s="14"/>
      <c r="CC6961" s="14"/>
    </row>
    <row r="6962" spans="37:81">
      <c r="AK6962" s="1"/>
      <c r="AX6962" s="17"/>
      <c r="AY6962" s="14"/>
      <c r="AZ6962" s="14"/>
      <c r="BA6962" s="15"/>
      <c r="BB6962" s="14"/>
      <c r="BC6962" s="17"/>
      <c r="BD6962" s="14"/>
      <c r="BE6962" s="14"/>
      <c r="BF6962" s="14"/>
      <c r="CC6962" s="14"/>
    </row>
    <row r="6963" spans="37:81">
      <c r="AK6963" s="1"/>
      <c r="AX6963" s="17"/>
      <c r="AY6963" s="14"/>
      <c r="AZ6963" s="14"/>
      <c r="BA6963" s="15"/>
      <c r="BB6963" s="14"/>
      <c r="BC6963" s="17"/>
      <c r="BD6963" s="14"/>
      <c r="BE6963" s="14"/>
      <c r="BF6963" s="14"/>
      <c r="CC6963" s="14"/>
    </row>
    <row r="6964" spans="37:81">
      <c r="AK6964" s="1"/>
      <c r="AX6964" s="17"/>
      <c r="AY6964" s="14"/>
      <c r="AZ6964" s="14"/>
      <c r="BA6964" s="15"/>
      <c r="BB6964" s="14"/>
      <c r="BC6964" s="17"/>
      <c r="BD6964" s="14"/>
      <c r="BE6964" s="14"/>
      <c r="BF6964" s="14"/>
      <c r="CC6964" s="14"/>
    </row>
    <row r="6965" spans="37:81">
      <c r="AK6965" s="1"/>
      <c r="AX6965" s="17"/>
      <c r="AY6965" s="14"/>
      <c r="AZ6965" s="14"/>
      <c r="BA6965" s="15"/>
      <c r="BB6965" s="14"/>
      <c r="BC6965" s="17"/>
      <c r="BD6965" s="14"/>
      <c r="BE6965" s="14"/>
      <c r="BF6965" s="14"/>
      <c r="CC6965" s="14"/>
    </row>
    <row r="6966" spans="37:81">
      <c r="AK6966" s="1"/>
      <c r="AX6966" s="17"/>
      <c r="AY6966" s="14"/>
      <c r="AZ6966" s="14"/>
      <c r="BA6966" s="15"/>
      <c r="BB6966" s="14"/>
      <c r="BC6966" s="17"/>
      <c r="BD6966" s="14"/>
      <c r="BE6966" s="14"/>
      <c r="BF6966" s="14"/>
      <c r="CC6966" s="14"/>
    </row>
    <row r="6967" spans="37:81">
      <c r="AK6967" s="1"/>
      <c r="AX6967" s="17"/>
      <c r="AY6967" s="14"/>
      <c r="AZ6967" s="14"/>
      <c r="BA6967" s="15"/>
      <c r="BB6967" s="14"/>
      <c r="BC6967" s="17"/>
      <c r="BD6967" s="14"/>
      <c r="BE6967" s="14"/>
      <c r="BF6967" s="14"/>
      <c r="CC6967" s="14"/>
    </row>
    <row r="6968" spans="37:81">
      <c r="AK6968" s="1"/>
      <c r="AX6968" s="17"/>
      <c r="AY6968" s="14"/>
      <c r="AZ6968" s="14"/>
      <c r="BA6968" s="15"/>
      <c r="BB6968" s="14"/>
      <c r="BC6968" s="17"/>
      <c r="BD6968" s="14"/>
      <c r="BE6968" s="14"/>
      <c r="BF6968" s="14"/>
      <c r="CC6968" s="14"/>
    </row>
    <row r="6969" spans="37:81">
      <c r="AK6969" s="1"/>
      <c r="AX6969" s="17"/>
      <c r="AY6969" s="14"/>
      <c r="AZ6969" s="14"/>
      <c r="BA6969" s="15"/>
      <c r="BB6969" s="14"/>
      <c r="BC6969" s="17"/>
      <c r="BD6969" s="14"/>
      <c r="BE6969" s="14"/>
      <c r="BF6969" s="14"/>
      <c r="CC6969" s="14"/>
    </row>
    <row r="6970" spans="37:81">
      <c r="AK6970" s="1"/>
      <c r="AX6970" s="17"/>
      <c r="AY6970" s="14"/>
      <c r="AZ6970" s="14"/>
      <c r="BA6970" s="15"/>
      <c r="BB6970" s="14"/>
      <c r="BC6970" s="17"/>
      <c r="BD6970" s="14"/>
      <c r="BE6970" s="14"/>
      <c r="BF6970" s="14"/>
      <c r="CC6970" s="14"/>
    </row>
    <row r="6971" spans="37:81">
      <c r="AK6971" s="1"/>
      <c r="AX6971" s="17"/>
      <c r="AY6971" s="14"/>
      <c r="AZ6971" s="14"/>
      <c r="BA6971" s="15"/>
      <c r="BB6971" s="14"/>
      <c r="BC6971" s="17"/>
      <c r="BD6971" s="14"/>
      <c r="BE6971" s="14"/>
      <c r="BF6971" s="14"/>
      <c r="CC6971" s="14"/>
    </row>
    <row r="6972" spans="37:81">
      <c r="AK6972" s="1"/>
      <c r="AX6972" s="17"/>
      <c r="AY6972" s="14"/>
      <c r="AZ6972" s="14"/>
      <c r="BA6972" s="15"/>
      <c r="BB6972" s="14"/>
      <c r="BC6972" s="17"/>
      <c r="BD6972" s="14"/>
      <c r="BE6972" s="14"/>
      <c r="BF6972" s="14"/>
      <c r="CC6972" s="14"/>
    </row>
    <row r="6973" spans="37:81">
      <c r="AK6973" s="1"/>
      <c r="AX6973" s="17"/>
      <c r="AY6973" s="14"/>
      <c r="AZ6973" s="14"/>
      <c r="BA6973" s="15"/>
      <c r="BB6973" s="14"/>
      <c r="BC6973" s="17"/>
      <c r="BD6973" s="14"/>
      <c r="BE6973" s="14"/>
      <c r="BF6973" s="14"/>
      <c r="CC6973" s="14"/>
    </row>
    <row r="6974" spans="37:81">
      <c r="AK6974" s="1"/>
      <c r="AX6974" s="17"/>
      <c r="AY6974" s="14"/>
      <c r="AZ6974" s="14"/>
      <c r="BA6974" s="15"/>
      <c r="BB6974" s="14"/>
      <c r="BC6974" s="17"/>
      <c r="BD6974" s="14"/>
      <c r="BE6974" s="14"/>
      <c r="BF6974" s="14"/>
      <c r="CC6974" s="14"/>
    </row>
    <row r="6975" spans="37:81">
      <c r="AK6975" s="1"/>
      <c r="AX6975" s="17"/>
      <c r="AY6975" s="14"/>
      <c r="AZ6975" s="14"/>
      <c r="BA6975" s="15"/>
      <c r="BB6975" s="14"/>
      <c r="BC6975" s="17"/>
      <c r="BD6975" s="14"/>
      <c r="BE6975" s="14"/>
      <c r="BF6975" s="14"/>
      <c r="CC6975" s="14"/>
    </row>
    <row r="6976" spans="37:81">
      <c r="AK6976" s="1"/>
      <c r="AX6976" s="17"/>
      <c r="AY6976" s="14"/>
      <c r="AZ6976" s="14"/>
      <c r="BA6976" s="15"/>
      <c r="BB6976" s="14"/>
      <c r="BC6976" s="17"/>
      <c r="BD6976" s="14"/>
      <c r="BE6976" s="14"/>
      <c r="BF6976" s="14"/>
      <c r="CC6976" s="14"/>
    </row>
    <row r="6977" spans="37:81">
      <c r="AK6977" s="1"/>
      <c r="AX6977" s="17"/>
      <c r="AY6977" s="14"/>
      <c r="AZ6977" s="14"/>
      <c r="BA6977" s="15"/>
      <c r="BB6977" s="14"/>
      <c r="BC6977" s="17"/>
      <c r="BD6977" s="14"/>
      <c r="BE6977" s="14"/>
      <c r="BF6977" s="14"/>
      <c r="CC6977" s="14"/>
    </row>
    <row r="6978" spans="37:81">
      <c r="AK6978" s="1"/>
      <c r="AX6978" s="17"/>
      <c r="AY6978" s="14"/>
      <c r="AZ6978" s="14"/>
      <c r="BA6978" s="15"/>
      <c r="BB6978" s="14"/>
      <c r="BC6978" s="17"/>
      <c r="BD6978" s="14"/>
      <c r="BE6978" s="14"/>
      <c r="BF6978" s="14"/>
      <c r="CC6978" s="14"/>
    </row>
    <row r="6979" spans="37:81">
      <c r="AK6979" s="1"/>
      <c r="AX6979" s="17"/>
      <c r="AY6979" s="14"/>
      <c r="AZ6979" s="14"/>
      <c r="BA6979" s="15"/>
      <c r="BB6979" s="14"/>
      <c r="BC6979" s="17"/>
      <c r="BD6979" s="14"/>
      <c r="BE6979" s="14"/>
      <c r="BF6979" s="14"/>
      <c r="CC6979" s="14"/>
    </row>
    <row r="6980" spans="37:81">
      <c r="AK6980" s="1"/>
      <c r="AX6980" s="17"/>
      <c r="AY6980" s="14"/>
      <c r="AZ6980" s="14"/>
      <c r="BA6980" s="15"/>
      <c r="BB6980" s="14"/>
      <c r="BC6980" s="17"/>
      <c r="BD6980" s="14"/>
      <c r="BE6980" s="14"/>
      <c r="BF6980" s="14"/>
      <c r="CC6980" s="14"/>
    </row>
    <row r="6981" spans="37:81">
      <c r="AK6981" s="1"/>
      <c r="AX6981" s="17"/>
      <c r="AY6981" s="14"/>
      <c r="AZ6981" s="14"/>
      <c r="BA6981" s="15"/>
      <c r="BB6981" s="14"/>
      <c r="BC6981" s="17"/>
      <c r="BD6981" s="14"/>
      <c r="BE6981" s="14"/>
      <c r="BF6981" s="14"/>
      <c r="CC6981" s="14"/>
    </row>
    <row r="6982" spans="37:81">
      <c r="AK6982" s="1"/>
      <c r="AX6982" s="17"/>
      <c r="AY6982" s="14"/>
      <c r="AZ6982" s="14"/>
      <c r="BA6982" s="15"/>
      <c r="BB6982" s="14"/>
      <c r="BC6982" s="17"/>
      <c r="BD6982" s="14"/>
      <c r="BE6982" s="14"/>
      <c r="BF6982" s="14"/>
      <c r="CC6982" s="14"/>
    </row>
    <row r="6983" spans="37:81">
      <c r="AK6983" s="1"/>
      <c r="AX6983" s="17"/>
      <c r="AY6983" s="14"/>
      <c r="AZ6983" s="14"/>
      <c r="BA6983" s="15"/>
      <c r="BB6983" s="14"/>
      <c r="BC6983" s="17"/>
      <c r="BD6983" s="14"/>
      <c r="BE6983" s="14"/>
      <c r="BF6983" s="14"/>
      <c r="CC6983" s="14"/>
    </row>
    <row r="6984" spans="37:81">
      <c r="AK6984" s="1"/>
      <c r="AX6984" s="17"/>
      <c r="AY6984" s="14"/>
      <c r="AZ6984" s="14"/>
      <c r="BA6984" s="15"/>
      <c r="BB6984" s="14"/>
      <c r="BC6984" s="17"/>
      <c r="BD6984" s="14"/>
      <c r="BE6984" s="14"/>
      <c r="BF6984" s="14"/>
      <c r="CC6984" s="14"/>
    </row>
    <row r="6985" spans="37:81">
      <c r="AK6985" s="1"/>
      <c r="AX6985" s="17"/>
      <c r="AY6985" s="14"/>
      <c r="AZ6985" s="14"/>
      <c r="BA6985" s="15"/>
      <c r="BB6985" s="14"/>
      <c r="BC6985" s="17"/>
      <c r="BD6985" s="14"/>
      <c r="BE6985" s="14"/>
      <c r="BF6985" s="14"/>
      <c r="CC6985" s="14"/>
    </row>
    <row r="6986" spans="37:81">
      <c r="AK6986" s="1"/>
      <c r="AX6986" s="17"/>
      <c r="AY6986" s="14"/>
      <c r="AZ6986" s="14"/>
      <c r="BA6986" s="15"/>
      <c r="BB6986" s="14"/>
      <c r="BC6986" s="17"/>
      <c r="BD6986" s="14"/>
      <c r="BE6986" s="14"/>
      <c r="BF6986" s="14"/>
      <c r="CC6986" s="14"/>
    </row>
    <row r="6987" spans="37:81">
      <c r="AK6987" s="1"/>
      <c r="AX6987" s="17"/>
      <c r="AY6987" s="14"/>
      <c r="AZ6987" s="14"/>
      <c r="BA6987" s="15"/>
      <c r="BB6987" s="14"/>
      <c r="BC6987" s="17"/>
      <c r="BD6987" s="14"/>
      <c r="BE6987" s="14"/>
      <c r="BF6987" s="14"/>
      <c r="CC6987" s="14"/>
    </row>
    <row r="6988" spans="37:81">
      <c r="AK6988" s="1"/>
      <c r="AX6988" s="17"/>
      <c r="AY6988" s="14"/>
      <c r="AZ6988" s="14"/>
      <c r="BA6988" s="15"/>
      <c r="BB6988" s="14"/>
      <c r="BC6988" s="17"/>
      <c r="BD6988" s="14"/>
      <c r="BE6988" s="14"/>
      <c r="BF6988" s="14"/>
      <c r="CC6988" s="14"/>
    </row>
    <row r="6989" spans="37:81">
      <c r="AK6989" s="1"/>
      <c r="AX6989" s="17"/>
      <c r="AY6989" s="14"/>
      <c r="AZ6989" s="14"/>
      <c r="BA6989" s="15"/>
      <c r="BB6989" s="14"/>
      <c r="BC6989" s="17"/>
      <c r="BD6989" s="14"/>
      <c r="BE6989" s="14"/>
      <c r="BF6989" s="14"/>
      <c r="CC6989" s="14"/>
    </row>
    <row r="6990" spans="37:81">
      <c r="AK6990" s="1"/>
      <c r="AX6990" s="17"/>
      <c r="AY6990" s="14"/>
      <c r="AZ6990" s="14"/>
      <c r="BA6990" s="15"/>
      <c r="BB6990" s="14"/>
      <c r="BC6990" s="17"/>
      <c r="BD6990" s="14"/>
      <c r="BE6990" s="14"/>
      <c r="BF6990" s="14"/>
      <c r="CC6990" s="14"/>
    </row>
    <row r="6991" spans="37:81">
      <c r="AK6991" s="1"/>
      <c r="AX6991" s="17"/>
      <c r="AY6991" s="14"/>
      <c r="AZ6991" s="14"/>
      <c r="BA6991" s="15"/>
      <c r="BB6991" s="14"/>
      <c r="BC6991" s="17"/>
      <c r="BD6991" s="14"/>
      <c r="BE6991" s="14"/>
      <c r="BF6991" s="14"/>
      <c r="CC6991" s="14"/>
    </row>
    <row r="6992" spans="37:81">
      <c r="AK6992" s="1"/>
      <c r="AX6992" s="17"/>
      <c r="AY6992" s="14"/>
      <c r="AZ6992" s="14"/>
      <c r="BA6992" s="15"/>
      <c r="BB6992" s="14"/>
      <c r="BC6992" s="17"/>
      <c r="BD6992" s="14"/>
      <c r="BE6992" s="14"/>
      <c r="BF6992" s="14"/>
      <c r="CC6992" s="14"/>
    </row>
    <row r="6993" spans="37:81">
      <c r="AK6993" s="1"/>
      <c r="AX6993" s="17"/>
      <c r="AY6993" s="14"/>
      <c r="AZ6993" s="14"/>
      <c r="BA6993" s="15"/>
      <c r="BB6993" s="14"/>
      <c r="BC6993" s="17"/>
      <c r="BD6993" s="14"/>
      <c r="BE6993" s="14"/>
      <c r="BF6993" s="14"/>
      <c r="CC6993" s="14"/>
    </row>
    <row r="6994" spans="37:81">
      <c r="AK6994" s="1"/>
      <c r="AX6994" s="17"/>
      <c r="AY6994" s="14"/>
      <c r="AZ6994" s="14"/>
      <c r="BA6994" s="15"/>
      <c r="BB6994" s="14"/>
      <c r="BC6994" s="17"/>
      <c r="BD6994" s="14"/>
      <c r="BE6994" s="14"/>
      <c r="BF6994" s="14"/>
      <c r="CC6994" s="14"/>
    </row>
    <row r="6995" spans="37:81">
      <c r="AK6995" s="1"/>
      <c r="AX6995" s="17"/>
      <c r="AY6995" s="14"/>
      <c r="AZ6995" s="14"/>
      <c r="BA6995" s="15"/>
      <c r="BB6995" s="14"/>
      <c r="BC6995" s="17"/>
      <c r="BD6995" s="14"/>
      <c r="BE6995" s="14"/>
      <c r="BF6995" s="14"/>
      <c r="CC6995" s="14"/>
    </row>
    <row r="6996" spans="37:81">
      <c r="AK6996" s="1"/>
      <c r="AX6996" s="17"/>
      <c r="AY6996" s="14"/>
      <c r="AZ6996" s="14"/>
      <c r="BA6996" s="15"/>
      <c r="BB6996" s="14"/>
      <c r="BC6996" s="17"/>
      <c r="BD6996" s="14"/>
      <c r="BE6996" s="14"/>
      <c r="BF6996" s="14"/>
      <c r="CC6996" s="14"/>
    </row>
    <row r="6997" spans="37:81">
      <c r="AK6997" s="1"/>
      <c r="AX6997" s="17"/>
      <c r="AY6997" s="14"/>
      <c r="AZ6997" s="14"/>
      <c r="BA6997" s="15"/>
      <c r="BB6997" s="14"/>
      <c r="BC6997" s="17"/>
      <c r="BD6997" s="14"/>
      <c r="BE6997" s="14"/>
      <c r="BF6997" s="14"/>
      <c r="CC6997" s="14"/>
    </row>
    <row r="6998" spans="37:81">
      <c r="AK6998" s="1"/>
      <c r="AX6998" s="17"/>
      <c r="AY6998" s="14"/>
      <c r="AZ6998" s="14"/>
      <c r="BA6998" s="15"/>
      <c r="BB6998" s="14"/>
      <c r="BC6998" s="17"/>
      <c r="BD6998" s="14"/>
      <c r="BE6998" s="14"/>
      <c r="BF6998" s="14"/>
      <c r="CC6998" s="14"/>
    </row>
    <row r="6999" spans="37:81">
      <c r="AK6999" s="1"/>
      <c r="AX6999" s="17"/>
      <c r="AY6999" s="14"/>
      <c r="AZ6999" s="14"/>
      <c r="BA6999" s="15"/>
      <c r="BB6999" s="14"/>
      <c r="BC6999" s="17"/>
      <c r="BD6999" s="14"/>
      <c r="BE6999" s="14"/>
      <c r="BF6999" s="14"/>
      <c r="CC6999" s="14"/>
    </row>
    <row r="7000" spans="37:81">
      <c r="AK7000" s="1"/>
      <c r="AX7000" s="17"/>
      <c r="AY7000" s="14"/>
      <c r="AZ7000" s="14"/>
      <c r="BA7000" s="15"/>
      <c r="BB7000" s="14"/>
      <c r="BC7000" s="17"/>
      <c r="BD7000" s="14"/>
      <c r="BE7000" s="14"/>
      <c r="BF7000" s="14"/>
      <c r="CC7000" s="14"/>
    </row>
    <row r="7001" spans="37:81">
      <c r="AK7001" s="1"/>
      <c r="AX7001" s="17"/>
      <c r="AY7001" s="14"/>
      <c r="AZ7001" s="14"/>
      <c r="BA7001" s="15"/>
      <c r="BB7001" s="14"/>
      <c r="BC7001" s="17"/>
      <c r="BD7001" s="14"/>
      <c r="BE7001" s="14"/>
      <c r="BF7001" s="14"/>
      <c r="CC7001" s="14"/>
    </row>
    <row r="7002" spans="37:81">
      <c r="AK7002" s="1"/>
      <c r="AX7002" s="17"/>
      <c r="AY7002" s="14"/>
      <c r="AZ7002" s="14"/>
      <c r="BA7002" s="15"/>
      <c r="BB7002" s="14"/>
      <c r="BC7002" s="17"/>
      <c r="BD7002" s="14"/>
      <c r="BE7002" s="14"/>
      <c r="BF7002" s="14"/>
      <c r="CC7002" s="14"/>
    </row>
    <row r="7003" spans="37:81">
      <c r="AK7003" s="1"/>
      <c r="AX7003" s="17"/>
      <c r="AY7003" s="14"/>
      <c r="AZ7003" s="14"/>
      <c r="BA7003" s="15"/>
      <c r="BB7003" s="14"/>
      <c r="BC7003" s="17"/>
      <c r="BD7003" s="14"/>
      <c r="BE7003" s="14"/>
      <c r="BF7003" s="14"/>
      <c r="CC7003" s="14"/>
    </row>
    <row r="7004" spans="37:81">
      <c r="AK7004" s="1"/>
      <c r="AX7004" s="17"/>
      <c r="AY7004" s="14"/>
      <c r="AZ7004" s="14"/>
      <c r="BA7004" s="15"/>
      <c r="BB7004" s="14"/>
      <c r="BC7004" s="17"/>
      <c r="BD7004" s="14"/>
      <c r="BE7004" s="14"/>
      <c r="BF7004" s="14"/>
      <c r="CC7004" s="14"/>
    </row>
    <row r="7005" spans="37:81">
      <c r="AK7005" s="1"/>
      <c r="AX7005" s="17"/>
      <c r="AY7005" s="14"/>
      <c r="AZ7005" s="14"/>
      <c r="BA7005" s="15"/>
      <c r="BB7005" s="14"/>
      <c r="BC7005" s="17"/>
      <c r="BD7005" s="14"/>
      <c r="BE7005" s="14"/>
      <c r="BF7005" s="14"/>
      <c r="CC7005" s="14"/>
    </row>
    <row r="7006" spans="37:81">
      <c r="AK7006" s="1"/>
      <c r="AX7006" s="17"/>
      <c r="AY7006" s="14"/>
      <c r="AZ7006" s="14"/>
      <c r="BA7006" s="15"/>
      <c r="BB7006" s="14"/>
      <c r="BC7006" s="17"/>
      <c r="BD7006" s="14"/>
      <c r="BE7006" s="14"/>
      <c r="BF7006" s="14"/>
      <c r="CC7006" s="14"/>
    </row>
    <row r="7007" spans="37:81">
      <c r="AK7007" s="1"/>
      <c r="AX7007" s="17"/>
      <c r="AY7007" s="14"/>
      <c r="AZ7007" s="14"/>
      <c r="BA7007" s="15"/>
      <c r="BB7007" s="14"/>
      <c r="BC7007" s="17"/>
      <c r="BD7007" s="14"/>
      <c r="BE7007" s="14"/>
      <c r="BF7007" s="14"/>
      <c r="CC7007" s="14"/>
    </row>
    <row r="7008" spans="37:81">
      <c r="AK7008" s="1"/>
      <c r="AX7008" s="17"/>
      <c r="AY7008" s="14"/>
      <c r="AZ7008" s="14"/>
      <c r="BA7008" s="15"/>
      <c r="BB7008" s="14"/>
      <c r="BC7008" s="17"/>
      <c r="BD7008" s="14"/>
      <c r="BE7008" s="14"/>
      <c r="BF7008" s="14"/>
      <c r="CC7008" s="14"/>
    </row>
    <row r="7009" spans="37:81">
      <c r="AK7009" s="1"/>
      <c r="AX7009" s="17"/>
      <c r="AY7009" s="14"/>
      <c r="AZ7009" s="14"/>
      <c r="BA7009" s="15"/>
      <c r="BB7009" s="14"/>
      <c r="BC7009" s="17"/>
      <c r="BD7009" s="14"/>
      <c r="BE7009" s="14"/>
      <c r="BF7009" s="14"/>
      <c r="CC7009" s="14"/>
    </row>
    <row r="7010" spans="37:81">
      <c r="AK7010" s="1"/>
      <c r="AX7010" s="17"/>
      <c r="AY7010" s="14"/>
      <c r="AZ7010" s="14"/>
      <c r="BA7010" s="15"/>
      <c r="BB7010" s="14"/>
      <c r="BC7010" s="17"/>
      <c r="BD7010" s="14"/>
      <c r="BE7010" s="14"/>
      <c r="BF7010" s="14"/>
      <c r="CC7010" s="14"/>
    </row>
    <row r="7011" spans="37:81">
      <c r="AK7011" s="1"/>
      <c r="AX7011" s="17"/>
      <c r="AY7011" s="14"/>
      <c r="AZ7011" s="14"/>
      <c r="BA7011" s="15"/>
      <c r="BB7011" s="14"/>
      <c r="BC7011" s="17"/>
      <c r="BD7011" s="14"/>
      <c r="BE7011" s="14"/>
      <c r="BF7011" s="14"/>
      <c r="CC7011" s="14"/>
    </row>
    <row r="7012" spans="37:81">
      <c r="AK7012" s="1"/>
      <c r="AX7012" s="17"/>
      <c r="AY7012" s="14"/>
      <c r="AZ7012" s="14"/>
      <c r="BA7012" s="15"/>
      <c r="BB7012" s="14"/>
      <c r="BC7012" s="17"/>
      <c r="BD7012" s="14"/>
      <c r="BE7012" s="14"/>
      <c r="BF7012" s="14"/>
      <c r="CC7012" s="14"/>
    </row>
    <row r="7013" spans="37:81">
      <c r="AK7013" s="1"/>
      <c r="AX7013" s="17"/>
      <c r="AY7013" s="14"/>
      <c r="AZ7013" s="14"/>
      <c r="BA7013" s="15"/>
      <c r="BB7013" s="14"/>
      <c r="BC7013" s="17"/>
      <c r="BD7013" s="14"/>
      <c r="BE7013" s="14"/>
      <c r="BF7013" s="14"/>
      <c r="CC7013" s="14"/>
    </row>
    <row r="7014" spans="37:81">
      <c r="AK7014" s="1"/>
      <c r="AX7014" s="17"/>
      <c r="AY7014" s="14"/>
      <c r="AZ7014" s="14"/>
      <c r="BA7014" s="15"/>
      <c r="BB7014" s="14"/>
      <c r="BC7014" s="17"/>
      <c r="BD7014" s="14"/>
      <c r="BE7014" s="14"/>
      <c r="BF7014" s="14"/>
      <c r="CC7014" s="14"/>
    </row>
    <row r="7015" spans="37:81">
      <c r="AK7015" s="1"/>
      <c r="AX7015" s="17"/>
      <c r="AY7015" s="14"/>
      <c r="AZ7015" s="14"/>
      <c r="BA7015" s="15"/>
      <c r="BB7015" s="14"/>
      <c r="BC7015" s="17"/>
      <c r="BD7015" s="14"/>
      <c r="BE7015" s="14"/>
      <c r="BF7015" s="14"/>
      <c r="CC7015" s="14"/>
    </row>
    <row r="7016" spans="37:81">
      <c r="AK7016" s="1"/>
      <c r="AX7016" s="17"/>
      <c r="AY7016" s="14"/>
      <c r="AZ7016" s="14"/>
      <c r="BA7016" s="15"/>
      <c r="BB7016" s="14"/>
      <c r="BC7016" s="17"/>
      <c r="BD7016" s="14"/>
      <c r="BE7016" s="14"/>
      <c r="BF7016" s="14"/>
      <c r="CC7016" s="14"/>
    </row>
    <row r="7017" spans="37:81">
      <c r="AK7017" s="1"/>
      <c r="AX7017" s="17"/>
      <c r="AY7017" s="14"/>
      <c r="AZ7017" s="14"/>
      <c r="BA7017" s="15"/>
      <c r="BB7017" s="14"/>
      <c r="BC7017" s="17"/>
      <c r="BD7017" s="14"/>
      <c r="BE7017" s="14"/>
      <c r="BF7017" s="14"/>
      <c r="CC7017" s="14"/>
    </row>
    <row r="7018" spans="37:81">
      <c r="AK7018" s="1"/>
      <c r="AX7018" s="17"/>
      <c r="AY7018" s="14"/>
      <c r="AZ7018" s="14"/>
      <c r="BA7018" s="15"/>
      <c r="BB7018" s="14"/>
      <c r="BC7018" s="17"/>
      <c r="BD7018" s="14"/>
      <c r="BE7018" s="14"/>
      <c r="BF7018" s="14"/>
      <c r="CC7018" s="14"/>
    </row>
    <row r="7019" spans="37:81">
      <c r="AK7019" s="1"/>
      <c r="AX7019" s="17"/>
      <c r="AY7019" s="14"/>
      <c r="AZ7019" s="14"/>
      <c r="BA7019" s="15"/>
      <c r="BB7019" s="14"/>
      <c r="BC7019" s="17"/>
      <c r="BD7019" s="14"/>
      <c r="BE7019" s="14"/>
      <c r="BF7019" s="14"/>
      <c r="CC7019" s="14"/>
    </row>
    <row r="7020" spans="37:81">
      <c r="AK7020" s="1"/>
      <c r="AX7020" s="17"/>
      <c r="AY7020" s="14"/>
      <c r="AZ7020" s="14"/>
      <c r="BA7020" s="15"/>
      <c r="BB7020" s="14"/>
      <c r="BC7020" s="17"/>
      <c r="BD7020" s="14"/>
      <c r="BE7020" s="14"/>
      <c r="BF7020" s="14"/>
      <c r="CC7020" s="14"/>
    </row>
    <row r="7021" spans="37:81">
      <c r="AK7021" s="1"/>
      <c r="AX7021" s="17"/>
      <c r="AY7021" s="14"/>
      <c r="AZ7021" s="14"/>
      <c r="BA7021" s="15"/>
      <c r="BB7021" s="14"/>
      <c r="BC7021" s="17"/>
      <c r="BD7021" s="14"/>
      <c r="BE7021" s="14"/>
      <c r="BF7021" s="14"/>
      <c r="CC7021" s="14"/>
    </row>
    <row r="7022" spans="37:81">
      <c r="AK7022" s="1"/>
      <c r="AX7022" s="17"/>
      <c r="AY7022" s="14"/>
      <c r="AZ7022" s="14"/>
      <c r="BA7022" s="15"/>
      <c r="BB7022" s="14"/>
      <c r="BC7022" s="17"/>
      <c r="BD7022" s="14"/>
      <c r="BE7022" s="14"/>
      <c r="BF7022" s="14"/>
      <c r="CC7022" s="14"/>
    </row>
    <row r="7023" spans="37:81">
      <c r="AK7023" s="1"/>
      <c r="AX7023" s="17"/>
      <c r="AY7023" s="14"/>
      <c r="AZ7023" s="14"/>
      <c r="BA7023" s="15"/>
      <c r="BB7023" s="14"/>
      <c r="BC7023" s="17"/>
      <c r="BD7023" s="14"/>
      <c r="BE7023" s="14"/>
      <c r="BF7023" s="14"/>
      <c r="CC7023" s="14"/>
    </row>
    <row r="7024" spans="37:81">
      <c r="AK7024" s="1"/>
      <c r="AX7024" s="17"/>
      <c r="AY7024" s="14"/>
      <c r="AZ7024" s="14"/>
      <c r="BA7024" s="15"/>
      <c r="BB7024" s="14"/>
      <c r="BC7024" s="17"/>
      <c r="BD7024" s="14"/>
      <c r="BE7024" s="14"/>
      <c r="BF7024" s="14"/>
      <c r="CC7024" s="14"/>
    </row>
    <row r="7025" spans="37:81">
      <c r="AK7025" s="1"/>
      <c r="AX7025" s="17"/>
      <c r="AY7025" s="14"/>
      <c r="AZ7025" s="14"/>
      <c r="BA7025" s="15"/>
      <c r="BB7025" s="14"/>
      <c r="BC7025" s="17"/>
      <c r="BD7025" s="14"/>
      <c r="BE7025" s="14"/>
      <c r="BF7025" s="14"/>
      <c r="CC7025" s="14"/>
    </row>
    <row r="7026" spans="37:81">
      <c r="AK7026" s="1"/>
      <c r="AX7026" s="17"/>
      <c r="AY7026" s="14"/>
      <c r="AZ7026" s="14"/>
      <c r="BA7026" s="15"/>
      <c r="BB7026" s="14"/>
      <c r="BC7026" s="17"/>
      <c r="BD7026" s="14"/>
      <c r="BE7026" s="14"/>
      <c r="BF7026" s="14"/>
      <c r="CC7026" s="14"/>
    </row>
    <row r="7027" spans="37:81">
      <c r="AK7027" s="1"/>
      <c r="AX7027" s="17"/>
      <c r="AY7027" s="14"/>
      <c r="AZ7027" s="14"/>
      <c r="BA7027" s="15"/>
      <c r="BB7027" s="14"/>
      <c r="BC7027" s="17"/>
      <c r="BD7027" s="14"/>
      <c r="BE7027" s="14"/>
      <c r="BF7027" s="14"/>
      <c r="CC7027" s="14"/>
    </row>
    <row r="7028" spans="37:81">
      <c r="AK7028" s="1"/>
      <c r="AX7028" s="17"/>
      <c r="AY7028" s="14"/>
      <c r="AZ7028" s="14"/>
      <c r="BA7028" s="15"/>
      <c r="BB7028" s="14"/>
      <c r="BC7028" s="17"/>
      <c r="BD7028" s="14"/>
      <c r="BE7028" s="14"/>
      <c r="BF7028" s="14"/>
      <c r="CC7028" s="14"/>
    </row>
    <row r="7029" spans="37:81">
      <c r="AK7029" s="1"/>
      <c r="AX7029" s="17"/>
      <c r="AY7029" s="14"/>
      <c r="AZ7029" s="14"/>
      <c r="BA7029" s="15"/>
      <c r="BB7029" s="14"/>
      <c r="BC7029" s="17"/>
      <c r="BD7029" s="14"/>
      <c r="BE7029" s="14"/>
      <c r="BF7029" s="14"/>
      <c r="CC7029" s="14"/>
    </row>
    <row r="7030" spans="37:81">
      <c r="AK7030" s="1"/>
      <c r="AX7030" s="17"/>
      <c r="AY7030" s="14"/>
      <c r="AZ7030" s="14"/>
      <c r="BA7030" s="15"/>
      <c r="BB7030" s="14"/>
      <c r="BC7030" s="17"/>
      <c r="BD7030" s="14"/>
      <c r="BE7030" s="14"/>
      <c r="BF7030" s="14"/>
      <c r="CC7030" s="14"/>
    </row>
    <row r="7031" spans="37:81">
      <c r="AK7031" s="1"/>
      <c r="AX7031" s="17"/>
      <c r="AY7031" s="14"/>
      <c r="AZ7031" s="14"/>
      <c r="BA7031" s="15"/>
      <c r="BB7031" s="14"/>
      <c r="BC7031" s="17"/>
      <c r="BD7031" s="14"/>
      <c r="BE7031" s="14"/>
      <c r="BF7031" s="14"/>
      <c r="CC7031" s="14"/>
    </row>
    <row r="7032" spans="37:81">
      <c r="AK7032" s="1"/>
      <c r="AX7032" s="17"/>
      <c r="AY7032" s="14"/>
      <c r="AZ7032" s="14"/>
      <c r="BA7032" s="15"/>
      <c r="BB7032" s="14"/>
      <c r="BC7032" s="17"/>
      <c r="BD7032" s="14"/>
      <c r="BE7032" s="14"/>
      <c r="BF7032" s="14"/>
      <c r="CC7032" s="14"/>
    </row>
    <row r="7033" spans="37:81">
      <c r="AK7033" s="1"/>
      <c r="AX7033" s="17"/>
      <c r="AY7033" s="14"/>
      <c r="AZ7033" s="14"/>
      <c r="BA7033" s="15"/>
      <c r="BB7033" s="14"/>
      <c r="BC7033" s="17"/>
      <c r="BD7033" s="14"/>
      <c r="BE7033" s="14"/>
      <c r="BF7033" s="14"/>
      <c r="CC7033" s="14"/>
    </row>
    <row r="7034" spans="37:81">
      <c r="AK7034" s="1"/>
      <c r="AX7034" s="17"/>
      <c r="AY7034" s="14"/>
      <c r="AZ7034" s="14"/>
      <c r="BA7034" s="15"/>
      <c r="BB7034" s="14"/>
      <c r="BC7034" s="17"/>
      <c r="BD7034" s="14"/>
      <c r="BE7034" s="14"/>
      <c r="BF7034" s="14"/>
      <c r="CC7034" s="14"/>
    </row>
    <row r="7035" spans="37:81">
      <c r="AK7035" s="1"/>
      <c r="AX7035" s="17"/>
      <c r="AY7035" s="14"/>
      <c r="AZ7035" s="14"/>
      <c r="BA7035" s="15"/>
      <c r="BB7035" s="14"/>
      <c r="BC7035" s="17"/>
      <c r="BD7035" s="14"/>
      <c r="BE7035" s="14"/>
      <c r="BF7035" s="14"/>
      <c r="CC7035" s="14"/>
    </row>
    <row r="7036" spans="37:81">
      <c r="AK7036" s="1"/>
      <c r="AX7036" s="17"/>
      <c r="AY7036" s="14"/>
      <c r="AZ7036" s="14"/>
      <c r="BA7036" s="15"/>
      <c r="BB7036" s="14"/>
      <c r="BC7036" s="17"/>
      <c r="BD7036" s="14"/>
      <c r="BE7036" s="14"/>
      <c r="BF7036" s="14"/>
      <c r="CC7036" s="14"/>
    </row>
    <row r="7037" spans="37:81">
      <c r="AK7037" s="1"/>
      <c r="AX7037" s="17"/>
      <c r="AY7037" s="14"/>
      <c r="AZ7037" s="14"/>
      <c r="BA7037" s="15"/>
      <c r="BB7037" s="14"/>
      <c r="BC7037" s="17"/>
      <c r="BD7037" s="14"/>
      <c r="BE7037" s="14"/>
      <c r="BF7037" s="14"/>
      <c r="CC7037" s="14"/>
    </row>
    <row r="7038" spans="37:81">
      <c r="AK7038" s="1"/>
      <c r="AX7038" s="17"/>
      <c r="AY7038" s="14"/>
      <c r="AZ7038" s="14"/>
      <c r="BA7038" s="15"/>
      <c r="BB7038" s="14"/>
      <c r="BC7038" s="17"/>
      <c r="BD7038" s="14"/>
      <c r="BE7038" s="14"/>
      <c r="BF7038" s="14"/>
      <c r="CC7038" s="14"/>
    </row>
    <row r="7039" spans="37:81">
      <c r="AK7039" s="1"/>
      <c r="AX7039" s="17"/>
      <c r="AY7039" s="14"/>
      <c r="AZ7039" s="14"/>
      <c r="BA7039" s="15"/>
      <c r="BB7039" s="14"/>
      <c r="BC7039" s="17"/>
      <c r="BD7039" s="14"/>
      <c r="BE7039" s="14"/>
      <c r="BF7039" s="14"/>
      <c r="CC7039" s="14"/>
    </row>
    <row r="7040" spans="37:81">
      <c r="AK7040" s="1"/>
      <c r="AX7040" s="17"/>
      <c r="AY7040" s="14"/>
      <c r="AZ7040" s="14"/>
      <c r="BA7040" s="15"/>
      <c r="BB7040" s="14"/>
      <c r="BC7040" s="17"/>
      <c r="BD7040" s="14"/>
      <c r="BE7040" s="14"/>
      <c r="BF7040" s="14"/>
      <c r="CC7040" s="14"/>
    </row>
    <row r="7041" spans="37:81">
      <c r="AK7041" s="1"/>
      <c r="AX7041" s="17"/>
      <c r="AY7041" s="14"/>
      <c r="AZ7041" s="14"/>
      <c r="BA7041" s="15"/>
      <c r="BB7041" s="14"/>
      <c r="BC7041" s="17"/>
      <c r="BD7041" s="14"/>
      <c r="BE7041" s="14"/>
      <c r="BF7041" s="14"/>
      <c r="CC7041" s="14"/>
    </row>
    <row r="7042" spans="37:81">
      <c r="AK7042" s="1"/>
      <c r="AX7042" s="17"/>
      <c r="AY7042" s="14"/>
      <c r="AZ7042" s="14"/>
      <c r="BA7042" s="15"/>
      <c r="BB7042" s="14"/>
      <c r="BC7042" s="17"/>
      <c r="BD7042" s="14"/>
      <c r="BE7042" s="14"/>
      <c r="BF7042" s="14"/>
      <c r="CC7042" s="14"/>
    </row>
    <row r="7043" spans="37:81">
      <c r="AK7043" s="1"/>
      <c r="AX7043" s="17"/>
      <c r="AY7043" s="14"/>
      <c r="AZ7043" s="14"/>
      <c r="BA7043" s="15"/>
      <c r="BB7043" s="14"/>
      <c r="BC7043" s="17"/>
      <c r="BD7043" s="14"/>
      <c r="BE7043" s="14"/>
      <c r="BF7043" s="14"/>
      <c r="CC7043" s="14"/>
    </row>
    <row r="7044" spans="37:81">
      <c r="AK7044" s="1"/>
      <c r="AX7044" s="17"/>
      <c r="AY7044" s="14"/>
      <c r="AZ7044" s="14"/>
      <c r="BA7044" s="15"/>
      <c r="BB7044" s="14"/>
      <c r="BC7044" s="17"/>
      <c r="BD7044" s="14"/>
      <c r="BE7044" s="14"/>
      <c r="BF7044" s="14"/>
      <c r="CC7044" s="14"/>
    </row>
    <row r="7045" spans="37:81">
      <c r="AK7045" s="1"/>
      <c r="AX7045" s="17"/>
      <c r="AY7045" s="14"/>
      <c r="AZ7045" s="14"/>
      <c r="BA7045" s="15"/>
      <c r="BB7045" s="14"/>
      <c r="BC7045" s="17"/>
      <c r="BD7045" s="14"/>
      <c r="BE7045" s="14"/>
      <c r="BF7045" s="14"/>
      <c r="CC7045" s="14"/>
    </row>
    <row r="7046" spans="37:81">
      <c r="AK7046" s="1"/>
      <c r="AX7046" s="17"/>
      <c r="AY7046" s="14"/>
      <c r="AZ7046" s="14"/>
      <c r="BA7046" s="15"/>
      <c r="BB7046" s="14"/>
      <c r="BC7046" s="17"/>
      <c r="BD7046" s="14"/>
      <c r="BE7046" s="14"/>
      <c r="BF7046" s="14"/>
      <c r="CC7046" s="14"/>
    </row>
    <row r="7047" spans="37:81">
      <c r="AK7047" s="1"/>
      <c r="AX7047" s="17"/>
      <c r="AY7047" s="14"/>
      <c r="AZ7047" s="14"/>
      <c r="BA7047" s="15"/>
      <c r="BB7047" s="14"/>
      <c r="BC7047" s="17"/>
      <c r="BD7047" s="14"/>
      <c r="BE7047" s="14"/>
      <c r="BF7047" s="14"/>
      <c r="CC7047" s="14"/>
    </row>
    <row r="7048" spans="37:81">
      <c r="AK7048" s="1"/>
      <c r="AX7048" s="17"/>
      <c r="AY7048" s="14"/>
      <c r="AZ7048" s="14"/>
      <c r="BA7048" s="15"/>
      <c r="BB7048" s="14"/>
      <c r="BC7048" s="17"/>
      <c r="BD7048" s="14"/>
      <c r="BE7048" s="14"/>
      <c r="BF7048" s="14"/>
      <c r="CC7048" s="14"/>
    </row>
    <row r="7049" spans="37:81">
      <c r="AK7049" s="1"/>
      <c r="AX7049" s="17"/>
      <c r="AY7049" s="14"/>
      <c r="AZ7049" s="14"/>
      <c r="BA7049" s="15"/>
      <c r="BB7049" s="14"/>
      <c r="BC7049" s="17"/>
      <c r="BD7049" s="14"/>
      <c r="BE7049" s="14"/>
      <c r="BF7049" s="14"/>
      <c r="CC7049" s="14"/>
    </row>
    <row r="7050" spans="37:81">
      <c r="AK7050" s="1"/>
      <c r="AX7050" s="17"/>
      <c r="AY7050" s="14"/>
      <c r="AZ7050" s="14"/>
      <c r="BA7050" s="15"/>
      <c r="BB7050" s="14"/>
      <c r="BC7050" s="17"/>
      <c r="BD7050" s="14"/>
      <c r="BE7050" s="14"/>
      <c r="BF7050" s="14"/>
      <c r="CC7050" s="14"/>
    </row>
    <row r="7051" spans="37:81">
      <c r="AK7051" s="1"/>
      <c r="AX7051" s="17"/>
      <c r="AY7051" s="14"/>
      <c r="AZ7051" s="14"/>
      <c r="BA7051" s="15"/>
      <c r="BB7051" s="14"/>
      <c r="BC7051" s="17"/>
      <c r="BD7051" s="14"/>
      <c r="BE7051" s="14"/>
      <c r="BF7051" s="14"/>
      <c r="CC7051" s="14"/>
    </row>
    <row r="7052" spans="37:81">
      <c r="AK7052" s="1"/>
      <c r="AX7052" s="17"/>
      <c r="AY7052" s="14"/>
      <c r="AZ7052" s="14"/>
      <c r="BA7052" s="15"/>
      <c r="BB7052" s="14"/>
      <c r="BC7052" s="17"/>
      <c r="BD7052" s="14"/>
      <c r="BE7052" s="14"/>
      <c r="BF7052" s="14"/>
      <c r="CC7052" s="14"/>
    </row>
    <row r="7053" spans="37:81">
      <c r="AK7053" s="1"/>
      <c r="AX7053" s="17"/>
      <c r="AY7053" s="14"/>
      <c r="AZ7053" s="14"/>
      <c r="BA7053" s="15"/>
      <c r="BB7053" s="14"/>
      <c r="BC7053" s="17"/>
      <c r="BD7053" s="14"/>
      <c r="BE7053" s="14"/>
      <c r="BF7053" s="14"/>
      <c r="CC7053" s="14"/>
    </row>
    <row r="7054" spans="37:81">
      <c r="AK7054" s="1"/>
      <c r="AX7054" s="17"/>
      <c r="AY7054" s="14"/>
      <c r="AZ7054" s="14"/>
      <c r="BA7054" s="15"/>
      <c r="BB7054" s="14"/>
      <c r="BC7054" s="17"/>
      <c r="BD7054" s="14"/>
      <c r="BE7054" s="14"/>
      <c r="BF7054" s="14"/>
      <c r="CC7054" s="14"/>
    </row>
    <row r="7055" spans="37:81">
      <c r="AK7055" s="1"/>
      <c r="AX7055" s="17"/>
      <c r="AY7055" s="14"/>
      <c r="AZ7055" s="14"/>
      <c r="BA7055" s="15"/>
      <c r="BB7055" s="14"/>
      <c r="BC7055" s="17"/>
      <c r="BD7055" s="14"/>
      <c r="BE7055" s="14"/>
      <c r="BF7055" s="14"/>
      <c r="CC7055" s="14"/>
    </row>
    <row r="7056" spans="37:81">
      <c r="AK7056" s="1"/>
      <c r="AX7056" s="17"/>
      <c r="AY7056" s="14"/>
      <c r="AZ7056" s="14"/>
      <c r="BA7056" s="15"/>
      <c r="BB7056" s="14"/>
      <c r="BC7056" s="17"/>
      <c r="BD7056" s="14"/>
      <c r="BE7056" s="14"/>
      <c r="BF7056" s="14"/>
      <c r="CC7056" s="14"/>
    </row>
    <row r="7057" spans="37:81">
      <c r="AK7057" s="1"/>
      <c r="AX7057" s="17"/>
      <c r="AY7057" s="14"/>
      <c r="AZ7057" s="14"/>
      <c r="BA7057" s="15"/>
      <c r="BB7057" s="14"/>
      <c r="BC7057" s="17"/>
      <c r="BD7057" s="14"/>
      <c r="BE7057" s="14"/>
      <c r="BF7057" s="14"/>
      <c r="CC7057" s="14"/>
    </row>
    <row r="7058" spans="37:81">
      <c r="AK7058" s="1"/>
      <c r="AX7058" s="17"/>
      <c r="AY7058" s="14"/>
      <c r="AZ7058" s="14"/>
      <c r="BA7058" s="15"/>
      <c r="BB7058" s="14"/>
      <c r="BC7058" s="17"/>
      <c r="BD7058" s="14"/>
      <c r="BE7058" s="14"/>
      <c r="BF7058" s="14"/>
      <c r="CC7058" s="14"/>
    </row>
    <row r="7059" spans="37:81">
      <c r="AK7059" s="1"/>
      <c r="AX7059" s="17"/>
      <c r="AY7059" s="14"/>
      <c r="AZ7059" s="14"/>
      <c r="BA7059" s="15"/>
      <c r="BB7059" s="14"/>
      <c r="BC7059" s="17"/>
      <c r="BD7059" s="14"/>
      <c r="BE7059" s="14"/>
      <c r="BF7059" s="14"/>
      <c r="CC7059" s="14"/>
    </row>
    <row r="7060" spans="37:81">
      <c r="AK7060" s="1"/>
      <c r="AX7060" s="17"/>
      <c r="AY7060" s="14"/>
      <c r="AZ7060" s="14"/>
      <c r="BA7060" s="15"/>
      <c r="BB7060" s="14"/>
      <c r="BC7060" s="17"/>
      <c r="BD7060" s="14"/>
      <c r="BE7060" s="14"/>
      <c r="BF7060" s="14"/>
      <c r="CC7060" s="14"/>
    </row>
    <row r="7061" spans="37:81">
      <c r="AK7061" s="1"/>
      <c r="AX7061" s="17"/>
      <c r="AY7061" s="14"/>
      <c r="AZ7061" s="14"/>
      <c r="BA7061" s="15"/>
      <c r="BB7061" s="14"/>
      <c r="BC7061" s="17"/>
      <c r="BD7061" s="14"/>
      <c r="BE7061" s="14"/>
      <c r="BF7061" s="14"/>
      <c r="CC7061" s="14"/>
    </row>
    <row r="7062" spans="37:81">
      <c r="AK7062" s="1"/>
      <c r="AX7062" s="17"/>
      <c r="AY7062" s="14"/>
      <c r="AZ7062" s="14"/>
      <c r="BA7062" s="15"/>
      <c r="BB7062" s="14"/>
      <c r="BC7062" s="17"/>
      <c r="BD7062" s="14"/>
      <c r="BE7062" s="14"/>
      <c r="BF7062" s="14"/>
      <c r="CC7062" s="14"/>
    </row>
    <row r="7063" spans="37:81">
      <c r="AK7063" s="1"/>
      <c r="AX7063" s="17"/>
      <c r="AY7063" s="14"/>
      <c r="AZ7063" s="14"/>
      <c r="BA7063" s="15"/>
      <c r="BB7063" s="14"/>
      <c r="BC7063" s="17"/>
      <c r="BD7063" s="14"/>
      <c r="BE7063" s="14"/>
      <c r="BF7063" s="14"/>
      <c r="CC7063" s="14"/>
    </row>
    <row r="7064" spans="37:81">
      <c r="AK7064" s="1"/>
      <c r="AX7064" s="17"/>
      <c r="AY7064" s="14"/>
      <c r="AZ7064" s="14"/>
      <c r="BA7064" s="15"/>
      <c r="BB7064" s="14"/>
      <c r="BC7064" s="17"/>
      <c r="BD7064" s="14"/>
      <c r="BE7064" s="14"/>
      <c r="BF7064" s="14"/>
      <c r="CC7064" s="14"/>
    </row>
    <row r="7065" spans="37:81">
      <c r="AK7065" s="1"/>
      <c r="AX7065" s="17"/>
      <c r="AY7065" s="14"/>
      <c r="AZ7065" s="14"/>
      <c r="BA7065" s="15"/>
      <c r="BB7065" s="14"/>
      <c r="BC7065" s="17"/>
      <c r="BD7065" s="14"/>
      <c r="BE7065" s="14"/>
      <c r="BF7065" s="14"/>
      <c r="CC7065" s="14"/>
    </row>
    <row r="7066" spans="37:81">
      <c r="AK7066" s="1"/>
      <c r="AX7066" s="17"/>
      <c r="AY7066" s="14"/>
      <c r="AZ7066" s="14"/>
      <c r="BA7066" s="15"/>
      <c r="BB7066" s="14"/>
      <c r="BC7066" s="17"/>
      <c r="BD7066" s="14"/>
      <c r="BE7066" s="14"/>
      <c r="BF7066" s="14"/>
      <c r="CC7066" s="14"/>
    </row>
    <row r="7067" spans="37:81">
      <c r="AK7067" s="1"/>
      <c r="AX7067" s="17"/>
      <c r="AY7067" s="14"/>
      <c r="AZ7067" s="14"/>
      <c r="BA7067" s="15"/>
      <c r="BB7067" s="14"/>
      <c r="BC7067" s="17"/>
      <c r="BD7067" s="14"/>
      <c r="BE7067" s="14"/>
      <c r="BF7067" s="14"/>
      <c r="CC7067" s="14"/>
    </row>
    <row r="7068" spans="37:81">
      <c r="AK7068" s="1"/>
      <c r="AX7068" s="17"/>
      <c r="AY7068" s="14"/>
      <c r="AZ7068" s="14"/>
      <c r="BA7068" s="15"/>
      <c r="BB7068" s="14"/>
      <c r="BC7068" s="17"/>
      <c r="BD7068" s="14"/>
      <c r="BE7068" s="14"/>
      <c r="BF7068" s="14"/>
      <c r="CC7068" s="14"/>
    </row>
    <row r="7069" spans="37:81">
      <c r="AK7069" s="1"/>
      <c r="AX7069" s="17"/>
      <c r="AY7069" s="14"/>
      <c r="AZ7069" s="14"/>
      <c r="BA7069" s="15"/>
      <c r="BB7069" s="14"/>
      <c r="BC7069" s="17"/>
      <c r="BD7069" s="14"/>
      <c r="BE7069" s="14"/>
      <c r="BF7069" s="14"/>
      <c r="CC7069" s="14"/>
    </row>
    <row r="7070" spans="37:81">
      <c r="AK7070" s="1"/>
      <c r="AX7070" s="17"/>
      <c r="AY7070" s="14"/>
      <c r="AZ7070" s="14"/>
      <c r="BA7070" s="15"/>
      <c r="BB7070" s="14"/>
      <c r="BC7070" s="17"/>
      <c r="BD7070" s="14"/>
      <c r="BE7070" s="14"/>
      <c r="BF7070" s="14"/>
      <c r="CC7070" s="14"/>
    </row>
    <row r="7071" spans="37:81">
      <c r="AK7071" s="1"/>
      <c r="AX7071" s="17"/>
      <c r="AY7071" s="14"/>
      <c r="AZ7071" s="14"/>
      <c r="BA7071" s="15"/>
      <c r="BB7071" s="14"/>
      <c r="BC7071" s="17"/>
      <c r="BD7071" s="14"/>
      <c r="BE7071" s="14"/>
      <c r="BF7071" s="14"/>
      <c r="CC7071" s="14"/>
    </row>
    <row r="7072" spans="37:81">
      <c r="AK7072" s="1"/>
      <c r="AX7072" s="17"/>
      <c r="AY7072" s="14"/>
      <c r="AZ7072" s="14"/>
      <c r="BA7072" s="15"/>
      <c r="BB7072" s="14"/>
      <c r="BC7072" s="17"/>
      <c r="BD7072" s="14"/>
      <c r="BE7072" s="14"/>
      <c r="BF7072" s="14"/>
      <c r="CC7072" s="14"/>
    </row>
    <row r="7073" spans="37:81">
      <c r="AK7073" s="1"/>
      <c r="AX7073" s="17"/>
      <c r="AY7073" s="14"/>
      <c r="AZ7073" s="14"/>
      <c r="BA7073" s="15"/>
      <c r="BB7073" s="14"/>
      <c r="BC7073" s="17"/>
      <c r="BD7073" s="14"/>
      <c r="BE7073" s="14"/>
      <c r="BF7073" s="14"/>
      <c r="CC7073" s="14"/>
    </row>
    <row r="7074" spans="37:81">
      <c r="AK7074" s="1"/>
      <c r="AX7074" s="17"/>
      <c r="AY7074" s="14"/>
      <c r="AZ7074" s="14"/>
      <c r="BA7074" s="15"/>
      <c r="BB7074" s="14"/>
      <c r="BC7074" s="17"/>
      <c r="BD7074" s="14"/>
      <c r="BE7074" s="14"/>
      <c r="BF7074" s="14"/>
      <c r="CC7074" s="14"/>
    </row>
    <row r="7075" spans="37:81">
      <c r="AK7075" s="1"/>
      <c r="AX7075" s="17"/>
      <c r="AY7075" s="14"/>
      <c r="AZ7075" s="14"/>
      <c r="BA7075" s="15"/>
      <c r="BB7075" s="14"/>
      <c r="BC7075" s="17"/>
      <c r="BD7075" s="14"/>
      <c r="BE7075" s="14"/>
      <c r="BF7075" s="14"/>
      <c r="CC7075" s="14"/>
    </row>
    <row r="7076" spans="37:81">
      <c r="AK7076" s="1"/>
      <c r="AX7076" s="17"/>
      <c r="AY7076" s="14"/>
      <c r="AZ7076" s="14"/>
      <c r="BA7076" s="15"/>
      <c r="BB7076" s="14"/>
      <c r="BC7076" s="17"/>
      <c r="BD7076" s="14"/>
      <c r="BE7076" s="14"/>
      <c r="BF7076" s="14"/>
      <c r="CC7076" s="14"/>
    </row>
    <row r="7077" spans="37:81">
      <c r="AK7077" s="1"/>
      <c r="AX7077" s="17"/>
      <c r="AY7077" s="14"/>
      <c r="AZ7077" s="14"/>
      <c r="BA7077" s="15"/>
      <c r="BB7077" s="14"/>
      <c r="BC7077" s="17"/>
      <c r="BD7077" s="14"/>
      <c r="BE7077" s="14"/>
      <c r="BF7077" s="14"/>
      <c r="CC7077" s="14"/>
    </row>
    <row r="7078" spans="37:81">
      <c r="AK7078" s="1"/>
      <c r="AX7078" s="17"/>
      <c r="AY7078" s="14"/>
      <c r="AZ7078" s="14"/>
      <c r="BA7078" s="15"/>
      <c r="BB7078" s="14"/>
      <c r="BC7078" s="17"/>
      <c r="BD7078" s="14"/>
      <c r="BE7078" s="14"/>
      <c r="BF7078" s="14"/>
      <c r="CC7078" s="14"/>
    </row>
    <row r="7079" spans="37:81">
      <c r="AK7079" s="1"/>
      <c r="AX7079" s="17"/>
      <c r="AY7079" s="14"/>
      <c r="AZ7079" s="14"/>
      <c r="BA7079" s="15"/>
      <c r="BB7079" s="14"/>
      <c r="BC7079" s="17"/>
      <c r="BD7079" s="14"/>
      <c r="BE7079" s="14"/>
      <c r="BF7079" s="14"/>
      <c r="CC7079" s="14"/>
    </row>
    <row r="7080" spans="37:81">
      <c r="AK7080" s="1"/>
      <c r="AX7080" s="17"/>
      <c r="AY7080" s="14"/>
      <c r="AZ7080" s="14"/>
      <c r="BA7080" s="15"/>
      <c r="BB7080" s="14"/>
      <c r="BC7080" s="17"/>
      <c r="BD7080" s="14"/>
      <c r="BE7080" s="14"/>
      <c r="BF7080" s="14"/>
      <c r="CC7080" s="14"/>
    </row>
    <row r="7081" spans="37:81">
      <c r="AK7081" s="1"/>
      <c r="AX7081" s="17"/>
      <c r="AY7081" s="14"/>
      <c r="AZ7081" s="14"/>
      <c r="BA7081" s="15"/>
      <c r="BB7081" s="14"/>
      <c r="BC7081" s="17"/>
      <c r="BD7081" s="14"/>
      <c r="BE7081" s="14"/>
      <c r="BF7081" s="14"/>
      <c r="CC7081" s="14"/>
    </row>
    <row r="7082" spans="37:81">
      <c r="AK7082" s="1"/>
      <c r="AX7082" s="17"/>
      <c r="AY7082" s="14"/>
      <c r="AZ7082" s="14"/>
      <c r="BA7082" s="15"/>
      <c r="BB7082" s="14"/>
      <c r="BC7082" s="17"/>
      <c r="BD7082" s="14"/>
      <c r="BE7082" s="14"/>
      <c r="BF7082" s="14"/>
      <c r="CC7082" s="14"/>
    </row>
    <row r="7083" spans="37:81">
      <c r="AK7083" s="1"/>
      <c r="AX7083" s="17"/>
      <c r="AY7083" s="14"/>
      <c r="AZ7083" s="14"/>
      <c r="BA7083" s="15"/>
      <c r="BB7083" s="14"/>
      <c r="BC7083" s="17"/>
      <c r="BD7083" s="14"/>
      <c r="BE7083" s="14"/>
      <c r="BF7083" s="14"/>
      <c r="CC7083" s="14"/>
    </row>
    <row r="7084" spans="37:81">
      <c r="AK7084" s="1"/>
      <c r="AX7084" s="17"/>
      <c r="AY7084" s="14"/>
      <c r="AZ7084" s="14"/>
      <c r="BA7084" s="15"/>
      <c r="BB7084" s="14"/>
      <c r="BC7084" s="17"/>
      <c r="BD7084" s="14"/>
      <c r="BE7084" s="14"/>
      <c r="BF7084" s="14"/>
      <c r="CC7084" s="14"/>
    </row>
    <row r="7085" spans="37:81">
      <c r="AK7085" s="1"/>
      <c r="AX7085" s="17"/>
      <c r="AY7085" s="14"/>
      <c r="AZ7085" s="14"/>
      <c r="BA7085" s="15"/>
      <c r="BB7085" s="14"/>
      <c r="BC7085" s="17"/>
      <c r="BD7085" s="14"/>
      <c r="BE7085" s="14"/>
      <c r="BF7085" s="14"/>
      <c r="CC7085" s="14"/>
    </row>
    <row r="7086" spans="37:81">
      <c r="AK7086" s="1"/>
      <c r="AX7086" s="17"/>
      <c r="AY7086" s="14"/>
      <c r="AZ7086" s="14"/>
      <c r="BA7086" s="15"/>
      <c r="BB7086" s="14"/>
      <c r="BC7086" s="17"/>
      <c r="BD7086" s="14"/>
      <c r="BE7086" s="14"/>
      <c r="BF7086" s="14"/>
      <c r="CC7086" s="14"/>
    </row>
    <row r="7087" spans="37:81">
      <c r="AK7087" s="1"/>
      <c r="AX7087" s="17"/>
      <c r="AY7087" s="14"/>
      <c r="AZ7087" s="14"/>
      <c r="BA7087" s="15"/>
      <c r="BB7087" s="14"/>
      <c r="BC7087" s="17"/>
      <c r="BD7087" s="14"/>
      <c r="BE7087" s="14"/>
      <c r="BF7087" s="14"/>
      <c r="CC7087" s="14"/>
    </row>
    <row r="7088" spans="37:81">
      <c r="AK7088" s="1"/>
      <c r="AX7088" s="17"/>
      <c r="AY7088" s="14"/>
      <c r="AZ7088" s="14"/>
      <c r="BA7088" s="15"/>
      <c r="BB7088" s="14"/>
      <c r="BC7088" s="17"/>
      <c r="BD7088" s="14"/>
      <c r="BE7088" s="14"/>
      <c r="BF7088" s="14"/>
      <c r="CC7088" s="14"/>
    </row>
    <row r="7089" spans="37:81">
      <c r="AK7089" s="1"/>
      <c r="AX7089" s="17"/>
      <c r="AY7089" s="14"/>
      <c r="AZ7089" s="14"/>
      <c r="BA7089" s="15"/>
      <c r="BB7089" s="14"/>
      <c r="BC7089" s="17"/>
      <c r="BD7089" s="14"/>
      <c r="BE7089" s="14"/>
      <c r="BF7089" s="14"/>
      <c r="CC7089" s="14"/>
    </row>
    <row r="7090" spans="37:81">
      <c r="AK7090" s="1"/>
      <c r="AX7090" s="17"/>
      <c r="AY7090" s="14"/>
      <c r="AZ7090" s="14"/>
      <c r="BA7090" s="15"/>
      <c r="BB7090" s="14"/>
      <c r="BC7090" s="17"/>
      <c r="BD7090" s="14"/>
      <c r="BE7090" s="14"/>
      <c r="BF7090" s="14"/>
      <c r="CC7090" s="14"/>
    </row>
    <row r="7091" spans="37:81">
      <c r="AK7091" s="1"/>
      <c r="AX7091" s="17"/>
      <c r="AY7091" s="14"/>
      <c r="AZ7091" s="14"/>
      <c r="BA7091" s="15"/>
      <c r="BB7091" s="14"/>
      <c r="BC7091" s="17"/>
      <c r="BD7091" s="14"/>
      <c r="BE7091" s="14"/>
      <c r="BF7091" s="14"/>
      <c r="CC7091" s="14"/>
    </row>
    <row r="7092" spans="37:81">
      <c r="AK7092" s="1"/>
      <c r="AX7092" s="17"/>
      <c r="AY7092" s="14"/>
      <c r="AZ7092" s="14"/>
      <c r="BA7092" s="15"/>
      <c r="BB7092" s="14"/>
      <c r="BC7092" s="17"/>
      <c r="BD7092" s="14"/>
      <c r="BE7092" s="14"/>
      <c r="BF7092" s="14"/>
      <c r="CC7092" s="14"/>
    </row>
    <row r="7093" spans="37:81">
      <c r="AK7093" s="1"/>
      <c r="AX7093" s="17"/>
      <c r="AY7093" s="14"/>
      <c r="AZ7093" s="14"/>
      <c r="BA7093" s="15"/>
      <c r="BB7093" s="14"/>
      <c r="BC7093" s="17"/>
      <c r="BD7093" s="14"/>
      <c r="BE7093" s="14"/>
      <c r="BF7093" s="14"/>
      <c r="CC7093" s="14"/>
    </row>
    <row r="7094" spans="37:81">
      <c r="AK7094" s="1"/>
      <c r="AX7094" s="17"/>
      <c r="AY7094" s="14"/>
      <c r="AZ7094" s="14"/>
      <c r="BA7094" s="15"/>
      <c r="BB7094" s="14"/>
      <c r="BC7094" s="17"/>
      <c r="BD7094" s="14"/>
      <c r="BE7094" s="14"/>
      <c r="BF7094" s="14"/>
      <c r="CC7094" s="14"/>
    </row>
    <row r="7095" spans="37:81">
      <c r="AK7095" s="1"/>
      <c r="AX7095" s="17"/>
      <c r="AY7095" s="14"/>
      <c r="AZ7095" s="14"/>
      <c r="BA7095" s="15"/>
      <c r="BB7095" s="14"/>
      <c r="BC7095" s="17"/>
      <c r="BD7095" s="14"/>
      <c r="BE7095" s="14"/>
      <c r="BF7095" s="14"/>
      <c r="CC7095" s="14"/>
    </row>
    <row r="7096" spans="37:81">
      <c r="AK7096" s="1"/>
      <c r="AX7096" s="17"/>
      <c r="AY7096" s="14"/>
      <c r="AZ7096" s="14"/>
      <c r="BA7096" s="15"/>
      <c r="BB7096" s="14"/>
      <c r="BC7096" s="17"/>
      <c r="BD7096" s="14"/>
      <c r="BE7096" s="14"/>
      <c r="BF7096" s="14"/>
      <c r="CC7096" s="14"/>
    </row>
    <row r="7097" spans="37:81">
      <c r="AK7097" s="1"/>
      <c r="AX7097" s="17"/>
      <c r="AY7097" s="14"/>
      <c r="AZ7097" s="14"/>
      <c r="BA7097" s="15"/>
      <c r="BB7097" s="14"/>
      <c r="BC7097" s="17"/>
      <c r="BD7097" s="14"/>
      <c r="BE7097" s="14"/>
      <c r="BF7097" s="14"/>
      <c r="CC7097" s="14"/>
    </row>
    <row r="7098" spans="37:81">
      <c r="AK7098" s="1"/>
      <c r="AX7098" s="17"/>
      <c r="AY7098" s="14"/>
      <c r="AZ7098" s="14"/>
      <c r="BA7098" s="15"/>
      <c r="BB7098" s="14"/>
      <c r="BC7098" s="17"/>
      <c r="BD7098" s="14"/>
      <c r="BE7098" s="14"/>
      <c r="BF7098" s="14"/>
      <c r="CC7098" s="14"/>
    </row>
    <row r="7099" spans="37:81">
      <c r="AK7099" s="1"/>
      <c r="AX7099" s="17"/>
      <c r="AY7099" s="14"/>
      <c r="AZ7099" s="14"/>
      <c r="BA7099" s="15"/>
      <c r="BB7099" s="14"/>
      <c r="BC7099" s="17"/>
      <c r="BD7099" s="14"/>
      <c r="BE7099" s="14"/>
      <c r="BF7099" s="14"/>
      <c r="CC7099" s="14"/>
    </row>
    <row r="7100" spans="37:81">
      <c r="AK7100" s="1"/>
      <c r="AX7100" s="17"/>
      <c r="AY7100" s="14"/>
      <c r="AZ7100" s="14"/>
      <c r="BA7100" s="15"/>
      <c r="BB7100" s="14"/>
      <c r="BC7100" s="17"/>
      <c r="BD7100" s="14"/>
      <c r="BE7100" s="14"/>
      <c r="BF7100" s="14"/>
      <c r="CC7100" s="14"/>
    </row>
    <row r="7101" spans="37:81">
      <c r="AK7101" s="1"/>
      <c r="AX7101" s="17"/>
      <c r="AY7101" s="14"/>
      <c r="AZ7101" s="14"/>
      <c r="BA7101" s="15"/>
      <c r="BB7101" s="14"/>
      <c r="BC7101" s="17"/>
      <c r="BD7101" s="14"/>
      <c r="BE7101" s="14"/>
      <c r="BF7101" s="14"/>
      <c r="CC7101" s="14"/>
    </row>
    <row r="7102" spans="37:81">
      <c r="AK7102" s="1"/>
      <c r="AX7102" s="17"/>
      <c r="AY7102" s="14"/>
      <c r="AZ7102" s="14"/>
      <c r="BA7102" s="15"/>
      <c r="BB7102" s="14"/>
      <c r="BC7102" s="17"/>
      <c r="BD7102" s="14"/>
      <c r="BE7102" s="14"/>
      <c r="BF7102" s="14"/>
      <c r="CC7102" s="14"/>
    </row>
    <row r="7103" spans="37:81">
      <c r="AK7103" s="1"/>
      <c r="AX7103" s="17"/>
      <c r="AY7103" s="14"/>
      <c r="AZ7103" s="14"/>
      <c r="BA7103" s="15"/>
      <c r="BB7103" s="14"/>
      <c r="BC7103" s="17"/>
      <c r="BD7103" s="14"/>
      <c r="BE7103" s="14"/>
      <c r="BF7103" s="14"/>
      <c r="CC7103" s="14"/>
    </row>
    <row r="7104" spans="37:81">
      <c r="AK7104" s="1"/>
      <c r="AX7104" s="17"/>
      <c r="AY7104" s="14"/>
      <c r="AZ7104" s="14"/>
      <c r="BA7104" s="15"/>
      <c r="BB7104" s="14"/>
      <c r="BC7104" s="17"/>
      <c r="BD7104" s="14"/>
      <c r="BE7104" s="14"/>
      <c r="BF7104" s="14"/>
      <c r="CC7104" s="14"/>
    </row>
    <row r="7105" spans="37:81">
      <c r="AK7105" s="1"/>
      <c r="AX7105" s="17"/>
      <c r="AY7105" s="14"/>
      <c r="AZ7105" s="14"/>
      <c r="BA7105" s="15"/>
      <c r="BB7105" s="14"/>
      <c r="BC7105" s="17"/>
      <c r="BD7105" s="14"/>
      <c r="BE7105" s="14"/>
      <c r="BF7105" s="14"/>
      <c r="CC7105" s="14"/>
    </row>
    <row r="7106" spans="37:81">
      <c r="AK7106" s="1"/>
      <c r="AX7106" s="17"/>
      <c r="AY7106" s="14"/>
      <c r="AZ7106" s="14"/>
      <c r="BA7106" s="15"/>
      <c r="BB7106" s="14"/>
      <c r="BC7106" s="17"/>
      <c r="BD7106" s="14"/>
      <c r="BE7106" s="14"/>
      <c r="BF7106" s="14"/>
      <c r="CC7106" s="14"/>
    </row>
    <row r="7107" spans="37:81">
      <c r="AK7107" s="1"/>
      <c r="AX7107" s="17"/>
      <c r="AY7107" s="14"/>
      <c r="AZ7107" s="14"/>
      <c r="BA7107" s="15"/>
      <c r="BB7107" s="14"/>
      <c r="BC7107" s="17"/>
      <c r="BD7107" s="14"/>
      <c r="BE7107" s="14"/>
      <c r="BF7107" s="14"/>
      <c r="CC7107" s="14"/>
    </row>
    <row r="7108" spans="37:81">
      <c r="AK7108" s="1"/>
      <c r="AX7108" s="17"/>
      <c r="AY7108" s="14"/>
      <c r="AZ7108" s="14"/>
      <c r="BA7108" s="15"/>
      <c r="BB7108" s="14"/>
      <c r="BC7108" s="17"/>
      <c r="BD7108" s="14"/>
      <c r="BE7108" s="14"/>
      <c r="BF7108" s="14"/>
      <c r="CC7108" s="14"/>
    </row>
    <row r="7109" spans="37:81">
      <c r="AK7109" s="1"/>
      <c r="AX7109" s="17"/>
      <c r="AY7109" s="14"/>
      <c r="AZ7109" s="14"/>
      <c r="BA7109" s="15"/>
      <c r="BB7109" s="14"/>
      <c r="BC7109" s="17"/>
      <c r="BD7109" s="14"/>
      <c r="BE7109" s="14"/>
      <c r="BF7109" s="14"/>
      <c r="CC7109" s="14"/>
    </row>
    <row r="7110" spans="37:81">
      <c r="AK7110" s="1"/>
      <c r="AX7110" s="17"/>
      <c r="AY7110" s="14"/>
      <c r="AZ7110" s="14"/>
      <c r="BA7110" s="15"/>
      <c r="BB7110" s="14"/>
      <c r="BC7110" s="17"/>
      <c r="BD7110" s="14"/>
      <c r="BE7110" s="14"/>
      <c r="BF7110" s="14"/>
      <c r="CC7110" s="14"/>
    </row>
    <row r="7111" spans="37:81">
      <c r="AK7111" s="1"/>
      <c r="AX7111" s="17"/>
      <c r="AY7111" s="14"/>
      <c r="AZ7111" s="14"/>
      <c r="BA7111" s="15"/>
      <c r="BB7111" s="14"/>
      <c r="BC7111" s="17"/>
      <c r="BD7111" s="14"/>
      <c r="BE7111" s="14"/>
      <c r="BF7111" s="14"/>
      <c r="CC7111" s="14"/>
    </row>
    <row r="7112" spans="37:81">
      <c r="AK7112" s="1"/>
      <c r="AX7112" s="17"/>
      <c r="AY7112" s="14"/>
      <c r="AZ7112" s="14"/>
      <c r="BA7112" s="15"/>
      <c r="BB7112" s="14"/>
      <c r="BC7112" s="17"/>
      <c r="BD7112" s="14"/>
      <c r="BE7112" s="14"/>
      <c r="BF7112" s="14"/>
      <c r="CC7112" s="14"/>
    </row>
    <row r="7113" spans="37:81">
      <c r="AK7113" s="1"/>
      <c r="AX7113" s="17"/>
      <c r="AY7113" s="14"/>
      <c r="AZ7113" s="14"/>
      <c r="BA7113" s="15"/>
      <c r="BB7113" s="14"/>
      <c r="BC7113" s="17"/>
      <c r="BD7113" s="14"/>
      <c r="BE7113" s="14"/>
      <c r="BF7113" s="14"/>
      <c r="CC7113" s="14"/>
    </row>
    <row r="7114" spans="37:81">
      <c r="AK7114" s="1"/>
      <c r="AX7114" s="17"/>
      <c r="AY7114" s="14"/>
      <c r="AZ7114" s="14"/>
      <c r="BA7114" s="15"/>
      <c r="BB7114" s="14"/>
      <c r="BC7114" s="17"/>
      <c r="BD7114" s="14"/>
      <c r="BE7114" s="14"/>
      <c r="BF7114" s="14"/>
      <c r="CC7114" s="14"/>
    </row>
    <row r="7115" spans="37:81">
      <c r="AK7115" s="1"/>
      <c r="AX7115" s="17"/>
      <c r="AY7115" s="14"/>
      <c r="AZ7115" s="14"/>
      <c r="BA7115" s="15"/>
      <c r="BB7115" s="14"/>
      <c r="BC7115" s="17"/>
      <c r="BD7115" s="14"/>
      <c r="BE7115" s="14"/>
      <c r="BF7115" s="14"/>
      <c r="CC7115" s="14"/>
    </row>
    <row r="7116" spans="37:81">
      <c r="AK7116" s="1"/>
      <c r="AX7116" s="17"/>
      <c r="AY7116" s="14"/>
      <c r="AZ7116" s="14"/>
      <c r="BA7116" s="15"/>
      <c r="BB7116" s="14"/>
      <c r="BC7116" s="17"/>
      <c r="BD7116" s="14"/>
      <c r="BE7116" s="14"/>
      <c r="BF7116" s="14"/>
      <c r="CC7116" s="14"/>
    </row>
    <row r="7117" spans="37:81">
      <c r="AK7117" s="1"/>
      <c r="AX7117" s="17"/>
      <c r="AY7117" s="14"/>
      <c r="AZ7117" s="14"/>
      <c r="BA7117" s="15"/>
      <c r="BB7117" s="14"/>
      <c r="BC7117" s="17"/>
      <c r="BD7117" s="14"/>
      <c r="BE7117" s="14"/>
      <c r="BF7117" s="14"/>
      <c r="CC7117" s="14"/>
    </row>
    <row r="7118" spans="37:81">
      <c r="AK7118" s="1"/>
      <c r="AX7118" s="17"/>
      <c r="AY7118" s="14"/>
      <c r="AZ7118" s="14"/>
      <c r="BA7118" s="15"/>
      <c r="BB7118" s="14"/>
      <c r="BC7118" s="17"/>
      <c r="BD7118" s="14"/>
      <c r="BE7118" s="14"/>
      <c r="BF7118" s="14"/>
      <c r="CC7118" s="14"/>
    </row>
    <row r="7119" spans="37:81">
      <c r="AK7119" s="1"/>
      <c r="AX7119" s="17"/>
      <c r="AY7119" s="14"/>
      <c r="AZ7119" s="14"/>
      <c r="BA7119" s="15"/>
      <c r="BB7119" s="14"/>
      <c r="BC7119" s="17"/>
      <c r="BD7119" s="14"/>
      <c r="BE7119" s="14"/>
      <c r="BF7119" s="14"/>
      <c r="CC7119" s="14"/>
    </row>
    <row r="7120" spans="37:81">
      <c r="AK7120" s="1"/>
      <c r="AX7120" s="17"/>
      <c r="AY7120" s="14"/>
      <c r="AZ7120" s="14"/>
      <c r="BA7120" s="15"/>
      <c r="BB7120" s="14"/>
      <c r="BC7120" s="17"/>
      <c r="BD7120" s="14"/>
      <c r="BE7120" s="14"/>
      <c r="BF7120" s="14"/>
      <c r="CC7120" s="14"/>
    </row>
    <row r="7121" spans="37:81">
      <c r="AK7121" s="1"/>
      <c r="AX7121" s="17"/>
      <c r="AY7121" s="14"/>
      <c r="AZ7121" s="14"/>
      <c r="BA7121" s="15"/>
      <c r="BB7121" s="14"/>
      <c r="BC7121" s="17"/>
      <c r="BD7121" s="14"/>
      <c r="BE7121" s="14"/>
      <c r="BF7121" s="14"/>
      <c r="CC7121" s="14"/>
    </row>
    <row r="7122" spans="37:81">
      <c r="AK7122" s="1"/>
      <c r="AX7122" s="17"/>
      <c r="AY7122" s="14"/>
      <c r="AZ7122" s="14"/>
      <c r="BA7122" s="15"/>
      <c r="BB7122" s="14"/>
      <c r="BC7122" s="17"/>
      <c r="BD7122" s="14"/>
      <c r="BE7122" s="14"/>
      <c r="BF7122" s="14"/>
      <c r="CC7122" s="14"/>
    </row>
    <row r="7123" spans="37:81">
      <c r="AK7123" s="1"/>
      <c r="AX7123" s="17"/>
      <c r="AY7123" s="14"/>
      <c r="AZ7123" s="14"/>
      <c r="BA7123" s="15"/>
      <c r="BB7123" s="14"/>
      <c r="BC7123" s="17"/>
      <c r="BD7123" s="14"/>
      <c r="BE7123" s="14"/>
      <c r="BF7123" s="14"/>
      <c r="CC7123" s="14"/>
    </row>
    <row r="7124" spans="37:81">
      <c r="AK7124" s="1"/>
      <c r="AX7124" s="17"/>
      <c r="AY7124" s="14"/>
      <c r="AZ7124" s="14"/>
      <c r="BA7124" s="15"/>
      <c r="BB7124" s="14"/>
      <c r="BC7124" s="17"/>
      <c r="BD7124" s="14"/>
      <c r="BE7124" s="14"/>
      <c r="BF7124" s="14"/>
      <c r="CC7124" s="14"/>
    </row>
    <row r="7125" spans="37:81">
      <c r="AK7125" s="1"/>
      <c r="AX7125" s="17"/>
      <c r="AY7125" s="14"/>
      <c r="AZ7125" s="14"/>
      <c r="BA7125" s="15"/>
      <c r="BB7125" s="14"/>
      <c r="BC7125" s="17"/>
      <c r="BD7125" s="14"/>
      <c r="BE7125" s="14"/>
      <c r="BF7125" s="14"/>
      <c r="CC7125" s="14"/>
    </row>
    <row r="7126" spans="37:81">
      <c r="AK7126" s="1"/>
      <c r="AX7126" s="17"/>
      <c r="AY7126" s="14"/>
      <c r="AZ7126" s="14"/>
      <c r="BA7126" s="15"/>
      <c r="BB7126" s="14"/>
      <c r="BC7126" s="17"/>
      <c r="BD7126" s="14"/>
      <c r="BE7126" s="14"/>
      <c r="BF7126" s="14"/>
      <c r="CC7126" s="14"/>
    </row>
    <row r="7127" spans="37:81">
      <c r="AK7127" s="1"/>
      <c r="AX7127" s="17"/>
      <c r="AY7127" s="14"/>
      <c r="AZ7127" s="14"/>
      <c r="BA7127" s="15"/>
      <c r="BB7127" s="14"/>
      <c r="BC7127" s="17"/>
      <c r="BD7127" s="14"/>
      <c r="BE7127" s="14"/>
      <c r="BF7127" s="14"/>
      <c r="CC7127" s="14"/>
    </row>
    <row r="7128" spans="37:81">
      <c r="AK7128" s="1"/>
      <c r="AX7128" s="17"/>
      <c r="AY7128" s="14"/>
      <c r="AZ7128" s="14"/>
      <c r="BA7128" s="15"/>
      <c r="BB7128" s="14"/>
      <c r="BC7128" s="17"/>
      <c r="BD7128" s="14"/>
      <c r="BE7128" s="14"/>
      <c r="BF7128" s="14"/>
      <c r="CC7128" s="14"/>
    </row>
    <row r="7129" spans="37:81">
      <c r="AK7129" s="1"/>
      <c r="AY7129" s="14"/>
      <c r="AZ7129" s="14"/>
      <c r="BA7129" s="15"/>
      <c r="BB7129" s="14"/>
      <c r="BC7129" s="17"/>
      <c r="BD7129" s="14"/>
      <c r="BE7129" s="14"/>
      <c r="BF7129" s="14"/>
      <c r="CC7129" s="14"/>
    </row>
    <row r="7130" spans="37:81">
      <c r="AK7130" s="1"/>
      <c r="AY7130" s="14"/>
      <c r="AZ7130" s="14"/>
      <c r="BA7130" s="15"/>
      <c r="BB7130" s="14"/>
      <c r="BC7130" s="17"/>
      <c r="BD7130" s="14"/>
      <c r="BE7130" s="14"/>
      <c r="BF7130" s="14"/>
      <c r="CC7130" s="14"/>
    </row>
    <row r="7131" spans="37:81">
      <c r="AK7131" s="1"/>
      <c r="AY7131" s="14"/>
      <c r="AZ7131" s="14"/>
      <c r="BA7131" s="15"/>
      <c r="BB7131" s="14"/>
      <c r="BC7131" s="17"/>
      <c r="BD7131" s="14"/>
      <c r="BE7131" s="14"/>
      <c r="BF7131" s="14"/>
      <c r="CC7131" s="14"/>
    </row>
    <row r="7132" spans="37:81">
      <c r="AK7132" s="1"/>
      <c r="AY7132" s="14"/>
      <c r="AZ7132" s="14"/>
      <c r="BA7132" s="15"/>
      <c r="BB7132" s="14"/>
      <c r="BC7132" s="17"/>
      <c r="BD7132" s="14"/>
      <c r="BE7132" s="14"/>
      <c r="BF7132" s="14"/>
      <c r="CC7132" s="14"/>
    </row>
    <row r="7133" spans="37:81">
      <c r="AK7133" s="1"/>
      <c r="AY7133" s="14"/>
      <c r="AZ7133" s="14"/>
      <c r="BA7133" s="15"/>
      <c r="BB7133" s="14"/>
      <c r="BC7133" s="17"/>
      <c r="BD7133" s="14"/>
      <c r="BE7133" s="14"/>
      <c r="BF7133" s="14"/>
      <c r="CC7133" s="14"/>
    </row>
    <row r="7134" spans="37:81">
      <c r="AK7134" s="1"/>
      <c r="AY7134" s="14"/>
      <c r="AZ7134" s="14"/>
      <c r="BA7134" s="15"/>
      <c r="BB7134" s="14"/>
      <c r="BC7134" s="17"/>
      <c r="BD7134" s="14"/>
      <c r="BE7134" s="14"/>
      <c r="BF7134" s="14"/>
      <c r="CC7134" s="14"/>
    </row>
    <row r="7135" spans="37:81">
      <c r="AK7135" s="1"/>
      <c r="AY7135" s="14"/>
      <c r="AZ7135" s="14"/>
      <c r="BA7135" s="15"/>
      <c r="BB7135" s="14"/>
      <c r="BC7135" s="17"/>
      <c r="BD7135" s="14"/>
      <c r="BE7135" s="14"/>
      <c r="BF7135" s="14"/>
      <c r="CC7135" s="14"/>
    </row>
    <row r="7136" spans="37:81">
      <c r="AK7136" s="1"/>
      <c r="AY7136" s="14"/>
      <c r="AZ7136" s="14"/>
      <c r="BA7136" s="15"/>
      <c r="BB7136" s="14"/>
      <c r="BC7136" s="17"/>
      <c r="BD7136" s="14"/>
      <c r="BE7136" s="14"/>
      <c r="BF7136" s="14"/>
      <c r="CC7136" s="14"/>
    </row>
    <row r="7137" spans="37:81">
      <c r="AK7137" s="1"/>
      <c r="AY7137" s="14"/>
      <c r="AZ7137" s="14"/>
      <c r="BA7137" s="15"/>
      <c r="BB7137" s="14"/>
      <c r="BC7137" s="17"/>
      <c r="BD7137" s="14"/>
      <c r="BE7137" s="14"/>
      <c r="BF7137" s="14"/>
      <c r="CC7137" s="14"/>
    </row>
    <row r="7138" spans="37:81">
      <c r="AK7138" s="1"/>
      <c r="AY7138" s="14"/>
      <c r="AZ7138" s="14"/>
      <c r="BA7138" s="15"/>
      <c r="BB7138" s="14"/>
      <c r="BC7138" s="17"/>
      <c r="BD7138" s="14"/>
      <c r="BE7138" s="14"/>
      <c r="BF7138" s="14"/>
      <c r="CC7138" s="14"/>
    </row>
    <row r="7139" spans="37:81">
      <c r="AK7139" s="1"/>
      <c r="AY7139" s="14"/>
      <c r="AZ7139" s="14"/>
      <c r="BA7139" s="15"/>
      <c r="BB7139" s="14"/>
      <c r="BC7139" s="17"/>
      <c r="BD7139" s="14"/>
      <c r="BE7139" s="14"/>
      <c r="BF7139" s="14"/>
      <c r="CC7139" s="14"/>
    </row>
    <row r="7140" spans="37:81">
      <c r="AK7140" s="1"/>
      <c r="AY7140" s="14"/>
      <c r="AZ7140" s="14"/>
      <c r="BA7140" s="15"/>
      <c r="BB7140" s="14"/>
      <c r="BC7140" s="17"/>
      <c r="BD7140" s="14"/>
      <c r="BE7140" s="14"/>
      <c r="BF7140" s="14"/>
      <c r="CC7140" s="14"/>
    </row>
    <row r="7141" spans="37:81">
      <c r="AK7141" s="1"/>
      <c r="AY7141" s="14"/>
      <c r="AZ7141" s="14"/>
      <c r="BA7141" s="15"/>
      <c r="BB7141" s="14"/>
      <c r="BC7141" s="17"/>
      <c r="BD7141" s="14"/>
      <c r="BE7141" s="14"/>
      <c r="BF7141" s="14"/>
      <c r="CC7141" s="14"/>
    </row>
    <row r="7142" spans="37:81">
      <c r="AK7142" s="1"/>
      <c r="AY7142" s="14"/>
      <c r="AZ7142" s="14"/>
      <c r="BA7142" s="15"/>
      <c r="BB7142" s="14"/>
      <c r="BC7142" s="17"/>
      <c r="BD7142" s="14"/>
      <c r="BE7142" s="14"/>
      <c r="BF7142" s="14"/>
      <c r="CC7142" s="14"/>
    </row>
    <row r="7143" spans="37:81">
      <c r="AK7143" s="1"/>
      <c r="AY7143" s="14"/>
      <c r="AZ7143" s="14"/>
      <c r="BA7143" s="15"/>
      <c r="BB7143" s="14"/>
      <c r="BC7143" s="17"/>
      <c r="BD7143" s="14"/>
      <c r="BE7143" s="14"/>
      <c r="BF7143" s="14"/>
      <c r="CC7143" s="14"/>
    </row>
    <row r="7144" spans="37:81">
      <c r="AK7144" s="1"/>
      <c r="AY7144" s="14"/>
      <c r="AZ7144" s="14"/>
      <c r="BA7144" s="15"/>
      <c r="BB7144" s="14"/>
      <c r="BC7144" s="17"/>
      <c r="BD7144" s="14"/>
      <c r="BE7144" s="14"/>
      <c r="BF7144" s="14"/>
      <c r="CC7144" s="14"/>
    </row>
    <row r="7145" spans="37:81">
      <c r="AK7145" s="1"/>
      <c r="AY7145" s="14"/>
      <c r="AZ7145" s="14"/>
      <c r="BA7145" s="15"/>
      <c r="BB7145" s="14"/>
      <c r="BC7145" s="17"/>
      <c r="BD7145" s="14"/>
      <c r="BE7145" s="14"/>
      <c r="BF7145" s="14"/>
      <c r="CC7145" s="14"/>
    </row>
    <row r="7146" spans="37:81">
      <c r="AK7146" s="1"/>
      <c r="AY7146" s="14"/>
      <c r="AZ7146" s="14"/>
      <c r="BA7146" s="15"/>
      <c r="BB7146" s="14"/>
      <c r="BC7146" s="17"/>
      <c r="BD7146" s="14"/>
      <c r="BE7146" s="14"/>
      <c r="BF7146" s="14"/>
      <c r="CC7146" s="14"/>
    </row>
    <row r="7147" spans="37:81">
      <c r="AK7147" s="1"/>
      <c r="AY7147" s="14"/>
      <c r="AZ7147" s="14"/>
      <c r="BA7147" s="15"/>
      <c r="BB7147" s="14"/>
      <c r="BC7147" s="17"/>
      <c r="BD7147" s="14"/>
      <c r="BE7147" s="14"/>
      <c r="BF7147" s="14"/>
      <c r="CC7147" s="14"/>
    </row>
    <row r="7148" spans="37:81">
      <c r="AK7148" s="1"/>
      <c r="AY7148" s="14"/>
      <c r="AZ7148" s="14"/>
      <c r="BA7148" s="15"/>
      <c r="BB7148" s="14"/>
      <c r="BC7148" s="17"/>
      <c r="BD7148" s="14"/>
      <c r="BE7148" s="14"/>
      <c r="BF7148" s="14"/>
      <c r="CC7148" s="14"/>
    </row>
    <row r="7149" spans="37:81">
      <c r="AK7149" s="1"/>
      <c r="AY7149" s="14"/>
      <c r="AZ7149" s="14"/>
      <c r="BA7149" s="15"/>
      <c r="BB7149" s="14"/>
      <c r="BC7149" s="17"/>
      <c r="BD7149" s="14"/>
      <c r="BE7149" s="14"/>
      <c r="BF7149" s="14"/>
      <c r="CC7149" s="14"/>
    </row>
    <row r="7150" spans="37:81">
      <c r="AK7150" s="1"/>
      <c r="AY7150" s="14"/>
      <c r="AZ7150" s="14"/>
      <c r="BA7150" s="15"/>
      <c r="BB7150" s="14"/>
      <c r="BC7150" s="17"/>
      <c r="BD7150" s="14"/>
      <c r="BE7150" s="14"/>
      <c r="BF7150" s="14"/>
      <c r="CC7150" s="14"/>
    </row>
    <row r="7151" spans="37:81">
      <c r="AK7151" s="1"/>
      <c r="AY7151" s="14"/>
      <c r="AZ7151" s="14"/>
      <c r="BA7151" s="15"/>
      <c r="BB7151" s="14"/>
      <c r="BC7151" s="17"/>
      <c r="BD7151" s="14"/>
      <c r="BE7151" s="14"/>
      <c r="BF7151" s="14"/>
      <c r="CC7151" s="14"/>
    </row>
    <row r="7152" spans="37:81">
      <c r="AK7152" s="1"/>
      <c r="AY7152" s="14"/>
      <c r="AZ7152" s="14"/>
      <c r="BA7152" s="15"/>
      <c r="BB7152" s="14"/>
      <c r="BC7152" s="17"/>
      <c r="BD7152" s="14"/>
      <c r="BE7152" s="14"/>
      <c r="BF7152" s="14"/>
      <c r="CC7152" s="14"/>
    </row>
    <row r="7153" spans="37:81">
      <c r="AK7153" s="1"/>
      <c r="AY7153" s="14"/>
      <c r="AZ7153" s="14"/>
      <c r="BA7153" s="15"/>
      <c r="BB7153" s="14"/>
      <c r="BC7153" s="17"/>
      <c r="BD7153" s="14"/>
      <c r="BE7153" s="14"/>
      <c r="BF7153" s="14"/>
      <c r="CC7153" s="14"/>
    </row>
    <row r="7154" spans="37:81">
      <c r="AK7154" s="1"/>
      <c r="AY7154" s="14"/>
      <c r="AZ7154" s="14"/>
      <c r="BA7154" s="15"/>
      <c r="BB7154" s="14"/>
      <c r="BC7154" s="17"/>
      <c r="BD7154" s="14"/>
      <c r="BE7154" s="14"/>
      <c r="BF7154" s="14"/>
      <c r="CC7154" s="14"/>
    </row>
    <row r="7155" spans="37:81">
      <c r="AK7155" s="1"/>
      <c r="AY7155" s="14"/>
      <c r="AZ7155" s="14"/>
      <c r="BA7155" s="15"/>
      <c r="BB7155" s="14"/>
      <c r="BC7155" s="17"/>
      <c r="BD7155" s="14"/>
      <c r="BE7155" s="14"/>
      <c r="BF7155" s="14"/>
      <c r="CC7155" s="14"/>
    </row>
    <row r="7156" spans="37:81">
      <c r="AK7156" s="1"/>
      <c r="AY7156" s="14"/>
      <c r="AZ7156" s="14"/>
      <c r="BA7156" s="15"/>
      <c r="BB7156" s="14"/>
      <c r="BC7156" s="17"/>
      <c r="BD7156" s="14"/>
      <c r="BE7156" s="14"/>
      <c r="BF7156" s="14"/>
      <c r="CC7156" s="14"/>
    </row>
    <row r="7157" spans="37:81">
      <c r="AK7157" s="1"/>
      <c r="AY7157" s="14"/>
      <c r="AZ7157" s="14"/>
      <c r="BA7157" s="15"/>
      <c r="BB7157" s="14"/>
      <c r="BC7157" s="17"/>
      <c r="BD7157" s="14"/>
      <c r="BE7157" s="14"/>
      <c r="BF7157" s="14"/>
      <c r="CC7157" s="14"/>
    </row>
    <row r="7158" spans="37:81">
      <c r="AK7158" s="1"/>
      <c r="AY7158" s="14"/>
      <c r="AZ7158" s="14"/>
      <c r="BA7158" s="15"/>
      <c r="BB7158" s="14"/>
      <c r="BC7158" s="17"/>
      <c r="BD7158" s="14"/>
      <c r="BE7158" s="14"/>
      <c r="BF7158" s="14"/>
      <c r="CC7158" s="14"/>
    </row>
    <row r="7159" spans="37:81">
      <c r="AK7159" s="1"/>
      <c r="AY7159" s="14"/>
      <c r="AZ7159" s="14"/>
      <c r="BA7159" s="15"/>
      <c r="BB7159" s="14"/>
      <c r="BC7159" s="17"/>
      <c r="BD7159" s="14"/>
      <c r="BE7159" s="14"/>
      <c r="BF7159" s="14"/>
      <c r="CC7159" s="14"/>
    </row>
    <row r="7160" spans="37:81">
      <c r="AK7160" s="1"/>
      <c r="AY7160" s="14"/>
      <c r="AZ7160" s="14"/>
      <c r="BA7160" s="15"/>
      <c r="BB7160" s="14"/>
      <c r="BC7160" s="17"/>
      <c r="BD7160" s="14"/>
      <c r="BE7160" s="14"/>
      <c r="BF7160" s="14"/>
      <c r="CC7160" s="14"/>
    </row>
    <row r="7161" spans="37:81">
      <c r="AK7161" s="1"/>
      <c r="AY7161" s="14"/>
      <c r="AZ7161" s="14"/>
      <c r="BA7161" s="15"/>
      <c r="BB7161" s="14"/>
      <c r="BC7161" s="17"/>
      <c r="BD7161" s="14"/>
      <c r="BE7161" s="14"/>
      <c r="BF7161" s="14"/>
      <c r="CC7161" s="14"/>
    </row>
    <row r="7162" spans="37:81">
      <c r="AK7162" s="1"/>
      <c r="AY7162" s="14"/>
      <c r="AZ7162" s="14"/>
      <c r="BA7162" s="15"/>
      <c r="BB7162" s="14"/>
      <c r="BC7162" s="17"/>
      <c r="BD7162" s="14"/>
      <c r="BE7162" s="14"/>
      <c r="BF7162" s="14"/>
      <c r="CC7162" s="14"/>
    </row>
    <row r="7163" spans="37:81">
      <c r="AK7163" s="1"/>
      <c r="AY7163" s="14"/>
      <c r="AZ7163" s="14"/>
      <c r="BA7163" s="15"/>
      <c r="BB7163" s="14"/>
      <c r="BC7163" s="17"/>
      <c r="BD7163" s="14"/>
      <c r="BE7163" s="14"/>
      <c r="BF7163" s="14"/>
      <c r="CC7163" s="14"/>
    </row>
    <row r="7164" spans="37:81">
      <c r="AK7164" s="1"/>
      <c r="AY7164" s="14"/>
      <c r="AZ7164" s="14"/>
      <c r="BA7164" s="15"/>
      <c r="BB7164" s="14"/>
      <c r="BC7164" s="17"/>
      <c r="BD7164" s="14"/>
      <c r="BE7164" s="14"/>
      <c r="BF7164" s="14"/>
      <c r="CC7164" s="14"/>
    </row>
    <row r="7165" spans="37:81">
      <c r="AK7165" s="1"/>
      <c r="AY7165" s="14"/>
      <c r="AZ7165" s="14"/>
      <c r="BA7165" s="15"/>
      <c r="BB7165" s="14"/>
      <c r="BC7165" s="17"/>
      <c r="BD7165" s="14"/>
      <c r="BE7165" s="14"/>
      <c r="BF7165" s="14"/>
      <c r="CC7165" s="14"/>
    </row>
    <row r="7166" spans="37:81">
      <c r="AK7166" s="1"/>
      <c r="AY7166" s="14"/>
      <c r="AZ7166" s="14"/>
      <c r="BA7166" s="15"/>
      <c r="BB7166" s="14"/>
      <c r="BC7166" s="17"/>
      <c r="BD7166" s="14"/>
      <c r="BE7166" s="14"/>
      <c r="BF7166" s="14"/>
      <c r="CC7166" s="14"/>
    </row>
    <row r="7167" spans="37:81">
      <c r="AK7167" s="1"/>
      <c r="AY7167" s="14"/>
      <c r="AZ7167" s="14"/>
      <c r="BA7167" s="15"/>
      <c r="BB7167" s="14"/>
      <c r="BC7167" s="17"/>
      <c r="BD7167" s="14"/>
      <c r="BE7167" s="14"/>
      <c r="BF7167" s="14"/>
      <c r="CC7167" s="14"/>
    </row>
    <row r="7168" spans="37:81">
      <c r="AK7168" s="1"/>
      <c r="AY7168" s="14"/>
      <c r="AZ7168" s="14"/>
      <c r="BA7168" s="15"/>
      <c r="BB7168" s="14"/>
      <c r="BC7168" s="17"/>
      <c r="BD7168" s="14"/>
      <c r="BE7168" s="14"/>
      <c r="BF7168" s="14"/>
      <c r="CC7168" s="14"/>
    </row>
    <row r="7169" spans="37:81">
      <c r="AK7169" s="1"/>
      <c r="AY7169" s="14"/>
      <c r="AZ7169" s="14"/>
      <c r="BA7169" s="15"/>
      <c r="BB7169" s="14"/>
      <c r="BC7169" s="17"/>
      <c r="BD7169" s="14"/>
      <c r="BE7169" s="14"/>
      <c r="BF7169" s="14"/>
      <c r="CC7169" s="14"/>
    </row>
    <row r="7170" spans="37:81">
      <c r="AK7170" s="1"/>
      <c r="AY7170" s="14"/>
      <c r="AZ7170" s="14"/>
      <c r="BA7170" s="15"/>
      <c r="BB7170" s="14"/>
      <c r="BC7170" s="17"/>
      <c r="BD7170" s="14"/>
      <c r="BE7170" s="14"/>
      <c r="BF7170" s="14"/>
      <c r="CC7170" s="14"/>
    </row>
    <row r="7171" spans="37:81">
      <c r="AK7171" s="1"/>
      <c r="AY7171" s="14"/>
      <c r="AZ7171" s="14"/>
      <c r="BA7171" s="15"/>
      <c r="BB7171" s="14"/>
      <c r="BC7171" s="17"/>
      <c r="BD7171" s="14"/>
      <c r="BE7171" s="14"/>
      <c r="BF7171" s="14"/>
      <c r="CC7171" s="14"/>
    </row>
    <row r="7172" spans="37:81">
      <c r="AK7172" s="1"/>
      <c r="AY7172" s="14"/>
      <c r="AZ7172" s="14"/>
      <c r="BA7172" s="15"/>
      <c r="BB7172" s="14"/>
      <c r="BC7172" s="17"/>
      <c r="BD7172" s="14"/>
      <c r="BE7172" s="14"/>
      <c r="BF7172" s="14"/>
      <c r="CC7172" s="14"/>
    </row>
    <row r="7173" spans="37:81">
      <c r="AK7173" s="1"/>
      <c r="AY7173" s="14"/>
      <c r="AZ7173" s="14"/>
      <c r="BA7173" s="15"/>
      <c r="BB7173" s="14"/>
      <c r="BC7173" s="17"/>
      <c r="BD7173" s="14"/>
      <c r="BE7173" s="14"/>
      <c r="BF7173" s="14"/>
      <c r="CC7173" s="14"/>
    </row>
    <row r="7174" spans="37:81">
      <c r="AK7174" s="1"/>
      <c r="AY7174" s="14"/>
      <c r="AZ7174" s="14"/>
      <c r="BA7174" s="15"/>
      <c r="BB7174" s="14"/>
      <c r="BC7174" s="17"/>
      <c r="BD7174" s="14"/>
      <c r="BE7174" s="14"/>
      <c r="BF7174" s="14"/>
      <c r="CC7174" s="14"/>
    </row>
    <row r="7175" spans="37:81">
      <c r="AK7175" s="1"/>
      <c r="AY7175" s="14"/>
      <c r="AZ7175" s="14"/>
      <c r="BA7175" s="15"/>
      <c r="BB7175" s="14"/>
      <c r="BC7175" s="17"/>
      <c r="BD7175" s="14"/>
      <c r="BE7175" s="14"/>
      <c r="BF7175" s="14"/>
      <c r="CC7175" s="14"/>
    </row>
    <row r="7176" spans="37:81">
      <c r="AK7176" s="1"/>
      <c r="AY7176" s="14"/>
      <c r="AZ7176" s="14"/>
      <c r="BA7176" s="15"/>
      <c r="BB7176" s="14"/>
      <c r="BC7176" s="17"/>
      <c r="BD7176" s="14"/>
      <c r="BE7176" s="14"/>
      <c r="BF7176" s="14"/>
      <c r="CC7176" s="14"/>
    </row>
    <row r="7177" spans="37:81">
      <c r="AK7177" s="1"/>
      <c r="AY7177" s="14"/>
      <c r="AZ7177" s="14"/>
      <c r="BA7177" s="15"/>
      <c r="BB7177" s="14"/>
      <c r="BC7177" s="17"/>
      <c r="BD7177" s="14"/>
      <c r="BE7177" s="14"/>
      <c r="BF7177" s="14"/>
      <c r="CC7177" s="14"/>
    </row>
    <row r="7178" spans="37:81">
      <c r="AK7178" s="1"/>
      <c r="AY7178" s="14"/>
      <c r="AZ7178" s="14"/>
      <c r="BA7178" s="15"/>
      <c r="BB7178" s="14"/>
      <c r="BC7178" s="17"/>
      <c r="BD7178" s="14"/>
      <c r="BE7178" s="14"/>
      <c r="BF7178" s="14"/>
      <c r="CC7178" s="14"/>
    </row>
    <row r="7179" spans="37:81">
      <c r="AK7179" s="1"/>
      <c r="AY7179" s="14"/>
      <c r="AZ7179" s="14"/>
      <c r="BA7179" s="15"/>
      <c r="BB7179" s="14"/>
      <c r="BC7179" s="17"/>
      <c r="BD7179" s="14"/>
      <c r="BE7179" s="14"/>
      <c r="BF7179" s="14"/>
      <c r="CC7179" s="14"/>
    </row>
    <row r="7180" spans="37:81">
      <c r="AK7180" s="1"/>
      <c r="AY7180" s="14"/>
      <c r="AZ7180" s="14"/>
      <c r="BA7180" s="15"/>
      <c r="BB7180" s="14"/>
      <c r="BC7180" s="17"/>
      <c r="BD7180" s="14"/>
      <c r="BE7180" s="14"/>
      <c r="BF7180" s="14"/>
      <c r="CC7180" s="14"/>
    </row>
    <row r="7181" spans="37:81">
      <c r="AK7181" s="1"/>
      <c r="AY7181" s="14"/>
      <c r="AZ7181" s="14"/>
      <c r="BA7181" s="15"/>
      <c r="BB7181" s="14"/>
      <c r="BC7181" s="17"/>
      <c r="BD7181" s="14"/>
      <c r="BE7181" s="14"/>
      <c r="BF7181" s="14"/>
      <c r="CC7181" s="14"/>
    </row>
    <row r="7182" spans="37:81">
      <c r="AK7182" s="1"/>
      <c r="AY7182" s="14"/>
      <c r="AZ7182" s="14"/>
      <c r="BA7182" s="15"/>
      <c r="BB7182" s="14"/>
      <c r="BC7182" s="17"/>
      <c r="BD7182" s="14"/>
      <c r="BE7182" s="14"/>
      <c r="BF7182" s="14"/>
      <c r="CC7182" s="14"/>
    </row>
    <row r="7183" spans="37:81">
      <c r="AK7183" s="1"/>
      <c r="AY7183" s="14"/>
      <c r="AZ7183" s="14"/>
      <c r="BA7183" s="15"/>
      <c r="BB7183" s="14"/>
      <c r="BC7183" s="17"/>
      <c r="BD7183" s="14"/>
      <c r="BE7183" s="14"/>
      <c r="BF7183" s="14"/>
      <c r="CC7183" s="14"/>
    </row>
    <row r="7184" spans="37:81">
      <c r="AK7184" s="1"/>
      <c r="AY7184" s="14"/>
      <c r="AZ7184" s="14"/>
      <c r="BA7184" s="15"/>
      <c r="BB7184" s="14"/>
      <c r="BC7184" s="17"/>
      <c r="BD7184" s="14"/>
      <c r="BE7184" s="14"/>
      <c r="BF7184" s="14"/>
      <c r="CC7184" s="14"/>
    </row>
    <row r="7185" spans="37:81">
      <c r="AK7185" s="1"/>
      <c r="AY7185" s="14"/>
      <c r="AZ7185" s="14"/>
      <c r="BA7185" s="15"/>
      <c r="BB7185" s="14"/>
      <c r="BC7185" s="17"/>
      <c r="BD7185" s="14"/>
      <c r="BE7185" s="14"/>
      <c r="BF7185" s="14"/>
      <c r="CC7185" s="14"/>
    </row>
    <row r="7186" spans="37:81">
      <c r="AK7186" s="1"/>
      <c r="AY7186" s="14"/>
      <c r="AZ7186" s="14"/>
      <c r="BA7186" s="15"/>
      <c r="BB7186" s="14"/>
      <c r="BC7186" s="17"/>
      <c r="BD7186" s="14"/>
      <c r="BE7186" s="14"/>
      <c r="BF7186" s="14"/>
      <c r="CC7186" s="14"/>
    </row>
    <row r="7187" spans="37:81">
      <c r="AK7187" s="1"/>
      <c r="AY7187" s="14"/>
      <c r="AZ7187" s="14"/>
      <c r="BA7187" s="15"/>
      <c r="BB7187" s="14"/>
      <c r="BC7187" s="17"/>
      <c r="BD7187" s="14"/>
      <c r="BE7187" s="14"/>
      <c r="BF7187" s="14"/>
      <c r="CC7187" s="14"/>
    </row>
    <row r="7188" spans="37:81">
      <c r="AK7188" s="1"/>
      <c r="AY7188" s="14"/>
      <c r="AZ7188" s="14"/>
      <c r="BA7188" s="15"/>
      <c r="BB7188" s="14"/>
      <c r="BC7188" s="17"/>
      <c r="BD7188" s="14"/>
      <c r="BE7188" s="14"/>
      <c r="BF7188" s="14"/>
      <c r="CC7188" s="14"/>
    </row>
    <row r="7189" spans="37:81">
      <c r="AK7189" s="1"/>
      <c r="AY7189" s="14"/>
      <c r="AZ7189" s="14"/>
      <c r="BA7189" s="15"/>
      <c r="BB7189" s="14"/>
      <c r="BC7189" s="17"/>
      <c r="BD7189" s="14"/>
      <c r="BE7189" s="14"/>
      <c r="BF7189" s="14"/>
      <c r="CC7189" s="14"/>
    </row>
    <row r="7190" spans="37:81">
      <c r="AK7190" s="1"/>
      <c r="AY7190" s="14"/>
      <c r="AZ7190" s="14"/>
      <c r="BA7190" s="15"/>
      <c r="BB7190" s="14"/>
      <c r="BC7190" s="17"/>
      <c r="BD7190" s="14"/>
      <c r="BE7190" s="14"/>
      <c r="BF7190" s="14"/>
      <c r="CC7190" s="14"/>
    </row>
    <row r="7191" spans="37:81">
      <c r="AK7191" s="1"/>
      <c r="AY7191" s="14"/>
      <c r="AZ7191" s="14"/>
      <c r="BA7191" s="15"/>
      <c r="BB7191" s="14"/>
      <c r="BC7191" s="17"/>
      <c r="BD7191" s="14"/>
      <c r="BE7191" s="14"/>
      <c r="BF7191" s="14"/>
      <c r="CC7191" s="14"/>
    </row>
    <row r="7192" spans="37:81">
      <c r="AK7192" s="1"/>
      <c r="AY7192" s="14"/>
      <c r="AZ7192" s="14"/>
      <c r="BA7192" s="15"/>
      <c r="BB7192" s="14"/>
      <c r="BC7192" s="17"/>
      <c r="BD7192" s="14"/>
      <c r="BE7192" s="14"/>
      <c r="BF7192" s="14"/>
      <c r="CC7192" s="14"/>
    </row>
    <row r="7193" spans="37:81">
      <c r="AK7193" s="1"/>
      <c r="AY7193" s="14"/>
      <c r="AZ7193" s="14"/>
      <c r="BA7193" s="15"/>
      <c r="BB7193" s="14"/>
      <c r="BC7193" s="17"/>
      <c r="BD7193" s="14"/>
      <c r="BE7193" s="14"/>
      <c r="BF7193" s="14"/>
      <c r="CC7193" s="14"/>
    </row>
    <row r="7194" spans="37:81">
      <c r="AK7194" s="1"/>
      <c r="AY7194" s="14"/>
      <c r="AZ7194" s="14"/>
      <c r="BA7194" s="15"/>
      <c r="BB7194" s="14"/>
      <c r="BC7194" s="17"/>
      <c r="BD7194" s="14"/>
      <c r="BE7194" s="14"/>
      <c r="BF7194" s="14"/>
      <c r="CC7194" s="14"/>
    </row>
    <row r="7195" spans="37:81">
      <c r="AK7195" s="1"/>
      <c r="AY7195" s="14"/>
      <c r="AZ7195" s="14"/>
      <c r="BA7195" s="15"/>
      <c r="BB7195" s="14"/>
      <c r="BC7195" s="17"/>
      <c r="BD7195" s="14"/>
      <c r="BE7195" s="14"/>
      <c r="BF7195" s="14"/>
      <c r="CC7195" s="14"/>
    </row>
    <row r="7196" spans="37:81">
      <c r="AK7196" s="1"/>
      <c r="AY7196" s="14"/>
      <c r="AZ7196" s="14"/>
      <c r="BA7196" s="15"/>
      <c r="BB7196" s="14"/>
      <c r="BC7196" s="17"/>
      <c r="BD7196" s="14"/>
      <c r="BE7196" s="14"/>
      <c r="BF7196" s="14"/>
      <c r="CC7196" s="14"/>
    </row>
    <row r="7197" spans="37:81">
      <c r="AK7197" s="1"/>
      <c r="AY7197" s="14"/>
      <c r="AZ7197" s="14"/>
      <c r="BA7197" s="15"/>
      <c r="BB7197" s="14"/>
      <c r="BC7197" s="17"/>
      <c r="BD7197" s="14"/>
      <c r="BE7197" s="14"/>
      <c r="BF7197" s="14"/>
      <c r="CC7197" s="14"/>
    </row>
    <row r="7198" spans="37:81">
      <c r="AK7198" s="1"/>
      <c r="AY7198" s="14"/>
      <c r="AZ7198" s="14"/>
      <c r="BA7198" s="15"/>
      <c r="BB7198" s="14"/>
      <c r="BC7198" s="17"/>
      <c r="BD7198" s="14"/>
      <c r="BE7198" s="14"/>
      <c r="BF7198" s="14"/>
      <c r="CC7198" s="14"/>
    </row>
    <row r="7199" spans="37:81">
      <c r="AK7199" s="1"/>
      <c r="AY7199" s="14"/>
      <c r="AZ7199" s="14"/>
      <c r="BA7199" s="15"/>
      <c r="BB7199" s="14"/>
      <c r="BC7199" s="17"/>
      <c r="BD7199" s="14"/>
      <c r="BE7199" s="14"/>
      <c r="BF7199" s="14"/>
      <c r="CC7199" s="14"/>
    </row>
    <row r="7200" spans="37:81">
      <c r="AK7200" s="1"/>
      <c r="AY7200" s="14"/>
      <c r="AZ7200" s="14"/>
      <c r="BA7200" s="15"/>
      <c r="BB7200" s="14"/>
      <c r="BC7200" s="17"/>
      <c r="BD7200" s="14"/>
      <c r="BE7200" s="14"/>
      <c r="BF7200" s="14"/>
      <c r="CC7200" s="14"/>
    </row>
    <row r="7201" spans="37:81">
      <c r="AK7201" s="1"/>
      <c r="AY7201" s="14"/>
      <c r="AZ7201" s="14"/>
      <c r="BA7201" s="15"/>
      <c r="BB7201" s="14"/>
      <c r="BC7201" s="17"/>
      <c r="BD7201" s="14"/>
      <c r="BE7201" s="14"/>
      <c r="BF7201" s="14"/>
      <c r="CC7201" s="14"/>
    </row>
    <row r="7202" spans="37:81">
      <c r="AK7202" s="1"/>
      <c r="AY7202" s="14"/>
      <c r="AZ7202" s="14"/>
      <c r="BA7202" s="15"/>
      <c r="BB7202" s="14"/>
      <c r="BC7202" s="17"/>
      <c r="BD7202" s="14"/>
      <c r="BE7202" s="14"/>
      <c r="BF7202" s="14"/>
      <c r="CC7202" s="14"/>
    </row>
    <row r="7203" spans="37:81">
      <c r="AK7203" s="1"/>
      <c r="AY7203" s="14"/>
      <c r="AZ7203" s="14"/>
      <c r="BA7203" s="15"/>
      <c r="BB7203" s="14"/>
      <c r="BC7203" s="17"/>
      <c r="BD7203" s="14"/>
      <c r="BE7203" s="14"/>
      <c r="BF7203" s="14"/>
      <c r="CC7203" s="14"/>
    </row>
    <row r="7204" spans="37:81">
      <c r="AK7204" s="1"/>
      <c r="AY7204" s="14"/>
      <c r="AZ7204" s="14"/>
      <c r="BA7204" s="15"/>
      <c r="BB7204" s="14"/>
      <c r="BC7204" s="17"/>
      <c r="BD7204" s="14"/>
      <c r="BE7204" s="14"/>
      <c r="BF7204" s="14"/>
      <c r="CC7204" s="14"/>
    </row>
    <row r="7205" spans="37:81">
      <c r="AK7205" s="1"/>
      <c r="AY7205" s="14"/>
      <c r="AZ7205" s="14"/>
      <c r="BA7205" s="15"/>
      <c r="BB7205" s="14"/>
      <c r="BC7205" s="17"/>
      <c r="BD7205" s="14"/>
      <c r="BE7205" s="14"/>
      <c r="BF7205" s="14"/>
      <c r="CC7205" s="14"/>
    </row>
    <row r="7206" spans="37:81">
      <c r="AK7206" s="1"/>
      <c r="AY7206" s="14"/>
      <c r="AZ7206" s="14"/>
      <c r="BA7206" s="15"/>
      <c r="BB7206" s="14"/>
      <c r="BC7206" s="17"/>
      <c r="BD7206" s="14"/>
      <c r="BE7206" s="14"/>
      <c r="BF7206" s="14"/>
      <c r="CC7206" s="14"/>
    </row>
    <row r="7207" spans="37:81">
      <c r="AK7207" s="1"/>
      <c r="AY7207" s="14"/>
      <c r="AZ7207" s="14"/>
      <c r="BA7207" s="15"/>
      <c r="BB7207" s="14"/>
      <c r="BC7207" s="17"/>
      <c r="BD7207" s="14"/>
      <c r="BE7207" s="14"/>
      <c r="BF7207" s="14"/>
      <c r="CC7207" s="14"/>
    </row>
    <row r="7208" spans="37:81">
      <c r="AK7208" s="1"/>
      <c r="AY7208" s="14"/>
      <c r="AZ7208" s="14"/>
      <c r="BA7208" s="15"/>
      <c r="BB7208" s="14"/>
      <c r="BC7208" s="17"/>
      <c r="BD7208" s="14"/>
      <c r="BE7208" s="14"/>
      <c r="BF7208" s="14"/>
      <c r="CC7208" s="14"/>
    </row>
    <row r="7209" spans="37:81">
      <c r="AK7209" s="1"/>
      <c r="AY7209" s="14"/>
      <c r="AZ7209" s="14"/>
      <c r="BA7209" s="15"/>
      <c r="BB7209" s="14"/>
      <c r="BC7209" s="17"/>
      <c r="BD7209" s="14"/>
      <c r="BE7209" s="14"/>
      <c r="BF7209" s="14"/>
      <c r="CC7209" s="14"/>
    </row>
    <row r="7210" spans="37:81">
      <c r="AK7210" s="1"/>
      <c r="AY7210" s="14"/>
      <c r="AZ7210" s="14"/>
      <c r="BA7210" s="15"/>
      <c r="BB7210" s="14"/>
      <c r="BC7210" s="17"/>
      <c r="BD7210" s="14"/>
      <c r="BE7210" s="14"/>
      <c r="BF7210" s="14"/>
      <c r="CC7210" s="14"/>
    </row>
    <row r="7211" spans="37:81">
      <c r="AK7211" s="1"/>
      <c r="AY7211" s="14"/>
      <c r="AZ7211" s="14"/>
      <c r="BA7211" s="15"/>
      <c r="BB7211" s="14"/>
      <c r="BC7211" s="17"/>
      <c r="BD7211" s="14"/>
      <c r="BE7211" s="14"/>
      <c r="BF7211" s="14"/>
      <c r="CC7211" s="14"/>
    </row>
    <row r="7212" spans="37:81">
      <c r="AK7212" s="1"/>
      <c r="AY7212" s="14"/>
      <c r="AZ7212" s="14"/>
      <c r="BA7212" s="15"/>
      <c r="BB7212" s="14"/>
      <c r="BC7212" s="17"/>
      <c r="BD7212" s="14"/>
      <c r="BE7212" s="14"/>
      <c r="BF7212" s="14"/>
      <c r="CC7212" s="14"/>
    </row>
    <row r="7213" spans="37:81">
      <c r="AK7213" s="1"/>
      <c r="AY7213" s="14"/>
      <c r="AZ7213" s="14"/>
      <c r="BA7213" s="15"/>
      <c r="BB7213" s="14"/>
      <c r="BC7213" s="17"/>
      <c r="BD7213" s="14"/>
      <c r="BE7213" s="14"/>
      <c r="BF7213" s="14"/>
      <c r="CC7213" s="14"/>
    </row>
    <row r="7214" spans="37:81">
      <c r="AK7214" s="1"/>
      <c r="AY7214" s="14"/>
      <c r="AZ7214" s="14"/>
      <c r="BA7214" s="15"/>
      <c r="BB7214" s="14"/>
      <c r="BC7214" s="17"/>
      <c r="BD7214" s="14"/>
      <c r="BE7214" s="14"/>
      <c r="BF7214" s="14"/>
      <c r="CC7214" s="14"/>
    </row>
    <row r="7215" spans="37:81">
      <c r="AK7215" s="1"/>
      <c r="AY7215" s="14"/>
      <c r="AZ7215" s="14"/>
      <c r="BA7215" s="15"/>
      <c r="BB7215" s="14"/>
      <c r="BC7215" s="17"/>
      <c r="BD7215" s="14"/>
      <c r="BE7215" s="14"/>
      <c r="BF7215" s="14"/>
      <c r="CC7215" s="14"/>
    </row>
    <row r="7216" spans="37:81">
      <c r="AK7216" s="1"/>
      <c r="AY7216" s="14"/>
      <c r="AZ7216" s="14"/>
      <c r="BA7216" s="15"/>
      <c r="BB7216" s="14"/>
      <c r="BC7216" s="17"/>
      <c r="BD7216" s="14"/>
      <c r="BE7216" s="14"/>
      <c r="BF7216" s="14"/>
      <c r="CC7216" s="14"/>
    </row>
    <row r="7217" spans="37:81">
      <c r="AK7217" s="1"/>
      <c r="AY7217" s="14"/>
      <c r="AZ7217" s="14"/>
      <c r="BA7217" s="15"/>
      <c r="BB7217" s="14"/>
      <c r="BC7217" s="17"/>
      <c r="BD7217" s="14"/>
      <c r="BE7217" s="14"/>
      <c r="BF7217" s="14"/>
      <c r="CC7217" s="14"/>
    </row>
    <row r="7218" spans="37:81">
      <c r="AK7218" s="1"/>
      <c r="AY7218" s="14"/>
      <c r="AZ7218" s="14"/>
      <c r="BA7218" s="15"/>
      <c r="BB7218" s="14"/>
      <c r="BC7218" s="17"/>
      <c r="BD7218" s="14"/>
      <c r="BE7218" s="14"/>
      <c r="BF7218" s="14"/>
      <c r="CC7218" s="14"/>
    </row>
    <row r="7219" spans="37:81">
      <c r="AK7219" s="1"/>
      <c r="AY7219" s="14"/>
      <c r="AZ7219" s="14"/>
      <c r="BA7219" s="15"/>
      <c r="BB7219" s="14"/>
      <c r="BC7219" s="17"/>
      <c r="BD7219" s="14"/>
      <c r="BE7219" s="14"/>
      <c r="BF7219" s="14"/>
      <c r="CC7219" s="14"/>
    </row>
    <row r="7220" spans="37:81">
      <c r="AK7220" s="1"/>
      <c r="AY7220" s="14"/>
      <c r="AZ7220" s="14"/>
      <c r="BA7220" s="15"/>
      <c r="BB7220" s="14"/>
      <c r="BC7220" s="17"/>
      <c r="BD7220" s="14"/>
      <c r="BE7220" s="14"/>
      <c r="BF7220" s="14"/>
      <c r="CC7220" s="14"/>
    </row>
    <row r="7221" spans="37:81">
      <c r="AK7221" s="1"/>
      <c r="AY7221" s="14"/>
      <c r="AZ7221" s="14"/>
      <c r="BA7221" s="15"/>
      <c r="BB7221" s="14"/>
      <c r="BC7221" s="17"/>
      <c r="BD7221" s="14"/>
      <c r="BE7221" s="14"/>
      <c r="BF7221" s="14"/>
      <c r="CC7221" s="14"/>
    </row>
    <row r="7222" spans="37:81">
      <c r="AK7222" s="1"/>
      <c r="AY7222" s="14"/>
      <c r="AZ7222" s="14"/>
      <c r="BA7222" s="15"/>
      <c r="BB7222" s="14"/>
      <c r="BC7222" s="17"/>
      <c r="BD7222" s="14"/>
      <c r="BE7222" s="14"/>
      <c r="BF7222" s="14"/>
      <c r="CC7222" s="14"/>
    </row>
    <row r="7223" spans="37:81">
      <c r="AK7223" s="1"/>
      <c r="AY7223" s="14"/>
      <c r="AZ7223" s="14"/>
      <c r="BA7223" s="15"/>
      <c r="BB7223" s="14"/>
      <c r="BC7223" s="17"/>
      <c r="BD7223" s="14"/>
      <c r="BE7223" s="14"/>
      <c r="BF7223" s="14"/>
      <c r="CC7223" s="14"/>
    </row>
    <row r="7224" spans="37:81">
      <c r="AK7224" s="1"/>
      <c r="AY7224" s="14"/>
      <c r="AZ7224" s="14"/>
      <c r="BA7224" s="15"/>
      <c r="BB7224" s="14"/>
      <c r="BC7224" s="17"/>
      <c r="BD7224" s="14"/>
      <c r="BE7224" s="14"/>
      <c r="BF7224" s="14"/>
      <c r="CC7224" s="14"/>
    </row>
    <row r="7225" spans="37:81">
      <c r="AK7225" s="1"/>
      <c r="AY7225" s="14"/>
      <c r="AZ7225" s="14"/>
      <c r="BA7225" s="15"/>
      <c r="BB7225" s="14"/>
      <c r="BC7225" s="17"/>
      <c r="BD7225" s="14"/>
      <c r="BE7225" s="14"/>
      <c r="BF7225" s="14"/>
      <c r="CC7225" s="14"/>
    </row>
    <row r="7226" spans="37:81">
      <c r="AK7226" s="1"/>
      <c r="AY7226" s="14"/>
      <c r="AZ7226" s="14"/>
      <c r="BA7226" s="15"/>
      <c r="BB7226" s="14"/>
      <c r="BC7226" s="17"/>
      <c r="BD7226" s="14"/>
      <c r="BE7226" s="14"/>
      <c r="BF7226" s="14"/>
      <c r="CC7226" s="14"/>
    </row>
    <row r="7227" spans="37:81">
      <c r="AK7227" s="1"/>
      <c r="AY7227" s="14"/>
      <c r="AZ7227" s="14"/>
      <c r="BA7227" s="15"/>
      <c r="BB7227" s="14"/>
      <c r="BC7227" s="17"/>
      <c r="BD7227" s="14"/>
      <c r="BE7227" s="14"/>
      <c r="BF7227" s="14"/>
      <c r="CC7227" s="14"/>
    </row>
    <row r="7228" spans="37:81">
      <c r="AK7228" s="1"/>
      <c r="AY7228" s="14"/>
      <c r="AZ7228" s="14"/>
      <c r="BA7228" s="15"/>
      <c r="BB7228" s="14"/>
      <c r="BC7228" s="17"/>
      <c r="BD7228" s="14"/>
      <c r="BE7228" s="14"/>
      <c r="BF7228" s="14"/>
      <c r="CC7228" s="14"/>
    </row>
    <row r="7229" spans="37:81">
      <c r="AK7229" s="1"/>
      <c r="AY7229" s="14"/>
      <c r="AZ7229" s="14"/>
      <c r="BA7229" s="15"/>
      <c r="BB7229" s="14"/>
      <c r="BC7229" s="17"/>
      <c r="BD7229" s="14"/>
      <c r="BE7229" s="14"/>
      <c r="BF7229" s="14"/>
      <c r="CC7229" s="14"/>
    </row>
    <row r="7230" spans="37:81">
      <c r="AK7230" s="1"/>
      <c r="AY7230" s="14"/>
      <c r="AZ7230" s="14"/>
      <c r="BA7230" s="15"/>
      <c r="BB7230" s="14"/>
      <c r="BC7230" s="17"/>
      <c r="BD7230" s="14"/>
      <c r="BE7230" s="14"/>
      <c r="BF7230" s="14"/>
      <c r="CC7230" s="14"/>
    </row>
    <row r="7231" spans="37:81">
      <c r="AK7231" s="1"/>
      <c r="AY7231" s="14"/>
      <c r="AZ7231" s="14"/>
      <c r="BA7231" s="15"/>
      <c r="BB7231" s="14"/>
      <c r="BC7231" s="17"/>
      <c r="BD7231" s="14"/>
      <c r="BE7231" s="14"/>
      <c r="BF7231" s="14"/>
      <c r="CC7231" s="14"/>
    </row>
    <row r="7232" spans="37:81">
      <c r="AK7232" s="1"/>
      <c r="AY7232" s="14"/>
      <c r="AZ7232" s="14"/>
      <c r="BA7232" s="15"/>
      <c r="BB7232" s="14"/>
      <c r="BC7232" s="17"/>
      <c r="BD7232" s="14"/>
      <c r="BE7232" s="14"/>
      <c r="BF7232" s="14"/>
      <c r="CC7232" s="14"/>
    </row>
    <row r="7233" spans="37:81">
      <c r="AK7233" s="1"/>
      <c r="AY7233" s="14"/>
      <c r="AZ7233" s="14"/>
      <c r="BA7233" s="15"/>
      <c r="BB7233" s="14"/>
      <c r="BC7233" s="17"/>
      <c r="BD7233" s="14"/>
      <c r="BE7233" s="14"/>
      <c r="BF7233" s="14"/>
      <c r="CC7233" s="14"/>
    </row>
    <row r="7234" spans="37:81">
      <c r="AK7234" s="1"/>
      <c r="AY7234" s="14"/>
      <c r="AZ7234" s="14"/>
      <c r="BA7234" s="15"/>
      <c r="BB7234" s="14"/>
      <c r="BC7234" s="17"/>
      <c r="BD7234" s="14"/>
      <c r="BE7234" s="14"/>
      <c r="BF7234" s="14"/>
      <c r="CC7234" s="14"/>
    </row>
    <row r="7235" spans="37:81">
      <c r="AK7235" s="1"/>
      <c r="AY7235" s="14"/>
      <c r="AZ7235" s="14"/>
      <c r="BA7235" s="15"/>
      <c r="BB7235" s="14"/>
      <c r="BC7235" s="17"/>
      <c r="BD7235" s="14"/>
      <c r="BE7235" s="14"/>
      <c r="BF7235" s="14"/>
      <c r="CC7235" s="14"/>
    </row>
    <row r="7236" spans="37:81">
      <c r="AK7236" s="1"/>
      <c r="AY7236" s="14"/>
      <c r="AZ7236" s="14"/>
      <c r="BA7236" s="15"/>
      <c r="BB7236" s="14"/>
      <c r="BC7236" s="17"/>
      <c r="BD7236" s="14"/>
      <c r="BE7236" s="14"/>
      <c r="BF7236" s="14"/>
      <c r="CC7236" s="14"/>
    </row>
    <row r="7237" spans="37:81">
      <c r="AK7237" s="1"/>
      <c r="AY7237" s="14"/>
      <c r="AZ7237" s="14"/>
      <c r="BA7237" s="15"/>
      <c r="BB7237" s="14"/>
      <c r="BC7237" s="17"/>
      <c r="BD7237" s="14"/>
      <c r="BE7237" s="14"/>
      <c r="BF7237" s="14"/>
      <c r="CC7237" s="14"/>
    </row>
    <row r="7238" spans="37:81">
      <c r="AK7238" s="1"/>
      <c r="AY7238" s="14"/>
      <c r="AZ7238" s="14"/>
      <c r="BA7238" s="15"/>
      <c r="BB7238" s="14"/>
      <c r="BC7238" s="17"/>
      <c r="BD7238" s="14"/>
      <c r="BE7238" s="14"/>
      <c r="BF7238" s="14"/>
      <c r="CC7238" s="14"/>
    </row>
    <row r="7239" spans="37:81">
      <c r="AK7239" s="1"/>
      <c r="AY7239" s="14"/>
      <c r="AZ7239" s="14"/>
      <c r="BA7239" s="15"/>
      <c r="BB7239" s="14"/>
      <c r="BC7239" s="17"/>
      <c r="BD7239" s="14"/>
      <c r="BE7239" s="14"/>
      <c r="BF7239" s="14"/>
      <c r="CC7239" s="14"/>
    </row>
    <row r="7240" spans="37:81">
      <c r="AK7240" s="1"/>
      <c r="AY7240" s="14"/>
      <c r="AZ7240" s="14"/>
      <c r="BA7240" s="15"/>
      <c r="BB7240" s="14"/>
      <c r="BC7240" s="17"/>
      <c r="BD7240" s="14"/>
      <c r="BE7240" s="14"/>
      <c r="BF7240" s="14"/>
      <c r="CC7240" s="14"/>
    </row>
    <row r="7241" spans="37:81">
      <c r="AK7241" s="1"/>
      <c r="AY7241" s="14"/>
      <c r="AZ7241" s="14"/>
      <c r="BA7241" s="15"/>
      <c r="BB7241" s="14"/>
      <c r="BC7241" s="17"/>
      <c r="BD7241" s="14"/>
      <c r="BE7241" s="14"/>
      <c r="BF7241" s="14"/>
      <c r="CC7241" s="14"/>
    </row>
    <row r="7242" spans="37:81">
      <c r="AK7242" s="1"/>
      <c r="AY7242" s="14"/>
      <c r="AZ7242" s="14"/>
      <c r="BA7242" s="15"/>
      <c r="BB7242" s="14"/>
      <c r="BC7242" s="17"/>
      <c r="BD7242" s="14"/>
      <c r="BE7242" s="14"/>
      <c r="BF7242" s="14"/>
      <c r="CC7242" s="14"/>
    </row>
    <row r="7243" spans="37:81">
      <c r="AK7243" s="1"/>
      <c r="AY7243" s="14"/>
      <c r="AZ7243" s="14"/>
      <c r="BA7243" s="15"/>
      <c r="BB7243" s="14"/>
      <c r="BC7243" s="17"/>
      <c r="BD7243" s="14"/>
      <c r="BE7243" s="14"/>
      <c r="BF7243" s="14"/>
      <c r="CC7243" s="14"/>
    </row>
    <row r="7244" spans="37:81">
      <c r="AK7244" s="1"/>
      <c r="AY7244" s="14"/>
      <c r="AZ7244" s="14"/>
      <c r="BA7244" s="15"/>
      <c r="BB7244" s="14"/>
      <c r="BC7244" s="17"/>
      <c r="BD7244" s="14"/>
      <c r="BE7244" s="14"/>
      <c r="BF7244" s="14"/>
      <c r="CC7244" s="14"/>
    </row>
    <row r="7245" spans="37:81">
      <c r="AK7245" s="1"/>
      <c r="AY7245" s="14"/>
      <c r="AZ7245" s="14"/>
      <c r="BA7245" s="15"/>
      <c r="BB7245" s="14"/>
      <c r="BC7245" s="17"/>
      <c r="BD7245" s="14"/>
      <c r="BE7245" s="14"/>
      <c r="BF7245" s="14"/>
      <c r="CC7245" s="14"/>
    </row>
    <row r="7246" spans="37:81">
      <c r="AK7246" s="1"/>
      <c r="AY7246" s="14"/>
      <c r="AZ7246" s="14"/>
      <c r="BA7246" s="15"/>
      <c r="BB7246" s="14"/>
      <c r="BC7246" s="17"/>
      <c r="BD7246" s="14"/>
      <c r="BE7246" s="14"/>
      <c r="BF7246" s="14"/>
      <c r="CC7246" s="14"/>
    </row>
    <row r="7247" spans="37:81">
      <c r="AK7247" s="1"/>
      <c r="AY7247" s="14"/>
      <c r="AZ7247" s="14"/>
      <c r="BA7247" s="15"/>
      <c r="BB7247" s="14"/>
      <c r="BC7247" s="17"/>
      <c r="BD7247" s="14"/>
      <c r="BE7247" s="14"/>
      <c r="BF7247" s="14"/>
      <c r="CC7247" s="14"/>
    </row>
    <row r="7248" spans="37:81">
      <c r="AK7248" s="1"/>
      <c r="AY7248" s="14"/>
      <c r="AZ7248" s="14"/>
      <c r="BA7248" s="15"/>
      <c r="BB7248" s="14"/>
      <c r="BC7248" s="17"/>
      <c r="BD7248" s="14"/>
      <c r="BE7248" s="14"/>
      <c r="BF7248" s="14"/>
      <c r="CC7248" s="14"/>
    </row>
    <row r="7249" spans="37:81">
      <c r="AK7249" s="1"/>
      <c r="AY7249" s="14"/>
      <c r="AZ7249" s="14"/>
      <c r="BA7249" s="15"/>
      <c r="BB7249" s="14"/>
      <c r="BC7249" s="17"/>
      <c r="BD7249" s="14"/>
      <c r="BE7249" s="14"/>
      <c r="BF7249" s="14"/>
      <c r="CC7249" s="14"/>
    </row>
    <row r="7250" spans="37:81">
      <c r="AK7250" s="1"/>
      <c r="AY7250" s="14"/>
      <c r="AZ7250" s="14"/>
      <c r="BA7250" s="15"/>
      <c r="BB7250" s="14"/>
      <c r="BC7250" s="17"/>
      <c r="BD7250" s="14"/>
      <c r="BE7250" s="14"/>
      <c r="BF7250" s="14"/>
      <c r="CC7250" s="14"/>
    </row>
    <row r="7251" spans="37:81">
      <c r="AK7251" s="1"/>
      <c r="AY7251" s="14"/>
      <c r="AZ7251" s="14"/>
      <c r="BA7251" s="15"/>
      <c r="BB7251" s="14"/>
      <c r="BC7251" s="17"/>
      <c r="BD7251" s="14"/>
      <c r="BE7251" s="14"/>
      <c r="BF7251" s="14"/>
      <c r="CC7251" s="14"/>
    </row>
    <row r="7252" spans="37:81">
      <c r="AK7252" s="1"/>
      <c r="AY7252" s="14"/>
      <c r="AZ7252" s="14"/>
      <c r="BA7252" s="15"/>
      <c r="BB7252" s="14"/>
      <c r="BC7252" s="17"/>
      <c r="BD7252" s="14"/>
      <c r="BE7252" s="14"/>
      <c r="BF7252" s="14"/>
      <c r="CC7252" s="14"/>
    </row>
    <row r="7253" spans="37:81">
      <c r="AK7253" s="1"/>
      <c r="AY7253" s="14"/>
      <c r="AZ7253" s="14"/>
      <c r="BA7253" s="15"/>
      <c r="BB7253" s="14"/>
      <c r="BC7253" s="17"/>
      <c r="BD7253" s="14"/>
      <c r="BE7253" s="14"/>
      <c r="BF7253" s="14"/>
      <c r="CC7253" s="14"/>
    </row>
    <row r="7254" spans="37:81">
      <c r="AK7254" s="1"/>
      <c r="AY7254" s="14"/>
      <c r="AZ7254" s="14"/>
      <c r="BA7254" s="15"/>
      <c r="BB7254" s="14"/>
      <c r="BC7254" s="17"/>
      <c r="BD7254" s="14"/>
      <c r="BE7254" s="14"/>
      <c r="BF7254" s="14"/>
      <c r="CC7254" s="14"/>
    </row>
    <row r="7255" spans="37:81">
      <c r="AK7255" s="1"/>
      <c r="AY7255" s="14"/>
      <c r="AZ7255" s="14"/>
      <c r="BA7255" s="15"/>
      <c r="BB7255" s="14"/>
      <c r="BC7255" s="17"/>
      <c r="BD7255" s="14"/>
      <c r="BE7255" s="14"/>
      <c r="BF7255" s="14"/>
      <c r="CC7255" s="14"/>
    </row>
    <row r="7256" spans="37:81">
      <c r="AK7256" s="1"/>
      <c r="AY7256" s="14"/>
      <c r="AZ7256" s="14"/>
      <c r="BA7256" s="15"/>
      <c r="BB7256" s="14"/>
      <c r="BC7256" s="17"/>
      <c r="BD7256" s="14"/>
      <c r="BE7256" s="14"/>
      <c r="BF7256" s="14"/>
      <c r="CC7256" s="14"/>
    </row>
    <row r="7257" spans="37:81">
      <c r="AK7257" s="1"/>
      <c r="AY7257" s="14"/>
      <c r="AZ7257" s="14"/>
      <c r="BA7257" s="15"/>
      <c r="BB7257" s="14"/>
      <c r="BC7257" s="17"/>
      <c r="BD7257" s="14"/>
      <c r="BE7257" s="14"/>
      <c r="BF7257" s="14"/>
      <c r="CC7257" s="14"/>
    </row>
    <row r="7258" spans="37:81">
      <c r="AK7258" s="1"/>
      <c r="AY7258" s="14"/>
      <c r="AZ7258" s="14"/>
      <c r="BA7258" s="15"/>
      <c r="BB7258" s="14"/>
      <c r="BC7258" s="17"/>
      <c r="BD7258" s="14"/>
      <c r="BE7258" s="14"/>
      <c r="BF7258" s="14"/>
      <c r="CC7258" s="14"/>
    </row>
    <row r="7259" spans="37:81">
      <c r="AK7259" s="1"/>
      <c r="AY7259" s="14"/>
      <c r="AZ7259" s="14"/>
      <c r="BA7259" s="15"/>
      <c r="BB7259" s="14"/>
      <c r="BC7259" s="17"/>
      <c r="BD7259" s="14"/>
      <c r="BE7259" s="14"/>
      <c r="BF7259" s="14"/>
      <c r="CC7259" s="14"/>
    </row>
    <row r="7260" spans="37:81">
      <c r="AK7260" s="1"/>
      <c r="AY7260" s="14"/>
      <c r="AZ7260" s="14"/>
      <c r="BA7260" s="15"/>
      <c r="BB7260" s="14"/>
      <c r="BC7260" s="17"/>
      <c r="BD7260" s="14"/>
      <c r="BE7260" s="14"/>
      <c r="BF7260" s="14"/>
      <c r="CC7260" s="14"/>
    </row>
    <row r="7261" spans="37:81">
      <c r="AK7261" s="1"/>
      <c r="AY7261" s="14"/>
      <c r="AZ7261" s="14"/>
      <c r="BA7261" s="15"/>
      <c r="BB7261" s="14"/>
      <c r="BC7261" s="17"/>
      <c r="BD7261" s="14"/>
      <c r="BE7261" s="14"/>
      <c r="BF7261" s="14"/>
      <c r="CC7261" s="14"/>
    </row>
    <row r="7262" spans="37:81">
      <c r="AK7262" s="1"/>
      <c r="AY7262" s="14"/>
      <c r="AZ7262" s="14"/>
      <c r="BA7262" s="15"/>
      <c r="BB7262" s="14"/>
      <c r="BC7262" s="17"/>
      <c r="BD7262" s="14"/>
      <c r="BE7262" s="14"/>
      <c r="BF7262" s="14"/>
      <c r="CC7262" s="14"/>
    </row>
    <row r="7263" spans="37:81">
      <c r="AK7263" s="1"/>
      <c r="AY7263" s="14"/>
      <c r="AZ7263" s="14"/>
      <c r="BA7263" s="15"/>
      <c r="BB7263" s="14"/>
      <c r="BC7263" s="17"/>
      <c r="BD7263" s="14"/>
      <c r="BE7263" s="14"/>
      <c r="BF7263" s="14"/>
      <c r="CC7263" s="14"/>
    </row>
    <row r="7264" spans="37:81">
      <c r="AK7264" s="1"/>
      <c r="AY7264" s="14"/>
      <c r="AZ7264" s="14"/>
      <c r="BA7264" s="15"/>
      <c r="BB7264" s="14"/>
      <c r="BC7264" s="17"/>
      <c r="BD7264" s="14"/>
      <c r="BE7264" s="14"/>
      <c r="BF7264" s="14"/>
      <c r="CC7264" s="14"/>
    </row>
    <row r="7265" spans="37:81">
      <c r="AK7265" s="1"/>
      <c r="AY7265" s="14"/>
      <c r="AZ7265" s="14"/>
      <c r="BA7265" s="15"/>
      <c r="BB7265" s="14"/>
      <c r="BC7265" s="17"/>
      <c r="BD7265" s="14"/>
      <c r="BE7265" s="14"/>
      <c r="BF7265" s="14"/>
      <c r="CC7265" s="14"/>
    </row>
    <row r="7266" spans="37:81">
      <c r="AK7266" s="1"/>
      <c r="AY7266" s="14"/>
      <c r="AZ7266" s="14"/>
      <c r="BA7266" s="15"/>
      <c r="BB7266" s="14"/>
      <c r="BC7266" s="17"/>
      <c r="BD7266" s="14"/>
      <c r="BE7266" s="14"/>
      <c r="BF7266" s="14"/>
      <c r="CC7266" s="14"/>
    </row>
    <row r="7267" spans="37:81">
      <c r="AK7267" s="1"/>
      <c r="AY7267" s="14"/>
      <c r="AZ7267" s="14"/>
      <c r="BA7267" s="15"/>
      <c r="BB7267" s="14"/>
      <c r="BC7267" s="17"/>
      <c r="BD7267" s="14"/>
      <c r="BE7267" s="14"/>
      <c r="BF7267" s="14"/>
      <c r="CC7267" s="14"/>
    </row>
    <row r="7268" spans="37:81">
      <c r="AK7268" s="1"/>
      <c r="AY7268" s="14"/>
      <c r="AZ7268" s="14"/>
      <c r="BA7268" s="15"/>
      <c r="BB7268" s="14"/>
      <c r="BC7268" s="17"/>
      <c r="BD7268" s="14"/>
      <c r="BE7268" s="14"/>
      <c r="BF7268" s="14"/>
      <c r="CC7268" s="14"/>
    </row>
    <row r="7269" spans="37:81">
      <c r="AK7269" s="1"/>
      <c r="AY7269" s="14"/>
      <c r="AZ7269" s="14"/>
      <c r="BA7269" s="15"/>
      <c r="BB7269" s="14"/>
      <c r="BC7269" s="17"/>
      <c r="BD7269" s="14"/>
      <c r="BE7269" s="14"/>
      <c r="BF7269" s="14"/>
      <c r="CC7269" s="14"/>
    </row>
    <row r="7270" spans="37:81">
      <c r="AK7270" s="1"/>
      <c r="AY7270" s="14"/>
      <c r="AZ7270" s="14"/>
      <c r="BA7270" s="15"/>
      <c r="BB7270" s="14"/>
      <c r="BC7270" s="17"/>
      <c r="BD7270" s="14"/>
      <c r="BE7270" s="14"/>
      <c r="BF7270" s="14"/>
      <c r="CC7270" s="14"/>
    </row>
    <row r="7271" spans="37:81">
      <c r="AK7271" s="1"/>
      <c r="AY7271" s="14"/>
      <c r="AZ7271" s="14"/>
      <c r="BA7271" s="15"/>
      <c r="BB7271" s="14"/>
      <c r="BC7271" s="17"/>
      <c r="BD7271" s="14"/>
      <c r="BE7271" s="14"/>
      <c r="BF7271" s="14"/>
      <c r="CC7271" s="14"/>
    </row>
    <row r="7272" spans="37:81">
      <c r="AK7272" s="1"/>
      <c r="AY7272" s="14"/>
      <c r="AZ7272" s="14"/>
      <c r="BA7272" s="15"/>
      <c r="BB7272" s="14"/>
      <c r="BC7272" s="17"/>
      <c r="BD7272" s="14"/>
      <c r="BE7272" s="14"/>
      <c r="BF7272" s="14"/>
      <c r="CC7272" s="14"/>
    </row>
    <row r="7273" spans="37:81">
      <c r="AK7273" s="1"/>
      <c r="AY7273" s="14"/>
      <c r="AZ7273" s="14"/>
      <c r="BA7273" s="15"/>
      <c r="BB7273" s="14"/>
      <c r="BC7273" s="17"/>
      <c r="BD7273" s="14"/>
      <c r="BE7273" s="14"/>
      <c r="BF7273" s="14"/>
      <c r="CC7273" s="14"/>
    </row>
    <row r="7274" spans="37:81">
      <c r="AK7274" s="1"/>
      <c r="AY7274" s="14"/>
      <c r="AZ7274" s="14"/>
      <c r="BA7274" s="15"/>
      <c r="BB7274" s="14"/>
      <c r="BC7274" s="17"/>
      <c r="BD7274" s="14"/>
      <c r="BE7274" s="14"/>
      <c r="BF7274" s="14"/>
      <c r="CC7274" s="14"/>
    </row>
    <row r="7275" spans="37:81">
      <c r="AK7275" s="1"/>
      <c r="AY7275" s="14"/>
      <c r="AZ7275" s="14"/>
      <c r="BA7275" s="15"/>
      <c r="BB7275" s="14"/>
      <c r="BC7275" s="17"/>
      <c r="BD7275" s="14"/>
      <c r="BE7275" s="14"/>
      <c r="BF7275" s="14"/>
      <c r="CC7275" s="14"/>
    </row>
    <row r="7276" spans="37:81">
      <c r="AK7276" s="1"/>
      <c r="AY7276" s="14"/>
      <c r="AZ7276" s="14"/>
      <c r="BA7276" s="15"/>
      <c r="BB7276" s="14"/>
      <c r="BC7276" s="17"/>
      <c r="BD7276" s="14"/>
      <c r="BE7276" s="14"/>
      <c r="BF7276" s="14"/>
      <c r="CC7276" s="14"/>
    </row>
    <row r="7277" spans="37:81">
      <c r="AK7277" s="1"/>
      <c r="AY7277" s="14"/>
      <c r="AZ7277" s="14"/>
      <c r="BA7277" s="15"/>
      <c r="BB7277" s="14"/>
      <c r="BC7277" s="17"/>
      <c r="BD7277" s="14"/>
      <c r="BE7277" s="14"/>
      <c r="BF7277" s="14"/>
      <c r="CC7277" s="14"/>
    </row>
    <row r="7278" spans="37:81">
      <c r="AK7278" s="1"/>
      <c r="AY7278" s="14"/>
      <c r="AZ7278" s="14"/>
      <c r="BA7278" s="15"/>
      <c r="BB7278" s="14"/>
      <c r="BC7278" s="17"/>
      <c r="BD7278" s="14"/>
      <c r="BE7278" s="14"/>
      <c r="BF7278" s="14"/>
      <c r="CC7278" s="14"/>
    </row>
    <row r="7279" spans="37:81">
      <c r="AK7279" s="1"/>
      <c r="AY7279" s="14"/>
      <c r="AZ7279" s="14"/>
      <c r="BA7279" s="15"/>
      <c r="BB7279" s="14"/>
      <c r="BC7279" s="17"/>
      <c r="BD7279" s="14"/>
      <c r="BE7279" s="14"/>
      <c r="BF7279" s="14"/>
      <c r="CC7279" s="14"/>
    </row>
    <row r="7280" spans="37:81">
      <c r="AK7280" s="1"/>
      <c r="AY7280" s="14"/>
      <c r="AZ7280" s="14"/>
      <c r="BA7280" s="15"/>
      <c r="BB7280" s="14"/>
      <c r="BC7280" s="17"/>
      <c r="BD7280" s="14"/>
      <c r="BE7280" s="14"/>
      <c r="BF7280" s="14"/>
      <c r="CC7280" s="14"/>
    </row>
    <row r="7281" spans="37:81">
      <c r="AK7281" s="1"/>
      <c r="AY7281" s="14"/>
      <c r="AZ7281" s="14"/>
      <c r="BA7281" s="15"/>
      <c r="BB7281" s="14"/>
      <c r="BC7281" s="17"/>
      <c r="BD7281" s="14"/>
      <c r="BE7281" s="14"/>
      <c r="BF7281" s="14"/>
      <c r="CC7281" s="14"/>
    </row>
    <row r="7282" spans="37:81">
      <c r="AK7282" s="1"/>
      <c r="AY7282" s="14"/>
      <c r="AZ7282" s="14"/>
      <c r="BA7282" s="15"/>
      <c r="BB7282" s="14"/>
      <c r="BC7282" s="17"/>
      <c r="BD7282" s="14"/>
      <c r="BE7282" s="14"/>
      <c r="BF7282" s="14"/>
      <c r="CC7282" s="14"/>
    </row>
    <row r="7283" spans="37:81">
      <c r="AK7283" s="1"/>
      <c r="AY7283" s="14"/>
      <c r="AZ7283" s="14"/>
      <c r="BA7283" s="15"/>
      <c r="BB7283" s="14"/>
      <c r="BC7283" s="17"/>
      <c r="BD7283" s="14"/>
      <c r="BE7283" s="14"/>
      <c r="BF7283" s="14"/>
      <c r="CC7283" s="14"/>
    </row>
    <row r="7284" spans="37:81">
      <c r="AK7284" s="1"/>
      <c r="AY7284" s="14"/>
      <c r="AZ7284" s="14"/>
      <c r="BA7284" s="15"/>
      <c r="BB7284" s="14"/>
      <c r="BC7284" s="17"/>
      <c r="BD7284" s="14"/>
      <c r="BE7284" s="14"/>
      <c r="BF7284" s="14"/>
      <c r="CC7284" s="14"/>
    </row>
    <row r="7285" spans="37:81">
      <c r="AK7285" s="1"/>
      <c r="AY7285" s="14"/>
      <c r="AZ7285" s="14"/>
      <c r="BA7285" s="15"/>
      <c r="BB7285" s="14"/>
      <c r="BC7285" s="17"/>
      <c r="BD7285" s="14"/>
      <c r="BE7285" s="14"/>
      <c r="BF7285" s="14"/>
      <c r="CC7285" s="14"/>
    </row>
    <row r="7286" spans="37:81">
      <c r="AK7286" s="1"/>
      <c r="AY7286" s="14"/>
      <c r="AZ7286" s="14"/>
      <c r="BA7286" s="15"/>
      <c r="BB7286" s="14"/>
      <c r="BC7286" s="17"/>
      <c r="BD7286" s="14"/>
      <c r="BE7286" s="14"/>
      <c r="BF7286" s="14"/>
      <c r="CC7286" s="14"/>
    </row>
    <row r="7287" spans="37:81">
      <c r="AK7287" s="1"/>
      <c r="AY7287" s="14"/>
      <c r="AZ7287" s="14"/>
      <c r="BA7287" s="15"/>
      <c r="BB7287" s="14"/>
      <c r="BC7287" s="17"/>
      <c r="BD7287" s="14"/>
      <c r="BE7287" s="14"/>
      <c r="BF7287" s="14"/>
      <c r="CC7287" s="14"/>
    </row>
    <row r="7288" spans="37:81">
      <c r="AK7288" s="1"/>
      <c r="AY7288" s="14"/>
      <c r="AZ7288" s="14"/>
      <c r="BA7288" s="15"/>
      <c r="BB7288" s="14"/>
      <c r="BC7288" s="17"/>
      <c r="BD7288" s="14"/>
      <c r="BE7288" s="14"/>
      <c r="BF7288" s="14"/>
      <c r="CC7288" s="14"/>
    </row>
    <row r="7289" spans="37:81">
      <c r="AK7289" s="1"/>
      <c r="AY7289" s="14"/>
      <c r="AZ7289" s="14"/>
      <c r="BA7289" s="15"/>
      <c r="BB7289" s="14"/>
      <c r="BC7289" s="17"/>
      <c r="BD7289" s="14"/>
      <c r="BE7289" s="14"/>
      <c r="BF7289" s="14"/>
      <c r="CC7289" s="14"/>
    </row>
    <row r="7290" spans="37:81">
      <c r="AK7290" s="1"/>
      <c r="AY7290" s="14"/>
      <c r="AZ7290" s="14"/>
      <c r="BA7290" s="15"/>
      <c r="BB7290" s="14"/>
      <c r="BC7290" s="17"/>
      <c r="BD7290" s="14"/>
      <c r="BE7290" s="14"/>
      <c r="BF7290" s="14"/>
      <c r="CC7290" s="14"/>
    </row>
    <row r="7291" spans="37:81">
      <c r="AK7291" s="1"/>
      <c r="AY7291" s="14"/>
      <c r="AZ7291" s="14"/>
      <c r="BA7291" s="15"/>
      <c r="BB7291" s="14"/>
      <c r="BC7291" s="17"/>
      <c r="BD7291" s="14"/>
      <c r="BE7291" s="14"/>
      <c r="BF7291" s="14"/>
      <c r="CC7291" s="14"/>
    </row>
    <row r="7292" spans="37:81">
      <c r="AK7292" s="1"/>
      <c r="AY7292" s="14"/>
      <c r="AZ7292" s="14"/>
      <c r="BA7292" s="15"/>
      <c r="BB7292" s="14"/>
      <c r="BC7292" s="17"/>
      <c r="BD7292" s="14"/>
      <c r="BE7292" s="14"/>
      <c r="BF7292" s="14"/>
      <c r="CC7292" s="14"/>
    </row>
    <row r="7293" spans="37:81">
      <c r="AK7293" s="1"/>
      <c r="AY7293" s="14"/>
      <c r="AZ7293" s="14"/>
      <c r="BA7293" s="15"/>
      <c r="BB7293" s="14"/>
      <c r="BC7293" s="17"/>
      <c r="BD7293" s="14"/>
      <c r="BE7293" s="14"/>
      <c r="BF7293" s="14"/>
      <c r="CC7293" s="14"/>
    </row>
    <row r="7294" spans="37:81">
      <c r="AK7294" s="1"/>
      <c r="AY7294" s="14"/>
      <c r="AZ7294" s="14"/>
      <c r="BA7294" s="15"/>
      <c r="BB7294" s="14"/>
      <c r="BC7294" s="17"/>
      <c r="BD7294" s="14"/>
      <c r="BE7294" s="14"/>
      <c r="BF7294" s="14"/>
      <c r="CC7294" s="14"/>
    </row>
    <row r="7295" spans="37:81">
      <c r="AK7295" s="1"/>
      <c r="AY7295" s="14"/>
      <c r="AZ7295" s="14"/>
      <c r="BA7295" s="15"/>
      <c r="BB7295" s="14"/>
      <c r="BC7295" s="17"/>
      <c r="BD7295" s="14"/>
      <c r="BE7295" s="14"/>
      <c r="BF7295" s="14"/>
      <c r="CC7295" s="14"/>
    </row>
    <row r="7296" spans="37:81">
      <c r="AK7296" s="1"/>
      <c r="AY7296" s="14"/>
      <c r="AZ7296" s="14"/>
      <c r="BA7296" s="15"/>
      <c r="BB7296" s="14"/>
      <c r="BC7296" s="17"/>
      <c r="BD7296" s="14"/>
      <c r="BE7296" s="14"/>
      <c r="BF7296" s="14"/>
      <c r="CC7296" s="14"/>
    </row>
    <row r="7297" spans="37:81">
      <c r="AK7297" s="1"/>
      <c r="AY7297" s="14"/>
      <c r="AZ7297" s="14"/>
      <c r="BA7297" s="15"/>
      <c r="BB7297" s="14"/>
      <c r="BC7297" s="17"/>
      <c r="BD7297" s="14"/>
      <c r="BE7297" s="14"/>
      <c r="BF7297" s="14"/>
      <c r="CC7297" s="14"/>
    </row>
    <row r="7298" spans="37:81">
      <c r="AK7298" s="1"/>
      <c r="AY7298" s="14"/>
      <c r="AZ7298" s="14"/>
      <c r="BA7298" s="15"/>
      <c r="BB7298" s="14"/>
      <c r="BC7298" s="17"/>
      <c r="BD7298" s="14"/>
      <c r="BE7298" s="14"/>
      <c r="BF7298" s="14"/>
      <c r="CC7298" s="14"/>
    </row>
    <row r="7299" spans="37:81">
      <c r="AK7299" s="1"/>
      <c r="AY7299" s="14"/>
      <c r="AZ7299" s="14"/>
      <c r="BA7299" s="15"/>
      <c r="BB7299" s="14"/>
      <c r="BC7299" s="17"/>
      <c r="BD7299" s="14"/>
      <c r="BE7299" s="14"/>
      <c r="BF7299" s="14"/>
      <c r="CC7299" s="14"/>
    </row>
    <row r="7300" spans="37:81">
      <c r="AK7300" s="1"/>
      <c r="AY7300" s="14"/>
      <c r="AZ7300" s="14"/>
      <c r="BA7300" s="15"/>
      <c r="BB7300" s="14"/>
      <c r="BC7300" s="17"/>
      <c r="BD7300" s="14"/>
      <c r="BE7300" s="14"/>
      <c r="BF7300" s="14"/>
      <c r="CC7300" s="14"/>
    </row>
    <row r="7301" spans="37:81">
      <c r="AK7301" s="1"/>
      <c r="AY7301" s="14"/>
      <c r="AZ7301" s="14"/>
      <c r="BA7301" s="15"/>
      <c r="BB7301" s="14"/>
      <c r="BC7301" s="17"/>
      <c r="BD7301" s="14"/>
      <c r="BE7301" s="14"/>
      <c r="BF7301" s="14"/>
      <c r="CC7301" s="14"/>
    </row>
    <row r="7302" spans="37:81">
      <c r="AK7302" s="1"/>
      <c r="AY7302" s="14"/>
      <c r="AZ7302" s="14"/>
      <c r="BA7302" s="15"/>
      <c r="BB7302" s="14"/>
      <c r="BC7302" s="17"/>
      <c r="BD7302" s="14"/>
      <c r="BE7302" s="14"/>
      <c r="BF7302" s="14"/>
      <c r="CC7302" s="14"/>
    </row>
    <row r="7303" spans="37:81">
      <c r="AK7303" s="1"/>
      <c r="AY7303" s="14"/>
      <c r="AZ7303" s="14"/>
      <c r="BA7303" s="15"/>
      <c r="BB7303" s="14"/>
      <c r="BC7303" s="17"/>
      <c r="BD7303" s="14"/>
      <c r="BE7303" s="14"/>
      <c r="BF7303" s="14"/>
      <c r="CC7303" s="14"/>
    </row>
    <row r="7304" spans="37:81">
      <c r="AK7304" s="1"/>
      <c r="AY7304" s="14"/>
      <c r="AZ7304" s="14"/>
      <c r="BA7304" s="15"/>
      <c r="BB7304" s="14"/>
      <c r="BC7304" s="17"/>
      <c r="BD7304" s="14"/>
      <c r="BE7304" s="14"/>
      <c r="BF7304" s="14"/>
      <c r="CC7304" s="14"/>
    </row>
    <row r="7305" spans="37:81">
      <c r="AK7305" s="1"/>
      <c r="AY7305" s="14"/>
      <c r="AZ7305" s="14"/>
      <c r="BA7305" s="15"/>
      <c r="BB7305" s="14"/>
      <c r="BC7305" s="17"/>
      <c r="BD7305" s="14"/>
      <c r="BE7305" s="14"/>
      <c r="BF7305" s="14"/>
      <c r="CC7305" s="14"/>
    </row>
    <row r="7306" spans="37:81">
      <c r="AK7306" s="1"/>
      <c r="AY7306" s="14"/>
      <c r="AZ7306" s="14"/>
      <c r="BA7306" s="15"/>
      <c r="BB7306" s="14"/>
      <c r="BC7306" s="17"/>
      <c r="BD7306" s="14"/>
      <c r="BE7306" s="14"/>
      <c r="BF7306" s="14"/>
      <c r="CC7306" s="14"/>
    </row>
    <row r="7307" spans="37:81">
      <c r="AK7307" s="1"/>
      <c r="AY7307" s="14"/>
      <c r="AZ7307" s="14"/>
      <c r="BA7307" s="15"/>
      <c r="BB7307" s="14"/>
      <c r="BC7307" s="17"/>
      <c r="BD7307" s="14"/>
      <c r="BE7307" s="14"/>
      <c r="BF7307" s="14"/>
      <c r="CC7307" s="14"/>
    </row>
    <row r="7308" spans="37:81">
      <c r="AK7308" s="1"/>
      <c r="AY7308" s="14"/>
      <c r="AZ7308" s="14"/>
      <c r="BA7308" s="15"/>
      <c r="BB7308" s="14"/>
      <c r="BC7308" s="17"/>
      <c r="BD7308" s="14"/>
      <c r="BE7308" s="14"/>
      <c r="BF7308" s="14"/>
      <c r="CC7308" s="14"/>
    </row>
    <row r="7309" spans="37:81">
      <c r="AK7309" s="1"/>
      <c r="AY7309" s="14"/>
      <c r="AZ7309" s="14"/>
      <c r="BA7309" s="15"/>
      <c r="BB7309" s="14"/>
      <c r="BC7309" s="17"/>
      <c r="BD7309" s="14"/>
      <c r="BE7309" s="14"/>
      <c r="BF7309" s="14"/>
      <c r="CC7309" s="14"/>
    </row>
    <row r="7310" spans="37:81">
      <c r="AK7310" s="1"/>
      <c r="AY7310" s="14"/>
      <c r="AZ7310" s="14"/>
      <c r="BA7310" s="15"/>
      <c r="BB7310" s="14"/>
      <c r="BC7310" s="17"/>
      <c r="BD7310" s="14"/>
      <c r="BE7310" s="14"/>
      <c r="BF7310" s="14"/>
      <c r="CC7310" s="14"/>
    </row>
    <row r="7311" spans="37:81">
      <c r="AK7311" s="1"/>
      <c r="AY7311" s="14"/>
      <c r="AZ7311" s="14"/>
      <c r="BA7311" s="15"/>
      <c r="BB7311" s="14"/>
      <c r="BC7311" s="17"/>
      <c r="BD7311" s="14"/>
      <c r="BE7311" s="14"/>
      <c r="BF7311" s="14"/>
      <c r="CC7311" s="14"/>
    </row>
    <row r="7312" spans="37:81">
      <c r="AK7312" s="1"/>
      <c r="AY7312" s="14"/>
      <c r="AZ7312" s="14"/>
      <c r="BA7312" s="15"/>
      <c r="BB7312" s="14"/>
      <c r="BC7312" s="17"/>
      <c r="BD7312" s="14"/>
      <c r="BE7312" s="14"/>
      <c r="BF7312" s="14"/>
      <c r="CC7312" s="14"/>
    </row>
    <row r="7313" spans="37:81">
      <c r="AK7313" s="1"/>
      <c r="AY7313" s="14"/>
      <c r="AZ7313" s="14"/>
      <c r="BA7313" s="15"/>
      <c r="BB7313" s="14"/>
      <c r="BC7313" s="17"/>
      <c r="BD7313" s="14"/>
      <c r="BE7313" s="14"/>
      <c r="BF7313" s="14"/>
      <c r="CC7313" s="14"/>
    </row>
    <row r="7314" spans="37:81">
      <c r="AK7314" s="1"/>
      <c r="AY7314" s="14"/>
      <c r="AZ7314" s="14"/>
      <c r="BA7314" s="15"/>
      <c r="BB7314" s="14"/>
      <c r="BC7314" s="17"/>
      <c r="BD7314" s="14"/>
      <c r="BE7314" s="14"/>
      <c r="BF7314" s="14"/>
      <c r="CC7314" s="14"/>
    </row>
    <row r="7315" spans="37:81">
      <c r="AK7315" s="1"/>
      <c r="AY7315" s="14"/>
      <c r="AZ7315" s="14"/>
      <c r="BA7315" s="15"/>
      <c r="BB7315" s="14"/>
      <c r="BC7315" s="17"/>
      <c r="BD7315" s="14"/>
      <c r="BE7315" s="14"/>
      <c r="BF7315" s="14"/>
      <c r="CC7315" s="14"/>
    </row>
    <row r="7316" spans="37:81">
      <c r="AK7316" s="1"/>
      <c r="AY7316" s="14"/>
      <c r="AZ7316" s="14"/>
      <c r="BA7316" s="15"/>
      <c r="BB7316" s="14"/>
      <c r="BC7316" s="17"/>
      <c r="BD7316" s="14"/>
      <c r="BE7316" s="14"/>
      <c r="BF7316" s="14"/>
      <c r="CC7316" s="14"/>
    </row>
    <row r="7317" spans="37:81">
      <c r="AK7317" s="1"/>
      <c r="AY7317" s="14"/>
      <c r="AZ7317" s="14"/>
      <c r="BA7317" s="15"/>
      <c r="BB7317" s="14"/>
      <c r="BC7317" s="17"/>
      <c r="BD7317" s="14"/>
      <c r="BE7317" s="14"/>
      <c r="BF7317" s="14"/>
      <c r="CC7317" s="14"/>
    </row>
    <row r="7318" spans="37:81">
      <c r="AK7318" s="1"/>
      <c r="AY7318" s="14"/>
      <c r="AZ7318" s="14"/>
      <c r="BA7318" s="15"/>
      <c r="BB7318" s="14"/>
      <c r="BC7318" s="17"/>
      <c r="BD7318" s="14"/>
      <c r="BE7318" s="14"/>
      <c r="BF7318" s="14"/>
      <c r="CC7318" s="14"/>
    </row>
    <row r="7319" spans="37:81">
      <c r="AK7319" s="1"/>
      <c r="AY7319" s="14"/>
      <c r="AZ7319" s="14"/>
      <c r="BA7319" s="15"/>
      <c r="BB7319" s="14"/>
      <c r="BC7319" s="17"/>
      <c r="BD7319" s="14"/>
      <c r="BE7319" s="14"/>
      <c r="BF7319" s="14"/>
      <c r="CC7319" s="14"/>
    </row>
    <row r="7320" spans="37:81">
      <c r="AK7320" s="1"/>
      <c r="AY7320" s="14"/>
      <c r="AZ7320" s="14"/>
      <c r="BA7320" s="15"/>
      <c r="BB7320" s="14"/>
      <c r="BC7320" s="17"/>
      <c r="BD7320" s="14"/>
      <c r="BE7320" s="14"/>
      <c r="BF7320" s="14"/>
      <c r="CC7320" s="14"/>
    </row>
    <row r="7321" spans="37:81">
      <c r="AK7321" s="1"/>
      <c r="AY7321" s="14"/>
      <c r="AZ7321" s="14"/>
      <c r="BA7321" s="15"/>
      <c r="BB7321" s="14"/>
      <c r="BC7321" s="17"/>
      <c r="BD7321" s="14"/>
      <c r="BE7321" s="14"/>
      <c r="BF7321" s="14"/>
      <c r="CC7321" s="14"/>
    </row>
    <row r="7322" spans="37:81">
      <c r="AK7322" s="1"/>
      <c r="AY7322" s="14"/>
      <c r="AZ7322" s="14"/>
      <c r="BA7322" s="15"/>
      <c r="BB7322" s="14"/>
      <c r="BC7322" s="17"/>
      <c r="BD7322" s="14"/>
      <c r="BE7322" s="14"/>
      <c r="BF7322" s="14"/>
      <c r="CC7322" s="14"/>
    </row>
    <row r="7323" spans="37:81">
      <c r="AK7323" s="1"/>
      <c r="AY7323" s="14"/>
      <c r="AZ7323" s="14"/>
      <c r="BA7323" s="15"/>
      <c r="BB7323" s="14"/>
      <c r="BC7323" s="17"/>
      <c r="BD7323" s="14"/>
      <c r="BE7323" s="14"/>
      <c r="BF7323" s="14"/>
      <c r="CC7323" s="14"/>
    </row>
    <row r="7324" spans="37:81">
      <c r="AK7324" s="1"/>
      <c r="AY7324" s="14"/>
      <c r="AZ7324" s="14"/>
      <c r="BA7324" s="15"/>
      <c r="BB7324" s="14"/>
      <c r="BC7324" s="17"/>
      <c r="BD7324" s="14"/>
      <c r="BE7324" s="14"/>
      <c r="BF7324" s="14"/>
      <c r="CC7324" s="14"/>
    </row>
    <row r="7325" spans="37:81">
      <c r="AK7325" s="1"/>
      <c r="AY7325" s="14"/>
      <c r="AZ7325" s="14"/>
      <c r="BA7325" s="15"/>
      <c r="BB7325" s="14"/>
      <c r="BC7325" s="17"/>
      <c r="BD7325" s="14"/>
      <c r="BE7325" s="14"/>
      <c r="BF7325" s="14"/>
      <c r="CC7325" s="14"/>
    </row>
    <row r="7326" spans="37:81">
      <c r="AK7326" s="1"/>
      <c r="AY7326" s="14"/>
      <c r="AZ7326" s="14"/>
      <c r="BA7326" s="15"/>
      <c r="BB7326" s="14"/>
      <c r="BC7326" s="17"/>
      <c r="BD7326" s="14"/>
      <c r="BE7326" s="14"/>
      <c r="BF7326" s="14"/>
      <c r="CC7326" s="14"/>
    </row>
    <row r="7327" spans="37:81">
      <c r="AK7327" s="1"/>
      <c r="AY7327" s="14"/>
      <c r="AZ7327" s="14"/>
      <c r="BA7327" s="15"/>
      <c r="BB7327" s="14"/>
      <c r="BC7327" s="17"/>
      <c r="BD7327" s="14"/>
      <c r="BE7327" s="14"/>
      <c r="BF7327" s="14"/>
      <c r="CC7327" s="14"/>
    </row>
    <row r="7328" spans="37:81">
      <c r="AK7328" s="1"/>
      <c r="AY7328" s="14"/>
      <c r="AZ7328" s="14"/>
      <c r="BA7328" s="15"/>
      <c r="BB7328" s="14"/>
      <c r="BC7328" s="17"/>
      <c r="BD7328" s="14"/>
      <c r="BE7328" s="14"/>
      <c r="BF7328" s="14"/>
      <c r="CC7328" s="14"/>
    </row>
    <row r="7329" spans="37:81">
      <c r="AK7329" s="1"/>
      <c r="AY7329" s="14"/>
      <c r="AZ7329" s="14"/>
      <c r="BA7329" s="15"/>
      <c r="BB7329" s="14"/>
      <c r="BC7329" s="17"/>
      <c r="BD7329" s="14"/>
      <c r="BE7329" s="14"/>
      <c r="BF7329" s="14"/>
      <c r="CC7329" s="14"/>
    </row>
    <row r="7330" spans="37:81">
      <c r="AK7330" s="1"/>
      <c r="AY7330" s="14"/>
      <c r="AZ7330" s="14"/>
      <c r="BA7330" s="15"/>
      <c r="BB7330" s="14"/>
      <c r="BC7330" s="17"/>
      <c r="BD7330" s="14"/>
      <c r="BE7330" s="14"/>
      <c r="BF7330" s="14"/>
      <c r="CC7330" s="14"/>
    </row>
    <row r="7331" spans="37:81">
      <c r="AK7331" s="1"/>
      <c r="AY7331" s="14"/>
      <c r="AZ7331" s="14"/>
      <c r="BA7331" s="15"/>
      <c r="BB7331" s="14"/>
      <c r="BC7331" s="17"/>
      <c r="BD7331" s="14"/>
      <c r="BE7331" s="14"/>
      <c r="BF7331" s="14"/>
      <c r="CC7331" s="14"/>
    </row>
    <row r="7332" spans="37:81">
      <c r="AK7332" s="1"/>
      <c r="AY7332" s="14"/>
      <c r="AZ7332" s="14"/>
      <c r="BA7332" s="15"/>
      <c r="BB7332" s="14"/>
      <c r="BC7332" s="17"/>
      <c r="BD7332" s="14"/>
      <c r="BE7332" s="14"/>
      <c r="BF7332" s="14"/>
      <c r="CC7332" s="14"/>
    </row>
    <row r="7333" spans="37:81">
      <c r="AK7333" s="1"/>
      <c r="AY7333" s="14"/>
      <c r="AZ7333" s="14"/>
      <c r="BA7333" s="15"/>
      <c r="BB7333" s="14"/>
      <c r="BC7333" s="17"/>
      <c r="BD7333" s="14"/>
      <c r="BE7333" s="14"/>
      <c r="BF7333" s="14"/>
      <c r="CC7333" s="14"/>
    </row>
    <row r="7334" spans="37:81">
      <c r="AK7334" s="1"/>
      <c r="AY7334" s="14"/>
      <c r="AZ7334" s="14"/>
      <c r="BA7334" s="15"/>
      <c r="BB7334" s="14"/>
      <c r="BC7334" s="17"/>
      <c r="BD7334" s="14"/>
      <c r="BE7334" s="14"/>
      <c r="BF7334" s="14"/>
      <c r="CC7334" s="14"/>
    </row>
    <row r="7335" spans="37:81">
      <c r="AK7335" s="1"/>
      <c r="AY7335" s="14"/>
      <c r="AZ7335" s="14"/>
      <c r="BA7335" s="15"/>
      <c r="BB7335" s="14"/>
      <c r="BC7335" s="17"/>
      <c r="BD7335" s="14"/>
      <c r="BE7335" s="14"/>
      <c r="BF7335" s="14"/>
      <c r="CC7335" s="14"/>
    </row>
    <row r="7336" spans="37:81">
      <c r="AK7336" s="1"/>
      <c r="AY7336" s="14"/>
      <c r="AZ7336" s="14"/>
      <c r="BA7336" s="15"/>
      <c r="BB7336" s="14"/>
      <c r="BC7336" s="17"/>
      <c r="BD7336" s="14"/>
      <c r="BE7336" s="14"/>
      <c r="BF7336" s="14"/>
      <c r="CC7336" s="14"/>
    </row>
    <row r="7337" spans="37:81">
      <c r="AK7337" s="1"/>
      <c r="AY7337" s="14"/>
      <c r="AZ7337" s="14"/>
      <c r="BA7337" s="15"/>
      <c r="BB7337" s="14"/>
      <c r="BC7337" s="17"/>
      <c r="BD7337" s="14"/>
      <c r="BE7337" s="14"/>
      <c r="BF7337" s="14"/>
      <c r="CC7337" s="14"/>
    </row>
    <row r="7338" spans="37:81">
      <c r="AK7338" s="1"/>
      <c r="AY7338" s="14"/>
      <c r="AZ7338" s="14"/>
      <c r="BA7338" s="15"/>
      <c r="BB7338" s="14"/>
      <c r="BC7338" s="17"/>
      <c r="BD7338" s="14"/>
      <c r="BE7338" s="14"/>
      <c r="BF7338" s="14"/>
      <c r="CC7338" s="14"/>
    </row>
    <row r="7339" spans="37:81">
      <c r="AK7339" s="1"/>
      <c r="AY7339" s="14"/>
      <c r="AZ7339" s="14"/>
      <c r="BA7339" s="15"/>
      <c r="BB7339" s="14"/>
      <c r="BC7339" s="17"/>
      <c r="BD7339" s="14"/>
      <c r="BE7339" s="14"/>
      <c r="BF7339" s="14"/>
      <c r="CC7339" s="14"/>
    </row>
    <row r="7340" spans="37:81">
      <c r="AK7340" s="1"/>
      <c r="AY7340" s="14"/>
      <c r="AZ7340" s="14"/>
      <c r="BA7340" s="15"/>
      <c r="BB7340" s="14"/>
      <c r="BC7340" s="17"/>
      <c r="BD7340" s="14"/>
      <c r="BE7340" s="14"/>
      <c r="BF7340" s="14"/>
      <c r="CC7340" s="14"/>
    </row>
    <row r="7341" spans="37:81">
      <c r="AK7341" s="1"/>
      <c r="AY7341" s="14"/>
      <c r="AZ7341" s="14"/>
      <c r="BA7341" s="15"/>
      <c r="BB7341" s="14"/>
      <c r="BC7341" s="17"/>
      <c r="BD7341" s="14"/>
      <c r="BE7341" s="14"/>
      <c r="BF7341" s="14"/>
      <c r="CC7341" s="14"/>
    </row>
    <row r="7342" spans="37:81">
      <c r="AK7342" s="1"/>
      <c r="AY7342" s="14"/>
      <c r="AZ7342" s="14"/>
      <c r="BA7342" s="15"/>
      <c r="BB7342" s="14"/>
      <c r="BC7342" s="17"/>
      <c r="BD7342" s="14"/>
      <c r="BE7342" s="14"/>
      <c r="BF7342" s="14"/>
      <c r="CC7342" s="14"/>
    </row>
    <row r="7343" spans="37:81">
      <c r="AK7343" s="1"/>
      <c r="AY7343" s="14"/>
      <c r="AZ7343" s="14"/>
      <c r="BA7343" s="15"/>
      <c r="BB7343" s="14"/>
      <c r="BC7343" s="17"/>
      <c r="BD7343" s="14"/>
      <c r="BE7343" s="14"/>
      <c r="BF7343" s="14"/>
      <c r="CC7343" s="14"/>
    </row>
    <row r="7344" spans="37:81">
      <c r="AK7344" s="1"/>
      <c r="AY7344" s="14"/>
      <c r="AZ7344" s="14"/>
      <c r="BA7344" s="15"/>
      <c r="BB7344" s="14"/>
      <c r="BC7344" s="17"/>
      <c r="BD7344" s="14"/>
      <c r="BE7344" s="14"/>
      <c r="BF7344" s="14"/>
      <c r="CC7344" s="14"/>
    </row>
    <row r="7345" spans="37:81">
      <c r="AK7345" s="1"/>
      <c r="AY7345" s="14"/>
      <c r="AZ7345" s="14"/>
      <c r="BA7345" s="15"/>
      <c r="BB7345" s="14"/>
      <c r="BC7345" s="17"/>
      <c r="BD7345" s="14"/>
      <c r="BE7345" s="14"/>
      <c r="BF7345" s="14"/>
      <c r="CC7345" s="14"/>
    </row>
    <row r="7346" spans="37:81">
      <c r="AK7346" s="1"/>
      <c r="AY7346" s="14"/>
      <c r="AZ7346" s="14"/>
      <c r="BA7346" s="15"/>
      <c r="BB7346" s="14"/>
      <c r="BC7346" s="17"/>
      <c r="BD7346" s="14"/>
      <c r="BE7346" s="14"/>
      <c r="BF7346" s="14"/>
      <c r="CC7346" s="14"/>
    </row>
    <row r="7347" spans="37:81">
      <c r="AK7347" s="1"/>
      <c r="AY7347" s="14"/>
      <c r="AZ7347" s="14"/>
      <c r="BA7347" s="15"/>
      <c r="BB7347" s="14"/>
      <c r="BC7347" s="17"/>
      <c r="BD7347" s="14"/>
      <c r="BE7347" s="14"/>
      <c r="BF7347" s="14"/>
      <c r="CC7347" s="14"/>
    </row>
    <row r="7348" spans="37:81">
      <c r="AK7348" s="1"/>
      <c r="AY7348" s="14"/>
      <c r="AZ7348" s="14"/>
      <c r="BA7348" s="15"/>
      <c r="BB7348" s="14"/>
      <c r="BC7348" s="17"/>
      <c r="BD7348" s="14"/>
      <c r="BE7348" s="14"/>
      <c r="BF7348" s="14"/>
      <c r="CC7348" s="14"/>
    </row>
    <row r="7349" spans="37:81">
      <c r="AK7349" s="1"/>
      <c r="AY7349" s="14"/>
      <c r="AZ7349" s="14"/>
      <c r="BA7349" s="15"/>
      <c r="BB7349" s="14"/>
      <c r="BC7349" s="17"/>
      <c r="BD7349" s="14"/>
      <c r="BE7349" s="14"/>
      <c r="BF7349" s="14"/>
      <c r="CC7349" s="14"/>
    </row>
    <row r="7350" spans="37:81">
      <c r="AK7350" s="1"/>
      <c r="AY7350" s="14"/>
      <c r="AZ7350" s="14"/>
      <c r="BA7350" s="15"/>
      <c r="BB7350" s="14"/>
      <c r="BC7350" s="17"/>
      <c r="BD7350" s="14"/>
      <c r="BE7350" s="14"/>
      <c r="BF7350" s="14"/>
      <c r="CC7350" s="14"/>
    </row>
    <row r="7351" spans="37:81">
      <c r="AK7351" s="1"/>
      <c r="AY7351" s="14"/>
      <c r="AZ7351" s="14"/>
      <c r="BA7351" s="15"/>
      <c r="BB7351" s="14"/>
      <c r="BC7351" s="17"/>
      <c r="BD7351" s="14"/>
      <c r="BE7351" s="14"/>
      <c r="BF7351" s="14"/>
      <c r="CC7351" s="14"/>
    </row>
    <row r="7352" spans="37:81">
      <c r="AK7352" s="1"/>
      <c r="AY7352" s="14"/>
      <c r="AZ7352" s="14"/>
      <c r="BA7352" s="15"/>
      <c r="BB7352" s="14"/>
      <c r="BC7352" s="17"/>
      <c r="BD7352" s="14"/>
      <c r="BE7352" s="14"/>
      <c r="BF7352" s="14"/>
      <c r="CC7352" s="14"/>
    </row>
    <row r="7353" spans="37:81">
      <c r="AK7353" s="1"/>
      <c r="AY7353" s="14"/>
      <c r="AZ7353" s="14"/>
      <c r="BA7353" s="15"/>
      <c r="BB7353" s="14"/>
      <c r="BC7353" s="17"/>
      <c r="BD7353" s="14"/>
      <c r="BE7353" s="14"/>
      <c r="BF7353" s="14"/>
      <c r="CC7353" s="14"/>
    </row>
    <row r="7354" spans="37:81">
      <c r="AK7354" s="1"/>
      <c r="AY7354" s="14"/>
      <c r="AZ7354" s="14"/>
      <c r="BA7354" s="15"/>
      <c r="BB7354" s="14"/>
      <c r="BC7354" s="17"/>
      <c r="BD7354" s="14"/>
      <c r="BE7354" s="14"/>
      <c r="BF7354" s="14"/>
      <c r="CC7354" s="14"/>
    </row>
    <row r="7355" spans="37:81">
      <c r="AK7355" s="1"/>
      <c r="AY7355" s="14"/>
      <c r="AZ7355" s="14"/>
      <c r="BA7355" s="15"/>
      <c r="BB7355" s="14"/>
      <c r="BC7355" s="17"/>
      <c r="BD7355" s="14"/>
      <c r="BE7355" s="14"/>
      <c r="BF7355" s="14"/>
      <c r="CC7355" s="14"/>
    </row>
    <row r="7356" spans="37:81">
      <c r="AK7356" s="1"/>
      <c r="AY7356" s="14"/>
      <c r="AZ7356" s="14"/>
      <c r="BA7356" s="15"/>
      <c r="BB7356" s="14"/>
      <c r="BC7356" s="17"/>
      <c r="BD7356" s="14"/>
      <c r="BE7356" s="14"/>
      <c r="BF7356" s="14"/>
      <c r="CC7356" s="14"/>
    </row>
    <row r="7357" spans="37:81">
      <c r="AK7357" s="1"/>
      <c r="AY7357" s="14"/>
      <c r="AZ7357" s="14"/>
      <c r="BA7357" s="15"/>
      <c r="BB7357" s="14"/>
      <c r="BC7357" s="17"/>
      <c r="BD7357" s="14"/>
      <c r="BE7357" s="14"/>
      <c r="BF7357" s="14"/>
      <c r="CC7357" s="14"/>
    </row>
    <row r="7358" spans="37:81">
      <c r="AK7358" s="1"/>
      <c r="AY7358" s="14"/>
      <c r="AZ7358" s="14"/>
      <c r="BA7358" s="15"/>
      <c r="BB7358" s="14"/>
      <c r="BC7358" s="17"/>
      <c r="BD7358" s="14"/>
      <c r="BE7358" s="14"/>
      <c r="BF7358" s="14"/>
      <c r="CC7358" s="14"/>
    </row>
    <row r="7359" spans="37:81">
      <c r="AK7359" s="1"/>
      <c r="AY7359" s="14"/>
      <c r="AZ7359" s="14"/>
      <c r="BA7359" s="15"/>
      <c r="BB7359" s="14"/>
      <c r="BC7359" s="17"/>
      <c r="BD7359" s="14"/>
      <c r="BE7359" s="14"/>
      <c r="BF7359" s="14"/>
      <c r="CC7359" s="14"/>
    </row>
    <row r="7360" spans="37:81">
      <c r="AK7360" s="1"/>
      <c r="AY7360" s="14"/>
      <c r="AZ7360" s="14"/>
      <c r="BA7360" s="15"/>
      <c r="BB7360" s="14"/>
      <c r="BC7360" s="17"/>
      <c r="BD7360" s="14"/>
      <c r="BE7360" s="14"/>
      <c r="BF7360" s="14"/>
      <c r="CC7360" s="14"/>
    </row>
    <row r="7361" spans="37:81">
      <c r="AK7361" s="1"/>
      <c r="AY7361" s="14"/>
      <c r="AZ7361" s="14"/>
      <c r="BA7361" s="15"/>
      <c r="BB7361" s="14"/>
      <c r="BC7361" s="17"/>
      <c r="BD7361" s="14"/>
      <c r="BE7361" s="14"/>
      <c r="BF7361" s="14"/>
      <c r="CC7361" s="14"/>
    </row>
    <row r="7362" spans="37:81">
      <c r="AK7362" s="1"/>
      <c r="AY7362" s="14"/>
      <c r="AZ7362" s="14"/>
      <c r="BA7362" s="15"/>
      <c r="BB7362" s="14"/>
      <c r="BC7362" s="17"/>
      <c r="BD7362" s="14"/>
      <c r="BE7362" s="14"/>
      <c r="BF7362" s="14"/>
      <c r="CC7362" s="14"/>
    </row>
    <row r="7363" spans="37:81">
      <c r="AK7363" s="1"/>
      <c r="AY7363" s="14"/>
      <c r="AZ7363" s="14"/>
      <c r="BA7363" s="15"/>
      <c r="BB7363" s="14"/>
      <c r="BC7363" s="17"/>
      <c r="BD7363" s="14"/>
      <c r="BE7363" s="14"/>
      <c r="BF7363" s="14"/>
      <c r="CC7363" s="14"/>
    </row>
    <row r="7364" spans="37:81">
      <c r="AK7364" s="1"/>
      <c r="AY7364" s="14"/>
      <c r="AZ7364" s="14"/>
      <c r="BA7364" s="15"/>
      <c r="BB7364" s="14"/>
      <c r="BC7364" s="17"/>
      <c r="BD7364" s="14"/>
      <c r="BE7364" s="14"/>
      <c r="BF7364" s="14"/>
      <c r="CC7364" s="14"/>
    </row>
    <row r="7365" spans="37:81">
      <c r="AK7365" s="1"/>
      <c r="AY7365" s="14"/>
      <c r="AZ7365" s="14"/>
      <c r="BA7365" s="15"/>
      <c r="BB7365" s="14"/>
      <c r="BC7365" s="17"/>
      <c r="BD7365" s="14"/>
      <c r="BE7365" s="14"/>
      <c r="BF7365" s="14"/>
      <c r="CC7365" s="14"/>
    </row>
    <row r="7366" spans="37:81">
      <c r="AK7366" s="1"/>
      <c r="AY7366" s="14"/>
      <c r="AZ7366" s="14"/>
      <c r="BA7366" s="15"/>
      <c r="BB7366" s="14"/>
      <c r="BC7366" s="17"/>
      <c r="BD7366" s="14"/>
      <c r="BE7366" s="14"/>
      <c r="BF7366" s="14"/>
      <c r="CC7366" s="14"/>
    </row>
    <row r="7367" spans="37:81">
      <c r="AK7367" s="1"/>
      <c r="AY7367" s="14"/>
      <c r="AZ7367" s="14"/>
      <c r="BA7367" s="15"/>
      <c r="BB7367" s="14"/>
      <c r="BC7367" s="17"/>
      <c r="BD7367" s="14"/>
      <c r="BE7367" s="14"/>
      <c r="BF7367" s="14"/>
      <c r="CC7367" s="14"/>
    </row>
    <row r="7368" spans="37:81">
      <c r="AK7368" s="1"/>
      <c r="AY7368" s="14"/>
      <c r="AZ7368" s="14"/>
      <c r="BA7368" s="15"/>
      <c r="BB7368" s="14"/>
      <c r="BC7368" s="17"/>
      <c r="BD7368" s="14"/>
      <c r="BE7368" s="14"/>
      <c r="BF7368" s="14"/>
      <c r="CC7368" s="14"/>
    </row>
    <row r="7369" spans="37:81">
      <c r="AK7369" s="1"/>
      <c r="AY7369" s="14"/>
      <c r="AZ7369" s="14"/>
      <c r="BA7369" s="15"/>
      <c r="BB7369" s="14"/>
      <c r="BC7369" s="17"/>
      <c r="BD7369" s="14"/>
      <c r="BE7369" s="14"/>
      <c r="BF7369" s="14"/>
      <c r="CC7369" s="14"/>
    </row>
    <row r="7370" spans="37:81">
      <c r="AK7370" s="1"/>
      <c r="AY7370" s="14"/>
      <c r="AZ7370" s="14"/>
      <c r="BA7370" s="15"/>
      <c r="BB7370" s="14"/>
      <c r="BC7370" s="17"/>
      <c r="BD7370" s="14"/>
      <c r="BE7370" s="14"/>
      <c r="BF7370" s="14"/>
      <c r="CC7370" s="14"/>
    </row>
    <row r="7371" spans="37:81">
      <c r="AK7371" s="1"/>
      <c r="AY7371" s="14"/>
      <c r="AZ7371" s="14"/>
      <c r="BA7371" s="15"/>
      <c r="BB7371" s="14"/>
      <c r="BC7371" s="17"/>
      <c r="BD7371" s="14"/>
      <c r="BE7371" s="14"/>
      <c r="BF7371" s="14"/>
      <c r="CC7371" s="14"/>
    </row>
    <row r="7372" spans="37:81">
      <c r="AK7372" s="1"/>
      <c r="AY7372" s="14"/>
      <c r="AZ7372" s="14"/>
      <c r="BA7372" s="15"/>
      <c r="BB7372" s="14"/>
      <c r="BC7372" s="17"/>
      <c r="BD7372" s="14"/>
      <c r="BE7372" s="14"/>
      <c r="BF7372" s="14"/>
      <c r="CC7372" s="14"/>
    </row>
    <row r="7373" spans="37:81">
      <c r="AK7373" s="1"/>
      <c r="AY7373" s="14"/>
      <c r="AZ7373" s="14"/>
      <c r="BA7373" s="15"/>
      <c r="BB7373" s="14"/>
      <c r="BC7373" s="17"/>
      <c r="BD7373" s="14"/>
      <c r="BE7373" s="14"/>
      <c r="BF7373" s="14"/>
      <c r="CC7373" s="14"/>
    </row>
    <row r="7374" spans="37:81">
      <c r="AK7374" s="1"/>
      <c r="AY7374" s="14"/>
      <c r="AZ7374" s="14"/>
      <c r="BA7374" s="15"/>
      <c r="BB7374" s="14"/>
      <c r="BC7374" s="17"/>
      <c r="BD7374" s="14"/>
      <c r="BE7374" s="14"/>
      <c r="BF7374" s="14"/>
      <c r="CC7374" s="14"/>
    </row>
    <row r="7375" spans="37:81">
      <c r="AK7375" s="1"/>
      <c r="AY7375" s="14"/>
      <c r="AZ7375" s="14"/>
      <c r="BA7375" s="15"/>
      <c r="BB7375" s="14"/>
      <c r="BC7375" s="17"/>
      <c r="BD7375" s="14"/>
      <c r="BE7375" s="14"/>
      <c r="BF7375" s="14"/>
      <c r="CC7375" s="14"/>
    </row>
    <row r="7376" spans="37:81">
      <c r="AK7376" s="1"/>
      <c r="AY7376" s="14"/>
      <c r="AZ7376" s="14"/>
      <c r="BA7376" s="15"/>
      <c r="BB7376" s="14"/>
      <c r="BC7376" s="17"/>
      <c r="BD7376" s="14"/>
      <c r="BE7376" s="14"/>
      <c r="BF7376" s="14"/>
      <c r="CC7376" s="14"/>
    </row>
    <row r="7377" spans="51:81">
      <c r="AY7377" s="14"/>
      <c r="AZ7377" s="14"/>
      <c r="BA7377" s="15"/>
      <c r="BB7377" s="14"/>
      <c r="BC7377" s="17"/>
      <c r="BD7377" s="14"/>
      <c r="BE7377" s="14"/>
      <c r="BF7377" s="14"/>
      <c r="CC7377" s="14"/>
    </row>
    <row r="7378" spans="51:81">
      <c r="AY7378" s="14"/>
      <c r="AZ7378" s="14"/>
      <c r="BA7378" s="15"/>
      <c r="BB7378" s="14"/>
      <c r="BC7378" s="17"/>
      <c r="BD7378" s="14"/>
      <c r="BE7378" s="14"/>
      <c r="BF7378" s="14"/>
      <c r="CC7378" s="14"/>
    </row>
    <row r="7379" spans="51:81">
      <c r="AY7379" s="14"/>
      <c r="AZ7379" s="14"/>
      <c r="BA7379" s="15"/>
      <c r="BB7379" s="14"/>
      <c r="BC7379" s="17"/>
      <c r="BD7379" s="14"/>
      <c r="BE7379" s="14"/>
      <c r="BF7379" s="14"/>
      <c r="CC7379" s="14"/>
    </row>
    <row r="7380" spans="51:81">
      <c r="AY7380" s="14"/>
      <c r="AZ7380" s="14"/>
      <c r="BA7380" s="15"/>
      <c r="BB7380" s="14"/>
      <c r="BC7380" s="17"/>
      <c r="BD7380" s="14"/>
      <c r="BE7380" s="14"/>
      <c r="BF7380" s="14"/>
      <c r="CC7380" s="14"/>
    </row>
    <row r="7381" spans="51:81">
      <c r="AY7381" s="14"/>
      <c r="AZ7381" s="14"/>
      <c r="BA7381" s="15"/>
      <c r="BB7381" s="14"/>
      <c r="BC7381" s="17"/>
      <c r="BD7381" s="14"/>
      <c r="BE7381" s="14"/>
      <c r="BF7381" s="14"/>
      <c r="CC7381" s="14"/>
    </row>
    <row r="7382" spans="51:81">
      <c r="AY7382" s="14"/>
      <c r="AZ7382" s="14"/>
      <c r="BA7382" s="15"/>
      <c r="BB7382" s="14"/>
      <c r="BC7382" s="17"/>
      <c r="BD7382" s="14"/>
      <c r="BE7382" s="14"/>
      <c r="BF7382" s="14"/>
      <c r="CC7382" s="14"/>
    </row>
    <row r="7383" spans="51:81">
      <c r="AY7383" s="14"/>
      <c r="AZ7383" s="14"/>
      <c r="BA7383" s="15"/>
      <c r="BB7383" s="14"/>
      <c r="BC7383" s="17"/>
      <c r="BD7383" s="14"/>
      <c r="BE7383" s="14"/>
      <c r="BF7383" s="14"/>
      <c r="CC7383" s="14"/>
    </row>
    <row r="7384" spans="51:81">
      <c r="AY7384" s="14"/>
      <c r="AZ7384" s="14"/>
      <c r="BA7384" s="15"/>
      <c r="BB7384" s="14"/>
      <c r="BC7384" s="17"/>
      <c r="BD7384" s="14"/>
      <c r="BE7384" s="14"/>
      <c r="BF7384" s="14"/>
      <c r="CC7384" s="14"/>
    </row>
    <row r="7385" spans="51:81">
      <c r="AY7385" s="14"/>
      <c r="AZ7385" s="14"/>
      <c r="BA7385" s="15"/>
      <c r="BB7385" s="14"/>
      <c r="BC7385" s="17"/>
      <c r="BD7385" s="14"/>
      <c r="BE7385" s="14"/>
      <c r="BF7385" s="14"/>
      <c r="CC7385" s="14"/>
    </row>
    <row r="7386" spans="51:81">
      <c r="AY7386" s="14"/>
      <c r="AZ7386" s="14"/>
      <c r="BA7386" s="15"/>
      <c r="BB7386" s="14"/>
      <c r="BC7386" s="17"/>
      <c r="BD7386" s="14"/>
      <c r="BE7386" s="14"/>
      <c r="BF7386" s="14"/>
      <c r="CC7386" s="14"/>
    </row>
    <row r="7387" spans="51:81">
      <c r="AY7387" s="14"/>
      <c r="AZ7387" s="14"/>
      <c r="BA7387" s="15"/>
      <c r="BB7387" s="14"/>
      <c r="BC7387" s="17"/>
      <c r="BD7387" s="14"/>
      <c r="BE7387" s="14"/>
      <c r="BF7387" s="14"/>
      <c r="CC7387" s="14"/>
    </row>
    <row r="7388" spans="51:81">
      <c r="AY7388" s="14"/>
      <c r="AZ7388" s="14"/>
      <c r="BA7388" s="15"/>
      <c r="BB7388" s="14"/>
      <c r="BC7388" s="17"/>
      <c r="BD7388" s="14"/>
      <c r="BE7388" s="14"/>
      <c r="BF7388" s="14"/>
      <c r="CC7388" s="14"/>
    </row>
    <row r="7389" spans="51:81">
      <c r="AY7389" s="14"/>
      <c r="AZ7389" s="14"/>
      <c r="BA7389" s="15"/>
      <c r="BB7389" s="14"/>
      <c r="BC7389" s="17"/>
      <c r="BD7389" s="14"/>
      <c r="BE7389" s="14"/>
      <c r="BF7389" s="14"/>
      <c r="CC7389" s="14"/>
    </row>
    <row r="7390" spans="51:81">
      <c r="AY7390" s="14"/>
      <c r="AZ7390" s="14"/>
      <c r="BA7390" s="15"/>
      <c r="BB7390" s="14"/>
      <c r="BC7390" s="17"/>
      <c r="BD7390" s="14"/>
      <c r="BE7390" s="14"/>
      <c r="BF7390" s="14"/>
      <c r="CC7390" s="14"/>
    </row>
    <row r="7391" spans="51:81">
      <c r="AY7391" s="14"/>
      <c r="AZ7391" s="14"/>
      <c r="BA7391" s="15"/>
      <c r="BB7391" s="14"/>
      <c r="BC7391" s="17"/>
      <c r="BD7391" s="14"/>
      <c r="BE7391" s="14"/>
      <c r="BF7391" s="14"/>
      <c r="CC7391" s="14"/>
    </row>
    <row r="7392" spans="51:81">
      <c r="AY7392" s="14"/>
      <c r="AZ7392" s="14"/>
      <c r="BA7392" s="15"/>
      <c r="BB7392" s="14"/>
      <c r="BC7392" s="17"/>
      <c r="BD7392" s="14"/>
      <c r="BE7392" s="14"/>
      <c r="BF7392" s="14"/>
      <c r="CC7392" s="14"/>
    </row>
    <row r="7393" spans="51:81">
      <c r="AY7393" s="14"/>
      <c r="AZ7393" s="14"/>
      <c r="BA7393" s="15"/>
      <c r="BB7393" s="14"/>
      <c r="BC7393" s="17"/>
      <c r="BD7393" s="14"/>
      <c r="BE7393" s="14"/>
      <c r="BF7393" s="14"/>
      <c r="CC7393" s="14"/>
    </row>
    <row r="7394" spans="51:81">
      <c r="AY7394" s="14"/>
      <c r="AZ7394" s="14"/>
      <c r="BA7394" s="15"/>
      <c r="BB7394" s="14"/>
      <c r="BC7394" s="17"/>
      <c r="BD7394" s="14"/>
      <c r="BE7394" s="14"/>
      <c r="BF7394" s="14"/>
      <c r="CC7394" s="14"/>
    </row>
    <row r="7395" spans="51:81">
      <c r="AY7395" s="14"/>
      <c r="AZ7395" s="14"/>
      <c r="BA7395" s="15"/>
      <c r="BB7395" s="14"/>
      <c r="BC7395" s="17"/>
      <c r="BD7395" s="14"/>
      <c r="BE7395" s="14"/>
      <c r="BF7395" s="14"/>
      <c r="CC7395" s="14"/>
    </row>
    <row r="7396" spans="51:81">
      <c r="AY7396" s="14"/>
      <c r="AZ7396" s="14"/>
      <c r="BA7396" s="15"/>
      <c r="BB7396" s="14"/>
      <c r="BC7396" s="17"/>
      <c r="BD7396" s="14"/>
      <c r="BE7396" s="14"/>
      <c r="BF7396" s="14"/>
      <c r="CC7396" s="14"/>
    </row>
    <row r="7397" spans="51:81">
      <c r="AY7397" s="14"/>
      <c r="AZ7397" s="14"/>
      <c r="BA7397" s="15"/>
      <c r="BB7397" s="14"/>
      <c r="BC7397" s="17"/>
      <c r="BD7397" s="14"/>
      <c r="BE7397" s="14"/>
      <c r="BF7397" s="14"/>
      <c r="CC7397" s="14"/>
    </row>
    <row r="7398" spans="51:81">
      <c r="AY7398" s="14"/>
      <c r="AZ7398" s="14"/>
      <c r="BA7398" s="15"/>
      <c r="BB7398" s="14"/>
      <c r="BC7398" s="17"/>
      <c r="BD7398" s="14"/>
      <c r="BE7398" s="14"/>
      <c r="BF7398" s="14"/>
      <c r="CC7398" s="14"/>
    </row>
    <row r="7399" spans="51:81">
      <c r="AY7399" s="14"/>
      <c r="AZ7399" s="14"/>
      <c r="BA7399" s="15"/>
      <c r="BB7399" s="14"/>
      <c r="BC7399" s="17"/>
      <c r="BD7399" s="14"/>
      <c r="BE7399" s="14"/>
      <c r="BF7399" s="14"/>
      <c r="CC7399" s="14"/>
    </row>
    <row r="7400" spans="51:81">
      <c r="AY7400" s="14"/>
      <c r="AZ7400" s="14"/>
      <c r="BA7400" s="15"/>
      <c r="BB7400" s="14"/>
      <c r="BC7400" s="17"/>
      <c r="BD7400" s="14"/>
      <c r="BE7400" s="14"/>
      <c r="BF7400" s="14"/>
      <c r="CC7400" s="14"/>
    </row>
    <row r="7401" spans="51:81">
      <c r="AY7401" s="14"/>
      <c r="AZ7401" s="14"/>
      <c r="BA7401" s="15"/>
      <c r="BB7401" s="14"/>
      <c r="BC7401" s="17"/>
      <c r="BD7401" s="14"/>
      <c r="BE7401" s="14"/>
      <c r="BF7401" s="14"/>
      <c r="CC7401" s="14"/>
    </row>
    <row r="7402" spans="51:81">
      <c r="AY7402" s="14"/>
      <c r="AZ7402" s="14"/>
      <c r="BA7402" s="15"/>
      <c r="BB7402" s="14"/>
      <c r="BC7402" s="17"/>
      <c r="BD7402" s="14"/>
      <c r="BE7402" s="14"/>
      <c r="BF7402" s="14"/>
      <c r="CC7402" s="14"/>
    </row>
    <row r="7403" spans="51:81">
      <c r="AY7403" s="14"/>
      <c r="AZ7403" s="14"/>
      <c r="BA7403" s="15"/>
      <c r="BB7403" s="14"/>
      <c r="BC7403" s="17"/>
      <c r="BD7403" s="14"/>
      <c r="BE7403" s="14"/>
      <c r="BF7403" s="14"/>
      <c r="CC7403" s="14"/>
    </row>
    <row r="7404" spans="51:81">
      <c r="AY7404" s="14"/>
      <c r="AZ7404" s="14"/>
      <c r="BA7404" s="15"/>
      <c r="BB7404" s="14"/>
      <c r="BC7404" s="17"/>
      <c r="BD7404" s="14"/>
      <c r="BE7404" s="14"/>
      <c r="BF7404" s="14"/>
      <c r="CC7404" s="14"/>
    </row>
    <row r="7405" spans="51:81">
      <c r="AY7405" s="14"/>
      <c r="AZ7405" s="14"/>
      <c r="BA7405" s="15"/>
      <c r="BB7405" s="14"/>
      <c r="BC7405" s="17"/>
      <c r="BD7405" s="14"/>
      <c r="BE7405" s="14"/>
      <c r="BF7405" s="14"/>
      <c r="CC7405" s="14"/>
    </row>
    <row r="7406" spans="51:81">
      <c r="AY7406" s="14"/>
      <c r="AZ7406" s="14"/>
      <c r="BA7406" s="15"/>
      <c r="BB7406" s="14"/>
      <c r="BC7406" s="17"/>
      <c r="BD7406" s="14"/>
      <c r="BE7406" s="14"/>
      <c r="BF7406" s="14"/>
      <c r="CC7406" s="14"/>
    </row>
    <row r="7407" spans="51:81">
      <c r="AY7407" s="14"/>
      <c r="AZ7407" s="14"/>
      <c r="BA7407" s="15"/>
      <c r="BB7407" s="14"/>
      <c r="BC7407" s="17"/>
      <c r="BD7407" s="14"/>
      <c r="BE7407" s="14"/>
      <c r="BF7407" s="14"/>
      <c r="CC7407" s="14"/>
    </row>
    <row r="7408" spans="51:81">
      <c r="AY7408" s="14"/>
      <c r="AZ7408" s="14"/>
      <c r="BA7408" s="15"/>
      <c r="BB7408" s="14"/>
      <c r="BC7408" s="17"/>
      <c r="BD7408" s="14"/>
      <c r="BE7408" s="14"/>
      <c r="BF7408" s="14"/>
      <c r="CC7408" s="14"/>
    </row>
    <row r="7409" spans="51:81">
      <c r="AY7409" s="14"/>
      <c r="AZ7409" s="14"/>
      <c r="BA7409" s="15"/>
      <c r="BB7409" s="14"/>
      <c r="BC7409" s="17"/>
      <c r="BD7409" s="14"/>
      <c r="BE7409" s="14"/>
      <c r="BF7409" s="14"/>
      <c r="CC7409" s="14"/>
    </row>
    <row r="7410" spans="51:81">
      <c r="AY7410" s="14"/>
      <c r="AZ7410" s="14"/>
      <c r="BA7410" s="15"/>
      <c r="BB7410" s="14"/>
      <c r="BC7410" s="17"/>
      <c r="BD7410" s="14"/>
      <c r="BE7410" s="14"/>
      <c r="BF7410" s="14"/>
      <c r="CC7410" s="14"/>
    </row>
    <row r="7411" spans="51:81">
      <c r="AY7411" s="14"/>
      <c r="AZ7411" s="14"/>
      <c r="BA7411" s="15"/>
      <c r="BB7411" s="14"/>
      <c r="BC7411" s="17"/>
      <c r="BD7411" s="14"/>
      <c r="BE7411" s="14"/>
      <c r="BF7411" s="14"/>
      <c r="CC7411" s="14"/>
    </row>
    <row r="7412" spans="51:81">
      <c r="AY7412" s="14"/>
      <c r="AZ7412" s="14"/>
      <c r="BA7412" s="15"/>
      <c r="BB7412" s="14"/>
      <c r="BC7412" s="17"/>
      <c r="BD7412" s="14"/>
      <c r="BE7412" s="14"/>
      <c r="BF7412" s="14"/>
      <c r="CC7412" s="14"/>
    </row>
    <row r="7413" spans="51:81">
      <c r="AY7413" s="14"/>
      <c r="AZ7413" s="14"/>
      <c r="BA7413" s="15"/>
      <c r="BB7413" s="14"/>
      <c r="BC7413" s="17"/>
      <c r="BD7413" s="14"/>
      <c r="BE7413" s="14"/>
      <c r="BF7413" s="14"/>
      <c r="CC7413" s="14"/>
    </row>
    <row r="7414" spans="51:81">
      <c r="AY7414" s="14"/>
      <c r="AZ7414" s="14"/>
      <c r="BA7414" s="15"/>
      <c r="BB7414" s="14"/>
      <c r="BC7414" s="17"/>
      <c r="BD7414" s="14"/>
      <c r="BE7414" s="14"/>
      <c r="BF7414" s="14"/>
      <c r="CC7414" s="14"/>
    </row>
    <row r="7415" spans="51:81">
      <c r="AY7415" s="14"/>
      <c r="AZ7415" s="14"/>
      <c r="BA7415" s="15"/>
      <c r="BB7415" s="14"/>
      <c r="BC7415" s="17"/>
      <c r="BD7415" s="14"/>
      <c r="BE7415" s="14"/>
      <c r="BF7415" s="14"/>
      <c r="CC7415" s="14"/>
    </row>
    <row r="7416" spans="51:81">
      <c r="AY7416" s="14"/>
      <c r="AZ7416" s="14"/>
      <c r="BA7416" s="15"/>
      <c r="BB7416" s="14"/>
      <c r="BC7416" s="17"/>
      <c r="BD7416" s="14"/>
      <c r="BE7416" s="14"/>
      <c r="BF7416" s="14"/>
      <c r="CC7416" s="14"/>
    </row>
    <row r="7417" spans="51:81">
      <c r="AY7417" s="14"/>
      <c r="AZ7417" s="14"/>
      <c r="BA7417" s="15"/>
      <c r="BB7417" s="14"/>
      <c r="BC7417" s="17"/>
      <c r="BD7417" s="14"/>
      <c r="BE7417" s="14"/>
      <c r="BF7417" s="14"/>
      <c r="CC7417" s="14"/>
    </row>
    <row r="7418" spans="51:81">
      <c r="AY7418" s="14"/>
      <c r="AZ7418" s="14"/>
      <c r="BA7418" s="15"/>
      <c r="BB7418" s="14"/>
      <c r="BC7418" s="17"/>
      <c r="BD7418" s="14"/>
      <c r="BE7418" s="14"/>
      <c r="BF7418" s="14"/>
      <c r="CC7418" s="14"/>
    </row>
    <row r="7419" spans="51:81">
      <c r="AY7419" s="14"/>
      <c r="AZ7419" s="14"/>
      <c r="BA7419" s="15"/>
      <c r="BB7419" s="14"/>
      <c r="BC7419" s="17"/>
      <c r="BD7419" s="14"/>
      <c r="BE7419" s="14"/>
      <c r="BF7419" s="14"/>
      <c r="CC7419" s="14"/>
    </row>
    <row r="7420" spans="51:81">
      <c r="AY7420" s="14"/>
      <c r="AZ7420" s="14"/>
      <c r="BA7420" s="15"/>
      <c r="BB7420" s="14"/>
      <c r="BC7420" s="17"/>
      <c r="BD7420" s="14"/>
      <c r="BE7420" s="14"/>
      <c r="BF7420" s="14"/>
      <c r="CC7420" s="14"/>
    </row>
    <row r="7421" spans="51:81">
      <c r="AY7421" s="14"/>
      <c r="AZ7421" s="14"/>
      <c r="BA7421" s="15"/>
      <c r="BB7421" s="14"/>
      <c r="BC7421" s="17"/>
      <c r="BD7421" s="14"/>
      <c r="BE7421" s="14"/>
      <c r="BF7421" s="14"/>
      <c r="CC7421" s="14"/>
    </row>
    <row r="7422" spans="51:81">
      <c r="AY7422" s="14"/>
      <c r="AZ7422" s="14"/>
      <c r="BA7422" s="15"/>
      <c r="BB7422" s="14"/>
      <c r="BC7422" s="17"/>
      <c r="BD7422" s="14"/>
      <c r="BE7422" s="14"/>
      <c r="BF7422" s="14"/>
      <c r="CC7422" s="14"/>
    </row>
    <row r="7423" spans="51:81">
      <c r="AY7423" s="14"/>
      <c r="AZ7423" s="14"/>
      <c r="BA7423" s="15"/>
      <c r="BB7423" s="14"/>
      <c r="BC7423" s="17"/>
      <c r="BD7423" s="14"/>
      <c r="BE7423" s="14"/>
      <c r="BF7423" s="14"/>
      <c r="CC7423" s="14"/>
    </row>
    <row r="7424" spans="51:81">
      <c r="AY7424" s="14"/>
      <c r="AZ7424" s="14"/>
      <c r="BA7424" s="15"/>
      <c r="BB7424" s="14"/>
      <c r="BC7424" s="17"/>
      <c r="BD7424" s="14"/>
      <c r="BE7424" s="14"/>
      <c r="BF7424" s="14"/>
      <c r="CC7424" s="14"/>
    </row>
    <row r="7425" spans="51:81">
      <c r="AY7425" s="14"/>
      <c r="AZ7425" s="14"/>
      <c r="BA7425" s="15"/>
      <c r="BB7425" s="14"/>
      <c r="BC7425" s="17"/>
      <c r="BD7425" s="14"/>
      <c r="BE7425" s="14"/>
      <c r="BF7425" s="14"/>
      <c r="CC7425" s="14"/>
    </row>
    <row r="7426" spans="51:81">
      <c r="AY7426" s="14"/>
      <c r="AZ7426" s="14"/>
      <c r="BA7426" s="15"/>
      <c r="BB7426" s="14"/>
      <c r="BC7426" s="17"/>
      <c r="BD7426" s="14"/>
      <c r="BE7426" s="14"/>
      <c r="BF7426" s="14"/>
      <c r="CC7426" s="14"/>
    </row>
    <row r="7427" spans="51:81">
      <c r="AY7427" s="14"/>
      <c r="AZ7427" s="14"/>
      <c r="BA7427" s="15"/>
      <c r="BB7427" s="14"/>
      <c r="BC7427" s="17"/>
      <c r="BD7427" s="14"/>
      <c r="BE7427" s="14"/>
      <c r="BF7427" s="14"/>
      <c r="CC7427" s="14"/>
    </row>
    <row r="7428" spans="51:81">
      <c r="AY7428" s="14"/>
      <c r="AZ7428" s="14"/>
      <c r="BA7428" s="15"/>
      <c r="BB7428" s="14"/>
      <c r="BC7428" s="17"/>
      <c r="BD7428" s="14"/>
      <c r="BE7428" s="14"/>
      <c r="BF7428" s="14"/>
      <c r="CC7428" s="14"/>
    </row>
    <row r="7429" spans="51:81">
      <c r="AY7429" s="14"/>
      <c r="AZ7429" s="14"/>
      <c r="BA7429" s="15"/>
      <c r="BB7429" s="14"/>
      <c r="BC7429" s="17"/>
      <c r="BD7429" s="14"/>
      <c r="BE7429" s="14"/>
      <c r="BF7429" s="14"/>
      <c r="CC7429" s="14"/>
    </row>
    <row r="7430" spans="51:81">
      <c r="AY7430" s="14"/>
      <c r="AZ7430" s="14"/>
      <c r="BA7430" s="15"/>
      <c r="BB7430" s="14"/>
      <c r="BC7430" s="17"/>
      <c r="BD7430" s="14"/>
      <c r="BE7430" s="14"/>
      <c r="BF7430" s="14"/>
      <c r="CC7430" s="14"/>
    </row>
    <row r="7431" spans="51:81">
      <c r="AY7431" s="14"/>
      <c r="AZ7431" s="14"/>
      <c r="BA7431" s="15"/>
      <c r="BB7431" s="14"/>
      <c r="BC7431" s="17"/>
      <c r="BD7431" s="14"/>
      <c r="BE7431" s="14"/>
      <c r="BF7431" s="14"/>
      <c r="CC7431" s="14"/>
    </row>
    <row r="7432" spans="51:81">
      <c r="AY7432" s="14"/>
      <c r="AZ7432" s="14"/>
      <c r="BA7432" s="15"/>
      <c r="BB7432" s="14"/>
      <c r="BC7432" s="17"/>
      <c r="BD7432" s="14"/>
      <c r="BE7432" s="14"/>
      <c r="BF7432" s="14"/>
      <c r="CC7432" s="14"/>
    </row>
    <row r="7433" spans="51:81">
      <c r="AY7433" s="14"/>
      <c r="AZ7433" s="14"/>
      <c r="BA7433" s="15"/>
      <c r="BB7433" s="14"/>
      <c r="BC7433" s="17"/>
      <c r="BD7433" s="14"/>
      <c r="BE7433" s="14"/>
      <c r="BF7433" s="14"/>
      <c r="CC7433" s="14"/>
    </row>
    <row r="7434" spans="51:81">
      <c r="AY7434" s="14"/>
      <c r="AZ7434" s="14"/>
      <c r="BA7434" s="15"/>
      <c r="BB7434" s="14"/>
      <c r="BC7434" s="17"/>
      <c r="BD7434" s="14"/>
      <c r="BE7434" s="14"/>
      <c r="BF7434" s="14"/>
      <c r="CC7434" s="14"/>
    </row>
    <row r="7435" spans="51:81">
      <c r="AY7435" s="14"/>
      <c r="AZ7435" s="14"/>
      <c r="BA7435" s="15"/>
      <c r="BB7435" s="14"/>
      <c r="BC7435" s="17"/>
      <c r="BD7435" s="14"/>
      <c r="BE7435" s="14"/>
      <c r="BF7435" s="14"/>
      <c r="CC7435" s="14"/>
    </row>
    <row r="7436" spans="51:81">
      <c r="AY7436" s="14"/>
      <c r="AZ7436" s="14"/>
      <c r="BA7436" s="15"/>
      <c r="BB7436" s="14"/>
      <c r="BC7436" s="17"/>
      <c r="BD7436" s="14"/>
      <c r="BE7436" s="14"/>
      <c r="BF7436" s="14"/>
      <c r="CC7436" s="14"/>
    </row>
    <row r="7437" spans="51:81">
      <c r="AY7437" s="14"/>
      <c r="AZ7437" s="14"/>
      <c r="BA7437" s="15"/>
      <c r="BB7437" s="14"/>
      <c r="BC7437" s="17"/>
      <c r="BD7437" s="14"/>
      <c r="BE7437" s="14"/>
      <c r="BF7437" s="14"/>
      <c r="CC7437" s="14"/>
    </row>
    <row r="7438" spans="51:81">
      <c r="AY7438" s="14"/>
      <c r="AZ7438" s="14"/>
      <c r="BA7438" s="15"/>
      <c r="BB7438" s="14"/>
      <c r="BC7438" s="17"/>
      <c r="BD7438" s="14"/>
      <c r="BE7438" s="14"/>
      <c r="BF7438" s="14"/>
      <c r="CC7438" s="14"/>
    </row>
    <row r="7439" spans="51:81">
      <c r="AY7439" s="14"/>
      <c r="AZ7439" s="14"/>
      <c r="BA7439" s="15"/>
      <c r="BB7439" s="14"/>
      <c r="BC7439" s="17"/>
      <c r="BD7439" s="14"/>
      <c r="BE7439" s="14"/>
      <c r="BF7439" s="14"/>
      <c r="CC7439" s="14"/>
    </row>
    <row r="7440" spans="51:81">
      <c r="AY7440" s="14"/>
      <c r="AZ7440" s="14"/>
      <c r="BA7440" s="15"/>
      <c r="BB7440" s="14"/>
      <c r="BC7440" s="17"/>
      <c r="BD7440" s="14"/>
      <c r="BE7440" s="14"/>
      <c r="BF7440" s="14"/>
      <c r="CC7440" s="14"/>
    </row>
    <row r="7441" spans="51:81">
      <c r="AY7441" s="14"/>
      <c r="AZ7441" s="14"/>
      <c r="BA7441" s="15"/>
      <c r="BB7441" s="14"/>
      <c r="BC7441" s="17"/>
      <c r="BD7441" s="14"/>
      <c r="BE7441" s="14"/>
      <c r="BF7441" s="14"/>
      <c r="CC7441" s="14"/>
    </row>
    <row r="7442" spans="51:81">
      <c r="AY7442" s="14"/>
      <c r="AZ7442" s="14"/>
      <c r="BA7442" s="15"/>
      <c r="BB7442" s="14"/>
      <c r="BC7442" s="17"/>
      <c r="BD7442" s="14"/>
      <c r="BE7442" s="14"/>
      <c r="BF7442" s="14"/>
      <c r="CC7442" s="14"/>
    </row>
    <row r="7443" spans="51:81">
      <c r="AY7443" s="14"/>
      <c r="AZ7443" s="14"/>
      <c r="BA7443" s="15"/>
      <c r="BB7443" s="14"/>
      <c r="BC7443" s="17"/>
      <c r="BD7443" s="14"/>
      <c r="BE7443" s="14"/>
      <c r="BF7443" s="14"/>
      <c r="CC7443" s="14"/>
    </row>
    <row r="7444" spans="51:81">
      <c r="AY7444" s="14"/>
      <c r="AZ7444" s="14"/>
      <c r="BA7444" s="15"/>
      <c r="BB7444" s="14"/>
      <c r="BC7444" s="17"/>
      <c r="BD7444" s="14"/>
      <c r="BE7444" s="14"/>
      <c r="BF7444" s="14"/>
      <c r="CC7444" s="14"/>
    </row>
    <row r="7445" spans="51:81">
      <c r="AY7445" s="14"/>
      <c r="AZ7445" s="14"/>
      <c r="BA7445" s="15"/>
      <c r="BB7445" s="14"/>
      <c r="BC7445" s="17"/>
      <c r="BD7445" s="14"/>
      <c r="BE7445" s="14"/>
      <c r="BF7445" s="14"/>
      <c r="CC7445" s="14"/>
    </row>
    <row r="7446" spans="51:81">
      <c r="AY7446" s="14"/>
      <c r="AZ7446" s="14"/>
      <c r="BA7446" s="15"/>
      <c r="BB7446" s="14"/>
      <c r="BC7446" s="17"/>
      <c r="BD7446" s="14"/>
      <c r="BE7446" s="14"/>
      <c r="BF7446" s="14"/>
      <c r="CC7446" s="14"/>
    </row>
    <row r="7447" spans="51:81">
      <c r="AY7447" s="14"/>
      <c r="AZ7447" s="14"/>
      <c r="BA7447" s="15"/>
      <c r="BB7447" s="14"/>
      <c r="BC7447" s="17"/>
      <c r="BD7447" s="14"/>
      <c r="BE7447" s="14"/>
      <c r="BF7447" s="14"/>
      <c r="CC7447" s="14"/>
    </row>
    <row r="7448" spans="51:81">
      <c r="AY7448" s="14"/>
      <c r="AZ7448" s="14"/>
      <c r="BA7448" s="15"/>
      <c r="BB7448" s="14"/>
      <c r="BC7448" s="17"/>
      <c r="BD7448" s="14"/>
      <c r="BE7448" s="14"/>
      <c r="BF7448" s="14"/>
      <c r="CC7448" s="14"/>
    </row>
    <row r="7449" spans="51:81">
      <c r="AY7449" s="14"/>
      <c r="AZ7449" s="14"/>
      <c r="BA7449" s="15"/>
      <c r="BB7449" s="14"/>
      <c r="BC7449" s="17"/>
      <c r="BD7449" s="14"/>
      <c r="BE7449" s="14"/>
      <c r="BF7449" s="14"/>
      <c r="CC7449" s="14"/>
    </row>
    <row r="7450" spans="51:81">
      <c r="AY7450" s="14"/>
      <c r="AZ7450" s="14"/>
      <c r="BA7450" s="15"/>
      <c r="BB7450" s="14"/>
      <c r="BC7450" s="17"/>
      <c r="BD7450" s="14"/>
      <c r="BE7450" s="14"/>
      <c r="BF7450" s="14"/>
      <c r="CC7450" s="14"/>
    </row>
    <row r="7451" spans="51:81">
      <c r="CC7451" s="14"/>
    </row>
  </sheetData>
  <autoFilter ref="A1:CD7451" xr:uid="{00000000-0001-0000-0000-000000000000}"/>
  <phoneticPr fontId="0" type="noConversion"/>
  <pageMargins left="0" right="0" top="0.5" bottom="0.25" header="0.5" footer="0.5"/>
  <pageSetup scale="40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B3D3-DA91-46A0-A052-89A86861C324}">
  <dimension ref="A1:G649"/>
  <sheetViews>
    <sheetView topLeftCell="A620" workbookViewId="0">
      <selection activeCell="E649" sqref="E649:F649"/>
    </sheetView>
  </sheetViews>
  <sheetFormatPr defaultRowHeight="12.5"/>
  <cols>
    <col min="2" max="2" width="26.81640625" customWidth="1"/>
    <col min="3" max="4" width="16.453125" customWidth="1"/>
    <col min="5" max="6" width="12.7265625" customWidth="1"/>
    <col min="7" max="7" width="25.54296875" bestFit="1" customWidth="1"/>
  </cols>
  <sheetData>
    <row r="1" spans="1:6" ht="19.5">
      <c r="A1" s="17"/>
      <c r="B1" s="31"/>
      <c r="C1" s="32" t="s">
        <v>501</v>
      </c>
      <c r="D1" s="32" t="s">
        <v>579</v>
      </c>
    </row>
    <row r="2" spans="1:6" ht="19.5">
      <c r="A2" s="17"/>
      <c r="B2" s="33"/>
      <c r="C2" s="32" t="s">
        <v>502</v>
      </c>
      <c r="D2" s="32" t="s">
        <v>502</v>
      </c>
    </row>
    <row r="3" spans="1:6" ht="13">
      <c r="A3" s="17"/>
      <c r="B3" s="7" t="s">
        <v>503</v>
      </c>
      <c r="C3" s="34">
        <f>COUNTA(C9:C644)-51</f>
        <v>495</v>
      </c>
      <c r="D3" s="34">
        <f>COUNTA(D9:D644)-51</f>
        <v>496</v>
      </c>
      <c r="E3" s="2">
        <v>2022</v>
      </c>
      <c r="F3" s="2">
        <v>2021</v>
      </c>
    </row>
    <row r="4" spans="1:6" ht="13">
      <c r="A4" s="17"/>
      <c r="B4" s="7" t="s">
        <v>504</v>
      </c>
      <c r="C4" s="35"/>
      <c r="D4" s="35"/>
    </row>
    <row r="5" spans="1:6" ht="13">
      <c r="A5" s="36"/>
      <c r="B5" s="7" t="s">
        <v>505</v>
      </c>
      <c r="C5" s="1">
        <f>+C629</f>
        <v>202378100000</v>
      </c>
      <c r="D5" s="1">
        <f>+D629</f>
        <v>190788750000</v>
      </c>
    </row>
    <row r="6" spans="1:6">
      <c r="A6" s="17" t="s">
        <v>506</v>
      </c>
      <c r="B6" s="17"/>
      <c r="C6" s="35"/>
      <c r="D6" s="35"/>
    </row>
    <row r="7" spans="1:6">
      <c r="A7" s="17"/>
      <c r="B7" s="17"/>
      <c r="C7" s="35"/>
      <c r="D7" s="35"/>
    </row>
    <row r="8" spans="1:6">
      <c r="A8" s="17"/>
      <c r="B8" s="17"/>
      <c r="C8" s="35"/>
      <c r="D8" s="35"/>
    </row>
    <row r="9" spans="1:6">
      <c r="A9" s="17" t="s">
        <v>507</v>
      </c>
      <c r="B9" s="17" t="s">
        <v>0</v>
      </c>
      <c r="C9" s="1">
        <v>2282000000</v>
      </c>
      <c r="D9" s="1">
        <v>2175900000</v>
      </c>
      <c r="E9" s="54">
        <f>C9/1000</f>
        <v>2282000</v>
      </c>
      <c r="F9" s="54">
        <f>D9/1000</f>
        <v>2175900</v>
      </c>
    </row>
    <row r="10" spans="1:6">
      <c r="A10" s="17" t="s">
        <v>507</v>
      </c>
      <c r="B10" s="17" t="s">
        <v>1</v>
      </c>
      <c r="C10" s="1">
        <v>496600000</v>
      </c>
      <c r="D10" s="1">
        <v>465800000</v>
      </c>
      <c r="E10" s="54">
        <f t="shared" ref="E10:E24" si="0">C10/1000</f>
        <v>496600</v>
      </c>
      <c r="F10" s="54">
        <f t="shared" ref="F10:F24" si="1">D10/1000</f>
        <v>465800</v>
      </c>
    </row>
    <row r="11" spans="1:6">
      <c r="A11" s="17" t="s">
        <v>507</v>
      </c>
      <c r="B11" s="17" t="s">
        <v>2</v>
      </c>
      <c r="C11" s="1">
        <v>421750000</v>
      </c>
      <c r="D11" s="1">
        <v>389300000</v>
      </c>
      <c r="E11" s="54">
        <f t="shared" si="0"/>
        <v>421750</v>
      </c>
      <c r="F11" s="54">
        <f t="shared" si="1"/>
        <v>389300</v>
      </c>
    </row>
    <row r="12" spans="1:6">
      <c r="A12" s="17" t="s">
        <v>507</v>
      </c>
      <c r="B12" s="17" t="s">
        <v>3</v>
      </c>
      <c r="C12" s="1">
        <v>228550000</v>
      </c>
      <c r="D12" s="1">
        <v>214800000</v>
      </c>
      <c r="E12" s="54">
        <f t="shared" si="0"/>
        <v>228550</v>
      </c>
      <c r="F12" s="54">
        <f t="shared" si="1"/>
        <v>214800</v>
      </c>
    </row>
    <row r="13" spans="1:6">
      <c r="A13" s="17" t="s">
        <v>507</v>
      </c>
      <c r="B13" s="17" t="s">
        <v>4</v>
      </c>
      <c r="C13" s="1">
        <v>2609850000</v>
      </c>
      <c r="D13" s="1">
        <v>2510200000</v>
      </c>
      <c r="E13" s="54">
        <f t="shared" si="0"/>
        <v>2609850</v>
      </c>
      <c r="F13" s="54">
        <f t="shared" si="1"/>
        <v>2510200</v>
      </c>
    </row>
    <row r="14" spans="1:6">
      <c r="A14" s="17" t="s">
        <v>507</v>
      </c>
      <c r="B14" s="17" t="s">
        <v>5</v>
      </c>
      <c r="C14" s="1">
        <v>691150000</v>
      </c>
      <c r="D14" s="1">
        <v>669350000</v>
      </c>
      <c r="E14" s="54">
        <f t="shared" si="0"/>
        <v>691150</v>
      </c>
      <c r="F14" s="54">
        <f t="shared" si="1"/>
        <v>669350</v>
      </c>
    </row>
    <row r="15" spans="1:6">
      <c r="A15" s="17" t="s">
        <v>507</v>
      </c>
      <c r="B15" s="17" t="s">
        <v>6</v>
      </c>
      <c r="C15" s="1">
        <v>227100000</v>
      </c>
      <c r="D15" s="1">
        <v>211850000</v>
      </c>
      <c r="E15" s="54">
        <f t="shared" si="0"/>
        <v>227100</v>
      </c>
      <c r="F15" s="54">
        <f t="shared" si="1"/>
        <v>211850</v>
      </c>
    </row>
    <row r="16" spans="1:6">
      <c r="A16" s="17" t="s">
        <v>507</v>
      </c>
      <c r="B16" s="17" t="s">
        <v>7</v>
      </c>
      <c r="C16" s="1">
        <v>191200000</v>
      </c>
      <c r="D16" s="1">
        <v>179500000</v>
      </c>
      <c r="E16" s="54">
        <f t="shared" si="0"/>
        <v>191200</v>
      </c>
      <c r="F16" s="54">
        <f t="shared" si="1"/>
        <v>179500</v>
      </c>
    </row>
    <row r="17" spans="1:7">
      <c r="A17" s="17" t="s">
        <v>507</v>
      </c>
      <c r="B17" s="17" t="s">
        <v>8</v>
      </c>
      <c r="C17" s="1">
        <v>207550000</v>
      </c>
      <c r="D17" s="1">
        <v>190050000</v>
      </c>
      <c r="E17" s="54">
        <f t="shared" si="0"/>
        <v>207550</v>
      </c>
      <c r="F17" s="54">
        <f t="shared" si="1"/>
        <v>190050</v>
      </c>
    </row>
    <row r="18" spans="1:7">
      <c r="A18" s="17" t="s">
        <v>507</v>
      </c>
      <c r="B18" s="17" t="s">
        <v>9</v>
      </c>
      <c r="C18" s="1">
        <v>259000000</v>
      </c>
      <c r="D18" s="1">
        <v>239500000</v>
      </c>
      <c r="E18" s="54">
        <f t="shared" si="0"/>
        <v>259000</v>
      </c>
      <c r="F18" s="54">
        <f t="shared" si="1"/>
        <v>239500</v>
      </c>
    </row>
    <row r="19" spans="1:7">
      <c r="A19" s="17" t="s">
        <v>507</v>
      </c>
      <c r="B19" s="17" t="s">
        <v>10</v>
      </c>
      <c r="C19" s="1">
        <v>842100000</v>
      </c>
      <c r="D19" s="1">
        <v>753150000</v>
      </c>
      <c r="E19" s="54">
        <f t="shared" si="0"/>
        <v>842100</v>
      </c>
      <c r="F19" s="54">
        <f t="shared" si="1"/>
        <v>753150</v>
      </c>
    </row>
    <row r="20" spans="1:7">
      <c r="A20" s="17" t="s">
        <v>507</v>
      </c>
      <c r="B20" s="17" t="s">
        <v>11</v>
      </c>
      <c r="C20" s="1">
        <v>354300000</v>
      </c>
      <c r="D20" s="1">
        <v>337750000</v>
      </c>
      <c r="E20" s="54">
        <f t="shared" si="0"/>
        <v>354300</v>
      </c>
      <c r="F20" s="54">
        <f t="shared" si="1"/>
        <v>337750</v>
      </c>
    </row>
    <row r="21" spans="1:7">
      <c r="A21" s="17" t="s">
        <v>507</v>
      </c>
      <c r="B21" s="17" t="s">
        <v>12</v>
      </c>
      <c r="C21" s="1">
        <v>592550000</v>
      </c>
      <c r="D21" s="1">
        <v>545400000</v>
      </c>
      <c r="E21" s="54">
        <f t="shared" si="0"/>
        <v>592550</v>
      </c>
      <c r="F21" s="54">
        <f t="shared" si="1"/>
        <v>545400</v>
      </c>
    </row>
    <row r="22" spans="1:7">
      <c r="A22" s="17" t="s">
        <v>507</v>
      </c>
      <c r="B22" s="17" t="s">
        <v>13</v>
      </c>
      <c r="C22" s="1">
        <v>135950000</v>
      </c>
      <c r="D22" s="1">
        <v>131100000</v>
      </c>
      <c r="E22" s="54">
        <f t="shared" si="0"/>
        <v>135950</v>
      </c>
      <c r="F22" s="54">
        <f t="shared" si="1"/>
        <v>131100</v>
      </c>
    </row>
    <row r="23" spans="1:7">
      <c r="A23" s="17"/>
      <c r="B23" s="17"/>
      <c r="C23" s="1"/>
      <c r="D23" s="1"/>
      <c r="E23" s="54"/>
      <c r="F23" s="54"/>
    </row>
    <row r="24" spans="1:7">
      <c r="A24" s="37" t="s">
        <v>508</v>
      </c>
      <c r="B24" s="37"/>
      <c r="C24" s="38">
        <f>SUM(C9:C22)</f>
        <v>9539650000</v>
      </c>
      <c r="D24" s="38">
        <f>SUM(D9:D22)</f>
        <v>9013650000</v>
      </c>
      <c r="E24" s="54">
        <f t="shared" si="0"/>
        <v>9539650</v>
      </c>
      <c r="F24" s="54">
        <f t="shared" si="1"/>
        <v>9013650</v>
      </c>
    </row>
    <row r="25" spans="1:7">
      <c r="A25" s="17"/>
      <c r="B25" s="17"/>
      <c r="C25" s="1"/>
      <c r="D25" s="1"/>
    </row>
    <row r="26" spans="1:7" ht="13">
      <c r="A26" s="37"/>
      <c r="B26" s="37"/>
      <c r="C26" s="39">
        <f>COUNTA(C9:C22)</f>
        <v>14</v>
      </c>
      <c r="D26" s="39">
        <f>COUNTA(D9:D22)</f>
        <v>14</v>
      </c>
    </row>
    <row r="27" spans="1:7">
      <c r="A27" s="17" t="s">
        <v>509</v>
      </c>
      <c r="B27" s="17"/>
      <c r="C27" s="1"/>
      <c r="D27" s="1"/>
    </row>
    <row r="28" spans="1:7">
      <c r="A28" s="17"/>
      <c r="B28" s="17"/>
      <c r="C28" s="1"/>
      <c r="D28" s="1"/>
    </row>
    <row r="29" spans="1:7">
      <c r="A29" s="17"/>
      <c r="B29" s="17"/>
      <c r="C29" s="1"/>
      <c r="D29" s="1"/>
    </row>
    <row r="30" spans="1:7">
      <c r="A30" s="17" t="s">
        <v>510</v>
      </c>
      <c r="B30" s="17" t="s">
        <v>14</v>
      </c>
      <c r="C30" s="1">
        <v>32550000</v>
      </c>
      <c r="D30" s="1">
        <v>30700000</v>
      </c>
      <c r="E30" s="54">
        <f t="shared" ref="E30:E96" si="2">C30/1000</f>
        <v>32550</v>
      </c>
      <c r="F30" s="54">
        <f t="shared" ref="F30:F96" si="3">D30/1000</f>
        <v>30700</v>
      </c>
      <c r="G30" s="6" t="s">
        <v>14</v>
      </c>
    </row>
    <row r="31" spans="1:7">
      <c r="A31" s="17" t="s">
        <v>510</v>
      </c>
      <c r="B31" s="17" t="s">
        <v>15</v>
      </c>
      <c r="C31" s="1">
        <v>16250000</v>
      </c>
      <c r="D31" s="1">
        <v>15300000</v>
      </c>
      <c r="E31" s="54">
        <f t="shared" si="2"/>
        <v>16250</v>
      </c>
      <c r="F31" s="54">
        <f t="shared" si="3"/>
        <v>15300</v>
      </c>
      <c r="G31" s="6" t="s">
        <v>15</v>
      </c>
    </row>
    <row r="32" spans="1:7">
      <c r="A32" s="17" t="s">
        <v>510</v>
      </c>
      <c r="B32" s="17" t="s">
        <v>16</v>
      </c>
      <c r="C32" s="1">
        <v>75650000</v>
      </c>
      <c r="D32" s="1">
        <v>88200000</v>
      </c>
      <c r="E32" s="54">
        <f t="shared" si="2"/>
        <v>75650</v>
      </c>
      <c r="F32" s="54">
        <f t="shared" si="3"/>
        <v>88200</v>
      </c>
      <c r="G32" s="6" t="s">
        <v>16</v>
      </c>
    </row>
    <row r="33" spans="1:7">
      <c r="A33" s="17"/>
      <c r="B33" s="17"/>
      <c r="C33" s="1"/>
      <c r="D33" s="1"/>
      <c r="E33" s="54"/>
      <c r="F33" s="54"/>
      <c r="G33" s="6" t="s">
        <v>17</v>
      </c>
    </row>
    <row r="34" spans="1:7">
      <c r="A34" s="17" t="s">
        <v>510</v>
      </c>
      <c r="B34" s="17" t="s">
        <v>18</v>
      </c>
      <c r="C34" s="1">
        <v>45050000</v>
      </c>
      <c r="D34" s="1">
        <v>41800000</v>
      </c>
      <c r="E34" s="54">
        <f t="shared" si="2"/>
        <v>45050</v>
      </c>
      <c r="F34" s="54">
        <f t="shared" si="3"/>
        <v>41800</v>
      </c>
      <c r="G34" s="6" t="s">
        <v>18</v>
      </c>
    </row>
    <row r="35" spans="1:7">
      <c r="A35" s="17" t="s">
        <v>510</v>
      </c>
      <c r="B35" s="17" t="s">
        <v>19</v>
      </c>
      <c r="C35" s="1">
        <v>38850000</v>
      </c>
      <c r="D35" s="1">
        <v>36750000</v>
      </c>
      <c r="E35" s="54">
        <f t="shared" si="2"/>
        <v>38850</v>
      </c>
      <c r="F35" s="54">
        <f t="shared" si="3"/>
        <v>36750</v>
      </c>
      <c r="G35" s="6" t="s">
        <v>19</v>
      </c>
    </row>
    <row r="36" spans="1:7">
      <c r="A36" s="17" t="s">
        <v>510</v>
      </c>
      <c r="B36" s="17" t="s">
        <v>20</v>
      </c>
      <c r="C36" s="1">
        <v>403100000</v>
      </c>
      <c r="D36" s="1">
        <v>385600000</v>
      </c>
      <c r="E36" s="54">
        <f t="shared" si="2"/>
        <v>403100</v>
      </c>
      <c r="F36" s="54">
        <f t="shared" si="3"/>
        <v>385600</v>
      </c>
      <c r="G36" s="6" t="s">
        <v>20</v>
      </c>
    </row>
    <row r="37" spans="1:7">
      <c r="A37" s="17"/>
      <c r="B37" s="17"/>
      <c r="C37" s="1"/>
      <c r="D37" s="1"/>
      <c r="E37" s="54"/>
      <c r="F37" s="54"/>
      <c r="G37" s="6" t="s">
        <v>496</v>
      </c>
    </row>
    <row r="38" spans="1:7">
      <c r="A38" s="17" t="s">
        <v>510</v>
      </c>
      <c r="B38" s="17" t="s">
        <v>21</v>
      </c>
      <c r="C38" s="1">
        <v>29450000</v>
      </c>
      <c r="D38" s="1">
        <v>28100000</v>
      </c>
      <c r="E38" s="54">
        <f t="shared" si="2"/>
        <v>29450</v>
      </c>
      <c r="F38" s="54">
        <f t="shared" si="3"/>
        <v>28100</v>
      </c>
      <c r="G38" s="6" t="s">
        <v>21</v>
      </c>
    </row>
    <row r="39" spans="1:7">
      <c r="A39" s="17" t="s">
        <v>510</v>
      </c>
      <c r="B39" s="17" t="s">
        <v>511</v>
      </c>
      <c r="C39" s="1">
        <v>18850000</v>
      </c>
      <c r="D39" s="1">
        <v>18250000</v>
      </c>
      <c r="E39" s="54">
        <f t="shared" si="2"/>
        <v>18850</v>
      </c>
      <c r="F39" s="54">
        <f t="shared" si="3"/>
        <v>18250</v>
      </c>
      <c r="G39" s="6" t="s">
        <v>463</v>
      </c>
    </row>
    <row r="40" spans="1:7">
      <c r="A40" s="17" t="s">
        <v>510</v>
      </c>
      <c r="B40" s="17" t="s">
        <v>22</v>
      </c>
      <c r="C40" s="1">
        <v>33500000</v>
      </c>
      <c r="D40" s="1">
        <v>31800000</v>
      </c>
      <c r="E40" s="54">
        <f t="shared" si="2"/>
        <v>33500</v>
      </c>
      <c r="F40" s="54">
        <f t="shared" si="3"/>
        <v>31800</v>
      </c>
      <c r="G40" s="6" t="s">
        <v>22</v>
      </c>
    </row>
    <row r="41" spans="1:7">
      <c r="A41" s="17" t="s">
        <v>510</v>
      </c>
      <c r="B41" s="17" t="s">
        <v>23</v>
      </c>
      <c r="C41" s="1">
        <v>17900000</v>
      </c>
      <c r="D41" s="1">
        <v>17250000</v>
      </c>
      <c r="E41" s="54">
        <f t="shared" si="2"/>
        <v>17900</v>
      </c>
      <c r="F41" s="54">
        <f t="shared" si="3"/>
        <v>17250</v>
      </c>
      <c r="G41" s="6" t="s">
        <v>23</v>
      </c>
    </row>
    <row r="42" spans="1:7">
      <c r="A42" s="17" t="s">
        <v>510</v>
      </c>
      <c r="B42" s="17" t="s">
        <v>464</v>
      </c>
      <c r="C42" s="1">
        <v>12550000</v>
      </c>
      <c r="D42" s="1">
        <v>12300000</v>
      </c>
      <c r="E42" s="54">
        <f t="shared" si="2"/>
        <v>12550</v>
      </c>
      <c r="F42" s="54">
        <f t="shared" si="3"/>
        <v>12300</v>
      </c>
      <c r="G42" s="6" t="s">
        <v>464</v>
      </c>
    </row>
    <row r="43" spans="1:7">
      <c r="A43" s="17" t="s">
        <v>510</v>
      </c>
      <c r="B43" s="17" t="s">
        <v>24</v>
      </c>
      <c r="C43" s="1">
        <v>19400000</v>
      </c>
      <c r="D43" s="1">
        <v>18250000</v>
      </c>
      <c r="E43" s="54">
        <f t="shared" si="2"/>
        <v>19400</v>
      </c>
      <c r="F43" s="54">
        <f t="shared" si="3"/>
        <v>18250</v>
      </c>
      <c r="G43" s="6" t="s">
        <v>24</v>
      </c>
    </row>
    <row r="44" spans="1:7">
      <c r="A44" s="17" t="s">
        <v>510</v>
      </c>
      <c r="B44" s="17" t="s">
        <v>25</v>
      </c>
      <c r="C44" s="1">
        <v>94800000</v>
      </c>
      <c r="D44" s="1">
        <v>90550000</v>
      </c>
      <c r="E44" s="54">
        <f t="shared" si="2"/>
        <v>94800</v>
      </c>
      <c r="F44" s="54">
        <f t="shared" si="3"/>
        <v>90550</v>
      </c>
      <c r="G44" s="6" t="s">
        <v>25</v>
      </c>
    </row>
    <row r="45" spans="1:7">
      <c r="A45" s="17" t="s">
        <v>510</v>
      </c>
      <c r="B45" s="17" t="s">
        <v>26</v>
      </c>
      <c r="C45" s="1">
        <v>289500000</v>
      </c>
      <c r="D45" s="1">
        <v>273650000</v>
      </c>
      <c r="E45" s="54">
        <f t="shared" si="2"/>
        <v>289500</v>
      </c>
      <c r="F45" s="54">
        <f t="shared" si="3"/>
        <v>273650</v>
      </c>
      <c r="G45" s="6" t="s">
        <v>26</v>
      </c>
    </row>
    <row r="46" spans="1:7">
      <c r="A46" s="17" t="s">
        <v>510</v>
      </c>
      <c r="B46" s="17" t="s">
        <v>512</v>
      </c>
      <c r="C46" s="1">
        <v>185300000</v>
      </c>
      <c r="D46" s="1">
        <v>186650000</v>
      </c>
      <c r="E46" s="54">
        <f t="shared" si="2"/>
        <v>185300</v>
      </c>
      <c r="F46" s="54">
        <f t="shared" si="3"/>
        <v>186650</v>
      </c>
      <c r="G46" s="6" t="s">
        <v>27</v>
      </c>
    </row>
    <row r="47" spans="1:7">
      <c r="A47" s="17" t="s">
        <v>510</v>
      </c>
      <c r="B47" s="17" t="s">
        <v>28</v>
      </c>
      <c r="C47" s="1">
        <v>274500000</v>
      </c>
      <c r="D47" s="1">
        <v>265150000</v>
      </c>
      <c r="E47" s="54">
        <f t="shared" si="2"/>
        <v>274500</v>
      </c>
      <c r="F47" s="54">
        <f t="shared" si="3"/>
        <v>265150</v>
      </c>
      <c r="G47" s="6" t="s">
        <v>28</v>
      </c>
    </row>
    <row r="48" spans="1:7">
      <c r="A48" s="17" t="s">
        <v>510</v>
      </c>
      <c r="B48" s="17" t="s">
        <v>29</v>
      </c>
      <c r="C48" s="1">
        <v>62250000</v>
      </c>
      <c r="D48" s="1">
        <v>57950000</v>
      </c>
      <c r="E48" s="54">
        <f t="shared" si="2"/>
        <v>62250</v>
      </c>
      <c r="F48" s="54">
        <f t="shared" si="3"/>
        <v>57950</v>
      </c>
      <c r="G48" s="6" t="s">
        <v>29</v>
      </c>
    </row>
    <row r="49" spans="1:7">
      <c r="A49" s="17" t="s">
        <v>510</v>
      </c>
      <c r="B49" s="17" t="s">
        <v>495</v>
      </c>
      <c r="C49" s="1">
        <v>9150000</v>
      </c>
      <c r="D49" s="1">
        <v>8900000</v>
      </c>
      <c r="E49" s="54">
        <f t="shared" si="2"/>
        <v>9150</v>
      </c>
      <c r="F49" s="54">
        <f t="shared" si="3"/>
        <v>8900</v>
      </c>
      <c r="G49" s="6" t="s">
        <v>495</v>
      </c>
    </row>
    <row r="50" spans="1:7">
      <c r="A50" s="17" t="s">
        <v>510</v>
      </c>
      <c r="B50" s="17" t="s">
        <v>465</v>
      </c>
      <c r="C50" s="1">
        <v>16200000</v>
      </c>
      <c r="D50" s="1">
        <v>15900000</v>
      </c>
      <c r="E50" s="54">
        <f t="shared" si="2"/>
        <v>16200</v>
      </c>
      <c r="F50" s="54">
        <f t="shared" si="3"/>
        <v>15900</v>
      </c>
      <c r="G50" s="6" t="s">
        <v>465</v>
      </c>
    </row>
    <row r="51" spans="1:7">
      <c r="A51" s="17" t="s">
        <v>510</v>
      </c>
      <c r="B51" s="17" t="s">
        <v>30</v>
      </c>
      <c r="C51" s="1">
        <v>26200000</v>
      </c>
      <c r="D51" s="1">
        <v>25250000</v>
      </c>
      <c r="E51" s="54">
        <f t="shared" si="2"/>
        <v>26200</v>
      </c>
      <c r="F51" s="54">
        <f t="shared" si="3"/>
        <v>25250</v>
      </c>
      <c r="G51" s="6" t="s">
        <v>30</v>
      </c>
    </row>
    <row r="52" spans="1:7">
      <c r="A52" s="17" t="s">
        <v>510</v>
      </c>
      <c r="B52" s="17" t="s">
        <v>513</v>
      </c>
      <c r="C52" s="1">
        <v>22950000</v>
      </c>
      <c r="D52" s="1">
        <v>22200000</v>
      </c>
      <c r="E52" s="54">
        <f t="shared" si="2"/>
        <v>22950</v>
      </c>
      <c r="F52" s="54">
        <f t="shared" si="3"/>
        <v>22200</v>
      </c>
      <c r="G52" s="6" t="s">
        <v>31</v>
      </c>
    </row>
    <row r="53" spans="1:7">
      <c r="A53" s="17" t="s">
        <v>510</v>
      </c>
      <c r="B53" s="17" t="s">
        <v>32</v>
      </c>
      <c r="C53" s="1">
        <v>9100000</v>
      </c>
      <c r="D53" s="1">
        <v>8900000</v>
      </c>
      <c r="E53" s="54">
        <f t="shared" si="2"/>
        <v>9100</v>
      </c>
      <c r="F53" s="54">
        <f t="shared" si="3"/>
        <v>8900</v>
      </c>
      <c r="G53" s="6" t="s">
        <v>32</v>
      </c>
    </row>
    <row r="54" spans="1:7">
      <c r="A54" s="17" t="s">
        <v>510</v>
      </c>
      <c r="B54" s="17" t="s">
        <v>33</v>
      </c>
      <c r="C54" s="1">
        <v>14000000</v>
      </c>
      <c r="D54" s="1">
        <v>13450000</v>
      </c>
      <c r="E54" s="54">
        <f t="shared" si="2"/>
        <v>14000</v>
      </c>
      <c r="F54" s="54">
        <f t="shared" si="3"/>
        <v>13450</v>
      </c>
      <c r="G54" s="6" t="s">
        <v>33</v>
      </c>
    </row>
    <row r="55" spans="1:7">
      <c r="A55" s="17" t="s">
        <v>510</v>
      </c>
      <c r="B55" s="17" t="s">
        <v>34</v>
      </c>
      <c r="C55" s="1">
        <v>10300000</v>
      </c>
      <c r="D55" s="1">
        <v>10000000</v>
      </c>
      <c r="E55" s="54">
        <f t="shared" si="2"/>
        <v>10300</v>
      </c>
      <c r="F55" s="54">
        <f t="shared" si="3"/>
        <v>10000</v>
      </c>
      <c r="G55" s="6" t="s">
        <v>34</v>
      </c>
    </row>
    <row r="56" spans="1:7">
      <c r="A56" s="17" t="s">
        <v>510</v>
      </c>
      <c r="B56" s="17" t="s">
        <v>35</v>
      </c>
      <c r="C56" s="1">
        <v>69850000</v>
      </c>
      <c r="D56" s="1">
        <v>65750000</v>
      </c>
      <c r="E56" s="54">
        <f t="shared" si="2"/>
        <v>69850</v>
      </c>
      <c r="F56" s="54">
        <f t="shared" si="3"/>
        <v>65750</v>
      </c>
      <c r="G56" s="6" t="s">
        <v>35</v>
      </c>
    </row>
    <row r="57" spans="1:7">
      <c r="A57" s="17" t="s">
        <v>510</v>
      </c>
      <c r="B57" s="17" t="s">
        <v>36</v>
      </c>
      <c r="C57" s="1">
        <v>316400000</v>
      </c>
      <c r="D57" s="1">
        <v>305050000</v>
      </c>
      <c r="E57" s="54">
        <f t="shared" si="2"/>
        <v>316400</v>
      </c>
      <c r="F57" s="54">
        <f t="shared" si="3"/>
        <v>305050</v>
      </c>
      <c r="G57" s="6" t="s">
        <v>36</v>
      </c>
    </row>
    <row r="58" spans="1:7">
      <c r="A58" s="17" t="s">
        <v>510</v>
      </c>
      <c r="B58" s="17" t="s">
        <v>37</v>
      </c>
      <c r="C58" s="1">
        <v>84400000</v>
      </c>
      <c r="D58" s="1">
        <v>81950000</v>
      </c>
      <c r="E58" s="54">
        <f t="shared" si="2"/>
        <v>84400</v>
      </c>
      <c r="F58" s="54">
        <f t="shared" si="3"/>
        <v>81950</v>
      </c>
      <c r="G58" s="6" t="s">
        <v>37</v>
      </c>
    </row>
    <row r="59" spans="1:7">
      <c r="A59" s="17" t="s">
        <v>510</v>
      </c>
      <c r="B59" s="17" t="s">
        <v>38</v>
      </c>
      <c r="C59" s="1">
        <v>79650000</v>
      </c>
      <c r="D59" s="1">
        <v>75050000</v>
      </c>
      <c r="E59" s="54">
        <f t="shared" si="2"/>
        <v>79650</v>
      </c>
      <c r="F59" s="54">
        <f t="shared" si="3"/>
        <v>75050</v>
      </c>
      <c r="G59" s="6" t="s">
        <v>38</v>
      </c>
    </row>
    <row r="60" spans="1:7">
      <c r="A60" s="17" t="s">
        <v>510</v>
      </c>
      <c r="B60" s="17" t="s">
        <v>39</v>
      </c>
      <c r="C60" s="1">
        <v>75500000</v>
      </c>
      <c r="D60" s="1">
        <v>69450000</v>
      </c>
      <c r="E60" s="54">
        <f t="shared" si="2"/>
        <v>75500</v>
      </c>
      <c r="F60" s="54">
        <f t="shared" si="3"/>
        <v>69450</v>
      </c>
      <c r="G60" s="6" t="s">
        <v>39</v>
      </c>
    </row>
    <row r="61" spans="1:7">
      <c r="A61" s="17" t="s">
        <v>510</v>
      </c>
      <c r="B61" s="17" t="s">
        <v>40</v>
      </c>
      <c r="C61" s="1">
        <v>61800000</v>
      </c>
      <c r="D61" s="1">
        <v>58900000</v>
      </c>
      <c r="E61" s="54">
        <f t="shared" si="2"/>
        <v>61800</v>
      </c>
      <c r="F61" s="54">
        <f t="shared" si="3"/>
        <v>58900</v>
      </c>
      <c r="G61" s="6" t="s">
        <v>40</v>
      </c>
    </row>
    <row r="62" spans="1:7">
      <c r="A62" s="17" t="s">
        <v>510</v>
      </c>
      <c r="B62" s="17" t="s">
        <v>41</v>
      </c>
      <c r="C62" s="1">
        <v>26150000</v>
      </c>
      <c r="D62" s="1">
        <v>24900000</v>
      </c>
      <c r="E62" s="54">
        <f t="shared" si="2"/>
        <v>26150</v>
      </c>
      <c r="F62" s="54">
        <f t="shared" si="3"/>
        <v>24900</v>
      </c>
      <c r="G62" s="6" t="s">
        <v>41</v>
      </c>
    </row>
    <row r="63" spans="1:7">
      <c r="A63" s="17" t="s">
        <v>510</v>
      </c>
      <c r="B63" s="17" t="s">
        <v>466</v>
      </c>
      <c r="C63" s="1">
        <v>15700000</v>
      </c>
      <c r="D63" s="1">
        <v>15400000</v>
      </c>
      <c r="E63" s="54">
        <f t="shared" si="2"/>
        <v>15700</v>
      </c>
      <c r="F63" s="54">
        <f t="shared" si="3"/>
        <v>15400</v>
      </c>
      <c r="G63" s="6" t="s">
        <v>466</v>
      </c>
    </row>
    <row r="64" spans="1:7">
      <c r="A64" s="17" t="s">
        <v>510</v>
      </c>
      <c r="B64" s="17" t="s">
        <v>514</v>
      </c>
      <c r="C64" s="1">
        <v>348550000</v>
      </c>
      <c r="D64" s="1">
        <v>347850000</v>
      </c>
      <c r="E64" s="54">
        <f t="shared" si="2"/>
        <v>348550</v>
      </c>
      <c r="F64" s="54">
        <f t="shared" si="3"/>
        <v>347850</v>
      </c>
      <c r="G64" s="6" t="s">
        <v>42</v>
      </c>
    </row>
    <row r="65" spans="1:7">
      <c r="A65" s="17" t="s">
        <v>510</v>
      </c>
      <c r="B65" s="17" t="s">
        <v>43</v>
      </c>
      <c r="C65" s="1">
        <v>141650000</v>
      </c>
      <c r="D65" s="1">
        <v>136850000</v>
      </c>
      <c r="E65" s="54">
        <f t="shared" si="2"/>
        <v>141650</v>
      </c>
      <c r="F65" s="54">
        <f t="shared" si="3"/>
        <v>136850</v>
      </c>
      <c r="G65" s="6" t="s">
        <v>43</v>
      </c>
    </row>
    <row r="66" spans="1:7">
      <c r="A66" s="17" t="s">
        <v>510</v>
      </c>
      <c r="B66" s="17" t="s">
        <v>44</v>
      </c>
      <c r="C66" s="1">
        <v>137350000</v>
      </c>
      <c r="D66" s="1">
        <v>130000000</v>
      </c>
      <c r="E66" s="54">
        <f t="shared" si="2"/>
        <v>137350</v>
      </c>
      <c r="F66" s="54">
        <f t="shared" si="3"/>
        <v>130000</v>
      </c>
      <c r="G66" s="6" t="s">
        <v>44</v>
      </c>
    </row>
    <row r="67" spans="1:7">
      <c r="A67" s="17" t="s">
        <v>510</v>
      </c>
      <c r="B67" s="17" t="s">
        <v>45</v>
      </c>
      <c r="C67" s="1">
        <v>29300000</v>
      </c>
      <c r="D67" s="1">
        <v>28450000</v>
      </c>
      <c r="E67" s="54">
        <f t="shared" si="2"/>
        <v>29300</v>
      </c>
      <c r="F67" s="54">
        <f t="shared" si="3"/>
        <v>28450</v>
      </c>
      <c r="G67" s="6" t="s">
        <v>45</v>
      </c>
    </row>
    <row r="68" spans="1:7">
      <c r="A68" s="17" t="s">
        <v>510</v>
      </c>
      <c r="B68" s="17" t="s">
        <v>46</v>
      </c>
      <c r="C68" s="1">
        <v>15900000</v>
      </c>
      <c r="D68" s="1">
        <v>15100000</v>
      </c>
      <c r="E68" s="54">
        <f t="shared" si="2"/>
        <v>15900</v>
      </c>
      <c r="F68" s="54">
        <f t="shared" si="3"/>
        <v>15100</v>
      </c>
      <c r="G68" s="6" t="s">
        <v>46</v>
      </c>
    </row>
    <row r="69" spans="1:7">
      <c r="A69" s="17" t="s">
        <v>510</v>
      </c>
      <c r="B69" s="17" t="s">
        <v>515</v>
      </c>
      <c r="C69" s="1">
        <v>57200000</v>
      </c>
      <c r="D69" s="1">
        <v>55050000</v>
      </c>
      <c r="E69" s="54">
        <f t="shared" si="2"/>
        <v>57200</v>
      </c>
      <c r="F69" s="54">
        <f t="shared" si="3"/>
        <v>55050</v>
      </c>
      <c r="G69" s="6" t="s">
        <v>47</v>
      </c>
    </row>
    <row r="70" spans="1:7">
      <c r="A70" s="17" t="s">
        <v>510</v>
      </c>
      <c r="B70" s="17" t="s">
        <v>467</v>
      </c>
      <c r="C70" s="1">
        <v>11800000</v>
      </c>
      <c r="D70" s="1">
        <v>11550000</v>
      </c>
      <c r="E70" s="54">
        <f t="shared" si="2"/>
        <v>11800</v>
      </c>
      <c r="F70" s="54">
        <f t="shared" si="3"/>
        <v>11550</v>
      </c>
      <c r="G70" s="6" t="s">
        <v>467</v>
      </c>
    </row>
    <row r="71" spans="1:7">
      <c r="A71" s="17" t="s">
        <v>510</v>
      </c>
      <c r="B71" s="17" t="s">
        <v>468</v>
      </c>
      <c r="C71" s="1">
        <v>52300000</v>
      </c>
      <c r="D71" s="1">
        <v>53250000</v>
      </c>
      <c r="E71" s="54">
        <f t="shared" si="2"/>
        <v>52300</v>
      </c>
      <c r="F71" s="54">
        <f t="shared" si="3"/>
        <v>53250</v>
      </c>
      <c r="G71" s="6" t="s">
        <v>468</v>
      </c>
    </row>
    <row r="72" spans="1:7">
      <c r="A72" s="17" t="s">
        <v>510</v>
      </c>
      <c r="B72" s="17" t="s">
        <v>48</v>
      </c>
      <c r="C72" s="1">
        <v>28650000</v>
      </c>
      <c r="D72" s="1">
        <v>27550000</v>
      </c>
      <c r="E72" s="54">
        <f t="shared" si="2"/>
        <v>28650</v>
      </c>
      <c r="F72" s="54">
        <f t="shared" si="3"/>
        <v>27550</v>
      </c>
      <c r="G72" s="6" t="s">
        <v>48</v>
      </c>
    </row>
    <row r="73" spans="1:7">
      <c r="A73" s="17" t="s">
        <v>510</v>
      </c>
      <c r="B73" s="17" t="s">
        <v>49</v>
      </c>
      <c r="C73" s="1">
        <v>124700000</v>
      </c>
      <c r="D73" s="1">
        <v>122050000</v>
      </c>
      <c r="E73" s="54">
        <f t="shared" si="2"/>
        <v>124700</v>
      </c>
      <c r="F73" s="54">
        <f t="shared" si="3"/>
        <v>122050</v>
      </c>
      <c r="G73" s="6" t="s">
        <v>49</v>
      </c>
    </row>
    <row r="74" spans="1:7">
      <c r="A74" s="17" t="s">
        <v>510</v>
      </c>
      <c r="B74" s="17" t="s">
        <v>50</v>
      </c>
      <c r="C74" s="1">
        <v>41700000</v>
      </c>
      <c r="D74" s="1">
        <v>39900000</v>
      </c>
      <c r="E74" s="54">
        <f t="shared" si="2"/>
        <v>41700</v>
      </c>
      <c r="F74" s="54">
        <f t="shared" si="3"/>
        <v>39900</v>
      </c>
      <c r="G74" s="6" t="s">
        <v>50</v>
      </c>
    </row>
    <row r="75" spans="1:7">
      <c r="A75" s="17" t="s">
        <v>510</v>
      </c>
      <c r="B75" s="17" t="s">
        <v>51</v>
      </c>
      <c r="C75" s="1">
        <v>49600000</v>
      </c>
      <c r="D75" s="1">
        <v>49600000</v>
      </c>
      <c r="E75" s="54">
        <f t="shared" si="2"/>
        <v>49600</v>
      </c>
      <c r="F75" s="54">
        <f t="shared" si="3"/>
        <v>49600</v>
      </c>
      <c r="G75" s="6" t="s">
        <v>51</v>
      </c>
    </row>
    <row r="76" spans="1:7">
      <c r="A76" s="17" t="s">
        <v>510</v>
      </c>
      <c r="B76" s="17" t="s">
        <v>52</v>
      </c>
      <c r="C76" s="1">
        <v>52800000</v>
      </c>
      <c r="D76" s="1">
        <v>52600000</v>
      </c>
      <c r="E76" s="54">
        <f t="shared" si="2"/>
        <v>52800</v>
      </c>
      <c r="F76" s="54">
        <f t="shared" si="3"/>
        <v>52600</v>
      </c>
      <c r="G76" s="6" t="s">
        <v>52</v>
      </c>
    </row>
    <row r="77" spans="1:7">
      <c r="A77" s="17"/>
      <c r="B77" s="17"/>
      <c r="C77" s="1"/>
      <c r="D77" s="1"/>
      <c r="E77" s="54"/>
      <c r="F77" s="54"/>
      <c r="G77" s="6" t="s">
        <v>469</v>
      </c>
    </row>
    <row r="78" spans="1:7">
      <c r="A78" s="17" t="s">
        <v>510</v>
      </c>
      <c r="B78" s="17" t="s">
        <v>53</v>
      </c>
      <c r="C78" s="1">
        <v>25800000</v>
      </c>
      <c r="D78" s="1">
        <v>24700000</v>
      </c>
      <c r="E78" s="54">
        <f t="shared" si="2"/>
        <v>25800</v>
      </c>
      <c r="F78" s="54">
        <f t="shared" si="3"/>
        <v>24700</v>
      </c>
      <c r="G78" s="6" t="s">
        <v>53</v>
      </c>
    </row>
    <row r="79" spans="1:7">
      <c r="A79" s="17" t="s">
        <v>510</v>
      </c>
      <c r="B79" s="17" t="s">
        <v>54</v>
      </c>
      <c r="C79" s="1">
        <v>76400000</v>
      </c>
      <c r="D79" s="1">
        <v>91100000</v>
      </c>
      <c r="E79" s="54">
        <f t="shared" si="2"/>
        <v>76400</v>
      </c>
      <c r="F79" s="54">
        <f t="shared" si="3"/>
        <v>91100</v>
      </c>
      <c r="G79" s="6" t="s">
        <v>54</v>
      </c>
    </row>
    <row r="80" spans="1:7">
      <c r="A80" s="17" t="s">
        <v>510</v>
      </c>
      <c r="B80" s="17" t="s">
        <v>55</v>
      </c>
      <c r="C80" s="1">
        <v>591900000</v>
      </c>
      <c r="D80" s="1">
        <v>581750000</v>
      </c>
      <c r="E80" s="54">
        <f t="shared" si="2"/>
        <v>591900</v>
      </c>
      <c r="F80" s="54">
        <f t="shared" si="3"/>
        <v>581750</v>
      </c>
      <c r="G80" s="6" t="s">
        <v>55</v>
      </c>
    </row>
    <row r="81" spans="1:7">
      <c r="A81" s="17" t="s">
        <v>510</v>
      </c>
      <c r="B81" s="17" t="s">
        <v>470</v>
      </c>
      <c r="C81" s="1">
        <v>17850000</v>
      </c>
      <c r="D81" s="1">
        <v>17400000</v>
      </c>
      <c r="E81" s="54">
        <f t="shared" si="2"/>
        <v>17850</v>
      </c>
      <c r="F81" s="54">
        <f t="shared" si="3"/>
        <v>17400</v>
      </c>
      <c r="G81" s="6" t="s">
        <v>470</v>
      </c>
    </row>
    <row r="82" spans="1:7">
      <c r="A82" s="17" t="s">
        <v>510</v>
      </c>
      <c r="B82" s="17" t="s">
        <v>516</v>
      </c>
      <c r="C82" s="1">
        <v>78400000</v>
      </c>
      <c r="D82" s="1">
        <v>75650000</v>
      </c>
      <c r="E82" s="54">
        <f t="shared" si="2"/>
        <v>78400</v>
      </c>
      <c r="F82" s="54">
        <f t="shared" si="3"/>
        <v>75650</v>
      </c>
      <c r="G82" s="6" t="s">
        <v>56</v>
      </c>
    </row>
    <row r="83" spans="1:7">
      <c r="A83" s="17" t="s">
        <v>510</v>
      </c>
      <c r="B83" s="17" t="s">
        <v>517</v>
      </c>
      <c r="C83" s="1">
        <v>29700000</v>
      </c>
      <c r="D83" s="1">
        <v>27900000</v>
      </c>
      <c r="E83" s="54">
        <f t="shared" si="2"/>
        <v>29700</v>
      </c>
      <c r="F83" s="54">
        <f t="shared" si="3"/>
        <v>27900</v>
      </c>
      <c r="G83" s="6" t="s">
        <v>57</v>
      </c>
    </row>
    <row r="84" spans="1:7">
      <c r="A84" s="17" t="s">
        <v>510</v>
      </c>
      <c r="B84" s="17" t="s">
        <v>518</v>
      </c>
      <c r="C84" s="1">
        <v>22100000</v>
      </c>
      <c r="D84" s="1">
        <v>21900000</v>
      </c>
      <c r="E84" s="54">
        <f t="shared" si="2"/>
        <v>22100</v>
      </c>
      <c r="F84" s="54">
        <f t="shared" si="3"/>
        <v>21900</v>
      </c>
      <c r="G84" s="6" t="s">
        <v>471</v>
      </c>
    </row>
    <row r="85" spans="1:7">
      <c r="A85" s="17" t="s">
        <v>510</v>
      </c>
      <c r="B85" s="17" t="s">
        <v>58</v>
      </c>
      <c r="C85" s="1">
        <v>50950000</v>
      </c>
      <c r="D85" s="1">
        <v>46500000</v>
      </c>
      <c r="E85" s="54">
        <f t="shared" si="2"/>
        <v>50950</v>
      </c>
      <c r="F85" s="54">
        <f t="shared" si="3"/>
        <v>46500</v>
      </c>
      <c r="G85" s="6" t="s">
        <v>58</v>
      </c>
    </row>
    <row r="86" spans="1:7">
      <c r="A86" s="17" t="s">
        <v>510</v>
      </c>
      <c r="B86" s="17" t="s">
        <v>59</v>
      </c>
      <c r="C86" s="1">
        <v>23550000</v>
      </c>
      <c r="D86" s="1">
        <v>22400000</v>
      </c>
      <c r="E86" s="54">
        <f t="shared" si="2"/>
        <v>23550</v>
      </c>
      <c r="F86" s="54">
        <f t="shared" si="3"/>
        <v>22400</v>
      </c>
      <c r="G86" s="6" t="s">
        <v>59</v>
      </c>
    </row>
    <row r="87" spans="1:7">
      <c r="A87" s="17" t="s">
        <v>510</v>
      </c>
      <c r="B87" s="17" t="s">
        <v>60</v>
      </c>
      <c r="C87" s="1">
        <v>18150000</v>
      </c>
      <c r="D87" s="1">
        <v>17750000</v>
      </c>
      <c r="E87" s="54">
        <f t="shared" si="2"/>
        <v>18150</v>
      </c>
      <c r="F87" s="54">
        <f t="shared" si="3"/>
        <v>17750</v>
      </c>
      <c r="G87" s="6" t="s">
        <v>60</v>
      </c>
    </row>
    <row r="88" spans="1:7">
      <c r="A88" s="17" t="s">
        <v>510</v>
      </c>
      <c r="B88" s="17" t="s">
        <v>61</v>
      </c>
      <c r="C88" s="1">
        <v>75300000</v>
      </c>
      <c r="D88" s="1">
        <v>67900000</v>
      </c>
      <c r="E88" s="54">
        <f t="shared" si="2"/>
        <v>75300</v>
      </c>
      <c r="F88" s="54">
        <f t="shared" si="3"/>
        <v>67900</v>
      </c>
      <c r="G88" s="6" t="s">
        <v>61</v>
      </c>
    </row>
    <row r="89" spans="1:7">
      <c r="A89" s="17" t="s">
        <v>510</v>
      </c>
      <c r="B89" s="17" t="s">
        <v>62</v>
      </c>
      <c r="C89" s="1">
        <v>17750000</v>
      </c>
      <c r="D89" s="1">
        <v>17200000</v>
      </c>
      <c r="E89" s="54">
        <f t="shared" si="2"/>
        <v>17750</v>
      </c>
      <c r="F89" s="54">
        <f t="shared" si="3"/>
        <v>17200</v>
      </c>
      <c r="G89" s="6" t="s">
        <v>62</v>
      </c>
    </row>
    <row r="90" spans="1:7">
      <c r="A90" s="17" t="s">
        <v>510</v>
      </c>
      <c r="B90" s="17" t="s">
        <v>63</v>
      </c>
      <c r="C90" s="1">
        <v>43950000</v>
      </c>
      <c r="D90" s="1">
        <v>41250000</v>
      </c>
      <c r="E90" s="54">
        <f t="shared" si="2"/>
        <v>43950</v>
      </c>
      <c r="F90" s="54">
        <f t="shared" si="3"/>
        <v>41250</v>
      </c>
      <c r="G90" s="6" t="s">
        <v>63</v>
      </c>
    </row>
    <row r="91" spans="1:7">
      <c r="A91" s="17" t="s">
        <v>510</v>
      </c>
      <c r="B91" s="17" t="s">
        <v>64</v>
      </c>
      <c r="C91" s="1">
        <v>94300000</v>
      </c>
      <c r="D91" s="1">
        <v>75500000</v>
      </c>
      <c r="E91" s="54">
        <f t="shared" si="2"/>
        <v>94300</v>
      </c>
      <c r="F91" s="54">
        <f t="shared" si="3"/>
        <v>75500</v>
      </c>
      <c r="G91" s="6" t="s">
        <v>64</v>
      </c>
    </row>
    <row r="92" spans="1:7">
      <c r="A92" s="17" t="s">
        <v>510</v>
      </c>
      <c r="B92" s="17" t="s">
        <v>65</v>
      </c>
      <c r="C92" s="1">
        <v>34100000</v>
      </c>
      <c r="D92" s="1">
        <v>32800000</v>
      </c>
      <c r="E92" s="54">
        <f t="shared" si="2"/>
        <v>34100</v>
      </c>
      <c r="F92" s="54">
        <f t="shared" si="3"/>
        <v>32800</v>
      </c>
      <c r="G92" s="6" t="s">
        <v>65</v>
      </c>
    </row>
    <row r="93" spans="1:7">
      <c r="A93" s="17" t="s">
        <v>510</v>
      </c>
      <c r="B93" s="17" t="s">
        <v>66</v>
      </c>
      <c r="C93" s="1">
        <v>18850000</v>
      </c>
      <c r="D93" s="1">
        <v>18300000</v>
      </c>
      <c r="E93" s="54">
        <f t="shared" si="2"/>
        <v>18850</v>
      </c>
      <c r="F93" s="54">
        <f t="shared" si="3"/>
        <v>18300</v>
      </c>
      <c r="G93" s="6" t="s">
        <v>66</v>
      </c>
    </row>
    <row r="94" spans="1:7">
      <c r="A94" s="17" t="s">
        <v>510</v>
      </c>
      <c r="B94" s="17" t="s">
        <v>67</v>
      </c>
      <c r="C94" s="1">
        <v>54000000</v>
      </c>
      <c r="D94" s="1">
        <v>52200000</v>
      </c>
      <c r="E94" s="54">
        <f t="shared" si="2"/>
        <v>54000</v>
      </c>
      <c r="F94" s="54">
        <f t="shared" si="3"/>
        <v>52200</v>
      </c>
      <c r="G94" s="6" t="s">
        <v>67</v>
      </c>
    </row>
    <row r="95" spans="1:7">
      <c r="A95" s="17" t="s">
        <v>510</v>
      </c>
      <c r="B95" s="17" t="s">
        <v>472</v>
      </c>
      <c r="C95" s="1">
        <v>37600000</v>
      </c>
      <c r="D95" s="1">
        <v>34950000</v>
      </c>
      <c r="E95" s="54">
        <f t="shared" si="2"/>
        <v>37600</v>
      </c>
      <c r="F95" s="54">
        <f t="shared" si="3"/>
        <v>34950</v>
      </c>
      <c r="G95" s="6" t="s">
        <v>472</v>
      </c>
    </row>
    <row r="96" spans="1:7">
      <c r="A96" s="17" t="s">
        <v>510</v>
      </c>
      <c r="B96" s="17" t="s">
        <v>68</v>
      </c>
      <c r="C96" s="1">
        <v>65500000</v>
      </c>
      <c r="D96" s="1">
        <v>64250000</v>
      </c>
      <c r="E96" s="54">
        <f t="shared" si="2"/>
        <v>65500</v>
      </c>
      <c r="F96" s="54">
        <f t="shared" si="3"/>
        <v>64250</v>
      </c>
      <c r="G96" s="6" t="s">
        <v>68</v>
      </c>
    </row>
    <row r="97" spans="1:7">
      <c r="A97" s="17"/>
      <c r="B97" s="17"/>
      <c r="C97" s="1"/>
      <c r="D97" s="1"/>
      <c r="E97" s="54"/>
      <c r="F97" s="54"/>
      <c r="G97" s="6"/>
    </row>
    <row r="98" spans="1:7">
      <c r="A98" s="37" t="s">
        <v>508</v>
      </c>
      <c r="B98" s="37"/>
      <c r="C98" s="38">
        <f>SUM(C30:C96)</f>
        <v>4954450000</v>
      </c>
      <c r="D98" s="38">
        <f>SUM(D30:D96)</f>
        <v>4800500000</v>
      </c>
      <c r="E98" s="54">
        <f t="shared" ref="E98:E159" si="4">C98/1000</f>
        <v>4954450</v>
      </c>
      <c r="F98" s="54">
        <f t="shared" ref="F98:F159" si="5">D98/1000</f>
        <v>4800500</v>
      </c>
      <c r="G98" s="6" t="s">
        <v>498</v>
      </c>
    </row>
    <row r="99" spans="1:7">
      <c r="A99" s="17"/>
      <c r="B99" s="17"/>
      <c r="C99" s="1"/>
      <c r="D99" s="1"/>
      <c r="E99" s="54">
        <f t="shared" si="4"/>
        <v>0</v>
      </c>
      <c r="F99" s="54">
        <f t="shared" si="5"/>
        <v>0</v>
      </c>
    </row>
    <row r="100" spans="1:7" ht="13">
      <c r="A100" s="37"/>
      <c r="B100" s="37"/>
      <c r="C100" s="40">
        <f>COUNTA(C30:C96)</f>
        <v>64</v>
      </c>
      <c r="D100" s="40">
        <f>COUNTA(D30:D96)</f>
        <v>64</v>
      </c>
      <c r="E100" s="54">
        <f t="shared" si="4"/>
        <v>6.4000000000000001E-2</v>
      </c>
      <c r="F100" s="54">
        <f t="shared" si="5"/>
        <v>6.4000000000000001E-2</v>
      </c>
    </row>
    <row r="101" spans="1:7">
      <c r="A101" s="17" t="s">
        <v>519</v>
      </c>
      <c r="B101" s="17"/>
      <c r="C101" s="1"/>
      <c r="D101" s="1"/>
      <c r="E101" s="54">
        <f t="shared" si="4"/>
        <v>0</v>
      </c>
      <c r="F101" s="54">
        <f t="shared" si="5"/>
        <v>0</v>
      </c>
    </row>
    <row r="102" spans="1:7">
      <c r="A102" s="17"/>
      <c r="B102" s="17"/>
      <c r="C102" s="1"/>
      <c r="D102" s="1"/>
      <c r="E102" s="54">
        <f t="shared" si="4"/>
        <v>0</v>
      </c>
      <c r="F102" s="54">
        <f t="shared" si="5"/>
        <v>0</v>
      </c>
    </row>
    <row r="103" spans="1:7">
      <c r="A103" s="17"/>
      <c r="B103" s="17"/>
      <c r="C103" s="1"/>
      <c r="D103" s="1"/>
      <c r="E103" s="54">
        <f t="shared" si="4"/>
        <v>0</v>
      </c>
      <c r="F103" s="54">
        <f t="shared" si="5"/>
        <v>0</v>
      </c>
    </row>
    <row r="104" spans="1:7">
      <c r="A104" s="17" t="s">
        <v>520</v>
      </c>
      <c r="B104" s="17" t="s">
        <v>69</v>
      </c>
      <c r="C104" s="1">
        <v>194050000</v>
      </c>
      <c r="D104" s="1">
        <v>194350000</v>
      </c>
      <c r="E104" s="54">
        <f t="shared" si="4"/>
        <v>194050</v>
      </c>
      <c r="F104" s="54">
        <f t="shared" si="5"/>
        <v>194350</v>
      </c>
      <c r="G104" s="6" t="s">
        <v>69</v>
      </c>
    </row>
    <row r="105" spans="1:7">
      <c r="A105" s="17" t="s">
        <v>520</v>
      </c>
      <c r="B105" s="17" t="s">
        <v>70</v>
      </c>
      <c r="C105" s="1">
        <v>1294950000</v>
      </c>
      <c r="D105" s="1">
        <v>1205750000</v>
      </c>
      <c r="E105" s="54">
        <f t="shared" si="4"/>
        <v>1294950</v>
      </c>
      <c r="F105" s="54">
        <f t="shared" si="5"/>
        <v>1205750</v>
      </c>
      <c r="G105" s="6" t="s">
        <v>70</v>
      </c>
    </row>
    <row r="106" spans="1:7">
      <c r="A106" s="17" t="s">
        <v>520</v>
      </c>
      <c r="B106" s="17" t="s">
        <v>71</v>
      </c>
      <c r="C106" s="1">
        <v>2740850000</v>
      </c>
      <c r="D106" s="1">
        <v>2595900000</v>
      </c>
      <c r="E106" s="54">
        <f t="shared" si="4"/>
        <v>2740850</v>
      </c>
      <c r="F106" s="54">
        <f t="shared" si="5"/>
        <v>2595900</v>
      </c>
      <c r="G106" s="6" t="s">
        <v>71</v>
      </c>
    </row>
    <row r="107" spans="1:7">
      <c r="A107" s="17" t="s">
        <v>520</v>
      </c>
      <c r="B107" s="17" t="s">
        <v>72</v>
      </c>
      <c r="C107" s="1">
        <v>2598050000</v>
      </c>
      <c r="D107" s="1">
        <v>2427750000</v>
      </c>
      <c r="E107" s="54">
        <f t="shared" si="4"/>
        <v>2598050</v>
      </c>
      <c r="F107" s="54">
        <f t="shared" si="5"/>
        <v>2427750</v>
      </c>
      <c r="G107" s="6" t="s">
        <v>72</v>
      </c>
    </row>
    <row r="108" spans="1:7">
      <c r="A108" s="17" t="s">
        <v>520</v>
      </c>
      <c r="B108" s="17" t="s">
        <v>73</v>
      </c>
      <c r="C108" s="1">
        <v>827550000</v>
      </c>
      <c r="D108" s="1">
        <v>757400000</v>
      </c>
      <c r="E108" s="54">
        <f t="shared" si="4"/>
        <v>827550</v>
      </c>
      <c r="F108" s="54">
        <f t="shared" si="5"/>
        <v>757400</v>
      </c>
      <c r="G108" s="6" t="s">
        <v>73</v>
      </c>
    </row>
    <row r="109" spans="1:7">
      <c r="A109" s="17" t="s">
        <v>520</v>
      </c>
      <c r="B109" s="17" t="s">
        <v>521</v>
      </c>
      <c r="C109" s="1">
        <v>274300000</v>
      </c>
      <c r="D109" s="1">
        <v>253150000</v>
      </c>
      <c r="E109" s="54">
        <f t="shared" si="4"/>
        <v>274300</v>
      </c>
      <c r="F109" s="54">
        <f t="shared" si="5"/>
        <v>253150</v>
      </c>
      <c r="G109" s="6" t="s">
        <v>462</v>
      </c>
    </row>
    <row r="110" spans="1:7">
      <c r="A110" s="17" t="s">
        <v>520</v>
      </c>
      <c r="B110" s="17" t="s">
        <v>74</v>
      </c>
      <c r="C110" s="1">
        <v>1614950000</v>
      </c>
      <c r="D110" s="1">
        <v>1503000000</v>
      </c>
      <c r="E110" s="54">
        <f t="shared" si="4"/>
        <v>1614950</v>
      </c>
      <c r="F110" s="54">
        <f t="shared" si="5"/>
        <v>1503000</v>
      </c>
      <c r="G110" s="6" t="s">
        <v>74</v>
      </c>
    </row>
    <row r="111" spans="1:7">
      <c r="A111" s="17" t="s">
        <v>520</v>
      </c>
      <c r="B111" s="17" t="s">
        <v>75</v>
      </c>
      <c r="C111" s="1">
        <v>3069300000</v>
      </c>
      <c r="D111" s="1">
        <v>2887550000</v>
      </c>
      <c r="E111" s="54">
        <f t="shared" si="4"/>
        <v>3069300</v>
      </c>
      <c r="F111" s="54">
        <f t="shared" si="5"/>
        <v>2887550</v>
      </c>
      <c r="G111" s="6" t="s">
        <v>75</v>
      </c>
    </row>
    <row r="112" spans="1:7">
      <c r="A112" s="17" t="s">
        <v>520</v>
      </c>
      <c r="B112" s="17" t="s">
        <v>76</v>
      </c>
      <c r="C112" s="1">
        <v>2060250000</v>
      </c>
      <c r="D112" s="1">
        <v>2006100000</v>
      </c>
      <c r="E112" s="54">
        <f t="shared" si="4"/>
        <v>2060250</v>
      </c>
      <c r="F112" s="54">
        <f t="shared" si="5"/>
        <v>2006100</v>
      </c>
      <c r="G112" s="6" t="s">
        <v>76</v>
      </c>
    </row>
    <row r="113" spans="1:7">
      <c r="A113" s="17" t="s">
        <v>520</v>
      </c>
      <c r="B113" s="17" t="s">
        <v>522</v>
      </c>
      <c r="C113" s="1">
        <v>206650000</v>
      </c>
      <c r="D113" s="1">
        <v>185950000</v>
      </c>
      <c r="E113" s="54">
        <f t="shared" si="4"/>
        <v>206650</v>
      </c>
      <c r="F113" s="54">
        <f t="shared" si="5"/>
        <v>185950</v>
      </c>
      <c r="G113" s="6" t="s">
        <v>77</v>
      </c>
    </row>
    <row r="114" spans="1:7">
      <c r="A114" s="17" t="s">
        <v>520</v>
      </c>
      <c r="B114" s="17" t="s">
        <v>78</v>
      </c>
      <c r="C114" s="1">
        <v>2280050000</v>
      </c>
      <c r="D114" s="1">
        <v>2152750000</v>
      </c>
      <c r="E114" s="54">
        <f t="shared" si="4"/>
        <v>2280050</v>
      </c>
      <c r="F114" s="54">
        <f t="shared" si="5"/>
        <v>2152750</v>
      </c>
      <c r="G114" s="6" t="s">
        <v>78</v>
      </c>
    </row>
    <row r="115" spans="1:7">
      <c r="A115" s="17" t="s">
        <v>520</v>
      </c>
      <c r="B115" s="17" t="s">
        <v>79</v>
      </c>
      <c r="C115" s="1">
        <v>1267350000</v>
      </c>
      <c r="D115" s="1">
        <v>1173400000</v>
      </c>
      <c r="E115" s="54">
        <f t="shared" si="4"/>
        <v>1267350</v>
      </c>
      <c r="F115" s="54">
        <f t="shared" si="5"/>
        <v>1173400</v>
      </c>
      <c r="G115" s="6" t="s">
        <v>79</v>
      </c>
    </row>
    <row r="116" spans="1:7">
      <c r="A116" s="17" t="s">
        <v>520</v>
      </c>
      <c r="B116" s="17" t="s">
        <v>80</v>
      </c>
      <c r="C116" s="1">
        <v>2115150000</v>
      </c>
      <c r="D116" s="1">
        <v>2101500000</v>
      </c>
      <c r="E116" s="54">
        <f t="shared" si="4"/>
        <v>2115150</v>
      </c>
      <c r="F116" s="54">
        <f t="shared" si="5"/>
        <v>2101500</v>
      </c>
      <c r="G116" s="6" t="s">
        <v>80</v>
      </c>
    </row>
    <row r="117" spans="1:7">
      <c r="A117" s="17" t="s">
        <v>520</v>
      </c>
      <c r="B117" s="17" t="s">
        <v>81</v>
      </c>
      <c r="C117" s="1">
        <v>628650000</v>
      </c>
      <c r="D117" s="1">
        <v>602950000</v>
      </c>
      <c r="E117" s="54">
        <f t="shared" si="4"/>
        <v>628650</v>
      </c>
      <c r="F117" s="54">
        <f t="shared" si="5"/>
        <v>602950</v>
      </c>
      <c r="G117" s="6" t="s">
        <v>81</v>
      </c>
    </row>
    <row r="118" spans="1:7">
      <c r="A118" s="17" t="s">
        <v>520</v>
      </c>
      <c r="B118" s="17" t="s">
        <v>82</v>
      </c>
      <c r="C118" s="1">
        <v>203350000</v>
      </c>
      <c r="D118" s="1">
        <v>188900000</v>
      </c>
      <c r="E118" s="54">
        <f t="shared" si="4"/>
        <v>203350</v>
      </c>
      <c r="F118" s="54">
        <f t="shared" si="5"/>
        <v>188900</v>
      </c>
      <c r="G118" s="6" t="s">
        <v>82</v>
      </c>
    </row>
    <row r="119" spans="1:7">
      <c r="A119" s="17" t="s">
        <v>520</v>
      </c>
      <c r="B119" s="17" t="s">
        <v>83</v>
      </c>
      <c r="C119" s="1">
        <v>960250000</v>
      </c>
      <c r="D119" s="1">
        <v>859900000</v>
      </c>
      <c r="E119" s="54">
        <f t="shared" si="4"/>
        <v>960250</v>
      </c>
      <c r="F119" s="54">
        <f t="shared" si="5"/>
        <v>859900</v>
      </c>
      <c r="G119" s="6" t="s">
        <v>83</v>
      </c>
    </row>
    <row r="120" spans="1:7">
      <c r="A120" s="17" t="s">
        <v>520</v>
      </c>
      <c r="B120" s="17" t="s">
        <v>84</v>
      </c>
      <c r="C120" s="1">
        <v>640950000</v>
      </c>
      <c r="D120" s="1">
        <v>611050000</v>
      </c>
      <c r="E120" s="54">
        <f t="shared" si="4"/>
        <v>640950</v>
      </c>
      <c r="F120" s="54">
        <f t="shared" si="5"/>
        <v>611050</v>
      </c>
      <c r="G120" s="6" t="s">
        <v>84</v>
      </c>
    </row>
    <row r="121" spans="1:7">
      <c r="A121" s="17" t="s">
        <v>520</v>
      </c>
      <c r="B121" s="17" t="s">
        <v>85</v>
      </c>
      <c r="C121" s="1">
        <v>602750000</v>
      </c>
      <c r="D121" s="1">
        <v>617650000</v>
      </c>
      <c r="E121" s="54">
        <f t="shared" si="4"/>
        <v>602750</v>
      </c>
      <c r="F121" s="54">
        <f t="shared" si="5"/>
        <v>617650</v>
      </c>
      <c r="G121" s="6" t="s">
        <v>85</v>
      </c>
    </row>
    <row r="122" spans="1:7">
      <c r="A122" s="17" t="s">
        <v>520</v>
      </c>
      <c r="B122" s="17" t="s">
        <v>86</v>
      </c>
      <c r="C122" s="1">
        <v>12095550000</v>
      </c>
      <c r="D122" s="1">
        <v>11149300000</v>
      </c>
      <c r="E122" s="54">
        <f t="shared" si="4"/>
        <v>12095550</v>
      </c>
      <c r="F122" s="54">
        <f t="shared" si="5"/>
        <v>11149300</v>
      </c>
      <c r="G122" s="6" t="s">
        <v>86</v>
      </c>
    </row>
    <row r="123" spans="1:7">
      <c r="A123" s="17" t="s">
        <v>520</v>
      </c>
      <c r="B123" s="17" t="s">
        <v>87</v>
      </c>
      <c r="C123" s="1">
        <v>310200000</v>
      </c>
      <c r="D123" s="1">
        <v>284200000</v>
      </c>
      <c r="E123" s="54">
        <f t="shared" si="4"/>
        <v>310200</v>
      </c>
      <c r="F123" s="54">
        <f t="shared" si="5"/>
        <v>284200</v>
      </c>
      <c r="G123" s="6" t="s">
        <v>87</v>
      </c>
    </row>
    <row r="124" spans="1:7">
      <c r="A124" s="17" t="s">
        <v>520</v>
      </c>
      <c r="B124" s="17" t="s">
        <v>88</v>
      </c>
      <c r="C124" s="1">
        <v>1307150000</v>
      </c>
      <c r="D124" s="1">
        <v>1206850000</v>
      </c>
      <c r="E124" s="54">
        <f t="shared" si="4"/>
        <v>1307150</v>
      </c>
      <c r="F124" s="54">
        <f t="shared" si="5"/>
        <v>1206850</v>
      </c>
      <c r="G124" s="6" t="s">
        <v>88</v>
      </c>
    </row>
    <row r="125" spans="1:7">
      <c r="A125" s="17" t="s">
        <v>520</v>
      </c>
      <c r="B125" s="17" t="s">
        <v>523</v>
      </c>
      <c r="C125" s="1">
        <v>4988750000</v>
      </c>
      <c r="D125" s="1">
        <v>4807600000</v>
      </c>
      <c r="E125" s="54">
        <f t="shared" si="4"/>
        <v>4988750</v>
      </c>
      <c r="F125" s="54">
        <f t="shared" si="5"/>
        <v>4807600</v>
      </c>
      <c r="G125" s="6" t="s">
        <v>89</v>
      </c>
    </row>
    <row r="126" spans="1:7">
      <c r="A126" s="17" t="s">
        <v>520</v>
      </c>
      <c r="B126" s="17" t="s">
        <v>90</v>
      </c>
      <c r="C126" s="1">
        <v>489850000</v>
      </c>
      <c r="D126" s="1">
        <v>463600000</v>
      </c>
      <c r="E126" s="54">
        <f t="shared" si="4"/>
        <v>489850</v>
      </c>
      <c r="F126" s="54">
        <f t="shared" si="5"/>
        <v>463600</v>
      </c>
      <c r="G126" s="6" t="s">
        <v>90</v>
      </c>
    </row>
    <row r="127" spans="1:7">
      <c r="A127" s="17" t="s">
        <v>520</v>
      </c>
      <c r="B127" s="17" t="s">
        <v>91</v>
      </c>
      <c r="C127" s="1">
        <v>5183800000</v>
      </c>
      <c r="D127" s="1">
        <v>4866700000</v>
      </c>
      <c r="E127" s="54">
        <f t="shared" si="4"/>
        <v>5183800</v>
      </c>
      <c r="F127" s="54">
        <f t="shared" si="5"/>
        <v>4866700</v>
      </c>
      <c r="G127" s="6" t="s">
        <v>91</v>
      </c>
    </row>
    <row r="128" spans="1:7">
      <c r="A128" s="17" t="s">
        <v>520</v>
      </c>
      <c r="B128" s="17" t="s">
        <v>92</v>
      </c>
      <c r="C128" s="1">
        <v>1325800000</v>
      </c>
      <c r="D128" s="1">
        <v>1215150000</v>
      </c>
      <c r="E128" s="54">
        <f t="shared" si="4"/>
        <v>1325800</v>
      </c>
      <c r="F128" s="54">
        <f t="shared" si="5"/>
        <v>1215150</v>
      </c>
      <c r="G128" s="6" t="s">
        <v>92</v>
      </c>
    </row>
    <row r="129" spans="1:7">
      <c r="A129" s="17" t="s">
        <v>520</v>
      </c>
      <c r="B129" s="17" t="s">
        <v>93</v>
      </c>
      <c r="C129" s="1">
        <v>2600450000</v>
      </c>
      <c r="D129" s="1">
        <v>2420050000</v>
      </c>
      <c r="E129" s="54">
        <f t="shared" si="4"/>
        <v>2600450</v>
      </c>
      <c r="F129" s="54">
        <f t="shared" si="5"/>
        <v>2420050</v>
      </c>
      <c r="G129" s="6" t="s">
        <v>93</v>
      </c>
    </row>
    <row r="130" spans="1:7">
      <c r="A130" s="17" t="s">
        <v>520</v>
      </c>
      <c r="B130" s="17" t="s">
        <v>94</v>
      </c>
      <c r="C130" s="1">
        <v>2608150000</v>
      </c>
      <c r="D130" s="1">
        <v>2441900000</v>
      </c>
      <c r="E130" s="54">
        <f t="shared" si="4"/>
        <v>2608150</v>
      </c>
      <c r="F130" s="54">
        <f t="shared" si="5"/>
        <v>2441900</v>
      </c>
      <c r="G130" s="6" t="s">
        <v>94</v>
      </c>
    </row>
    <row r="131" spans="1:7">
      <c r="A131" s="17" t="s">
        <v>520</v>
      </c>
      <c r="B131" s="17" t="s">
        <v>95</v>
      </c>
      <c r="C131" s="1">
        <v>2100950000</v>
      </c>
      <c r="D131" s="1">
        <v>1958950000</v>
      </c>
      <c r="E131" s="54">
        <f t="shared" si="4"/>
        <v>2100950</v>
      </c>
      <c r="F131" s="54">
        <f t="shared" si="5"/>
        <v>1958950</v>
      </c>
      <c r="G131" s="6" t="s">
        <v>95</v>
      </c>
    </row>
    <row r="132" spans="1:7">
      <c r="A132" s="17"/>
      <c r="B132" s="17"/>
      <c r="C132" s="1"/>
      <c r="D132" s="1"/>
      <c r="E132" s="54"/>
      <c r="F132" s="54"/>
    </row>
    <row r="133" spans="1:7">
      <c r="A133" s="37" t="s">
        <v>508</v>
      </c>
      <c r="B133" s="37"/>
      <c r="C133" s="38">
        <f>SUM(C104:C131)</f>
        <v>56590050000</v>
      </c>
      <c r="D133" s="38">
        <f>SUM(D104:D131)</f>
        <v>53139300000</v>
      </c>
      <c r="E133" s="54">
        <f t="shared" si="4"/>
        <v>56590050</v>
      </c>
      <c r="F133" s="54">
        <f t="shared" si="5"/>
        <v>53139300</v>
      </c>
    </row>
    <row r="134" spans="1:7">
      <c r="A134" s="17"/>
      <c r="B134" s="17"/>
      <c r="C134" s="1"/>
      <c r="D134" s="1"/>
      <c r="E134" s="54">
        <f t="shared" si="4"/>
        <v>0</v>
      </c>
      <c r="F134" s="54">
        <f t="shared" si="5"/>
        <v>0</v>
      </c>
    </row>
    <row r="135" spans="1:7" ht="13">
      <c r="A135" s="37"/>
      <c r="B135" s="37"/>
      <c r="C135" s="41">
        <f>COUNTA(C104:C131)</f>
        <v>28</v>
      </c>
      <c r="D135" s="41">
        <f>COUNTA(D104:D131)</f>
        <v>28</v>
      </c>
      <c r="E135" s="54">
        <f t="shared" si="4"/>
        <v>2.8000000000000001E-2</v>
      </c>
      <c r="F135" s="54">
        <f t="shared" si="5"/>
        <v>2.8000000000000001E-2</v>
      </c>
    </row>
    <row r="136" spans="1:7">
      <c r="A136" s="17" t="s">
        <v>524</v>
      </c>
      <c r="B136" s="17"/>
      <c r="C136" s="1"/>
      <c r="D136" s="1"/>
      <c r="E136" s="54">
        <f t="shared" si="4"/>
        <v>0</v>
      </c>
      <c r="F136" s="54">
        <f t="shared" si="5"/>
        <v>0</v>
      </c>
    </row>
    <row r="137" spans="1:7">
      <c r="A137" s="17"/>
      <c r="B137" s="17"/>
      <c r="C137" s="1"/>
      <c r="D137" s="1"/>
      <c r="E137" s="54">
        <f t="shared" si="4"/>
        <v>0</v>
      </c>
      <c r="F137" s="54">
        <f t="shared" si="5"/>
        <v>0</v>
      </c>
    </row>
    <row r="138" spans="1:7">
      <c r="A138" s="17"/>
      <c r="B138" s="17"/>
      <c r="C138" s="1"/>
      <c r="D138" s="1"/>
      <c r="E138" s="54">
        <f t="shared" si="4"/>
        <v>0</v>
      </c>
      <c r="F138" s="54">
        <f t="shared" si="5"/>
        <v>0</v>
      </c>
    </row>
    <row r="139" spans="1:7">
      <c r="A139" s="17" t="s">
        <v>525</v>
      </c>
      <c r="B139" s="17" t="s">
        <v>96</v>
      </c>
      <c r="C139" s="1">
        <v>46900000</v>
      </c>
      <c r="D139" s="1">
        <v>45100000</v>
      </c>
      <c r="E139" s="54">
        <f t="shared" si="4"/>
        <v>46900</v>
      </c>
      <c r="F139" s="54">
        <f t="shared" si="5"/>
        <v>45100</v>
      </c>
      <c r="G139" s="6" t="s">
        <v>96</v>
      </c>
    </row>
    <row r="140" spans="1:7">
      <c r="A140" s="17" t="s">
        <v>525</v>
      </c>
      <c r="B140" s="17" t="s">
        <v>526</v>
      </c>
      <c r="C140" s="1">
        <v>731800000</v>
      </c>
      <c r="D140" s="1">
        <v>701800000</v>
      </c>
      <c r="E140" s="54">
        <f t="shared" si="4"/>
        <v>731800</v>
      </c>
      <c r="F140" s="54">
        <f t="shared" si="5"/>
        <v>701800</v>
      </c>
      <c r="G140" s="6" t="s">
        <v>97</v>
      </c>
    </row>
    <row r="141" spans="1:7">
      <c r="A141" s="17" t="s">
        <v>525</v>
      </c>
      <c r="B141" s="17" t="s">
        <v>98</v>
      </c>
      <c r="C141" s="1">
        <v>82850000</v>
      </c>
      <c r="D141" s="1">
        <v>81150000</v>
      </c>
      <c r="E141" s="54">
        <f t="shared" si="4"/>
        <v>82850</v>
      </c>
      <c r="F141" s="54">
        <f t="shared" si="5"/>
        <v>81150</v>
      </c>
      <c r="G141" s="6" t="s">
        <v>98</v>
      </c>
    </row>
    <row r="142" spans="1:7">
      <c r="A142" s="17" t="s">
        <v>525</v>
      </c>
      <c r="B142" s="17" t="s">
        <v>527</v>
      </c>
      <c r="C142" s="1">
        <v>115350000</v>
      </c>
      <c r="D142" s="1">
        <v>105600000</v>
      </c>
      <c r="E142" s="54">
        <f t="shared" si="4"/>
        <v>115350</v>
      </c>
      <c r="F142" s="54">
        <f t="shared" si="5"/>
        <v>105600</v>
      </c>
      <c r="G142" s="6" t="s">
        <v>99</v>
      </c>
    </row>
    <row r="143" spans="1:7">
      <c r="A143" s="17" t="s">
        <v>525</v>
      </c>
      <c r="B143" s="17" t="s">
        <v>473</v>
      </c>
      <c r="C143" s="1">
        <v>47000000</v>
      </c>
      <c r="D143" s="1">
        <v>44550000</v>
      </c>
      <c r="E143" s="54">
        <f t="shared" si="4"/>
        <v>47000</v>
      </c>
      <c r="F143" s="54">
        <f t="shared" si="5"/>
        <v>44550</v>
      </c>
      <c r="G143" s="6" t="s">
        <v>473</v>
      </c>
    </row>
    <row r="144" spans="1:7">
      <c r="A144" s="17" t="s">
        <v>525</v>
      </c>
      <c r="B144" s="17" t="s">
        <v>474</v>
      </c>
      <c r="C144" s="1">
        <v>142300000</v>
      </c>
      <c r="D144" s="1">
        <v>138550000</v>
      </c>
      <c r="E144" s="54">
        <f t="shared" si="4"/>
        <v>142300</v>
      </c>
      <c r="F144" s="54">
        <f t="shared" si="5"/>
        <v>138550</v>
      </c>
      <c r="G144" s="6" t="s">
        <v>474</v>
      </c>
    </row>
    <row r="145" spans="1:7">
      <c r="A145" s="17" t="s">
        <v>525</v>
      </c>
      <c r="B145" s="17" t="s">
        <v>100</v>
      </c>
      <c r="C145" s="1">
        <v>183850000</v>
      </c>
      <c r="D145" s="1">
        <v>179850000</v>
      </c>
      <c r="E145" s="54">
        <f t="shared" si="4"/>
        <v>183850</v>
      </c>
      <c r="F145" s="54">
        <f t="shared" si="5"/>
        <v>179850</v>
      </c>
      <c r="G145" s="6" t="s">
        <v>100</v>
      </c>
    </row>
    <row r="146" spans="1:7">
      <c r="A146" s="17" t="s">
        <v>525</v>
      </c>
      <c r="B146" s="17" t="s">
        <v>101</v>
      </c>
      <c r="C146" s="1">
        <v>525450000</v>
      </c>
      <c r="D146" s="1">
        <v>490000000</v>
      </c>
      <c r="E146" s="54">
        <f t="shared" si="4"/>
        <v>525450</v>
      </c>
      <c r="F146" s="54">
        <f t="shared" si="5"/>
        <v>490000</v>
      </c>
      <c r="G146" s="6" t="s">
        <v>101</v>
      </c>
    </row>
    <row r="147" spans="1:7">
      <c r="A147" s="17" t="s">
        <v>525</v>
      </c>
      <c r="B147" s="17" t="s">
        <v>102</v>
      </c>
      <c r="C147" s="1">
        <v>108750000</v>
      </c>
      <c r="D147" s="1">
        <v>99300000</v>
      </c>
      <c r="E147" s="54">
        <f t="shared" si="4"/>
        <v>108750</v>
      </c>
      <c r="F147" s="54">
        <f t="shared" si="5"/>
        <v>99300</v>
      </c>
      <c r="G147" s="6" t="s">
        <v>102</v>
      </c>
    </row>
    <row r="148" spans="1:7">
      <c r="A148" s="17" t="s">
        <v>525</v>
      </c>
      <c r="B148" s="17" t="s">
        <v>103</v>
      </c>
      <c r="C148" s="1">
        <v>616200000</v>
      </c>
      <c r="D148" s="1">
        <v>589200000</v>
      </c>
      <c r="E148" s="54">
        <f t="shared" si="4"/>
        <v>616200</v>
      </c>
      <c r="F148" s="54">
        <f t="shared" si="5"/>
        <v>589200</v>
      </c>
      <c r="G148" s="6" t="s">
        <v>103</v>
      </c>
    </row>
    <row r="149" spans="1:7">
      <c r="A149" s="17" t="s">
        <v>525</v>
      </c>
      <c r="B149" s="17" t="s">
        <v>104</v>
      </c>
      <c r="C149" s="1">
        <v>151700000</v>
      </c>
      <c r="D149" s="1">
        <v>147050000</v>
      </c>
      <c r="E149" s="54">
        <f t="shared" si="4"/>
        <v>151700</v>
      </c>
      <c r="F149" s="54">
        <f t="shared" si="5"/>
        <v>147050</v>
      </c>
      <c r="G149" s="6" t="s">
        <v>104</v>
      </c>
    </row>
    <row r="150" spans="1:7">
      <c r="A150" s="17" t="s">
        <v>525</v>
      </c>
      <c r="B150" s="17" t="s">
        <v>528</v>
      </c>
      <c r="C150" s="1">
        <v>113050000</v>
      </c>
      <c r="D150" s="1">
        <v>110250000</v>
      </c>
      <c r="E150" s="54">
        <f t="shared" si="4"/>
        <v>113050</v>
      </c>
      <c r="F150" s="54">
        <f t="shared" si="5"/>
        <v>110250</v>
      </c>
      <c r="G150" s="6" t="s">
        <v>105</v>
      </c>
    </row>
    <row r="151" spans="1:7">
      <c r="A151" s="17" t="s">
        <v>525</v>
      </c>
      <c r="B151" s="17" t="s">
        <v>106</v>
      </c>
      <c r="C151" s="1">
        <v>91250000</v>
      </c>
      <c r="D151" s="1">
        <v>85450000</v>
      </c>
      <c r="E151" s="54">
        <f t="shared" si="4"/>
        <v>91250</v>
      </c>
      <c r="F151" s="54">
        <f t="shared" si="5"/>
        <v>85450</v>
      </c>
      <c r="G151" s="6" t="s">
        <v>106</v>
      </c>
    </row>
    <row r="152" spans="1:7">
      <c r="A152" s="17" t="s">
        <v>525</v>
      </c>
      <c r="B152" s="17" t="s">
        <v>107</v>
      </c>
      <c r="C152" s="1">
        <v>86900000</v>
      </c>
      <c r="D152" s="1">
        <v>83600000</v>
      </c>
      <c r="E152" s="54">
        <f t="shared" si="4"/>
        <v>86900</v>
      </c>
      <c r="F152" s="54">
        <f t="shared" si="5"/>
        <v>83600</v>
      </c>
      <c r="G152" s="6" t="s">
        <v>107</v>
      </c>
    </row>
    <row r="153" spans="1:7">
      <c r="A153" s="17" t="s">
        <v>525</v>
      </c>
      <c r="B153" s="17" t="s">
        <v>108</v>
      </c>
      <c r="C153" s="1">
        <v>563600000</v>
      </c>
      <c r="D153" s="1">
        <v>545500000</v>
      </c>
      <c r="E153" s="54">
        <f t="shared" si="4"/>
        <v>563600</v>
      </c>
      <c r="F153" s="54">
        <f t="shared" si="5"/>
        <v>545500</v>
      </c>
      <c r="G153" s="6" t="s">
        <v>108</v>
      </c>
    </row>
    <row r="154" spans="1:7">
      <c r="A154" s="17" t="s">
        <v>525</v>
      </c>
      <c r="B154" s="17" t="s">
        <v>475</v>
      </c>
      <c r="C154" s="1">
        <v>219450000</v>
      </c>
      <c r="D154" s="1">
        <v>207950000</v>
      </c>
      <c r="E154" s="54">
        <f t="shared" si="4"/>
        <v>219450</v>
      </c>
      <c r="F154" s="54">
        <f t="shared" si="5"/>
        <v>207950</v>
      </c>
      <c r="G154" s="6" t="s">
        <v>475</v>
      </c>
    </row>
    <row r="155" spans="1:7">
      <c r="A155" s="17" t="s">
        <v>525</v>
      </c>
      <c r="B155" s="17" t="s">
        <v>476</v>
      </c>
      <c r="C155" s="1">
        <v>133000000</v>
      </c>
      <c r="D155" s="1">
        <v>126200000</v>
      </c>
      <c r="E155" s="54">
        <f t="shared" si="4"/>
        <v>133000</v>
      </c>
      <c r="F155" s="54">
        <f t="shared" si="5"/>
        <v>126200</v>
      </c>
      <c r="G155" s="6" t="s">
        <v>476</v>
      </c>
    </row>
    <row r="156" spans="1:7">
      <c r="A156" s="17" t="s">
        <v>525</v>
      </c>
      <c r="B156" s="17" t="s">
        <v>109</v>
      </c>
      <c r="C156" s="1">
        <v>92650000</v>
      </c>
      <c r="D156" s="1">
        <v>88050000</v>
      </c>
      <c r="E156" s="54">
        <f t="shared" si="4"/>
        <v>92650</v>
      </c>
      <c r="F156" s="54">
        <f t="shared" si="5"/>
        <v>88050</v>
      </c>
      <c r="G156" s="6" t="s">
        <v>109</v>
      </c>
    </row>
    <row r="157" spans="1:7">
      <c r="A157" s="17" t="s">
        <v>525</v>
      </c>
      <c r="B157" s="17" t="s">
        <v>110</v>
      </c>
      <c r="C157" s="1">
        <v>51500000</v>
      </c>
      <c r="D157" s="1">
        <v>49500000</v>
      </c>
      <c r="E157" s="54">
        <f t="shared" si="4"/>
        <v>51500</v>
      </c>
      <c r="F157" s="54">
        <f t="shared" si="5"/>
        <v>49500</v>
      </c>
      <c r="G157" s="6" t="s">
        <v>110</v>
      </c>
    </row>
    <row r="158" spans="1:7">
      <c r="A158" s="17" t="s">
        <v>525</v>
      </c>
      <c r="B158" s="17" t="s">
        <v>111</v>
      </c>
      <c r="C158" s="1">
        <v>136400000</v>
      </c>
      <c r="D158" s="1">
        <v>124600000</v>
      </c>
      <c r="E158" s="54">
        <f t="shared" si="4"/>
        <v>136400</v>
      </c>
      <c r="F158" s="54">
        <f t="shared" si="5"/>
        <v>124600</v>
      </c>
      <c r="G158" s="6" t="s">
        <v>111</v>
      </c>
    </row>
    <row r="159" spans="1:7">
      <c r="A159" s="17" t="s">
        <v>525</v>
      </c>
      <c r="B159" s="17" t="s">
        <v>112</v>
      </c>
      <c r="C159" s="1">
        <v>288550000</v>
      </c>
      <c r="D159" s="1">
        <v>272750000</v>
      </c>
      <c r="E159" s="54">
        <f t="shared" si="4"/>
        <v>288550</v>
      </c>
      <c r="F159" s="54">
        <f t="shared" si="5"/>
        <v>272750</v>
      </c>
      <c r="G159" s="6" t="s">
        <v>112</v>
      </c>
    </row>
    <row r="160" spans="1:7">
      <c r="A160" s="17"/>
      <c r="B160" s="17"/>
      <c r="C160" s="1"/>
      <c r="D160" s="1"/>
      <c r="E160" s="54"/>
      <c r="F160" s="54"/>
    </row>
    <row r="161" spans="1:7">
      <c r="A161" s="37" t="s">
        <v>508</v>
      </c>
      <c r="B161" s="37"/>
      <c r="C161" s="38">
        <f>SUM(C139:C160)</f>
        <v>4528500000</v>
      </c>
      <c r="D161" s="38">
        <f>SUM(D139:D160)</f>
        <v>4316000000</v>
      </c>
      <c r="E161" s="54">
        <f t="shared" ref="E161:E224" si="6">C161/1000</f>
        <v>4528500</v>
      </c>
      <c r="F161" s="54">
        <f t="shared" ref="F161:F224" si="7">D161/1000</f>
        <v>4316000</v>
      </c>
    </row>
    <row r="162" spans="1:7">
      <c r="A162" s="17"/>
      <c r="B162" s="17"/>
      <c r="C162" s="1"/>
      <c r="D162" s="1"/>
      <c r="E162" s="54">
        <f t="shared" si="6"/>
        <v>0</v>
      </c>
      <c r="F162" s="54">
        <f t="shared" si="7"/>
        <v>0</v>
      </c>
    </row>
    <row r="163" spans="1:7" ht="13">
      <c r="A163" s="37"/>
      <c r="B163" s="37"/>
      <c r="C163" s="41">
        <f>COUNTA(C139:C159)</f>
        <v>21</v>
      </c>
      <c r="D163" s="41">
        <f>COUNTA(D139:D159)</f>
        <v>21</v>
      </c>
      <c r="E163" s="54">
        <f t="shared" si="6"/>
        <v>2.1000000000000001E-2</v>
      </c>
      <c r="F163" s="54">
        <f t="shared" si="7"/>
        <v>2.1000000000000001E-2</v>
      </c>
    </row>
    <row r="164" spans="1:7">
      <c r="A164" s="17" t="s">
        <v>529</v>
      </c>
      <c r="B164" s="17"/>
      <c r="C164" s="1"/>
      <c r="D164" s="1"/>
      <c r="E164" s="54">
        <f t="shared" si="6"/>
        <v>0</v>
      </c>
      <c r="F164" s="54">
        <f t="shared" si="7"/>
        <v>0</v>
      </c>
    </row>
    <row r="165" spans="1:7">
      <c r="A165" s="17"/>
      <c r="B165" s="17"/>
      <c r="C165" s="1"/>
      <c r="D165" s="1"/>
      <c r="E165" s="54">
        <f t="shared" si="6"/>
        <v>0</v>
      </c>
      <c r="F165" s="54">
        <f t="shared" si="7"/>
        <v>0</v>
      </c>
    </row>
    <row r="166" spans="1:7">
      <c r="A166" s="17"/>
      <c r="B166" s="17"/>
      <c r="C166" s="1"/>
      <c r="D166" s="1"/>
      <c r="E166" s="54">
        <f t="shared" si="6"/>
        <v>0</v>
      </c>
      <c r="F166" s="54">
        <f t="shared" si="7"/>
        <v>0</v>
      </c>
    </row>
    <row r="167" spans="1:7">
      <c r="A167" s="17" t="s">
        <v>530</v>
      </c>
      <c r="B167" s="17" t="s">
        <v>113</v>
      </c>
      <c r="C167" s="1">
        <v>28450000</v>
      </c>
      <c r="D167" s="1">
        <v>26050000</v>
      </c>
      <c r="E167" s="54">
        <f t="shared" si="6"/>
        <v>28450</v>
      </c>
      <c r="F167" s="54">
        <f t="shared" si="7"/>
        <v>26050</v>
      </c>
      <c r="G167" s="6" t="s">
        <v>113</v>
      </c>
    </row>
    <row r="168" spans="1:7">
      <c r="A168" s="17" t="s">
        <v>530</v>
      </c>
      <c r="B168" s="17" t="s">
        <v>114</v>
      </c>
      <c r="C168" s="1">
        <v>23200000</v>
      </c>
      <c r="D168" s="1">
        <v>21250000</v>
      </c>
      <c r="E168" s="54">
        <f t="shared" si="6"/>
        <v>23200</v>
      </c>
      <c r="F168" s="54">
        <f t="shared" si="7"/>
        <v>21250</v>
      </c>
      <c r="G168" s="6" t="s">
        <v>114</v>
      </c>
    </row>
    <row r="169" spans="1:7">
      <c r="A169" s="17" t="s">
        <v>530</v>
      </c>
      <c r="B169" s="17" t="s">
        <v>115</v>
      </c>
      <c r="C169" s="1">
        <v>1903400000</v>
      </c>
      <c r="D169" s="1">
        <v>1781800000</v>
      </c>
      <c r="E169" s="54">
        <f t="shared" si="6"/>
        <v>1903400</v>
      </c>
      <c r="F169" s="54">
        <f t="shared" si="7"/>
        <v>1781800</v>
      </c>
      <c r="G169" s="6" t="s">
        <v>115</v>
      </c>
    </row>
    <row r="170" spans="1:7">
      <c r="A170" s="17" t="s">
        <v>530</v>
      </c>
      <c r="B170" s="17" t="s">
        <v>116</v>
      </c>
      <c r="C170" s="1">
        <v>773900000</v>
      </c>
      <c r="D170" s="1">
        <v>798500000</v>
      </c>
      <c r="E170" s="54">
        <f t="shared" si="6"/>
        <v>773900</v>
      </c>
      <c r="F170" s="54">
        <f t="shared" si="7"/>
        <v>798500</v>
      </c>
      <c r="G170" s="6" t="s">
        <v>116</v>
      </c>
    </row>
    <row r="171" spans="1:7">
      <c r="A171" s="17" t="s">
        <v>530</v>
      </c>
      <c r="B171" s="17" t="s">
        <v>117</v>
      </c>
      <c r="C171" s="1">
        <v>366450000</v>
      </c>
      <c r="D171" s="1">
        <v>362900000</v>
      </c>
      <c r="E171" s="54">
        <f t="shared" si="6"/>
        <v>366450</v>
      </c>
      <c r="F171" s="54">
        <f t="shared" si="7"/>
        <v>362900</v>
      </c>
      <c r="G171" s="6" t="s">
        <v>117</v>
      </c>
    </row>
    <row r="172" spans="1:7">
      <c r="A172" s="17" t="s">
        <v>530</v>
      </c>
      <c r="B172" s="17" t="s">
        <v>118</v>
      </c>
      <c r="C172" s="1">
        <v>414900000</v>
      </c>
      <c r="D172" s="1">
        <v>412300000</v>
      </c>
      <c r="E172" s="54">
        <f t="shared" si="6"/>
        <v>414900</v>
      </c>
      <c r="F172" s="54">
        <f t="shared" si="7"/>
        <v>412300</v>
      </c>
      <c r="G172" s="6" t="s">
        <v>118</v>
      </c>
    </row>
    <row r="173" spans="1:7">
      <c r="A173" s="17" t="s">
        <v>530</v>
      </c>
      <c r="B173" s="17" t="s">
        <v>119</v>
      </c>
      <c r="C173" s="1">
        <v>485300000</v>
      </c>
      <c r="D173" s="1">
        <v>459300000</v>
      </c>
      <c r="E173" s="54">
        <f t="shared" si="6"/>
        <v>485300</v>
      </c>
      <c r="F173" s="54">
        <f t="shared" si="7"/>
        <v>459300</v>
      </c>
      <c r="G173" s="6" t="s">
        <v>119</v>
      </c>
    </row>
    <row r="174" spans="1:7">
      <c r="A174" s="17" t="s">
        <v>530</v>
      </c>
      <c r="B174" s="17" t="s">
        <v>120</v>
      </c>
      <c r="C174" s="1">
        <v>302100000</v>
      </c>
      <c r="D174" s="1">
        <v>293600000</v>
      </c>
      <c r="E174" s="54">
        <f t="shared" si="6"/>
        <v>302100</v>
      </c>
      <c r="F174" s="54">
        <f t="shared" si="7"/>
        <v>293600</v>
      </c>
      <c r="G174" s="6" t="s">
        <v>120</v>
      </c>
    </row>
    <row r="175" spans="1:7">
      <c r="A175" s="17" t="s">
        <v>530</v>
      </c>
      <c r="B175" s="17" t="s">
        <v>531</v>
      </c>
      <c r="C175" s="1">
        <v>199200000</v>
      </c>
      <c r="D175" s="1">
        <v>190400000</v>
      </c>
      <c r="E175" s="54">
        <f t="shared" si="6"/>
        <v>199200</v>
      </c>
      <c r="F175" s="54">
        <f t="shared" si="7"/>
        <v>190400</v>
      </c>
      <c r="G175" s="6" t="s">
        <v>121</v>
      </c>
    </row>
    <row r="176" spans="1:7">
      <c r="A176" s="17" t="s">
        <v>530</v>
      </c>
      <c r="B176" s="17" t="s">
        <v>532</v>
      </c>
      <c r="C176" s="1">
        <v>315700000</v>
      </c>
      <c r="D176" s="1">
        <v>291000000</v>
      </c>
      <c r="E176" s="54">
        <f t="shared" si="6"/>
        <v>315700</v>
      </c>
      <c r="F176" s="54">
        <f t="shared" si="7"/>
        <v>291000</v>
      </c>
      <c r="G176" s="6" t="s">
        <v>122</v>
      </c>
    </row>
    <row r="177" spans="1:7">
      <c r="A177" s="17" t="s">
        <v>530</v>
      </c>
      <c r="B177" s="17" t="s">
        <v>123</v>
      </c>
      <c r="C177" s="1">
        <v>586100000</v>
      </c>
      <c r="D177" s="1">
        <v>554350000</v>
      </c>
      <c r="E177" s="54">
        <f t="shared" si="6"/>
        <v>586100</v>
      </c>
      <c r="F177" s="54">
        <f t="shared" si="7"/>
        <v>554350</v>
      </c>
      <c r="G177" s="6" t="s">
        <v>123</v>
      </c>
    </row>
    <row r="178" spans="1:7">
      <c r="A178" s="17" t="s">
        <v>530</v>
      </c>
      <c r="B178" s="17" t="s">
        <v>124</v>
      </c>
      <c r="C178" s="1">
        <v>80800000</v>
      </c>
      <c r="D178" s="1">
        <v>76000000</v>
      </c>
      <c r="E178" s="54">
        <f t="shared" si="6"/>
        <v>80800</v>
      </c>
      <c r="F178" s="54">
        <f t="shared" si="7"/>
        <v>76000</v>
      </c>
      <c r="G178" s="6" t="s">
        <v>124</v>
      </c>
    </row>
    <row r="179" spans="1:7">
      <c r="A179" s="17" t="s">
        <v>530</v>
      </c>
      <c r="B179" s="17" t="s">
        <v>125</v>
      </c>
      <c r="C179" s="1">
        <v>1176650000</v>
      </c>
      <c r="D179" s="1">
        <v>1129050000</v>
      </c>
      <c r="E179" s="54">
        <f t="shared" si="6"/>
        <v>1176650</v>
      </c>
      <c r="F179" s="54">
        <f t="shared" si="7"/>
        <v>1129050</v>
      </c>
      <c r="G179" s="6" t="s">
        <v>125</v>
      </c>
    </row>
    <row r="180" spans="1:7">
      <c r="A180" s="17" t="s">
        <v>530</v>
      </c>
      <c r="B180" s="17" t="s">
        <v>126</v>
      </c>
      <c r="C180" s="1">
        <v>200200000</v>
      </c>
      <c r="D180" s="1">
        <v>192150000</v>
      </c>
      <c r="E180" s="54">
        <f t="shared" si="6"/>
        <v>200200</v>
      </c>
      <c r="F180" s="54">
        <f t="shared" si="7"/>
        <v>192150</v>
      </c>
      <c r="G180" s="6" t="s">
        <v>126</v>
      </c>
    </row>
    <row r="181" spans="1:7">
      <c r="A181" s="17" t="s">
        <v>530</v>
      </c>
      <c r="B181" s="17" t="s">
        <v>127</v>
      </c>
      <c r="C181" s="1">
        <v>14550000</v>
      </c>
      <c r="D181" s="1">
        <v>13650000</v>
      </c>
      <c r="E181" s="54">
        <f t="shared" si="6"/>
        <v>14550</v>
      </c>
      <c r="F181" s="54">
        <f t="shared" si="7"/>
        <v>13650</v>
      </c>
      <c r="G181" s="6" t="s">
        <v>127</v>
      </c>
    </row>
    <row r="182" spans="1:7">
      <c r="A182" s="17" t="s">
        <v>530</v>
      </c>
      <c r="B182" s="17" t="s">
        <v>128</v>
      </c>
      <c r="C182" s="1">
        <v>463400000</v>
      </c>
      <c r="D182" s="1">
        <v>447600000</v>
      </c>
      <c r="E182" s="54">
        <f t="shared" si="6"/>
        <v>463400</v>
      </c>
      <c r="F182" s="54">
        <f t="shared" si="7"/>
        <v>447600</v>
      </c>
      <c r="G182" s="6" t="s">
        <v>128</v>
      </c>
    </row>
    <row r="183" spans="1:7">
      <c r="A183" s="17" t="s">
        <v>530</v>
      </c>
      <c r="B183" s="17" t="s">
        <v>129</v>
      </c>
      <c r="C183" s="1">
        <v>28350000</v>
      </c>
      <c r="D183" s="1">
        <v>27600000</v>
      </c>
      <c r="E183" s="54">
        <f t="shared" si="6"/>
        <v>28350</v>
      </c>
      <c r="F183" s="54">
        <f t="shared" si="7"/>
        <v>27600</v>
      </c>
      <c r="G183" s="6" t="s">
        <v>129</v>
      </c>
    </row>
    <row r="184" spans="1:7">
      <c r="A184" s="17" t="s">
        <v>530</v>
      </c>
      <c r="B184" s="17" t="s">
        <v>130</v>
      </c>
      <c r="C184" s="1">
        <v>419050000</v>
      </c>
      <c r="D184" s="1">
        <v>383700000</v>
      </c>
      <c r="E184" s="54">
        <f t="shared" si="6"/>
        <v>419050</v>
      </c>
      <c r="F184" s="54">
        <f t="shared" si="7"/>
        <v>383700</v>
      </c>
      <c r="G184" s="6" t="s">
        <v>130</v>
      </c>
    </row>
    <row r="185" spans="1:7">
      <c r="A185" s="17" t="s">
        <v>530</v>
      </c>
      <c r="B185" s="17" t="s">
        <v>131</v>
      </c>
      <c r="C185" s="1">
        <v>326900000</v>
      </c>
      <c r="D185" s="1">
        <v>303800000</v>
      </c>
      <c r="E185" s="54">
        <f t="shared" si="6"/>
        <v>326900</v>
      </c>
      <c r="F185" s="54">
        <f t="shared" si="7"/>
        <v>303800</v>
      </c>
      <c r="G185" s="6" t="s">
        <v>131</v>
      </c>
    </row>
    <row r="186" spans="1:7">
      <c r="A186" s="17" t="s">
        <v>530</v>
      </c>
      <c r="B186" s="17" t="s">
        <v>132</v>
      </c>
      <c r="C186" s="1">
        <v>72800000</v>
      </c>
      <c r="D186" s="1">
        <v>69450000</v>
      </c>
      <c r="E186" s="54">
        <f t="shared" si="6"/>
        <v>72800</v>
      </c>
      <c r="F186" s="54">
        <f t="shared" si="7"/>
        <v>69450</v>
      </c>
      <c r="G186" s="6" t="s">
        <v>132</v>
      </c>
    </row>
    <row r="187" spans="1:7">
      <c r="A187" s="17" t="s">
        <v>530</v>
      </c>
      <c r="B187" s="17" t="s">
        <v>133</v>
      </c>
      <c r="C187" s="1">
        <v>2324950000</v>
      </c>
      <c r="D187" s="1">
        <v>2174100000</v>
      </c>
      <c r="E187" s="54">
        <f t="shared" si="6"/>
        <v>2324950</v>
      </c>
      <c r="F187" s="54">
        <f t="shared" si="7"/>
        <v>2174100</v>
      </c>
      <c r="G187" s="6" t="s">
        <v>133</v>
      </c>
    </row>
    <row r="188" spans="1:7">
      <c r="A188" s="17" t="s">
        <v>530</v>
      </c>
      <c r="B188" s="17" t="s">
        <v>134</v>
      </c>
      <c r="C188" s="1">
        <v>271500000</v>
      </c>
      <c r="D188" s="1">
        <v>261800000</v>
      </c>
      <c r="E188" s="54">
        <f t="shared" si="6"/>
        <v>271500</v>
      </c>
      <c r="F188" s="54">
        <f t="shared" si="7"/>
        <v>261800</v>
      </c>
      <c r="G188" s="6" t="s">
        <v>134</v>
      </c>
    </row>
    <row r="189" spans="1:7">
      <c r="A189" s="17" t="s">
        <v>530</v>
      </c>
      <c r="B189" s="17" t="s">
        <v>135</v>
      </c>
      <c r="C189" s="1">
        <v>18350000</v>
      </c>
      <c r="D189" s="1">
        <v>15250000</v>
      </c>
      <c r="E189" s="54">
        <f t="shared" si="6"/>
        <v>18350</v>
      </c>
      <c r="F189" s="54">
        <f t="shared" si="7"/>
        <v>15250</v>
      </c>
      <c r="G189" s="6" t="s">
        <v>135</v>
      </c>
    </row>
    <row r="190" spans="1:7">
      <c r="A190" s="17" t="s">
        <v>530</v>
      </c>
      <c r="B190" s="17" t="s">
        <v>136</v>
      </c>
      <c r="C190" s="1">
        <v>185100000</v>
      </c>
      <c r="D190" s="1">
        <v>179150000</v>
      </c>
      <c r="E190" s="54">
        <f t="shared" si="6"/>
        <v>185100</v>
      </c>
      <c r="F190" s="54">
        <f t="shared" si="7"/>
        <v>179150</v>
      </c>
      <c r="G190" s="6" t="s">
        <v>136</v>
      </c>
    </row>
    <row r="191" spans="1:7">
      <c r="A191" s="17" t="s">
        <v>530</v>
      </c>
      <c r="B191" s="17" t="s">
        <v>137</v>
      </c>
      <c r="C191" s="1">
        <v>226450000</v>
      </c>
      <c r="D191" s="1">
        <v>210550000</v>
      </c>
      <c r="E191" s="54">
        <f t="shared" si="6"/>
        <v>226450</v>
      </c>
      <c r="F191" s="54">
        <f t="shared" si="7"/>
        <v>210550</v>
      </c>
      <c r="G191" s="6" t="s">
        <v>137</v>
      </c>
    </row>
    <row r="192" spans="1:7">
      <c r="A192" s="17" t="s">
        <v>530</v>
      </c>
      <c r="B192" s="17" t="s">
        <v>138</v>
      </c>
      <c r="C192" s="1">
        <v>231850000</v>
      </c>
      <c r="D192" s="1">
        <v>220450000</v>
      </c>
      <c r="E192" s="54">
        <f t="shared" si="6"/>
        <v>231850</v>
      </c>
      <c r="F192" s="54">
        <f t="shared" si="7"/>
        <v>220450</v>
      </c>
      <c r="G192" s="6" t="s">
        <v>138</v>
      </c>
    </row>
    <row r="193" spans="1:7">
      <c r="A193" s="17" t="s">
        <v>530</v>
      </c>
      <c r="B193" s="17" t="s">
        <v>139</v>
      </c>
      <c r="C193" s="1">
        <v>127600000</v>
      </c>
      <c r="D193" s="1">
        <v>116500000</v>
      </c>
      <c r="E193" s="54">
        <f t="shared" si="6"/>
        <v>127600</v>
      </c>
      <c r="F193" s="54">
        <f t="shared" si="7"/>
        <v>116500</v>
      </c>
      <c r="G193" s="6" t="s">
        <v>139</v>
      </c>
    </row>
    <row r="194" spans="1:7">
      <c r="A194" s="17" t="s">
        <v>530</v>
      </c>
      <c r="B194" s="17" t="s">
        <v>140</v>
      </c>
      <c r="C194" s="1">
        <v>735000000</v>
      </c>
      <c r="D194" s="1">
        <v>693600000</v>
      </c>
      <c r="E194" s="54">
        <f t="shared" si="6"/>
        <v>735000</v>
      </c>
      <c r="F194" s="54">
        <f t="shared" si="7"/>
        <v>693600</v>
      </c>
      <c r="G194" s="6" t="s">
        <v>140</v>
      </c>
    </row>
    <row r="195" spans="1:7">
      <c r="A195" s="17" t="s">
        <v>530</v>
      </c>
      <c r="B195" s="17" t="s">
        <v>141</v>
      </c>
      <c r="C195" s="1">
        <v>303000000</v>
      </c>
      <c r="D195" s="1">
        <v>288450000</v>
      </c>
      <c r="E195" s="54">
        <f t="shared" si="6"/>
        <v>303000</v>
      </c>
      <c r="F195" s="54">
        <f t="shared" si="7"/>
        <v>288450</v>
      </c>
      <c r="G195" s="6" t="s">
        <v>141</v>
      </c>
    </row>
    <row r="196" spans="1:7">
      <c r="A196" s="17" t="s">
        <v>530</v>
      </c>
      <c r="B196" s="17" t="s">
        <v>142</v>
      </c>
      <c r="C196" s="1">
        <v>196650000</v>
      </c>
      <c r="D196" s="1">
        <v>196750000</v>
      </c>
      <c r="E196" s="54">
        <f t="shared" si="6"/>
        <v>196650</v>
      </c>
      <c r="F196" s="54">
        <f t="shared" si="7"/>
        <v>196750</v>
      </c>
      <c r="G196" s="6" t="s">
        <v>142</v>
      </c>
    </row>
    <row r="197" spans="1:7">
      <c r="A197" s="17" t="s">
        <v>530</v>
      </c>
      <c r="B197" s="17" t="s">
        <v>143</v>
      </c>
      <c r="C197" s="1">
        <v>389250000</v>
      </c>
      <c r="D197" s="1">
        <v>367650000</v>
      </c>
      <c r="E197" s="54">
        <f t="shared" si="6"/>
        <v>389250</v>
      </c>
      <c r="F197" s="54">
        <f t="shared" si="7"/>
        <v>367650</v>
      </c>
      <c r="G197" s="6" t="s">
        <v>143</v>
      </c>
    </row>
    <row r="198" spans="1:7">
      <c r="A198" s="17" t="s">
        <v>530</v>
      </c>
      <c r="B198" s="17" t="s">
        <v>144</v>
      </c>
      <c r="C198" s="1">
        <v>163900000</v>
      </c>
      <c r="D198" s="1">
        <v>163750000</v>
      </c>
      <c r="E198" s="54">
        <f t="shared" si="6"/>
        <v>163900</v>
      </c>
      <c r="F198" s="54">
        <f t="shared" si="7"/>
        <v>163750</v>
      </c>
      <c r="G198" s="6" t="s">
        <v>144</v>
      </c>
    </row>
    <row r="199" spans="1:7">
      <c r="A199" s="17" t="s">
        <v>530</v>
      </c>
      <c r="B199" s="17" t="s">
        <v>145</v>
      </c>
      <c r="C199" s="1">
        <v>576350000</v>
      </c>
      <c r="D199" s="1">
        <v>550700000</v>
      </c>
      <c r="E199" s="54">
        <f t="shared" si="6"/>
        <v>576350</v>
      </c>
      <c r="F199" s="54">
        <f t="shared" si="7"/>
        <v>550700</v>
      </c>
      <c r="G199" s="6" t="s">
        <v>145</v>
      </c>
    </row>
    <row r="200" spans="1:7">
      <c r="A200" s="17" t="s">
        <v>530</v>
      </c>
      <c r="B200" s="17" t="s">
        <v>146</v>
      </c>
      <c r="C200" s="1">
        <v>391850000</v>
      </c>
      <c r="D200" s="1">
        <v>353700000</v>
      </c>
      <c r="E200" s="54">
        <f t="shared" si="6"/>
        <v>391850</v>
      </c>
      <c r="F200" s="54">
        <f t="shared" si="7"/>
        <v>353700</v>
      </c>
      <c r="G200" s="6" t="s">
        <v>146</v>
      </c>
    </row>
    <row r="201" spans="1:7">
      <c r="A201" s="17" t="s">
        <v>530</v>
      </c>
      <c r="B201" s="17" t="s">
        <v>533</v>
      </c>
      <c r="C201" s="1">
        <v>62850000</v>
      </c>
      <c r="D201" s="1">
        <v>60400000</v>
      </c>
      <c r="E201" s="54">
        <f t="shared" si="6"/>
        <v>62850</v>
      </c>
      <c r="F201" s="54">
        <f t="shared" si="7"/>
        <v>60400</v>
      </c>
      <c r="G201" s="6" t="s">
        <v>147</v>
      </c>
    </row>
    <row r="202" spans="1:7">
      <c r="A202" s="17" t="s">
        <v>530</v>
      </c>
      <c r="B202" s="17" t="s">
        <v>148</v>
      </c>
      <c r="C202" s="1">
        <v>36100000</v>
      </c>
      <c r="D202" s="1">
        <v>33600000</v>
      </c>
      <c r="E202" s="54">
        <f t="shared" si="6"/>
        <v>36100</v>
      </c>
      <c r="F202" s="54">
        <f t="shared" si="7"/>
        <v>33600</v>
      </c>
      <c r="G202" s="6" t="s">
        <v>148</v>
      </c>
    </row>
    <row r="203" spans="1:7">
      <c r="A203" s="17" t="s">
        <v>530</v>
      </c>
      <c r="B203" s="17" t="s">
        <v>149</v>
      </c>
      <c r="C203" s="1">
        <v>208250000</v>
      </c>
      <c r="D203" s="1">
        <v>198050000</v>
      </c>
      <c r="E203" s="54">
        <f t="shared" si="6"/>
        <v>208250</v>
      </c>
      <c r="F203" s="54">
        <f t="shared" si="7"/>
        <v>198050</v>
      </c>
      <c r="G203" s="6" t="s">
        <v>149</v>
      </c>
    </row>
    <row r="204" spans="1:7">
      <c r="A204" s="17"/>
      <c r="B204" s="17"/>
      <c r="C204" s="1"/>
      <c r="D204" s="1"/>
      <c r="E204" s="54"/>
      <c r="F204" s="54"/>
    </row>
    <row r="205" spans="1:7">
      <c r="A205" s="37" t="s">
        <v>508</v>
      </c>
      <c r="B205" s="37"/>
      <c r="C205" s="38">
        <f>SUM(C167:C203)</f>
        <v>14630400000</v>
      </c>
      <c r="D205" s="38">
        <f>SUM(D167:D203)</f>
        <v>13918900000</v>
      </c>
      <c r="E205" s="54">
        <f t="shared" si="6"/>
        <v>14630400</v>
      </c>
      <c r="F205" s="54">
        <f t="shared" si="7"/>
        <v>13918900</v>
      </c>
    </row>
    <row r="206" spans="1:7">
      <c r="A206" s="17"/>
      <c r="B206" s="17"/>
      <c r="C206" s="1"/>
      <c r="D206" s="1"/>
      <c r="E206" s="54">
        <f t="shared" si="6"/>
        <v>0</v>
      </c>
      <c r="F206" s="54">
        <f t="shared" si="7"/>
        <v>0</v>
      </c>
    </row>
    <row r="207" spans="1:7" ht="13">
      <c r="A207" s="37"/>
      <c r="B207" s="37"/>
      <c r="C207" s="41">
        <f>COUNTA(C167:C203)</f>
        <v>37</v>
      </c>
      <c r="D207" s="41">
        <f>COUNTA(D167:D203)</f>
        <v>37</v>
      </c>
      <c r="E207" s="54">
        <f t="shared" si="6"/>
        <v>3.6999999999999998E-2</v>
      </c>
      <c r="F207" s="54">
        <f t="shared" si="7"/>
        <v>3.6999999999999998E-2</v>
      </c>
    </row>
    <row r="208" spans="1:7">
      <c r="A208" s="17" t="s">
        <v>534</v>
      </c>
      <c r="B208" s="17"/>
      <c r="C208" s="1"/>
      <c r="D208" s="1"/>
      <c r="E208" s="54">
        <f t="shared" si="6"/>
        <v>0</v>
      </c>
      <c r="F208" s="54">
        <f t="shared" si="7"/>
        <v>0</v>
      </c>
    </row>
    <row r="209" spans="1:7">
      <c r="A209" s="17"/>
      <c r="B209" s="17"/>
      <c r="C209" s="1"/>
      <c r="D209" s="1"/>
      <c r="E209" s="54">
        <f t="shared" si="6"/>
        <v>0</v>
      </c>
      <c r="F209" s="54">
        <f t="shared" si="7"/>
        <v>0</v>
      </c>
    </row>
    <row r="210" spans="1:7">
      <c r="A210" s="17"/>
      <c r="B210" s="17"/>
      <c r="C210" s="1"/>
      <c r="D210" s="1"/>
      <c r="E210" s="54">
        <f t="shared" si="6"/>
        <v>0</v>
      </c>
      <c r="F210" s="54">
        <f t="shared" si="7"/>
        <v>0</v>
      </c>
    </row>
    <row r="211" spans="1:7">
      <c r="A211" s="17" t="s">
        <v>535</v>
      </c>
      <c r="B211" s="17" t="s">
        <v>150</v>
      </c>
      <c r="C211" s="1">
        <v>160000000</v>
      </c>
      <c r="D211" s="1">
        <v>150700000</v>
      </c>
      <c r="E211" s="54">
        <f t="shared" si="6"/>
        <v>160000</v>
      </c>
      <c r="F211" s="54">
        <f t="shared" si="7"/>
        <v>150700</v>
      </c>
      <c r="G211" s="6" t="s">
        <v>150</v>
      </c>
    </row>
    <row r="212" spans="1:7">
      <c r="A212" s="17" t="s">
        <v>535</v>
      </c>
      <c r="B212" s="17" t="s">
        <v>151</v>
      </c>
      <c r="C212" s="1">
        <v>1849350000</v>
      </c>
      <c r="D212" s="1">
        <v>1755050000</v>
      </c>
      <c r="E212" s="54">
        <f t="shared" si="6"/>
        <v>1849350</v>
      </c>
      <c r="F212" s="54">
        <f t="shared" si="7"/>
        <v>1755050</v>
      </c>
      <c r="G212" s="6" t="s">
        <v>151</v>
      </c>
    </row>
    <row r="213" spans="1:7">
      <c r="A213" s="17" t="s">
        <v>535</v>
      </c>
      <c r="B213" s="17" t="s">
        <v>152</v>
      </c>
      <c r="C213" s="1">
        <v>755100000</v>
      </c>
      <c r="D213" s="1">
        <v>700500000</v>
      </c>
      <c r="E213" s="54">
        <f t="shared" si="6"/>
        <v>755100</v>
      </c>
      <c r="F213" s="54">
        <f t="shared" si="7"/>
        <v>700500</v>
      </c>
      <c r="G213" s="6" t="s">
        <v>152</v>
      </c>
    </row>
    <row r="214" spans="1:7">
      <c r="A214" s="17" t="s">
        <v>535</v>
      </c>
      <c r="B214" s="17" t="s">
        <v>153</v>
      </c>
      <c r="C214" s="1">
        <v>239550000</v>
      </c>
      <c r="D214" s="1">
        <v>226400000</v>
      </c>
      <c r="E214" s="54">
        <f t="shared" si="6"/>
        <v>239550</v>
      </c>
      <c r="F214" s="54">
        <f t="shared" si="7"/>
        <v>226400</v>
      </c>
      <c r="G214" s="6" t="s">
        <v>153</v>
      </c>
    </row>
    <row r="215" spans="1:7">
      <c r="A215" s="17" t="s">
        <v>535</v>
      </c>
      <c r="B215" s="17" t="s">
        <v>154</v>
      </c>
      <c r="C215" s="1">
        <v>211750000</v>
      </c>
      <c r="D215" s="1">
        <v>198900000</v>
      </c>
      <c r="E215" s="54">
        <f t="shared" si="6"/>
        <v>211750</v>
      </c>
      <c r="F215" s="54">
        <f t="shared" si="7"/>
        <v>198900</v>
      </c>
      <c r="G215" s="6" t="s">
        <v>154</v>
      </c>
    </row>
    <row r="216" spans="1:7">
      <c r="A216" s="17" t="s">
        <v>535</v>
      </c>
      <c r="B216" s="17" t="s">
        <v>155</v>
      </c>
      <c r="C216" s="1">
        <v>502750000</v>
      </c>
      <c r="D216" s="1">
        <v>461450000</v>
      </c>
      <c r="E216" s="54">
        <f t="shared" si="6"/>
        <v>502750</v>
      </c>
      <c r="F216" s="54">
        <f t="shared" si="7"/>
        <v>461450</v>
      </c>
      <c r="G216" s="6" t="s">
        <v>155</v>
      </c>
    </row>
    <row r="217" spans="1:7">
      <c r="A217" s="17" t="s">
        <v>535</v>
      </c>
      <c r="B217" s="17" t="s">
        <v>156</v>
      </c>
      <c r="C217" s="1">
        <v>242800000</v>
      </c>
      <c r="D217" s="1">
        <v>235950000</v>
      </c>
      <c r="E217" s="54">
        <f t="shared" si="6"/>
        <v>242800</v>
      </c>
      <c r="F217" s="54">
        <f t="shared" si="7"/>
        <v>235950</v>
      </c>
      <c r="G217" s="6" t="s">
        <v>156</v>
      </c>
    </row>
    <row r="218" spans="1:7">
      <c r="A218" s="17" t="s">
        <v>535</v>
      </c>
      <c r="B218" s="17" t="s">
        <v>157</v>
      </c>
      <c r="C218" s="1">
        <v>264850000</v>
      </c>
      <c r="D218" s="1">
        <v>255950000</v>
      </c>
      <c r="E218" s="54">
        <f t="shared" si="6"/>
        <v>264850</v>
      </c>
      <c r="F218" s="54">
        <f t="shared" si="7"/>
        <v>255950</v>
      </c>
      <c r="G218" s="6" t="s">
        <v>157</v>
      </c>
    </row>
    <row r="219" spans="1:7">
      <c r="A219" s="17" t="s">
        <v>535</v>
      </c>
      <c r="B219" s="17" t="s">
        <v>158</v>
      </c>
      <c r="C219" s="1">
        <v>190950000</v>
      </c>
      <c r="D219" s="1">
        <v>186050000</v>
      </c>
      <c r="E219" s="54">
        <f t="shared" si="6"/>
        <v>190950</v>
      </c>
      <c r="F219" s="54">
        <f t="shared" si="7"/>
        <v>186050</v>
      </c>
      <c r="G219" s="6" t="s">
        <v>158</v>
      </c>
    </row>
    <row r="220" spans="1:7">
      <c r="A220" s="17" t="s">
        <v>535</v>
      </c>
      <c r="B220" s="17" t="s">
        <v>159</v>
      </c>
      <c r="C220" s="1">
        <v>411450000</v>
      </c>
      <c r="D220" s="1">
        <v>390250000</v>
      </c>
      <c r="E220" s="54">
        <f t="shared" si="6"/>
        <v>411450</v>
      </c>
      <c r="F220" s="54">
        <f t="shared" si="7"/>
        <v>390250</v>
      </c>
      <c r="G220" s="6" t="s">
        <v>159</v>
      </c>
    </row>
    <row r="221" spans="1:7">
      <c r="A221" s="17" t="s">
        <v>535</v>
      </c>
      <c r="B221" s="17" t="s">
        <v>160</v>
      </c>
      <c r="C221" s="1">
        <v>299700000</v>
      </c>
      <c r="D221" s="1">
        <v>277150000</v>
      </c>
      <c r="E221" s="54">
        <f t="shared" si="6"/>
        <v>299700</v>
      </c>
      <c r="F221" s="54">
        <f t="shared" si="7"/>
        <v>277150</v>
      </c>
      <c r="G221" s="6" t="s">
        <v>160</v>
      </c>
    </row>
    <row r="222" spans="1:7">
      <c r="A222" s="17" t="s">
        <v>535</v>
      </c>
      <c r="B222" s="17" t="s">
        <v>161</v>
      </c>
      <c r="C222" s="1">
        <v>417350000</v>
      </c>
      <c r="D222" s="1">
        <v>394450000</v>
      </c>
      <c r="E222" s="54">
        <f t="shared" si="6"/>
        <v>417350</v>
      </c>
      <c r="F222" s="54">
        <f t="shared" si="7"/>
        <v>394450</v>
      </c>
      <c r="G222" s="6" t="s">
        <v>161</v>
      </c>
    </row>
    <row r="223" spans="1:7">
      <c r="A223" s="17" t="s">
        <v>535</v>
      </c>
      <c r="B223" s="17" t="s">
        <v>162</v>
      </c>
      <c r="C223" s="1">
        <v>370200000</v>
      </c>
      <c r="D223" s="1">
        <v>345700000</v>
      </c>
      <c r="E223" s="54">
        <f t="shared" si="6"/>
        <v>370200</v>
      </c>
      <c r="F223" s="54">
        <f t="shared" si="7"/>
        <v>345700</v>
      </c>
      <c r="G223" s="6" t="s">
        <v>162</v>
      </c>
    </row>
    <row r="224" spans="1:7">
      <c r="A224" s="17" t="s">
        <v>535</v>
      </c>
      <c r="B224" s="17" t="s">
        <v>163</v>
      </c>
      <c r="C224" s="1">
        <v>489550000</v>
      </c>
      <c r="D224" s="1">
        <v>452450000</v>
      </c>
      <c r="E224" s="54">
        <f t="shared" si="6"/>
        <v>489550</v>
      </c>
      <c r="F224" s="54">
        <f t="shared" si="7"/>
        <v>452450</v>
      </c>
      <c r="G224" s="6" t="s">
        <v>163</v>
      </c>
    </row>
    <row r="225" spans="1:7">
      <c r="A225" s="17" t="s">
        <v>535</v>
      </c>
      <c r="B225" s="17" t="s">
        <v>164</v>
      </c>
      <c r="C225" s="1">
        <v>284650000</v>
      </c>
      <c r="D225" s="1">
        <v>264000000</v>
      </c>
      <c r="E225" s="54">
        <f t="shared" ref="E225:E288" si="8">C225/1000</f>
        <v>284650</v>
      </c>
      <c r="F225" s="54">
        <f t="shared" ref="F225:F288" si="9">D225/1000</f>
        <v>264000</v>
      </c>
      <c r="G225" s="6" t="s">
        <v>164</v>
      </c>
    </row>
    <row r="226" spans="1:7">
      <c r="A226" s="17" t="s">
        <v>535</v>
      </c>
      <c r="B226" s="17" t="s">
        <v>165</v>
      </c>
      <c r="C226" s="1">
        <v>612600000</v>
      </c>
      <c r="D226" s="1">
        <v>583000000</v>
      </c>
      <c r="E226" s="54">
        <f t="shared" si="8"/>
        <v>612600</v>
      </c>
      <c r="F226" s="54">
        <f t="shared" si="9"/>
        <v>583000</v>
      </c>
      <c r="G226" s="6" t="s">
        <v>165</v>
      </c>
    </row>
    <row r="227" spans="1:7">
      <c r="A227" s="17" t="s">
        <v>535</v>
      </c>
      <c r="B227" s="17" t="s">
        <v>166</v>
      </c>
      <c r="C227" s="1">
        <v>245600000</v>
      </c>
      <c r="D227" s="1">
        <v>230900000</v>
      </c>
      <c r="E227" s="54">
        <f t="shared" si="8"/>
        <v>245600</v>
      </c>
      <c r="F227" s="54">
        <f t="shared" si="9"/>
        <v>230900</v>
      </c>
      <c r="G227" s="6" t="s">
        <v>166</v>
      </c>
    </row>
    <row r="228" spans="1:7">
      <c r="A228" s="17" t="s">
        <v>535</v>
      </c>
      <c r="B228" s="17" t="s">
        <v>167</v>
      </c>
      <c r="C228" s="1">
        <v>108850000</v>
      </c>
      <c r="D228" s="1">
        <v>99050000</v>
      </c>
      <c r="E228" s="54">
        <f t="shared" si="8"/>
        <v>108850</v>
      </c>
      <c r="F228" s="54">
        <f t="shared" si="9"/>
        <v>99050</v>
      </c>
      <c r="G228" s="6" t="s">
        <v>167</v>
      </c>
    </row>
    <row r="229" spans="1:7">
      <c r="A229" s="17" t="s">
        <v>535</v>
      </c>
      <c r="B229" s="17" t="s">
        <v>168</v>
      </c>
      <c r="C229" s="1">
        <v>325050000</v>
      </c>
      <c r="D229" s="1">
        <v>301400000</v>
      </c>
      <c r="E229" s="54">
        <f t="shared" si="8"/>
        <v>325050</v>
      </c>
      <c r="F229" s="54">
        <f t="shared" si="9"/>
        <v>301400</v>
      </c>
      <c r="G229" s="6" t="s">
        <v>168</v>
      </c>
    </row>
    <row r="230" spans="1:7">
      <c r="A230" s="17" t="s">
        <v>535</v>
      </c>
      <c r="B230" s="17" t="s">
        <v>169</v>
      </c>
      <c r="C230" s="1">
        <v>370050000</v>
      </c>
      <c r="D230" s="1">
        <v>353000000</v>
      </c>
      <c r="E230" s="54">
        <f t="shared" si="8"/>
        <v>370050</v>
      </c>
      <c r="F230" s="54">
        <f t="shared" si="9"/>
        <v>353000</v>
      </c>
      <c r="G230" s="6" t="s">
        <v>169</v>
      </c>
    </row>
    <row r="231" spans="1:7">
      <c r="A231" s="17" t="s">
        <v>535</v>
      </c>
      <c r="B231" s="17" t="s">
        <v>170</v>
      </c>
      <c r="C231" s="1">
        <v>502200000</v>
      </c>
      <c r="D231" s="1">
        <v>470500000</v>
      </c>
      <c r="E231" s="54">
        <f t="shared" si="8"/>
        <v>502200</v>
      </c>
      <c r="F231" s="54">
        <f t="shared" si="9"/>
        <v>470500</v>
      </c>
      <c r="G231" s="6" t="s">
        <v>170</v>
      </c>
    </row>
    <row r="232" spans="1:7">
      <c r="A232" s="17" t="s">
        <v>535</v>
      </c>
      <c r="B232" s="17" t="s">
        <v>171</v>
      </c>
      <c r="C232" s="1">
        <v>379900000</v>
      </c>
      <c r="D232" s="1">
        <v>357600000</v>
      </c>
      <c r="E232" s="54">
        <f t="shared" si="8"/>
        <v>379900</v>
      </c>
      <c r="F232" s="54">
        <f t="shared" si="9"/>
        <v>357600</v>
      </c>
      <c r="G232" s="6" t="s">
        <v>171</v>
      </c>
    </row>
    <row r="233" spans="1:7">
      <c r="A233" s="17" t="s">
        <v>535</v>
      </c>
      <c r="B233" s="17" t="s">
        <v>172</v>
      </c>
      <c r="C233" s="1">
        <v>80750000</v>
      </c>
      <c r="D233" s="1">
        <v>76300000</v>
      </c>
      <c r="E233" s="54">
        <f t="shared" si="8"/>
        <v>80750</v>
      </c>
      <c r="F233" s="54">
        <f t="shared" si="9"/>
        <v>76300</v>
      </c>
      <c r="G233" s="6" t="s">
        <v>172</v>
      </c>
    </row>
    <row r="234" spans="1:7">
      <c r="A234" s="17" t="s">
        <v>535</v>
      </c>
      <c r="B234" s="17" t="s">
        <v>173</v>
      </c>
      <c r="C234" s="1">
        <v>866450000</v>
      </c>
      <c r="D234" s="1">
        <v>809100000</v>
      </c>
      <c r="E234" s="54">
        <f t="shared" si="8"/>
        <v>866450</v>
      </c>
      <c r="F234" s="54">
        <f t="shared" si="9"/>
        <v>809100</v>
      </c>
      <c r="G234" s="6" t="s">
        <v>173</v>
      </c>
    </row>
    <row r="235" spans="1:7">
      <c r="A235" s="17" t="s">
        <v>535</v>
      </c>
      <c r="B235" s="17" t="s">
        <v>174</v>
      </c>
      <c r="C235" s="1">
        <v>239150000</v>
      </c>
      <c r="D235" s="1">
        <v>224000000</v>
      </c>
      <c r="E235" s="54">
        <f t="shared" si="8"/>
        <v>239150</v>
      </c>
      <c r="F235" s="54">
        <f t="shared" si="9"/>
        <v>224000</v>
      </c>
      <c r="G235" s="6" t="s">
        <v>174</v>
      </c>
    </row>
    <row r="236" spans="1:7">
      <c r="A236" s="17" t="s">
        <v>535</v>
      </c>
      <c r="B236" s="17" t="s">
        <v>175</v>
      </c>
      <c r="C236" s="1">
        <v>355150000</v>
      </c>
      <c r="D236" s="1">
        <v>326950000</v>
      </c>
      <c r="E236" s="54">
        <f t="shared" si="8"/>
        <v>355150</v>
      </c>
      <c r="F236" s="54">
        <f t="shared" si="9"/>
        <v>326950</v>
      </c>
      <c r="G236" s="6" t="s">
        <v>175</v>
      </c>
    </row>
    <row r="237" spans="1:7">
      <c r="A237" s="17" t="s">
        <v>535</v>
      </c>
      <c r="B237" s="17" t="s">
        <v>176</v>
      </c>
      <c r="C237" s="1">
        <v>353800000</v>
      </c>
      <c r="D237" s="1">
        <v>334650000</v>
      </c>
      <c r="E237" s="54">
        <f t="shared" si="8"/>
        <v>353800</v>
      </c>
      <c r="F237" s="54">
        <f t="shared" si="9"/>
        <v>334650</v>
      </c>
      <c r="G237" s="6" t="s">
        <v>176</v>
      </c>
    </row>
    <row r="238" spans="1:7">
      <c r="A238" s="17" t="s">
        <v>535</v>
      </c>
      <c r="B238" s="17" t="s">
        <v>177</v>
      </c>
      <c r="C238" s="1">
        <v>706950000</v>
      </c>
      <c r="D238" s="1">
        <v>661000000</v>
      </c>
      <c r="E238" s="54">
        <f t="shared" si="8"/>
        <v>706950</v>
      </c>
      <c r="F238" s="54">
        <f t="shared" si="9"/>
        <v>661000</v>
      </c>
      <c r="G238" s="6" t="s">
        <v>177</v>
      </c>
    </row>
    <row r="239" spans="1:7">
      <c r="A239" s="17" t="s">
        <v>535</v>
      </c>
      <c r="B239" s="17" t="s">
        <v>178</v>
      </c>
      <c r="C239" s="1">
        <v>718700000</v>
      </c>
      <c r="D239" s="1">
        <v>664500000</v>
      </c>
      <c r="E239" s="54">
        <f t="shared" si="8"/>
        <v>718700</v>
      </c>
      <c r="F239" s="54">
        <f t="shared" si="9"/>
        <v>664500</v>
      </c>
      <c r="G239" s="6" t="s">
        <v>178</v>
      </c>
    </row>
    <row r="240" spans="1:7">
      <c r="A240" s="17"/>
      <c r="B240" s="17"/>
      <c r="C240" s="1"/>
      <c r="D240" s="1"/>
      <c r="E240" s="54"/>
      <c r="F240" s="54"/>
    </row>
    <row r="241" spans="1:7">
      <c r="A241" s="37" t="s">
        <v>508</v>
      </c>
      <c r="B241" s="37"/>
      <c r="C241" s="38">
        <f>SUM(C211:C239)</f>
        <v>12555200000</v>
      </c>
      <c r="D241" s="38">
        <f>SUM(D211:D239)</f>
        <v>11786900000</v>
      </c>
      <c r="E241" s="54">
        <f t="shared" si="8"/>
        <v>12555200</v>
      </c>
      <c r="F241" s="54">
        <f t="shared" si="9"/>
        <v>11786900</v>
      </c>
    </row>
    <row r="242" spans="1:7">
      <c r="A242" s="17"/>
      <c r="B242" s="17"/>
      <c r="C242" s="1"/>
      <c r="D242" s="1"/>
      <c r="E242" s="54">
        <f t="shared" si="8"/>
        <v>0</v>
      </c>
      <c r="F242" s="54">
        <f t="shared" si="9"/>
        <v>0</v>
      </c>
    </row>
    <row r="243" spans="1:7" ht="13">
      <c r="A243" s="37"/>
      <c r="B243" s="37"/>
      <c r="C243" s="39">
        <f>COUNTA(C211:C239)</f>
        <v>29</v>
      </c>
      <c r="D243" s="39">
        <f>COUNTA(D211:D239)</f>
        <v>29</v>
      </c>
      <c r="E243" s="54">
        <f t="shared" si="8"/>
        <v>2.9000000000000001E-2</v>
      </c>
      <c r="F243" s="54">
        <f t="shared" si="9"/>
        <v>2.9000000000000001E-2</v>
      </c>
    </row>
    <row r="244" spans="1:7">
      <c r="A244" s="17" t="s">
        <v>536</v>
      </c>
      <c r="B244" s="17"/>
      <c r="C244" s="1"/>
      <c r="D244" s="1"/>
      <c r="E244" s="54">
        <f t="shared" si="8"/>
        <v>0</v>
      </c>
      <c r="F244" s="54">
        <f t="shared" si="9"/>
        <v>0</v>
      </c>
    </row>
    <row r="245" spans="1:7">
      <c r="A245" s="17"/>
      <c r="B245" s="17"/>
      <c r="C245" s="1"/>
      <c r="D245" s="1"/>
      <c r="E245" s="54">
        <f t="shared" si="8"/>
        <v>0</v>
      </c>
      <c r="F245" s="54">
        <f t="shared" si="9"/>
        <v>0</v>
      </c>
    </row>
    <row r="246" spans="1:7">
      <c r="A246" s="17"/>
      <c r="B246" s="17"/>
      <c r="C246" s="1"/>
      <c r="D246" s="1"/>
      <c r="E246" s="54">
        <f t="shared" si="8"/>
        <v>0</v>
      </c>
      <c r="F246" s="54">
        <f t="shared" si="9"/>
        <v>0</v>
      </c>
    </row>
    <row r="247" spans="1:7">
      <c r="A247" s="17" t="s">
        <v>537</v>
      </c>
      <c r="B247" s="17" t="s">
        <v>179</v>
      </c>
      <c r="C247" s="1">
        <v>147300000</v>
      </c>
      <c r="D247" s="1">
        <v>138250000</v>
      </c>
      <c r="E247" s="54">
        <f t="shared" si="8"/>
        <v>147300</v>
      </c>
      <c r="F247" s="54">
        <f t="shared" si="9"/>
        <v>138250</v>
      </c>
      <c r="G247" s="6" t="s">
        <v>179</v>
      </c>
    </row>
    <row r="248" spans="1:7">
      <c r="A248" s="17" t="s">
        <v>537</v>
      </c>
      <c r="B248" s="17" t="s">
        <v>180</v>
      </c>
      <c r="C248" s="1">
        <v>1478800000</v>
      </c>
      <c r="D248" s="1">
        <v>1434300000</v>
      </c>
      <c r="E248" s="54">
        <f t="shared" si="8"/>
        <v>1478800</v>
      </c>
      <c r="F248" s="54">
        <f t="shared" si="9"/>
        <v>1434300</v>
      </c>
      <c r="G248" s="6" t="s">
        <v>180</v>
      </c>
    </row>
    <row r="249" spans="1:7">
      <c r="A249" s="17" t="s">
        <v>537</v>
      </c>
      <c r="B249" s="17" t="s">
        <v>181</v>
      </c>
      <c r="C249" s="1">
        <v>335350000</v>
      </c>
      <c r="D249" s="1">
        <v>317900000</v>
      </c>
      <c r="E249" s="54">
        <f t="shared" si="8"/>
        <v>335350</v>
      </c>
      <c r="F249" s="54">
        <f t="shared" si="9"/>
        <v>317900</v>
      </c>
      <c r="G249" s="6" t="s">
        <v>181</v>
      </c>
    </row>
    <row r="250" spans="1:7">
      <c r="A250" s="17" t="s">
        <v>537</v>
      </c>
      <c r="B250" s="17" t="s">
        <v>182</v>
      </c>
      <c r="C250" s="1">
        <v>278300000</v>
      </c>
      <c r="D250" s="1">
        <v>256700000</v>
      </c>
      <c r="E250" s="54">
        <f t="shared" si="8"/>
        <v>278300</v>
      </c>
      <c r="F250" s="54">
        <f t="shared" si="9"/>
        <v>256700</v>
      </c>
      <c r="G250" s="6" t="s">
        <v>182</v>
      </c>
    </row>
    <row r="251" spans="1:7">
      <c r="A251" s="17" t="s">
        <v>537</v>
      </c>
      <c r="B251" s="17" t="s">
        <v>183</v>
      </c>
      <c r="C251" s="1">
        <v>235550000</v>
      </c>
      <c r="D251" s="1">
        <v>223900000</v>
      </c>
      <c r="E251" s="54">
        <f t="shared" si="8"/>
        <v>235550</v>
      </c>
      <c r="F251" s="54">
        <f t="shared" si="9"/>
        <v>223900</v>
      </c>
      <c r="G251" s="6" t="s">
        <v>183</v>
      </c>
    </row>
    <row r="252" spans="1:7">
      <c r="A252" s="17" t="s">
        <v>537</v>
      </c>
      <c r="B252" s="17" t="s">
        <v>184</v>
      </c>
      <c r="C252" s="1">
        <v>74150000</v>
      </c>
      <c r="D252" s="1">
        <v>76800000</v>
      </c>
      <c r="E252" s="54">
        <f t="shared" si="8"/>
        <v>74150</v>
      </c>
      <c r="F252" s="54">
        <f t="shared" si="9"/>
        <v>76800</v>
      </c>
      <c r="G252" s="6" t="s">
        <v>184</v>
      </c>
    </row>
    <row r="253" spans="1:7">
      <c r="A253" s="17" t="s">
        <v>537</v>
      </c>
      <c r="B253" s="17" t="s">
        <v>477</v>
      </c>
      <c r="C253" s="1">
        <v>33700000</v>
      </c>
      <c r="D253" s="1">
        <v>33550000</v>
      </c>
      <c r="E253" s="54">
        <f t="shared" si="8"/>
        <v>33700</v>
      </c>
      <c r="F253" s="54">
        <f t="shared" si="9"/>
        <v>33550</v>
      </c>
      <c r="G253" s="6" t="s">
        <v>477</v>
      </c>
    </row>
    <row r="254" spans="1:7">
      <c r="A254" s="17" t="s">
        <v>537</v>
      </c>
      <c r="B254" s="17" t="s">
        <v>185</v>
      </c>
      <c r="C254" s="1">
        <v>364750000</v>
      </c>
      <c r="D254" s="1">
        <v>339800000</v>
      </c>
      <c r="E254" s="54">
        <f t="shared" si="8"/>
        <v>364750</v>
      </c>
      <c r="F254" s="54">
        <f t="shared" si="9"/>
        <v>339800</v>
      </c>
      <c r="G254" s="6" t="s">
        <v>185</v>
      </c>
    </row>
    <row r="255" spans="1:7">
      <c r="A255" s="17" t="s">
        <v>537</v>
      </c>
      <c r="B255" s="17" t="s">
        <v>186</v>
      </c>
      <c r="C255" s="1">
        <v>415600000</v>
      </c>
      <c r="D255" s="1">
        <v>401150000</v>
      </c>
      <c r="E255" s="54">
        <f t="shared" si="8"/>
        <v>415600</v>
      </c>
      <c r="F255" s="54">
        <f t="shared" si="9"/>
        <v>401150</v>
      </c>
      <c r="G255" s="6" t="s">
        <v>186</v>
      </c>
    </row>
    <row r="256" spans="1:7">
      <c r="A256" s="17" t="s">
        <v>537</v>
      </c>
      <c r="B256" s="17" t="s">
        <v>187</v>
      </c>
      <c r="C256" s="1">
        <v>897750000</v>
      </c>
      <c r="D256" s="1">
        <v>834750000</v>
      </c>
      <c r="E256" s="54">
        <f t="shared" si="8"/>
        <v>897750</v>
      </c>
      <c r="F256" s="54">
        <f t="shared" si="9"/>
        <v>834750</v>
      </c>
      <c r="G256" s="6" t="s">
        <v>187</v>
      </c>
    </row>
    <row r="257" spans="1:7">
      <c r="A257" s="17" t="s">
        <v>537</v>
      </c>
      <c r="B257" s="17" t="s">
        <v>188</v>
      </c>
      <c r="C257" s="1">
        <v>1029250000</v>
      </c>
      <c r="D257" s="1">
        <v>1013200000</v>
      </c>
      <c r="E257" s="54">
        <f t="shared" si="8"/>
        <v>1029250</v>
      </c>
      <c r="F257" s="54">
        <f t="shared" si="9"/>
        <v>1013200</v>
      </c>
      <c r="G257" s="6" t="s">
        <v>188</v>
      </c>
    </row>
    <row r="258" spans="1:7">
      <c r="A258" s="17" t="s">
        <v>537</v>
      </c>
      <c r="B258" s="17" t="s">
        <v>538</v>
      </c>
      <c r="C258" s="1">
        <v>918700000</v>
      </c>
      <c r="D258" s="1">
        <v>866700000</v>
      </c>
      <c r="E258" s="54">
        <f t="shared" si="8"/>
        <v>918700</v>
      </c>
      <c r="F258" s="54">
        <f t="shared" si="9"/>
        <v>866700</v>
      </c>
      <c r="G258" s="6" t="s">
        <v>189</v>
      </c>
    </row>
    <row r="259" spans="1:7">
      <c r="A259" s="17" t="s">
        <v>537</v>
      </c>
      <c r="B259" s="17" t="s">
        <v>190</v>
      </c>
      <c r="C259" s="1">
        <v>309350000</v>
      </c>
      <c r="D259" s="1">
        <v>287750000</v>
      </c>
      <c r="E259" s="54">
        <f t="shared" si="8"/>
        <v>309350</v>
      </c>
      <c r="F259" s="54">
        <f t="shared" si="9"/>
        <v>287750</v>
      </c>
      <c r="G259" s="6" t="s">
        <v>190</v>
      </c>
    </row>
    <row r="260" spans="1:7">
      <c r="A260" s="17" t="s">
        <v>537</v>
      </c>
      <c r="B260" s="17" t="s">
        <v>191</v>
      </c>
      <c r="C260" s="1">
        <v>388750000</v>
      </c>
      <c r="D260" s="1">
        <v>370750000</v>
      </c>
      <c r="E260" s="54">
        <f t="shared" si="8"/>
        <v>388750</v>
      </c>
      <c r="F260" s="54">
        <f t="shared" si="9"/>
        <v>370750</v>
      </c>
      <c r="G260" s="6" t="s">
        <v>191</v>
      </c>
    </row>
    <row r="261" spans="1:7">
      <c r="A261" s="17" t="s">
        <v>537</v>
      </c>
      <c r="B261" s="17" t="s">
        <v>192</v>
      </c>
      <c r="C261" s="1">
        <v>277800000</v>
      </c>
      <c r="D261" s="1">
        <v>260550000</v>
      </c>
      <c r="E261" s="54">
        <f t="shared" si="8"/>
        <v>277800</v>
      </c>
      <c r="F261" s="54">
        <f t="shared" si="9"/>
        <v>260550</v>
      </c>
      <c r="G261" s="6" t="s">
        <v>192</v>
      </c>
    </row>
    <row r="262" spans="1:7">
      <c r="A262" s="17" t="s">
        <v>537</v>
      </c>
      <c r="B262" s="17" t="s">
        <v>193</v>
      </c>
      <c r="C262" s="1">
        <v>534200000</v>
      </c>
      <c r="D262" s="1">
        <v>527100000</v>
      </c>
      <c r="E262" s="54">
        <f t="shared" si="8"/>
        <v>534200</v>
      </c>
      <c r="F262" s="54">
        <f t="shared" si="9"/>
        <v>527100</v>
      </c>
      <c r="G262" s="6" t="s">
        <v>193</v>
      </c>
    </row>
    <row r="263" spans="1:7">
      <c r="A263" s="17" t="s">
        <v>537</v>
      </c>
      <c r="B263" s="17" t="s">
        <v>194</v>
      </c>
      <c r="C263" s="1">
        <v>372350000</v>
      </c>
      <c r="D263" s="1">
        <v>355350000</v>
      </c>
      <c r="E263" s="54">
        <f t="shared" si="8"/>
        <v>372350</v>
      </c>
      <c r="F263" s="54">
        <f t="shared" si="9"/>
        <v>355350</v>
      </c>
      <c r="G263" s="6" t="s">
        <v>194</v>
      </c>
    </row>
    <row r="264" spans="1:7">
      <c r="A264" s="17" t="s">
        <v>537</v>
      </c>
      <c r="B264" s="17" t="s">
        <v>195</v>
      </c>
      <c r="C264" s="1">
        <v>174900000</v>
      </c>
      <c r="D264" s="1">
        <v>166650000</v>
      </c>
      <c r="E264" s="54">
        <f t="shared" si="8"/>
        <v>174900</v>
      </c>
      <c r="F264" s="54">
        <f t="shared" si="9"/>
        <v>166650</v>
      </c>
      <c r="G264" s="6" t="s">
        <v>195</v>
      </c>
    </row>
    <row r="265" spans="1:7">
      <c r="A265" s="17"/>
      <c r="B265" s="17"/>
      <c r="C265" s="1"/>
      <c r="D265" s="1"/>
      <c r="E265" s="54"/>
      <c r="F265" s="54"/>
    </row>
    <row r="266" spans="1:7">
      <c r="A266" s="37" t="s">
        <v>508</v>
      </c>
      <c r="B266" s="37"/>
      <c r="C266" s="38">
        <f>SUM(C247:C264)</f>
        <v>8266550000</v>
      </c>
      <c r="D266" s="38">
        <f>SUM(D247:D264)</f>
        <v>7905150000</v>
      </c>
      <c r="E266" s="54">
        <f t="shared" si="8"/>
        <v>8266550</v>
      </c>
      <c r="F266" s="54">
        <f t="shared" si="9"/>
        <v>7905150</v>
      </c>
    </row>
    <row r="267" spans="1:7">
      <c r="A267" s="17"/>
      <c r="B267" s="17"/>
      <c r="C267" s="1"/>
      <c r="D267" s="1"/>
      <c r="E267" s="54">
        <f t="shared" si="8"/>
        <v>0</v>
      </c>
      <c r="F267" s="54">
        <f t="shared" si="9"/>
        <v>0</v>
      </c>
    </row>
    <row r="268" spans="1:7" ht="13">
      <c r="A268" s="37"/>
      <c r="B268" s="37"/>
      <c r="C268" s="39">
        <f>COUNTA(C247:C264)</f>
        <v>18</v>
      </c>
      <c r="D268" s="39">
        <f>COUNTA(D247:D264)</f>
        <v>18</v>
      </c>
      <c r="E268" s="54">
        <f t="shared" si="8"/>
        <v>1.7999999999999999E-2</v>
      </c>
      <c r="F268" s="54">
        <f t="shared" si="9"/>
        <v>1.7999999999999999E-2</v>
      </c>
    </row>
    <row r="269" spans="1:7">
      <c r="A269" s="17" t="s">
        <v>539</v>
      </c>
      <c r="B269" s="17"/>
      <c r="C269" s="1"/>
      <c r="D269" s="1"/>
      <c r="E269" s="54">
        <f t="shared" si="8"/>
        <v>0</v>
      </c>
      <c r="F269" s="54">
        <f t="shared" si="9"/>
        <v>0</v>
      </c>
    </row>
    <row r="270" spans="1:7">
      <c r="A270" s="17"/>
      <c r="B270" s="17"/>
      <c r="C270" s="1"/>
      <c r="D270" s="1"/>
      <c r="E270" s="54">
        <f t="shared" si="8"/>
        <v>0</v>
      </c>
      <c r="F270" s="54">
        <f t="shared" si="9"/>
        <v>0</v>
      </c>
    </row>
    <row r="271" spans="1:7">
      <c r="A271" s="17"/>
      <c r="B271" s="17"/>
      <c r="C271" s="1"/>
      <c r="D271" s="1"/>
      <c r="E271" s="54">
        <f t="shared" si="8"/>
        <v>0</v>
      </c>
      <c r="F271" s="54">
        <f t="shared" si="9"/>
        <v>0</v>
      </c>
    </row>
    <row r="272" spans="1:7">
      <c r="A272" s="17" t="s">
        <v>540</v>
      </c>
      <c r="B272" s="17" t="s">
        <v>196</v>
      </c>
      <c r="C272" s="1">
        <v>102450000</v>
      </c>
      <c r="D272" s="1">
        <v>95900000</v>
      </c>
      <c r="E272" s="54">
        <f t="shared" si="8"/>
        <v>102450</v>
      </c>
      <c r="F272" s="54">
        <f t="shared" si="9"/>
        <v>95900</v>
      </c>
      <c r="G272" s="6" t="s">
        <v>196</v>
      </c>
    </row>
    <row r="273" spans="1:7">
      <c r="A273" s="17" t="s">
        <v>540</v>
      </c>
      <c r="B273" s="17" t="s">
        <v>197</v>
      </c>
      <c r="C273" s="1">
        <v>1044200000</v>
      </c>
      <c r="D273" s="1">
        <v>1012950000</v>
      </c>
      <c r="E273" s="54">
        <f t="shared" si="8"/>
        <v>1044200</v>
      </c>
      <c r="F273" s="54">
        <f t="shared" si="9"/>
        <v>1012950</v>
      </c>
      <c r="G273" s="6" t="s">
        <v>197</v>
      </c>
    </row>
    <row r="274" spans="1:7">
      <c r="A274" s="17" t="s">
        <v>540</v>
      </c>
      <c r="B274" s="17" t="s">
        <v>198</v>
      </c>
      <c r="C274" s="1">
        <v>823800000</v>
      </c>
      <c r="D274" s="1">
        <v>781950000</v>
      </c>
      <c r="E274" s="54">
        <f t="shared" si="8"/>
        <v>823800</v>
      </c>
      <c r="F274" s="54">
        <f t="shared" si="9"/>
        <v>781950</v>
      </c>
      <c r="G274" s="6" t="s">
        <v>198</v>
      </c>
    </row>
    <row r="275" spans="1:7">
      <c r="A275" s="17" t="s">
        <v>540</v>
      </c>
      <c r="B275" s="17" t="s">
        <v>199</v>
      </c>
      <c r="C275" s="1">
        <v>234400000</v>
      </c>
      <c r="D275" s="1">
        <v>221450000</v>
      </c>
      <c r="E275" s="54">
        <f t="shared" si="8"/>
        <v>234400</v>
      </c>
      <c r="F275" s="54">
        <f t="shared" si="9"/>
        <v>221450</v>
      </c>
      <c r="G275" s="6" t="s">
        <v>199</v>
      </c>
    </row>
    <row r="276" spans="1:7">
      <c r="A276" s="17" t="s">
        <v>540</v>
      </c>
      <c r="B276" s="17" t="s">
        <v>200</v>
      </c>
      <c r="C276" s="1">
        <v>1168050000</v>
      </c>
      <c r="D276" s="1">
        <v>1117100000</v>
      </c>
      <c r="E276" s="54">
        <f t="shared" si="8"/>
        <v>1168050</v>
      </c>
      <c r="F276" s="54">
        <f t="shared" si="9"/>
        <v>1117100</v>
      </c>
      <c r="G276" s="6" t="s">
        <v>200</v>
      </c>
    </row>
    <row r="277" spans="1:7">
      <c r="A277" s="17" t="s">
        <v>540</v>
      </c>
      <c r="B277" s="17" t="s">
        <v>541</v>
      </c>
      <c r="C277" s="1">
        <v>403050000</v>
      </c>
      <c r="D277" s="1">
        <v>371350000</v>
      </c>
      <c r="E277" s="54">
        <f t="shared" si="8"/>
        <v>403050</v>
      </c>
      <c r="F277" s="54">
        <f t="shared" si="9"/>
        <v>371350</v>
      </c>
      <c r="G277" s="6" t="s">
        <v>201</v>
      </c>
    </row>
    <row r="278" spans="1:7">
      <c r="A278" s="17" t="s">
        <v>540</v>
      </c>
      <c r="B278" s="17" t="s">
        <v>202</v>
      </c>
      <c r="C278" s="1">
        <v>173950000</v>
      </c>
      <c r="D278" s="1">
        <v>162050000</v>
      </c>
      <c r="E278" s="54">
        <f t="shared" si="8"/>
        <v>173950</v>
      </c>
      <c r="F278" s="54">
        <f t="shared" si="9"/>
        <v>162050</v>
      </c>
      <c r="G278" s="6" t="s">
        <v>202</v>
      </c>
    </row>
    <row r="279" spans="1:7">
      <c r="A279" s="17" t="s">
        <v>540</v>
      </c>
      <c r="B279" s="17" t="s">
        <v>203</v>
      </c>
      <c r="C279" s="1">
        <v>251800000</v>
      </c>
      <c r="D279" s="1">
        <v>246700000</v>
      </c>
      <c r="E279" s="54">
        <f t="shared" si="8"/>
        <v>251800</v>
      </c>
      <c r="F279" s="54">
        <f t="shared" si="9"/>
        <v>246700</v>
      </c>
      <c r="G279" s="6" t="s">
        <v>203</v>
      </c>
    </row>
    <row r="280" spans="1:7">
      <c r="A280" s="17" t="s">
        <v>540</v>
      </c>
      <c r="B280" s="17" t="s">
        <v>204</v>
      </c>
      <c r="C280" s="1">
        <v>421100000</v>
      </c>
      <c r="D280" s="1">
        <v>386800000</v>
      </c>
      <c r="E280" s="54">
        <f t="shared" si="8"/>
        <v>421100</v>
      </c>
      <c r="F280" s="54">
        <f t="shared" si="9"/>
        <v>386800</v>
      </c>
      <c r="G280" s="6" t="s">
        <v>204</v>
      </c>
    </row>
    <row r="281" spans="1:7">
      <c r="A281" s="17" t="s">
        <v>540</v>
      </c>
      <c r="B281" s="17" t="s">
        <v>542</v>
      </c>
      <c r="C281" s="1">
        <v>85350000</v>
      </c>
      <c r="D281" s="1">
        <v>81250000</v>
      </c>
      <c r="E281" s="54">
        <f t="shared" si="8"/>
        <v>85350</v>
      </c>
      <c r="F281" s="54">
        <f t="shared" si="9"/>
        <v>81250</v>
      </c>
      <c r="G281" s="6" t="s">
        <v>205</v>
      </c>
    </row>
    <row r="282" spans="1:7">
      <c r="A282" s="17" t="s">
        <v>540</v>
      </c>
      <c r="B282" s="17" t="s">
        <v>206</v>
      </c>
      <c r="C282" s="1">
        <v>330350000</v>
      </c>
      <c r="D282" s="1">
        <v>313050000</v>
      </c>
      <c r="E282" s="54">
        <f t="shared" si="8"/>
        <v>330350</v>
      </c>
      <c r="F282" s="54">
        <f t="shared" si="9"/>
        <v>313050</v>
      </c>
      <c r="G282" s="6" t="s">
        <v>206</v>
      </c>
    </row>
    <row r="283" spans="1:7">
      <c r="A283" s="17" t="s">
        <v>540</v>
      </c>
      <c r="B283" s="17" t="s">
        <v>207</v>
      </c>
      <c r="C283" s="1">
        <v>367550000</v>
      </c>
      <c r="D283" s="1">
        <v>348900000</v>
      </c>
      <c r="E283" s="54">
        <f t="shared" si="8"/>
        <v>367550</v>
      </c>
      <c r="F283" s="54">
        <f t="shared" si="9"/>
        <v>348900</v>
      </c>
      <c r="G283" s="6" t="s">
        <v>207</v>
      </c>
    </row>
    <row r="284" spans="1:7">
      <c r="A284" s="17" t="s">
        <v>540</v>
      </c>
      <c r="B284" s="17" t="s">
        <v>208</v>
      </c>
      <c r="C284" s="1">
        <v>63450000</v>
      </c>
      <c r="D284" s="1">
        <v>60200000</v>
      </c>
      <c r="E284" s="54">
        <f t="shared" si="8"/>
        <v>63450</v>
      </c>
      <c r="F284" s="54">
        <f t="shared" si="9"/>
        <v>60200</v>
      </c>
      <c r="G284" s="6" t="s">
        <v>208</v>
      </c>
    </row>
    <row r="285" spans="1:7">
      <c r="A285" s="17" t="s">
        <v>540</v>
      </c>
      <c r="B285" s="17" t="s">
        <v>543</v>
      </c>
      <c r="C285" s="1">
        <v>773600000</v>
      </c>
      <c r="D285" s="1">
        <v>719900000</v>
      </c>
      <c r="E285" s="54">
        <f t="shared" si="8"/>
        <v>773600</v>
      </c>
      <c r="F285" s="54">
        <f t="shared" si="9"/>
        <v>719900</v>
      </c>
      <c r="G285" s="6" t="s">
        <v>209</v>
      </c>
    </row>
    <row r="286" spans="1:7">
      <c r="A286" s="17" t="s">
        <v>540</v>
      </c>
      <c r="B286" s="17" t="s">
        <v>210</v>
      </c>
      <c r="C286" s="1">
        <v>755600000</v>
      </c>
      <c r="D286" s="1">
        <v>686500000</v>
      </c>
      <c r="E286" s="54">
        <f t="shared" si="8"/>
        <v>755600</v>
      </c>
      <c r="F286" s="54">
        <f t="shared" si="9"/>
        <v>686500</v>
      </c>
      <c r="G286" s="6" t="s">
        <v>210</v>
      </c>
    </row>
    <row r="287" spans="1:7">
      <c r="A287" s="17" t="s">
        <v>540</v>
      </c>
      <c r="B287" s="17" t="s">
        <v>211</v>
      </c>
      <c r="C287" s="1">
        <v>560000000</v>
      </c>
      <c r="D287" s="1">
        <v>524600000</v>
      </c>
      <c r="E287" s="54">
        <f t="shared" si="8"/>
        <v>560000</v>
      </c>
      <c r="F287" s="54">
        <f t="shared" si="9"/>
        <v>524600</v>
      </c>
      <c r="G287" s="6" t="s">
        <v>211</v>
      </c>
    </row>
    <row r="288" spans="1:7">
      <c r="A288" s="17" t="s">
        <v>540</v>
      </c>
      <c r="B288" s="17" t="s">
        <v>494</v>
      </c>
      <c r="C288" s="1">
        <v>260050000</v>
      </c>
      <c r="D288" s="1">
        <v>234650000</v>
      </c>
      <c r="E288" s="54">
        <f t="shared" si="8"/>
        <v>260050</v>
      </c>
      <c r="F288" s="54">
        <f t="shared" si="9"/>
        <v>234650</v>
      </c>
      <c r="G288" s="6" t="s">
        <v>494</v>
      </c>
    </row>
    <row r="289" spans="1:7">
      <c r="A289" s="17" t="s">
        <v>540</v>
      </c>
      <c r="B289" s="17" t="s">
        <v>212</v>
      </c>
      <c r="C289" s="1">
        <v>227100000</v>
      </c>
      <c r="D289" s="1">
        <v>210750000</v>
      </c>
      <c r="E289" s="54">
        <f t="shared" ref="E289:E352" si="10">C289/1000</f>
        <v>227100</v>
      </c>
      <c r="F289" s="54">
        <f t="shared" ref="F289:F352" si="11">D289/1000</f>
        <v>210750</v>
      </c>
      <c r="G289" s="6" t="s">
        <v>212</v>
      </c>
    </row>
    <row r="290" spans="1:7">
      <c r="A290" s="17" t="s">
        <v>540</v>
      </c>
      <c r="B290" s="17" t="s">
        <v>213</v>
      </c>
      <c r="C290" s="1">
        <v>514000000</v>
      </c>
      <c r="D290" s="1">
        <v>489350000</v>
      </c>
      <c r="E290" s="54">
        <f t="shared" si="10"/>
        <v>514000</v>
      </c>
      <c r="F290" s="54">
        <f t="shared" si="11"/>
        <v>489350</v>
      </c>
      <c r="G290" s="6" t="s">
        <v>213</v>
      </c>
    </row>
    <row r="291" spans="1:7">
      <c r="A291" s="17"/>
      <c r="B291" s="17"/>
      <c r="C291" s="1"/>
      <c r="D291" s="1"/>
      <c r="E291" s="54"/>
      <c r="F291" s="54"/>
    </row>
    <row r="292" spans="1:7">
      <c r="A292" s="37" t="s">
        <v>508</v>
      </c>
      <c r="B292" s="37"/>
      <c r="C292" s="38">
        <f>SUM(C272:C290)</f>
        <v>8559850000</v>
      </c>
      <c r="D292" s="38">
        <f>SUM(D272:D290)</f>
        <v>8065400000</v>
      </c>
      <c r="E292" s="54">
        <f t="shared" si="10"/>
        <v>8559850</v>
      </c>
      <c r="F292" s="54">
        <f t="shared" si="11"/>
        <v>8065400</v>
      </c>
    </row>
    <row r="293" spans="1:7">
      <c r="A293" s="17"/>
      <c r="B293" s="17"/>
      <c r="C293" s="1"/>
      <c r="D293" s="1"/>
      <c r="E293" s="54">
        <f t="shared" si="10"/>
        <v>0</v>
      </c>
      <c r="F293" s="54">
        <f t="shared" si="11"/>
        <v>0</v>
      </c>
    </row>
    <row r="294" spans="1:7" ht="13">
      <c r="A294" s="37"/>
      <c r="B294" s="37"/>
      <c r="C294" s="41">
        <f>COUNTA(C272:C290)</f>
        <v>19</v>
      </c>
      <c r="D294" s="41">
        <f>COUNTA(D272:D290)</f>
        <v>19</v>
      </c>
      <c r="E294" s="54">
        <f t="shared" si="10"/>
        <v>1.9E-2</v>
      </c>
      <c r="F294" s="54">
        <f t="shared" si="11"/>
        <v>1.9E-2</v>
      </c>
    </row>
    <row r="295" spans="1:7">
      <c r="A295" s="17" t="s">
        <v>544</v>
      </c>
      <c r="B295" s="17"/>
      <c r="C295" s="1"/>
      <c r="D295" s="1"/>
      <c r="E295" s="54">
        <f t="shared" si="10"/>
        <v>0</v>
      </c>
      <c r="F295" s="54">
        <f t="shared" si="11"/>
        <v>0</v>
      </c>
    </row>
    <row r="296" spans="1:7">
      <c r="A296" s="17"/>
      <c r="B296" s="17"/>
      <c r="C296" s="1"/>
      <c r="D296" s="1"/>
      <c r="E296" s="54">
        <f t="shared" si="10"/>
        <v>0</v>
      </c>
      <c r="F296" s="54">
        <f t="shared" si="11"/>
        <v>0</v>
      </c>
    </row>
    <row r="297" spans="1:7">
      <c r="A297" s="17"/>
      <c r="B297" s="17"/>
      <c r="C297" s="1"/>
      <c r="D297" s="1"/>
      <c r="E297" s="54">
        <f t="shared" si="10"/>
        <v>0</v>
      </c>
      <c r="F297" s="54">
        <f t="shared" si="11"/>
        <v>0</v>
      </c>
    </row>
    <row r="298" spans="1:7">
      <c r="A298" s="17" t="s">
        <v>545</v>
      </c>
      <c r="B298" s="17" t="s">
        <v>214</v>
      </c>
      <c r="C298" s="1">
        <v>94200000</v>
      </c>
      <c r="D298" s="1">
        <v>89300000</v>
      </c>
      <c r="E298" s="54">
        <f t="shared" si="10"/>
        <v>94200</v>
      </c>
      <c r="F298" s="54">
        <f t="shared" si="11"/>
        <v>89300</v>
      </c>
      <c r="G298" s="6" t="s">
        <v>214</v>
      </c>
    </row>
    <row r="299" spans="1:7">
      <c r="A299" s="17" t="s">
        <v>545</v>
      </c>
      <c r="B299" s="17" t="s">
        <v>215</v>
      </c>
      <c r="C299" s="1">
        <v>547000000</v>
      </c>
      <c r="D299" s="1">
        <v>510600000</v>
      </c>
      <c r="E299" s="54">
        <f t="shared" si="10"/>
        <v>547000</v>
      </c>
      <c r="F299" s="54">
        <f t="shared" si="11"/>
        <v>510600</v>
      </c>
      <c r="G299" s="6" t="s">
        <v>215</v>
      </c>
    </row>
    <row r="300" spans="1:7">
      <c r="A300" s="17" t="s">
        <v>545</v>
      </c>
      <c r="B300" s="17" t="s">
        <v>216</v>
      </c>
      <c r="C300" s="1">
        <v>218950000</v>
      </c>
      <c r="D300" s="1">
        <v>208050000</v>
      </c>
      <c r="E300" s="54">
        <f t="shared" si="10"/>
        <v>218950</v>
      </c>
      <c r="F300" s="54">
        <f t="shared" si="11"/>
        <v>208050</v>
      </c>
      <c r="G300" s="6" t="s">
        <v>216</v>
      </c>
    </row>
    <row r="301" spans="1:7">
      <c r="A301" s="17" t="s">
        <v>545</v>
      </c>
      <c r="B301" s="17" t="s">
        <v>217</v>
      </c>
      <c r="C301" s="1">
        <v>159150000</v>
      </c>
      <c r="D301" s="1">
        <v>146800000</v>
      </c>
      <c r="E301" s="54">
        <f t="shared" si="10"/>
        <v>159150</v>
      </c>
      <c r="F301" s="54">
        <f t="shared" si="11"/>
        <v>146800</v>
      </c>
      <c r="G301" s="6" t="s">
        <v>217</v>
      </c>
    </row>
    <row r="302" spans="1:7">
      <c r="A302" s="17" t="s">
        <v>545</v>
      </c>
      <c r="B302" s="17" t="s">
        <v>218</v>
      </c>
      <c r="C302" s="1">
        <v>39000000</v>
      </c>
      <c r="D302" s="1">
        <v>36350000</v>
      </c>
      <c r="E302" s="54">
        <f t="shared" si="10"/>
        <v>39000</v>
      </c>
      <c r="F302" s="54">
        <f t="shared" si="11"/>
        <v>36350</v>
      </c>
      <c r="G302" s="6" t="s">
        <v>218</v>
      </c>
    </row>
    <row r="303" spans="1:7">
      <c r="A303" s="17" t="s">
        <v>545</v>
      </c>
      <c r="B303" s="17" t="s">
        <v>219</v>
      </c>
      <c r="C303" s="1">
        <v>109100000</v>
      </c>
      <c r="D303" s="1">
        <v>107600000</v>
      </c>
      <c r="E303" s="54">
        <f t="shared" si="10"/>
        <v>109100</v>
      </c>
      <c r="F303" s="54">
        <f t="shared" si="11"/>
        <v>107600</v>
      </c>
      <c r="G303" s="6" t="s">
        <v>219</v>
      </c>
    </row>
    <row r="304" spans="1:7">
      <c r="A304" s="17" t="s">
        <v>545</v>
      </c>
      <c r="B304" s="17" t="s">
        <v>546</v>
      </c>
      <c r="C304" s="1">
        <v>353700000</v>
      </c>
      <c r="D304" s="1">
        <v>324900000</v>
      </c>
      <c r="E304" s="54">
        <f t="shared" si="10"/>
        <v>353700</v>
      </c>
      <c r="F304" s="54">
        <f t="shared" si="11"/>
        <v>324900</v>
      </c>
      <c r="G304" s="6" t="s">
        <v>220</v>
      </c>
    </row>
    <row r="305" spans="1:7">
      <c r="A305" s="17" t="s">
        <v>545</v>
      </c>
      <c r="B305" s="17" t="s">
        <v>221</v>
      </c>
      <c r="C305" s="1">
        <v>181700000</v>
      </c>
      <c r="D305" s="1">
        <v>155050000</v>
      </c>
      <c r="E305" s="54">
        <f t="shared" si="10"/>
        <v>181700</v>
      </c>
      <c r="F305" s="54">
        <f t="shared" si="11"/>
        <v>155050</v>
      </c>
      <c r="G305" s="6" t="s">
        <v>221</v>
      </c>
    </row>
    <row r="306" spans="1:7">
      <c r="A306" s="17" t="s">
        <v>545</v>
      </c>
      <c r="B306" s="17" t="s">
        <v>222</v>
      </c>
      <c r="C306" s="1">
        <v>443150000</v>
      </c>
      <c r="D306" s="1">
        <v>426900000</v>
      </c>
      <c r="E306" s="54">
        <f t="shared" si="10"/>
        <v>443150</v>
      </c>
      <c r="F306" s="54">
        <f t="shared" si="11"/>
        <v>426900</v>
      </c>
      <c r="G306" s="6" t="s">
        <v>222</v>
      </c>
    </row>
    <row r="307" spans="1:7">
      <c r="A307" s="17" t="s">
        <v>545</v>
      </c>
      <c r="B307" s="17" t="s">
        <v>223</v>
      </c>
      <c r="C307" s="1">
        <v>34300000</v>
      </c>
      <c r="D307" s="1">
        <v>33300000</v>
      </c>
      <c r="E307" s="54">
        <f t="shared" si="10"/>
        <v>34300</v>
      </c>
      <c r="F307" s="54">
        <f t="shared" si="11"/>
        <v>33300</v>
      </c>
      <c r="G307" s="6" t="s">
        <v>223</v>
      </c>
    </row>
    <row r="308" spans="1:7">
      <c r="A308" s="17" t="s">
        <v>545</v>
      </c>
      <c r="B308" s="17" t="s">
        <v>224</v>
      </c>
      <c r="C308" s="1">
        <v>193500000</v>
      </c>
      <c r="D308" s="1">
        <v>182200000</v>
      </c>
      <c r="E308" s="54">
        <f t="shared" si="10"/>
        <v>193500</v>
      </c>
      <c r="F308" s="54">
        <f t="shared" si="11"/>
        <v>182200</v>
      </c>
      <c r="G308" s="6" t="s">
        <v>224</v>
      </c>
    </row>
    <row r="309" spans="1:7">
      <c r="A309" s="17" t="s">
        <v>545</v>
      </c>
      <c r="B309" s="17" t="s">
        <v>225</v>
      </c>
      <c r="C309" s="1">
        <v>49750000</v>
      </c>
      <c r="D309" s="1">
        <v>47450000</v>
      </c>
      <c r="E309" s="54">
        <f t="shared" si="10"/>
        <v>49750</v>
      </c>
      <c r="F309" s="54">
        <f t="shared" si="11"/>
        <v>47450</v>
      </c>
      <c r="G309" s="6" t="s">
        <v>225</v>
      </c>
    </row>
    <row r="310" spans="1:7">
      <c r="A310" s="17" t="s">
        <v>545</v>
      </c>
      <c r="B310" s="17" t="s">
        <v>226</v>
      </c>
      <c r="C310" s="1">
        <v>134550000</v>
      </c>
      <c r="D310" s="1">
        <v>126750000</v>
      </c>
      <c r="E310" s="54">
        <f t="shared" si="10"/>
        <v>134550</v>
      </c>
      <c r="F310" s="54">
        <f t="shared" si="11"/>
        <v>126750</v>
      </c>
      <c r="G310" s="6" t="s">
        <v>226</v>
      </c>
    </row>
    <row r="311" spans="1:7">
      <c r="A311" s="17" t="s">
        <v>545</v>
      </c>
      <c r="B311" s="17" t="s">
        <v>227</v>
      </c>
      <c r="C311" s="1">
        <v>104400000</v>
      </c>
      <c r="D311" s="1">
        <v>98500000</v>
      </c>
      <c r="E311" s="54">
        <f t="shared" si="10"/>
        <v>104400</v>
      </c>
      <c r="F311" s="54">
        <f t="shared" si="11"/>
        <v>98500</v>
      </c>
      <c r="G311" s="6" t="s">
        <v>227</v>
      </c>
    </row>
    <row r="312" spans="1:7">
      <c r="A312" s="17" t="s">
        <v>545</v>
      </c>
      <c r="B312" s="17" t="s">
        <v>228</v>
      </c>
      <c r="C312" s="1">
        <v>201050000</v>
      </c>
      <c r="D312" s="1">
        <v>186550000</v>
      </c>
      <c r="E312" s="54">
        <f t="shared" si="10"/>
        <v>201050</v>
      </c>
      <c r="F312" s="54">
        <f t="shared" si="11"/>
        <v>186550</v>
      </c>
      <c r="G312" s="6" t="s">
        <v>228</v>
      </c>
    </row>
    <row r="313" spans="1:7">
      <c r="A313" s="17" t="s">
        <v>545</v>
      </c>
      <c r="B313" s="17" t="s">
        <v>478</v>
      </c>
      <c r="C313" s="1">
        <v>37200000</v>
      </c>
      <c r="D313" s="1">
        <v>36650000</v>
      </c>
      <c r="E313" s="54">
        <f t="shared" si="10"/>
        <v>37200</v>
      </c>
      <c r="F313" s="54">
        <f t="shared" si="11"/>
        <v>36650</v>
      </c>
      <c r="G313" s="6" t="s">
        <v>478</v>
      </c>
    </row>
    <row r="314" spans="1:7">
      <c r="A314" s="17" t="s">
        <v>545</v>
      </c>
      <c r="B314" s="17" t="s">
        <v>229</v>
      </c>
      <c r="C314" s="1">
        <v>580100000</v>
      </c>
      <c r="D314" s="1">
        <v>545800000</v>
      </c>
      <c r="E314" s="54">
        <f t="shared" si="10"/>
        <v>580100</v>
      </c>
      <c r="F314" s="54">
        <f t="shared" si="11"/>
        <v>545800</v>
      </c>
      <c r="G314" s="6" t="s">
        <v>229</v>
      </c>
    </row>
    <row r="315" spans="1:7">
      <c r="A315" s="17" t="s">
        <v>545</v>
      </c>
      <c r="B315" s="17" t="s">
        <v>479</v>
      </c>
      <c r="C315" s="1"/>
      <c r="D315" s="1">
        <v>24650000</v>
      </c>
      <c r="E315" s="55" t="s">
        <v>500</v>
      </c>
      <c r="F315" s="54">
        <f t="shared" si="11"/>
        <v>24650</v>
      </c>
      <c r="G315" s="6" t="s">
        <v>479</v>
      </c>
    </row>
    <row r="316" spans="1:7">
      <c r="A316" s="17" t="s">
        <v>545</v>
      </c>
      <c r="B316" s="17" t="s">
        <v>230</v>
      </c>
      <c r="C316" s="1">
        <v>116600000</v>
      </c>
      <c r="D316" s="1">
        <v>110700000</v>
      </c>
      <c r="E316" s="54">
        <f t="shared" si="10"/>
        <v>116600</v>
      </c>
      <c r="F316" s="54">
        <f t="shared" si="11"/>
        <v>110700</v>
      </c>
      <c r="G316" s="6" t="s">
        <v>230</v>
      </c>
    </row>
    <row r="317" spans="1:7">
      <c r="A317" s="17" t="s">
        <v>545</v>
      </c>
      <c r="B317" s="17" t="s">
        <v>231</v>
      </c>
      <c r="C317" s="1">
        <v>599000000</v>
      </c>
      <c r="D317" s="1">
        <v>562050000</v>
      </c>
      <c r="E317" s="54">
        <f t="shared" si="10"/>
        <v>599000</v>
      </c>
      <c r="F317" s="54">
        <f t="shared" si="11"/>
        <v>562050</v>
      </c>
      <c r="G317" s="6" t="s">
        <v>231</v>
      </c>
    </row>
    <row r="318" spans="1:7">
      <c r="A318" s="17" t="s">
        <v>545</v>
      </c>
      <c r="B318" s="17" t="s">
        <v>232</v>
      </c>
      <c r="C318" s="1">
        <v>522600000</v>
      </c>
      <c r="D318" s="1">
        <v>500700000</v>
      </c>
      <c r="E318" s="54">
        <f t="shared" si="10"/>
        <v>522600</v>
      </c>
      <c r="F318" s="54">
        <f t="shared" si="11"/>
        <v>500700</v>
      </c>
      <c r="G318" s="6" t="s">
        <v>232</v>
      </c>
    </row>
    <row r="319" spans="1:7">
      <c r="A319" s="17" t="s">
        <v>545</v>
      </c>
      <c r="B319" s="17" t="s">
        <v>233</v>
      </c>
      <c r="C319" s="1">
        <v>334600000</v>
      </c>
      <c r="D319" s="1">
        <v>315900000</v>
      </c>
      <c r="E319" s="54">
        <f t="shared" si="10"/>
        <v>334600</v>
      </c>
      <c r="F319" s="54">
        <f t="shared" si="11"/>
        <v>315900</v>
      </c>
      <c r="G319" s="6" t="s">
        <v>233</v>
      </c>
    </row>
    <row r="320" spans="1:7">
      <c r="A320" s="17" t="s">
        <v>545</v>
      </c>
      <c r="B320" s="17" t="s">
        <v>234</v>
      </c>
      <c r="C320" s="1">
        <v>493300000</v>
      </c>
      <c r="D320" s="1">
        <v>463200000</v>
      </c>
      <c r="E320" s="54">
        <f t="shared" si="10"/>
        <v>493300</v>
      </c>
      <c r="F320" s="54">
        <f t="shared" si="11"/>
        <v>463200</v>
      </c>
      <c r="G320" s="6" t="s">
        <v>234</v>
      </c>
    </row>
    <row r="321" spans="1:7">
      <c r="A321" s="17" t="s">
        <v>545</v>
      </c>
      <c r="B321" s="17" t="s">
        <v>235</v>
      </c>
      <c r="C321" s="1">
        <v>376850000</v>
      </c>
      <c r="D321" s="1">
        <v>358350000</v>
      </c>
      <c r="E321" s="54">
        <f t="shared" si="10"/>
        <v>376850</v>
      </c>
      <c r="F321" s="54">
        <f t="shared" si="11"/>
        <v>358350</v>
      </c>
      <c r="G321" s="6" t="s">
        <v>235</v>
      </c>
    </row>
    <row r="322" spans="1:7">
      <c r="A322" s="17" t="s">
        <v>545</v>
      </c>
      <c r="B322" s="17" t="s">
        <v>236</v>
      </c>
      <c r="C322" s="1">
        <v>155500000</v>
      </c>
      <c r="D322" s="1">
        <v>148150000</v>
      </c>
      <c r="E322" s="54">
        <f t="shared" si="10"/>
        <v>155500</v>
      </c>
      <c r="F322" s="54">
        <f t="shared" si="11"/>
        <v>148150</v>
      </c>
      <c r="G322" s="6" t="s">
        <v>236</v>
      </c>
    </row>
    <row r="323" spans="1:7">
      <c r="A323" s="17" t="s">
        <v>545</v>
      </c>
      <c r="B323" s="17" t="s">
        <v>237</v>
      </c>
      <c r="C323" s="1">
        <v>150500000</v>
      </c>
      <c r="D323" s="1">
        <v>140300000</v>
      </c>
      <c r="E323" s="54">
        <f t="shared" si="10"/>
        <v>150500</v>
      </c>
      <c r="F323" s="54">
        <f t="shared" si="11"/>
        <v>140300</v>
      </c>
      <c r="G323" s="6" t="s">
        <v>237</v>
      </c>
    </row>
    <row r="324" spans="1:7">
      <c r="A324" s="17" t="s">
        <v>545</v>
      </c>
      <c r="B324" s="17" t="s">
        <v>238</v>
      </c>
      <c r="C324" s="1">
        <v>163400000</v>
      </c>
      <c r="D324" s="1">
        <v>166300000</v>
      </c>
      <c r="E324" s="54">
        <f t="shared" si="10"/>
        <v>163400</v>
      </c>
      <c r="F324" s="54">
        <f t="shared" si="11"/>
        <v>166300</v>
      </c>
      <c r="G324" s="6" t="s">
        <v>238</v>
      </c>
    </row>
    <row r="325" spans="1:7">
      <c r="A325" s="17" t="s">
        <v>545</v>
      </c>
      <c r="B325" s="17" t="s">
        <v>239</v>
      </c>
      <c r="C325" s="1">
        <v>596300000</v>
      </c>
      <c r="D325" s="1">
        <v>537250000</v>
      </c>
      <c r="E325" s="54">
        <f t="shared" si="10"/>
        <v>596300</v>
      </c>
      <c r="F325" s="54">
        <f t="shared" si="11"/>
        <v>537250</v>
      </c>
      <c r="G325" s="6" t="s">
        <v>239</v>
      </c>
    </row>
    <row r="326" spans="1:7">
      <c r="A326" s="17" t="s">
        <v>545</v>
      </c>
      <c r="B326" s="17" t="s">
        <v>240</v>
      </c>
      <c r="C326" s="1">
        <v>87500000</v>
      </c>
      <c r="D326" s="1">
        <v>83100000</v>
      </c>
      <c r="E326" s="54">
        <f t="shared" si="10"/>
        <v>87500</v>
      </c>
      <c r="F326" s="54">
        <f t="shared" si="11"/>
        <v>83100</v>
      </c>
      <c r="G326" s="6" t="s">
        <v>240</v>
      </c>
    </row>
    <row r="327" spans="1:7">
      <c r="A327" s="17" t="s">
        <v>545</v>
      </c>
      <c r="B327" s="17" t="s">
        <v>241</v>
      </c>
      <c r="C327" s="1">
        <v>58000000</v>
      </c>
      <c r="D327" s="1">
        <v>54350000</v>
      </c>
      <c r="E327" s="54">
        <f t="shared" si="10"/>
        <v>58000</v>
      </c>
      <c r="F327" s="54">
        <f t="shared" si="11"/>
        <v>54350</v>
      </c>
      <c r="G327" s="6" t="s">
        <v>241</v>
      </c>
    </row>
    <row r="328" spans="1:7">
      <c r="A328" s="17" t="s">
        <v>545</v>
      </c>
      <c r="B328" s="17" t="s">
        <v>242</v>
      </c>
      <c r="C328" s="1">
        <v>81500000</v>
      </c>
      <c r="D328" s="1">
        <v>76600000</v>
      </c>
      <c r="E328" s="54">
        <f t="shared" si="10"/>
        <v>81500</v>
      </c>
      <c r="F328" s="54">
        <f t="shared" si="11"/>
        <v>76600</v>
      </c>
      <c r="G328" s="6" t="s">
        <v>242</v>
      </c>
    </row>
    <row r="329" spans="1:7">
      <c r="A329" s="17" t="s">
        <v>545</v>
      </c>
      <c r="B329" s="17" t="s">
        <v>243</v>
      </c>
      <c r="C329" s="1">
        <v>105950000</v>
      </c>
      <c r="D329" s="1">
        <v>99800000</v>
      </c>
      <c r="E329" s="54">
        <f t="shared" si="10"/>
        <v>105950</v>
      </c>
      <c r="F329" s="54">
        <f t="shared" si="11"/>
        <v>99800</v>
      </c>
      <c r="G329" s="6" t="s">
        <v>243</v>
      </c>
    </row>
    <row r="330" spans="1:7">
      <c r="A330" s="17" t="s">
        <v>545</v>
      </c>
      <c r="B330" s="17" t="s">
        <v>244</v>
      </c>
      <c r="C330" s="1">
        <v>30500000</v>
      </c>
      <c r="D330" s="1">
        <v>28850000</v>
      </c>
      <c r="E330" s="54">
        <f t="shared" si="10"/>
        <v>30500</v>
      </c>
      <c r="F330" s="54">
        <f t="shared" si="11"/>
        <v>28850</v>
      </c>
      <c r="G330" s="6" t="s">
        <v>244</v>
      </c>
    </row>
    <row r="331" spans="1:7">
      <c r="A331" s="17" t="s">
        <v>545</v>
      </c>
      <c r="B331" s="17" t="s">
        <v>245</v>
      </c>
      <c r="C331" s="1">
        <v>274800000</v>
      </c>
      <c r="D331" s="1">
        <v>258700000</v>
      </c>
      <c r="E331" s="54">
        <f t="shared" si="10"/>
        <v>274800</v>
      </c>
      <c r="F331" s="54">
        <f t="shared" si="11"/>
        <v>258700</v>
      </c>
      <c r="G331" s="6" t="s">
        <v>245</v>
      </c>
    </row>
    <row r="332" spans="1:7">
      <c r="A332" s="17" t="s">
        <v>545</v>
      </c>
      <c r="B332" s="17" t="s">
        <v>246</v>
      </c>
      <c r="C332" s="1">
        <v>131200000</v>
      </c>
      <c r="D332" s="1">
        <v>115500000</v>
      </c>
      <c r="E332" s="54">
        <f t="shared" si="10"/>
        <v>131200</v>
      </c>
      <c r="F332" s="54">
        <f t="shared" si="11"/>
        <v>115500</v>
      </c>
      <c r="G332" s="6" t="s">
        <v>246</v>
      </c>
    </row>
    <row r="333" spans="1:7">
      <c r="A333" s="17" t="s">
        <v>545</v>
      </c>
      <c r="B333" s="17" t="s">
        <v>247</v>
      </c>
      <c r="C333" s="1">
        <v>237250000</v>
      </c>
      <c r="D333" s="1">
        <v>224600000</v>
      </c>
      <c r="E333" s="54">
        <f t="shared" si="10"/>
        <v>237250</v>
      </c>
      <c r="F333" s="54">
        <f t="shared" si="11"/>
        <v>224600</v>
      </c>
      <c r="G333" s="6" t="s">
        <v>247</v>
      </c>
    </row>
    <row r="334" spans="1:7">
      <c r="A334" s="17"/>
      <c r="B334" s="17"/>
      <c r="C334" s="1"/>
      <c r="D334" s="1"/>
      <c r="E334" s="54"/>
      <c r="F334" s="54"/>
    </row>
    <row r="335" spans="1:7">
      <c r="A335" s="37" t="s">
        <v>508</v>
      </c>
      <c r="B335" s="37"/>
      <c r="C335" s="38">
        <f>SUM(C298:C333)</f>
        <v>7996150000</v>
      </c>
      <c r="D335" s="38">
        <f>SUM(D298:D333)</f>
        <v>7531800000</v>
      </c>
      <c r="E335" s="54">
        <f t="shared" si="10"/>
        <v>7996150</v>
      </c>
      <c r="F335" s="54">
        <f t="shared" si="11"/>
        <v>7531800</v>
      </c>
    </row>
    <row r="336" spans="1:7">
      <c r="A336" s="17"/>
      <c r="B336" s="17"/>
      <c r="C336" s="1"/>
      <c r="D336" s="1"/>
      <c r="E336" s="54">
        <f t="shared" si="10"/>
        <v>0</v>
      </c>
      <c r="F336" s="54">
        <f t="shared" si="11"/>
        <v>0</v>
      </c>
    </row>
    <row r="337" spans="1:7" ht="13">
      <c r="A337" s="37"/>
      <c r="B337" s="37"/>
      <c r="C337" s="39">
        <f>COUNTA(C298:C333)</f>
        <v>35</v>
      </c>
      <c r="D337" s="39">
        <f>COUNTA(D298:D333)</f>
        <v>36</v>
      </c>
      <c r="E337" s="54">
        <f t="shared" si="10"/>
        <v>3.5000000000000003E-2</v>
      </c>
      <c r="F337" s="54">
        <f t="shared" si="11"/>
        <v>3.5999999999999997E-2</v>
      </c>
    </row>
    <row r="338" spans="1:7">
      <c r="A338" s="17" t="s">
        <v>547</v>
      </c>
      <c r="B338" s="17"/>
      <c r="C338" s="1"/>
      <c r="D338" s="1"/>
      <c r="E338" s="54">
        <f t="shared" si="10"/>
        <v>0</v>
      </c>
      <c r="F338" s="54">
        <f t="shared" si="11"/>
        <v>0</v>
      </c>
    </row>
    <row r="339" spans="1:7">
      <c r="A339" s="17"/>
      <c r="B339" s="17"/>
      <c r="C339" s="1"/>
      <c r="D339" s="1"/>
      <c r="E339" s="54">
        <f t="shared" si="10"/>
        <v>0</v>
      </c>
      <c r="F339" s="54">
        <f t="shared" si="11"/>
        <v>0</v>
      </c>
    </row>
    <row r="340" spans="1:7">
      <c r="A340" s="17"/>
      <c r="B340" s="17"/>
      <c r="C340" s="1"/>
      <c r="D340" s="1"/>
      <c r="E340" s="54">
        <f t="shared" si="10"/>
        <v>0</v>
      </c>
      <c r="F340" s="54">
        <f t="shared" si="11"/>
        <v>0</v>
      </c>
    </row>
    <row r="341" spans="1:7">
      <c r="A341" s="17" t="s">
        <v>548</v>
      </c>
      <c r="B341" s="17" t="s">
        <v>248</v>
      </c>
      <c r="C341" s="1">
        <v>51600000</v>
      </c>
      <c r="D341" s="1">
        <v>48750000</v>
      </c>
      <c r="E341" s="54">
        <f t="shared" si="10"/>
        <v>51600</v>
      </c>
      <c r="F341" s="54">
        <f t="shared" si="11"/>
        <v>48750</v>
      </c>
      <c r="G341" s="6" t="s">
        <v>248</v>
      </c>
    </row>
    <row r="342" spans="1:7">
      <c r="A342" s="17" t="s">
        <v>548</v>
      </c>
      <c r="B342" s="17" t="s">
        <v>249</v>
      </c>
      <c r="C342" s="1">
        <v>2906950000</v>
      </c>
      <c r="D342" s="1">
        <v>2744650000</v>
      </c>
      <c r="E342" s="54">
        <f t="shared" si="10"/>
        <v>2906950</v>
      </c>
      <c r="F342" s="54">
        <f t="shared" si="11"/>
        <v>2744650</v>
      </c>
      <c r="G342" s="6" t="s">
        <v>249</v>
      </c>
    </row>
    <row r="343" spans="1:7">
      <c r="A343" s="17" t="s">
        <v>548</v>
      </c>
      <c r="B343" s="17" t="s">
        <v>250</v>
      </c>
      <c r="C343" s="1">
        <v>73100000</v>
      </c>
      <c r="D343" s="1">
        <v>65850000</v>
      </c>
      <c r="E343" s="54">
        <f t="shared" si="10"/>
        <v>73100</v>
      </c>
      <c r="F343" s="54">
        <f t="shared" si="11"/>
        <v>65850</v>
      </c>
      <c r="G343" s="6" t="s">
        <v>250</v>
      </c>
    </row>
    <row r="344" spans="1:7">
      <c r="A344" s="17" t="s">
        <v>548</v>
      </c>
      <c r="B344" s="17" t="s">
        <v>251</v>
      </c>
      <c r="C344" s="1">
        <v>129700000</v>
      </c>
      <c r="D344" s="1">
        <v>122650000</v>
      </c>
      <c r="E344" s="54">
        <f t="shared" si="10"/>
        <v>129700</v>
      </c>
      <c r="F344" s="54">
        <f t="shared" si="11"/>
        <v>122650</v>
      </c>
      <c r="G344" s="6" t="s">
        <v>251</v>
      </c>
    </row>
    <row r="345" spans="1:7">
      <c r="A345" s="17" t="s">
        <v>548</v>
      </c>
      <c r="B345" s="17" t="s">
        <v>252</v>
      </c>
      <c r="C345" s="1">
        <v>837700000</v>
      </c>
      <c r="D345" s="1">
        <v>782200000</v>
      </c>
      <c r="E345" s="54">
        <f t="shared" si="10"/>
        <v>837700</v>
      </c>
      <c r="F345" s="54">
        <f t="shared" si="11"/>
        <v>782200</v>
      </c>
      <c r="G345" s="6" t="s">
        <v>252</v>
      </c>
    </row>
    <row r="346" spans="1:7">
      <c r="A346" s="17" t="s">
        <v>548</v>
      </c>
      <c r="B346" s="17" t="s">
        <v>253</v>
      </c>
      <c r="C346" s="1">
        <v>48850000</v>
      </c>
      <c r="D346" s="1">
        <v>42050000</v>
      </c>
      <c r="E346" s="54">
        <f t="shared" si="10"/>
        <v>48850</v>
      </c>
      <c r="F346" s="54">
        <f t="shared" si="11"/>
        <v>42050</v>
      </c>
      <c r="G346" s="6" t="s">
        <v>253</v>
      </c>
    </row>
    <row r="347" spans="1:7">
      <c r="A347" s="17" t="s">
        <v>548</v>
      </c>
      <c r="B347" s="17" t="s">
        <v>254</v>
      </c>
      <c r="C347" s="1">
        <v>218150000</v>
      </c>
      <c r="D347" s="1">
        <v>203450000</v>
      </c>
      <c r="E347" s="54">
        <f t="shared" si="10"/>
        <v>218150</v>
      </c>
      <c r="F347" s="54">
        <f t="shared" si="11"/>
        <v>203450</v>
      </c>
      <c r="G347" s="6" t="s">
        <v>254</v>
      </c>
    </row>
    <row r="348" spans="1:7">
      <c r="A348" s="17" t="s">
        <v>548</v>
      </c>
      <c r="B348" s="17" t="s">
        <v>480</v>
      </c>
      <c r="C348" s="1">
        <v>25750000</v>
      </c>
      <c r="D348" s="1">
        <v>24750000</v>
      </c>
      <c r="E348" s="54">
        <f t="shared" si="10"/>
        <v>25750</v>
      </c>
      <c r="F348" s="54">
        <f t="shared" si="11"/>
        <v>24750</v>
      </c>
      <c r="G348" s="6" t="s">
        <v>480</v>
      </c>
    </row>
    <row r="349" spans="1:7">
      <c r="A349" s="17" t="s">
        <v>548</v>
      </c>
      <c r="B349" s="17" t="s">
        <v>255</v>
      </c>
      <c r="C349" s="1">
        <v>76850000</v>
      </c>
      <c r="D349" s="1">
        <v>75000000</v>
      </c>
      <c r="E349" s="54">
        <f t="shared" si="10"/>
        <v>76850</v>
      </c>
      <c r="F349" s="54">
        <f t="shared" si="11"/>
        <v>75000</v>
      </c>
      <c r="G349" s="6" t="s">
        <v>255</v>
      </c>
    </row>
    <row r="350" spans="1:7">
      <c r="A350" s="17" t="s">
        <v>548</v>
      </c>
      <c r="B350" s="17" t="s">
        <v>549</v>
      </c>
      <c r="C350" s="1">
        <v>112700000</v>
      </c>
      <c r="D350" s="1">
        <v>103650000</v>
      </c>
      <c r="E350" s="54">
        <f t="shared" si="10"/>
        <v>112700</v>
      </c>
      <c r="F350" s="54">
        <f t="shared" si="11"/>
        <v>103650</v>
      </c>
      <c r="G350" s="6" t="s">
        <v>256</v>
      </c>
    </row>
    <row r="351" spans="1:7">
      <c r="A351" s="17" t="s">
        <v>548</v>
      </c>
      <c r="B351" s="17" t="s">
        <v>257</v>
      </c>
      <c r="C351" s="1">
        <v>89350000</v>
      </c>
      <c r="D351" s="1">
        <v>85050000</v>
      </c>
      <c r="E351" s="54">
        <f t="shared" si="10"/>
        <v>89350</v>
      </c>
      <c r="F351" s="54">
        <f t="shared" si="11"/>
        <v>85050</v>
      </c>
      <c r="G351" s="6" t="s">
        <v>257</v>
      </c>
    </row>
    <row r="352" spans="1:7">
      <c r="A352" s="17" t="s">
        <v>548</v>
      </c>
      <c r="B352" s="17" t="s">
        <v>258</v>
      </c>
      <c r="C352" s="1">
        <v>123950000</v>
      </c>
      <c r="D352" s="1">
        <v>122100000</v>
      </c>
      <c r="E352" s="54">
        <f t="shared" si="10"/>
        <v>123950</v>
      </c>
      <c r="F352" s="54">
        <f t="shared" si="11"/>
        <v>122100</v>
      </c>
      <c r="G352" s="6" t="s">
        <v>258</v>
      </c>
    </row>
    <row r="353" spans="1:7">
      <c r="A353" s="17" t="s">
        <v>548</v>
      </c>
      <c r="B353" s="17" t="s">
        <v>259</v>
      </c>
      <c r="C353" s="1">
        <v>171200000</v>
      </c>
      <c r="D353" s="1">
        <v>161650000</v>
      </c>
      <c r="E353" s="54">
        <f t="shared" ref="E353:E417" si="12">C353/1000</f>
        <v>171200</v>
      </c>
      <c r="F353" s="54">
        <f t="shared" ref="F353:F417" si="13">D353/1000</f>
        <v>161650</v>
      </c>
      <c r="G353" s="6" t="s">
        <v>259</v>
      </c>
    </row>
    <row r="354" spans="1:7">
      <c r="A354" s="17" t="s">
        <v>548</v>
      </c>
      <c r="B354" s="17" t="s">
        <v>260</v>
      </c>
      <c r="C354" s="1">
        <v>246300000</v>
      </c>
      <c r="D354" s="1">
        <v>236950000</v>
      </c>
      <c r="E354" s="54">
        <f t="shared" si="12"/>
        <v>246300</v>
      </c>
      <c r="F354" s="54">
        <f t="shared" si="13"/>
        <v>236950</v>
      </c>
      <c r="G354" s="6" t="s">
        <v>260</v>
      </c>
    </row>
    <row r="355" spans="1:7">
      <c r="A355" s="17" t="s">
        <v>548</v>
      </c>
      <c r="B355" s="17" t="s">
        <v>261</v>
      </c>
      <c r="C355" s="1">
        <v>109600000</v>
      </c>
      <c r="D355" s="1">
        <v>103950000</v>
      </c>
      <c r="E355" s="54">
        <f t="shared" si="12"/>
        <v>109600</v>
      </c>
      <c r="F355" s="54">
        <f t="shared" si="13"/>
        <v>103950</v>
      </c>
      <c r="G355" s="6" t="s">
        <v>261</v>
      </c>
    </row>
    <row r="356" spans="1:7">
      <c r="A356" s="17" t="s">
        <v>548</v>
      </c>
      <c r="B356" s="17" t="s">
        <v>481</v>
      </c>
      <c r="C356" s="1">
        <v>4800000</v>
      </c>
      <c r="D356" s="1">
        <v>4800000</v>
      </c>
      <c r="E356" s="54">
        <f t="shared" si="12"/>
        <v>4800</v>
      </c>
      <c r="F356" s="54">
        <f t="shared" si="13"/>
        <v>4800</v>
      </c>
      <c r="G356" s="6" t="s">
        <v>481</v>
      </c>
    </row>
    <row r="357" spans="1:7">
      <c r="A357" s="17" t="s">
        <v>548</v>
      </c>
      <c r="B357" s="17" t="s">
        <v>262</v>
      </c>
      <c r="C357" s="1">
        <v>72500000</v>
      </c>
      <c r="D357" s="1">
        <v>68250000</v>
      </c>
      <c r="E357" s="54">
        <f t="shared" si="12"/>
        <v>72500</v>
      </c>
      <c r="F357" s="54">
        <f t="shared" si="13"/>
        <v>68250</v>
      </c>
      <c r="G357" s="6" t="s">
        <v>262</v>
      </c>
    </row>
    <row r="358" spans="1:7">
      <c r="A358" s="17" t="s">
        <v>548</v>
      </c>
      <c r="B358" s="17" t="s">
        <v>263</v>
      </c>
      <c r="C358" s="1">
        <v>202900000</v>
      </c>
      <c r="D358" s="1">
        <v>186600000</v>
      </c>
      <c r="E358" s="54">
        <f t="shared" si="12"/>
        <v>202900</v>
      </c>
      <c r="F358" s="54">
        <f t="shared" si="13"/>
        <v>186600</v>
      </c>
      <c r="G358" s="6" t="s">
        <v>263</v>
      </c>
    </row>
    <row r="359" spans="1:7">
      <c r="A359" s="17" t="s">
        <v>548</v>
      </c>
      <c r="B359" s="17" t="s">
        <v>264</v>
      </c>
      <c r="C359" s="1">
        <v>10050000</v>
      </c>
      <c r="D359" s="1">
        <v>9350000</v>
      </c>
      <c r="E359" s="54">
        <f t="shared" si="12"/>
        <v>10050</v>
      </c>
      <c r="F359" s="54">
        <f t="shared" si="13"/>
        <v>9350</v>
      </c>
      <c r="G359" s="6" t="s">
        <v>264</v>
      </c>
    </row>
    <row r="360" spans="1:7">
      <c r="A360" s="17" t="s">
        <v>548</v>
      </c>
      <c r="B360" s="17" t="s">
        <v>265</v>
      </c>
      <c r="C360" s="1">
        <v>170400000</v>
      </c>
      <c r="D360" s="1">
        <v>159150000</v>
      </c>
      <c r="E360" s="54">
        <f t="shared" si="12"/>
        <v>170400</v>
      </c>
      <c r="F360" s="54">
        <f t="shared" si="13"/>
        <v>159150</v>
      </c>
      <c r="G360" s="6" t="s">
        <v>265</v>
      </c>
    </row>
    <row r="361" spans="1:7">
      <c r="A361" s="17" t="s">
        <v>548</v>
      </c>
      <c r="B361" s="17" t="s">
        <v>266</v>
      </c>
      <c r="C361" s="1">
        <v>84450000</v>
      </c>
      <c r="D361" s="1">
        <v>78050000</v>
      </c>
      <c r="E361" s="54">
        <f t="shared" si="12"/>
        <v>84450</v>
      </c>
      <c r="F361" s="54">
        <f t="shared" si="13"/>
        <v>78050</v>
      </c>
      <c r="G361" s="6" t="s">
        <v>266</v>
      </c>
    </row>
    <row r="362" spans="1:7">
      <c r="A362" s="17" t="s">
        <v>548</v>
      </c>
      <c r="B362" s="17" t="s">
        <v>267</v>
      </c>
      <c r="C362" s="1">
        <v>75600000</v>
      </c>
      <c r="D362" s="1">
        <v>71000000</v>
      </c>
      <c r="E362" s="54">
        <f t="shared" si="12"/>
        <v>75600</v>
      </c>
      <c r="F362" s="54">
        <f t="shared" si="13"/>
        <v>71000</v>
      </c>
      <c r="G362" s="6" t="s">
        <v>267</v>
      </c>
    </row>
    <row r="363" spans="1:7">
      <c r="A363" s="17" t="s">
        <v>548</v>
      </c>
      <c r="B363" s="17" t="s">
        <v>268</v>
      </c>
      <c r="C363" s="1">
        <v>70500000</v>
      </c>
      <c r="D363" s="1">
        <v>64250000</v>
      </c>
      <c r="E363" s="54">
        <f t="shared" si="12"/>
        <v>70500</v>
      </c>
      <c r="F363" s="54">
        <f t="shared" si="13"/>
        <v>64250</v>
      </c>
      <c r="G363" s="6" t="s">
        <v>268</v>
      </c>
    </row>
    <row r="364" spans="1:7">
      <c r="A364" s="17" t="s">
        <v>548</v>
      </c>
      <c r="B364" s="17" t="s">
        <v>269</v>
      </c>
      <c r="C364" s="1">
        <v>361900000</v>
      </c>
      <c r="D364" s="1">
        <v>334350000</v>
      </c>
      <c r="E364" s="54">
        <f t="shared" si="12"/>
        <v>361900</v>
      </c>
      <c r="F364" s="54">
        <f t="shared" si="13"/>
        <v>334350</v>
      </c>
      <c r="G364" s="6" t="s">
        <v>269</v>
      </c>
    </row>
    <row r="365" spans="1:7">
      <c r="A365" s="17" t="s">
        <v>548</v>
      </c>
      <c r="B365" s="17" t="s">
        <v>270</v>
      </c>
      <c r="C365" s="1">
        <v>82850000</v>
      </c>
      <c r="D365" s="1">
        <v>77250000</v>
      </c>
      <c r="E365" s="54">
        <f t="shared" si="12"/>
        <v>82850</v>
      </c>
      <c r="F365" s="54">
        <f t="shared" si="13"/>
        <v>77250</v>
      </c>
      <c r="G365" s="6" t="s">
        <v>270</v>
      </c>
    </row>
    <row r="366" spans="1:7">
      <c r="A366" s="17" t="s">
        <v>548</v>
      </c>
      <c r="B366" s="17" t="s">
        <v>271</v>
      </c>
      <c r="C366" s="1">
        <v>800700000</v>
      </c>
      <c r="D366" s="1">
        <v>750700000</v>
      </c>
      <c r="E366" s="54">
        <f t="shared" si="12"/>
        <v>800700</v>
      </c>
      <c r="F366" s="54">
        <f t="shared" si="13"/>
        <v>750700</v>
      </c>
      <c r="G366" s="6" t="s">
        <v>271</v>
      </c>
    </row>
    <row r="367" spans="1:7">
      <c r="A367" s="17" t="s">
        <v>548</v>
      </c>
      <c r="B367" s="17" t="s">
        <v>272</v>
      </c>
      <c r="C367" s="1">
        <v>632300000</v>
      </c>
      <c r="D367" s="1">
        <v>591650000</v>
      </c>
      <c r="E367" s="54">
        <f t="shared" si="12"/>
        <v>632300</v>
      </c>
      <c r="F367" s="54">
        <f t="shared" si="13"/>
        <v>591650</v>
      </c>
      <c r="G367" s="6" t="s">
        <v>272</v>
      </c>
    </row>
    <row r="368" spans="1:7">
      <c r="A368" s="17" t="s">
        <v>548</v>
      </c>
      <c r="B368" s="17" t="s">
        <v>273</v>
      </c>
      <c r="C368" s="1">
        <v>325000000</v>
      </c>
      <c r="D368" s="1">
        <v>316250000</v>
      </c>
      <c r="E368" s="54">
        <f t="shared" si="12"/>
        <v>325000</v>
      </c>
      <c r="F368" s="54">
        <f t="shared" si="13"/>
        <v>316250</v>
      </c>
      <c r="G368" s="6" t="s">
        <v>273</v>
      </c>
    </row>
    <row r="369" spans="1:7">
      <c r="A369" s="17" t="s">
        <v>548</v>
      </c>
      <c r="B369" s="17" t="s">
        <v>274</v>
      </c>
      <c r="C369" s="1">
        <v>66800000</v>
      </c>
      <c r="D369" s="1">
        <v>64600000</v>
      </c>
      <c r="E369" s="54">
        <f t="shared" si="12"/>
        <v>66800</v>
      </c>
      <c r="F369" s="54">
        <f t="shared" si="13"/>
        <v>64600</v>
      </c>
      <c r="G369" s="6" t="s">
        <v>274</v>
      </c>
    </row>
    <row r="370" spans="1:7">
      <c r="A370" s="17" t="s">
        <v>548</v>
      </c>
      <c r="B370" s="17" t="s">
        <v>275</v>
      </c>
      <c r="C370" s="1">
        <v>113500000</v>
      </c>
      <c r="D370" s="1">
        <v>111900000</v>
      </c>
      <c r="E370" s="54">
        <f t="shared" si="12"/>
        <v>113500</v>
      </c>
      <c r="F370" s="54">
        <f t="shared" si="13"/>
        <v>111900</v>
      </c>
      <c r="G370" s="6" t="s">
        <v>275</v>
      </c>
    </row>
    <row r="371" spans="1:7">
      <c r="A371" s="17" t="s">
        <v>548</v>
      </c>
      <c r="B371" s="17" t="s">
        <v>276</v>
      </c>
      <c r="C371" s="1">
        <v>86350000</v>
      </c>
      <c r="D371" s="1">
        <v>84300000</v>
      </c>
      <c r="E371" s="54">
        <f t="shared" si="12"/>
        <v>86350</v>
      </c>
      <c r="F371" s="54">
        <f t="shared" si="13"/>
        <v>84300</v>
      </c>
      <c r="G371" s="6" t="s">
        <v>276</v>
      </c>
    </row>
    <row r="372" spans="1:7">
      <c r="A372" s="17" t="s">
        <v>548</v>
      </c>
      <c r="B372" s="17" t="s">
        <v>277</v>
      </c>
      <c r="C372" s="1">
        <v>37000000</v>
      </c>
      <c r="D372" s="1">
        <v>34300000</v>
      </c>
      <c r="E372" s="54">
        <f t="shared" si="12"/>
        <v>37000</v>
      </c>
      <c r="F372" s="54">
        <f t="shared" si="13"/>
        <v>34300</v>
      </c>
      <c r="G372" s="6" t="s">
        <v>277</v>
      </c>
    </row>
    <row r="373" spans="1:7">
      <c r="A373" s="17" t="s">
        <v>548</v>
      </c>
      <c r="B373" s="17" t="s">
        <v>550</v>
      </c>
      <c r="C373" s="1">
        <v>78900000</v>
      </c>
      <c r="D373" s="1">
        <v>76000000</v>
      </c>
      <c r="E373" s="54">
        <f t="shared" si="12"/>
        <v>78900</v>
      </c>
      <c r="F373" s="54">
        <f t="shared" si="13"/>
        <v>76000</v>
      </c>
      <c r="G373" s="6" t="s">
        <v>278</v>
      </c>
    </row>
    <row r="374" spans="1:7">
      <c r="A374" s="17" t="s">
        <v>548</v>
      </c>
      <c r="B374" s="17" t="s">
        <v>279</v>
      </c>
      <c r="C374" s="1">
        <v>69700000</v>
      </c>
      <c r="D374" s="1">
        <v>63850000</v>
      </c>
      <c r="E374" s="54">
        <f t="shared" si="12"/>
        <v>69700</v>
      </c>
      <c r="F374" s="54">
        <f t="shared" si="13"/>
        <v>63850</v>
      </c>
      <c r="G374" s="6" t="s">
        <v>279</v>
      </c>
    </row>
    <row r="375" spans="1:7">
      <c r="A375" s="17" t="s">
        <v>548</v>
      </c>
      <c r="B375" s="17" t="s">
        <v>280</v>
      </c>
      <c r="C375" s="1">
        <v>201700000</v>
      </c>
      <c r="D375" s="1">
        <v>191250000</v>
      </c>
      <c r="E375" s="54">
        <f t="shared" si="12"/>
        <v>201700</v>
      </c>
      <c r="F375" s="54">
        <f t="shared" si="13"/>
        <v>191250</v>
      </c>
      <c r="G375" s="6" t="s">
        <v>280</v>
      </c>
    </row>
    <row r="376" spans="1:7">
      <c r="A376" s="17" t="s">
        <v>548</v>
      </c>
      <c r="B376" s="17" t="s">
        <v>281</v>
      </c>
      <c r="C376" s="1">
        <v>350750000</v>
      </c>
      <c r="D376" s="1">
        <v>316900000</v>
      </c>
      <c r="E376" s="54">
        <f t="shared" si="12"/>
        <v>350750</v>
      </c>
      <c r="F376" s="54">
        <f t="shared" si="13"/>
        <v>316900</v>
      </c>
      <c r="G376" s="6" t="s">
        <v>281</v>
      </c>
    </row>
    <row r="377" spans="1:7">
      <c r="A377" s="17" t="s">
        <v>548</v>
      </c>
      <c r="B377" s="17" t="s">
        <v>282</v>
      </c>
      <c r="C377" s="1">
        <v>58650000</v>
      </c>
      <c r="D377" s="1">
        <v>53900000</v>
      </c>
      <c r="E377" s="54">
        <f t="shared" si="12"/>
        <v>58650</v>
      </c>
      <c r="F377" s="54">
        <f t="shared" si="13"/>
        <v>53900</v>
      </c>
      <c r="G377" s="6" t="s">
        <v>282</v>
      </c>
    </row>
    <row r="378" spans="1:7">
      <c r="A378" s="17" t="s">
        <v>548</v>
      </c>
      <c r="B378" s="17" t="s">
        <v>283</v>
      </c>
      <c r="C378" s="1">
        <v>53250000</v>
      </c>
      <c r="D378" s="1">
        <v>51850000</v>
      </c>
      <c r="E378" s="54">
        <f t="shared" si="12"/>
        <v>53250</v>
      </c>
      <c r="F378" s="54">
        <f t="shared" si="13"/>
        <v>51850</v>
      </c>
      <c r="G378" s="6" t="s">
        <v>283</v>
      </c>
    </row>
    <row r="379" spans="1:7">
      <c r="A379" s="17" t="s">
        <v>548</v>
      </c>
      <c r="B379" s="17" t="s">
        <v>284</v>
      </c>
      <c r="C379" s="1">
        <v>9650000</v>
      </c>
      <c r="D379" s="1">
        <v>9250000</v>
      </c>
      <c r="E379" s="54">
        <f t="shared" si="12"/>
        <v>9650</v>
      </c>
      <c r="F379" s="54">
        <f t="shared" si="13"/>
        <v>9250</v>
      </c>
      <c r="G379" s="6" t="s">
        <v>284</v>
      </c>
    </row>
    <row r="380" spans="1:7">
      <c r="A380" s="17" t="s">
        <v>548</v>
      </c>
      <c r="B380" s="17" t="s">
        <v>285</v>
      </c>
      <c r="C380" s="1">
        <v>69050000</v>
      </c>
      <c r="D380" s="1">
        <v>63900000</v>
      </c>
      <c r="E380" s="54">
        <f t="shared" si="12"/>
        <v>69050</v>
      </c>
      <c r="F380" s="54">
        <f t="shared" si="13"/>
        <v>63900</v>
      </c>
      <c r="G380" s="6" t="s">
        <v>285</v>
      </c>
    </row>
    <row r="381" spans="1:7">
      <c r="A381" s="17" t="s">
        <v>548</v>
      </c>
      <c r="B381" s="17" t="s">
        <v>286</v>
      </c>
      <c r="C381" s="1">
        <v>208300000</v>
      </c>
      <c r="D381" s="1">
        <v>200700000</v>
      </c>
      <c r="E381" s="54">
        <f t="shared" si="12"/>
        <v>208300</v>
      </c>
      <c r="F381" s="54">
        <f t="shared" si="13"/>
        <v>200700</v>
      </c>
      <c r="G381" s="6" t="s">
        <v>286</v>
      </c>
    </row>
    <row r="382" spans="1:7">
      <c r="A382" s="17" t="s">
        <v>548</v>
      </c>
      <c r="B382" s="17" t="s">
        <v>287</v>
      </c>
      <c r="C382" s="1">
        <v>194850000</v>
      </c>
      <c r="D382" s="1">
        <v>181200000</v>
      </c>
      <c r="E382" s="54">
        <f t="shared" si="12"/>
        <v>194850</v>
      </c>
      <c r="F382" s="54">
        <f t="shared" si="13"/>
        <v>181200</v>
      </c>
      <c r="G382" s="6" t="s">
        <v>287</v>
      </c>
    </row>
    <row r="383" spans="1:7">
      <c r="A383" s="17" t="s">
        <v>548</v>
      </c>
      <c r="B383" s="17" t="s">
        <v>288</v>
      </c>
      <c r="C383" s="1">
        <v>41400000</v>
      </c>
      <c r="D383" s="1">
        <v>38450000</v>
      </c>
      <c r="E383" s="54">
        <f t="shared" si="12"/>
        <v>41400</v>
      </c>
      <c r="F383" s="54">
        <f t="shared" si="13"/>
        <v>38450</v>
      </c>
      <c r="G383" s="6" t="s">
        <v>288</v>
      </c>
    </row>
    <row r="384" spans="1:7">
      <c r="A384" s="17" t="s">
        <v>548</v>
      </c>
      <c r="B384" s="17" t="s">
        <v>289</v>
      </c>
      <c r="C384" s="1">
        <v>142800000</v>
      </c>
      <c r="D384" s="1">
        <v>130600000</v>
      </c>
      <c r="E384" s="54">
        <f t="shared" si="12"/>
        <v>142800</v>
      </c>
      <c r="F384" s="54">
        <f t="shared" si="13"/>
        <v>130600</v>
      </c>
      <c r="G384" s="6" t="s">
        <v>289</v>
      </c>
    </row>
    <row r="385" spans="1:7">
      <c r="A385" s="17" t="s">
        <v>548</v>
      </c>
      <c r="B385" s="17" t="s">
        <v>290</v>
      </c>
      <c r="C385" s="1">
        <v>306800000</v>
      </c>
      <c r="D385" s="1">
        <v>293750000</v>
      </c>
      <c r="E385" s="54">
        <f t="shared" si="12"/>
        <v>306800</v>
      </c>
      <c r="F385" s="54">
        <f t="shared" si="13"/>
        <v>293750</v>
      </c>
      <c r="G385" s="6" t="s">
        <v>290</v>
      </c>
    </row>
    <row r="386" spans="1:7">
      <c r="A386" s="17" t="s">
        <v>548</v>
      </c>
      <c r="B386" s="17" t="s">
        <v>291</v>
      </c>
      <c r="C386" s="1">
        <v>581150000</v>
      </c>
      <c r="D386" s="1">
        <v>482450000</v>
      </c>
      <c r="E386" s="54">
        <f t="shared" si="12"/>
        <v>581150</v>
      </c>
      <c r="F386" s="54">
        <f t="shared" si="13"/>
        <v>482450</v>
      </c>
      <c r="G386" s="6" t="s">
        <v>291</v>
      </c>
    </row>
    <row r="387" spans="1:7">
      <c r="A387" s="17" t="s">
        <v>548</v>
      </c>
      <c r="B387" s="17" t="s">
        <v>292</v>
      </c>
      <c r="C387" s="1">
        <v>541550000</v>
      </c>
      <c r="D387" s="1">
        <v>516000000</v>
      </c>
      <c r="E387" s="54">
        <f t="shared" si="12"/>
        <v>541550</v>
      </c>
      <c r="F387" s="54">
        <f t="shared" si="13"/>
        <v>516000</v>
      </c>
      <c r="G387" s="6" t="s">
        <v>292</v>
      </c>
    </row>
    <row r="388" spans="1:7">
      <c r="A388" s="17" t="s">
        <v>548</v>
      </c>
      <c r="B388" s="17" t="s">
        <v>293</v>
      </c>
      <c r="C388" s="1">
        <v>409100000</v>
      </c>
      <c r="D388" s="1">
        <v>386500000</v>
      </c>
      <c r="E388" s="54">
        <f t="shared" si="12"/>
        <v>409100</v>
      </c>
      <c r="F388" s="54">
        <f t="shared" si="13"/>
        <v>386500</v>
      </c>
      <c r="G388" s="6" t="s">
        <v>293</v>
      </c>
    </row>
    <row r="389" spans="1:7">
      <c r="A389" s="17" t="s">
        <v>548</v>
      </c>
      <c r="B389" s="17" t="s">
        <v>294</v>
      </c>
      <c r="C389" s="1">
        <v>26250000</v>
      </c>
      <c r="D389" s="1">
        <v>24250000</v>
      </c>
      <c r="E389" s="54">
        <f t="shared" si="12"/>
        <v>26250</v>
      </c>
      <c r="F389" s="54">
        <f t="shared" si="13"/>
        <v>24250</v>
      </c>
      <c r="G389" s="6" t="s">
        <v>294</v>
      </c>
    </row>
    <row r="390" spans="1:7">
      <c r="A390" s="17" t="s">
        <v>548</v>
      </c>
      <c r="B390" s="17" t="s">
        <v>295</v>
      </c>
      <c r="C390" s="1">
        <v>46400000</v>
      </c>
      <c r="D390" s="1">
        <v>42650000</v>
      </c>
      <c r="E390" s="54">
        <f t="shared" si="12"/>
        <v>46400</v>
      </c>
      <c r="F390" s="54">
        <f t="shared" si="13"/>
        <v>42650</v>
      </c>
      <c r="G390" s="6" t="s">
        <v>295</v>
      </c>
    </row>
    <row r="391" spans="1:7">
      <c r="A391" s="17" t="s">
        <v>548</v>
      </c>
      <c r="B391" s="17" t="s">
        <v>296</v>
      </c>
      <c r="C391" s="1">
        <v>91350000</v>
      </c>
      <c r="D391" s="1">
        <v>87450000</v>
      </c>
      <c r="E391" s="54">
        <f t="shared" si="12"/>
        <v>91350</v>
      </c>
      <c r="F391" s="54">
        <f t="shared" si="13"/>
        <v>87450</v>
      </c>
      <c r="G391" s="6" t="s">
        <v>296</v>
      </c>
    </row>
    <row r="392" spans="1:7">
      <c r="A392" s="17" t="s">
        <v>548</v>
      </c>
      <c r="B392" s="17" t="s">
        <v>493</v>
      </c>
      <c r="C392" s="1">
        <v>11650000</v>
      </c>
      <c r="D392" s="1">
        <v>11300000</v>
      </c>
      <c r="E392" s="54">
        <f t="shared" si="12"/>
        <v>11650</v>
      </c>
      <c r="F392" s="54">
        <f t="shared" si="13"/>
        <v>11300</v>
      </c>
      <c r="G392" s="6" t="s">
        <v>493</v>
      </c>
    </row>
    <row r="393" spans="1:7">
      <c r="A393" s="17" t="s">
        <v>548</v>
      </c>
      <c r="B393" s="17" t="s">
        <v>297</v>
      </c>
      <c r="C393" s="1">
        <v>20000000</v>
      </c>
      <c r="D393" s="1">
        <v>18350000</v>
      </c>
      <c r="E393" s="54">
        <f t="shared" si="12"/>
        <v>20000</v>
      </c>
      <c r="F393" s="54">
        <f t="shared" si="13"/>
        <v>18350</v>
      </c>
      <c r="G393" s="6" t="s">
        <v>297</v>
      </c>
    </row>
    <row r="394" spans="1:7">
      <c r="A394" s="17" t="s">
        <v>548</v>
      </c>
      <c r="B394" s="17" t="s">
        <v>551</v>
      </c>
      <c r="C394" s="1">
        <v>21100000</v>
      </c>
      <c r="D394" s="1">
        <v>20150000</v>
      </c>
      <c r="E394" s="54">
        <f t="shared" si="12"/>
        <v>21100</v>
      </c>
      <c r="F394" s="54">
        <f t="shared" si="13"/>
        <v>20150</v>
      </c>
      <c r="G394" s="6" t="s">
        <v>298</v>
      </c>
    </row>
    <row r="395" spans="1:7">
      <c r="A395" s="17" t="s">
        <v>548</v>
      </c>
      <c r="B395" s="17" t="s">
        <v>299</v>
      </c>
      <c r="C395" s="1">
        <v>107400000</v>
      </c>
      <c r="D395" s="1">
        <v>99150000</v>
      </c>
      <c r="E395" s="54">
        <f t="shared" si="12"/>
        <v>107400</v>
      </c>
      <c r="F395" s="54">
        <f t="shared" si="13"/>
        <v>99150</v>
      </c>
      <c r="G395" s="6" t="s">
        <v>299</v>
      </c>
    </row>
    <row r="396" spans="1:7">
      <c r="A396" s="17" t="s">
        <v>548</v>
      </c>
      <c r="B396" s="17" t="s">
        <v>300</v>
      </c>
      <c r="C396" s="1">
        <v>265200000</v>
      </c>
      <c r="D396" s="1">
        <v>258850000</v>
      </c>
      <c r="E396" s="54">
        <f t="shared" si="12"/>
        <v>265200</v>
      </c>
      <c r="F396" s="54">
        <f t="shared" si="13"/>
        <v>258850</v>
      </c>
      <c r="G396" s="6" t="s">
        <v>300</v>
      </c>
    </row>
    <row r="397" spans="1:7">
      <c r="A397" s="17" t="s">
        <v>548</v>
      </c>
      <c r="B397" s="17" t="s">
        <v>482</v>
      </c>
      <c r="C397" s="1">
        <v>7850000</v>
      </c>
      <c r="D397" s="1">
        <v>7600000</v>
      </c>
      <c r="E397" s="54">
        <f t="shared" si="12"/>
        <v>7850</v>
      </c>
      <c r="F397" s="54">
        <f t="shared" si="13"/>
        <v>7600</v>
      </c>
      <c r="G397" s="6" t="s">
        <v>482</v>
      </c>
    </row>
    <row r="398" spans="1:7">
      <c r="A398" s="17" t="s">
        <v>548</v>
      </c>
      <c r="B398" s="17" t="s">
        <v>301</v>
      </c>
      <c r="C398" s="1">
        <v>24950000</v>
      </c>
      <c r="D398" s="1">
        <v>23550000</v>
      </c>
      <c r="E398" s="54">
        <f t="shared" si="12"/>
        <v>24950</v>
      </c>
      <c r="F398" s="54">
        <f t="shared" si="13"/>
        <v>23550</v>
      </c>
      <c r="G398" s="6" t="s">
        <v>301</v>
      </c>
    </row>
    <row r="399" spans="1:7">
      <c r="A399" s="17" t="s">
        <v>548</v>
      </c>
      <c r="B399" s="17" t="s">
        <v>302</v>
      </c>
      <c r="C399" s="1">
        <v>37100000</v>
      </c>
      <c r="D399" s="1">
        <v>36300000</v>
      </c>
      <c r="E399" s="54">
        <f t="shared" si="12"/>
        <v>37100</v>
      </c>
      <c r="F399" s="54">
        <f t="shared" si="13"/>
        <v>36300</v>
      </c>
      <c r="G399" s="6" t="s">
        <v>302</v>
      </c>
    </row>
    <row r="400" spans="1:7" ht="13">
      <c r="A400" s="17"/>
      <c r="B400" s="42" t="s">
        <v>303</v>
      </c>
      <c r="C400" s="1">
        <v>11050000</v>
      </c>
      <c r="D400" s="1">
        <v>10350000</v>
      </c>
      <c r="E400" s="54">
        <f t="shared" si="12"/>
        <v>11050</v>
      </c>
      <c r="F400" s="54">
        <f t="shared" si="13"/>
        <v>10350</v>
      </c>
      <c r="G400" s="6" t="s">
        <v>303</v>
      </c>
    </row>
    <row r="401" spans="1:7">
      <c r="A401" s="17"/>
      <c r="B401" s="17"/>
      <c r="C401" s="1"/>
      <c r="D401" s="1"/>
      <c r="E401" s="54"/>
      <c r="F401" s="54"/>
    </row>
    <row r="402" spans="1:7">
      <c r="A402" s="37" t="s">
        <v>508</v>
      </c>
      <c r="B402" s="37"/>
      <c r="C402" s="38">
        <f>SUM(C341:C400)</f>
        <v>12407250000</v>
      </c>
      <c r="D402" s="38">
        <f>SUM(D341:D400)</f>
        <v>11625950000</v>
      </c>
      <c r="E402" s="54">
        <f t="shared" si="12"/>
        <v>12407250</v>
      </c>
      <c r="F402" s="54">
        <f t="shared" si="13"/>
        <v>11625950</v>
      </c>
    </row>
    <row r="403" spans="1:7">
      <c r="A403" s="17"/>
      <c r="B403" s="17"/>
      <c r="C403" s="1"/>
      <c r="D403" s="1"/>
      <c r="E403" s="54">
        <f t="shared" si="12"/>
        <v>0</v>
      </c>
      <c r="F403" s="54">
        <f t="shared" si="13"/>
        <v>0</v>
      </c>
    </row>
    <row r="404" spans="1:7" ht="13">
      <c r="A404" s="37"/>
      <c r="B404" s="37"/>
      <c r="C404" s="39">
        <f>COUNTA(C341:C400)</f>
        <v>60</v>
      </c>
      <c r="D404" s="39">
        <f>COUNTA(D341:D400)</f>
        <v>60</v>
      </c>
      <c r="E404" s="54">
        <f t="shared" si="12"/>
        <v>0.06</v>
      </c>
      <c r="F404" s="54">
        <f t="shared" si="13"/>
        <v>0.06</v>
      </c>
    </row>
    <row r="405" spans="1:7">
      <c r="A405" s="17" t="s">
        <v>552</v>
      </c>
      <c r="B405" s="17"/>
      <c r="C405" s="1"/>
      <c r="D405" s="1"/>
      <c r="E405" s="54">
        <f t="shared" si="12"/>
        <v>0</v>
      </c>
      <c r="F405" s="54">
        <f t="shared" si="13"/>
        <v>0</v>
      </c>
    </row>
    <row r="406" spans="1:7">
      <c r="A406" s="17"/>
      <c r="B406" s="17"/>
      <c r="C406" s="1"/>
      <c r="D406" s="1"/>
      <c r="E406" s="54">
        <f t="shared" si="12"/>
        <v>0</v>
      </c>
      <c r="F406" s="54">
        <f t="shared" si="13"/>
        <v>0</v>
      </c>
    </row>
    <row r="407" spans="1:7">
      <c r="A407" s="17"/>
      <c r="B407" s="17"/>
      <c r="C407" s="1"/>
      <c r="D407" s="1"/>
      <c r="E407" s="54">
        <f t="shared" si="12"/>
        <v>0</v>
      </c>
      <c r="F407" s="54">
        <f t="shared" si="13"/>
        <v>0</v>
      </c>
    </row>
    <row r="408" spans="1:7">
      <c r="A408" s="17" t="s">
        <v>553</v>
      </c>
      <c r="B408" s="17" t="s">
        <v>304</v>
      </c>
      <c r="C408" s="1">
        <v>83700000</v>
      </c>
      <c r="D408" s="1">
        <v>79900000</v>
      </c>
      <c r="E408" s="54">
        <f t="shared" si="12"/>
        <v>83700</v>
      </c>
      <c r="F408" s="54">
        <f t="shared" si="13"/>
        <v>79900</v>
      </c>
      <c r="G408" s="6" t="s">
        <v>304</v>
      </c>
    </row>
    <row r="409" spans="1:7">
      <c r="A409" s="17"/>
      <c r="B409" s="17"/>
      <c r="C409" s="1"/>
      <c r="D409" s="1"/>
      <c r="E409" s="55" t="s">
        <v>500</v>
      </c>
      <c r="F409" s="55" t="s">
        <v>500</v>
      </c>
      <c r="G409" s="6" t="s">
        <v>305</v>
      </c>
    </row>
    <row r="410" spans="1:7">
      <c r="A410" s="17" t="s">
        <v>553</v>
      </c>
      <c r="B410" s="17" t="s">
        <v>306</v>
      </c>
      <c r="C410" s="1">
        <v>83350000</v>
      </c>
      <c r="D410" s="1">
        <v>78050000</v>
      </c>
      <c r="E410" s="54">
        <f t="shared" si="12"/>
        <v>83350</v>
      </c>
      <c r="F410" s="54">
        <f t="shared" si="13"/>
        <v>78050</v>
      </c>
      <c r="G410" s="6" t="s">
        <v>306</v>
      </c>
    </row>
    <row r="411" spans="1:7">
      <c r="A411" s="17" t="s">
        <v>553</v>
      </c>
      <c r="B411" s="17" t="s">
        <v>307</v>
      </c>
      <c r="C411" s="1">
        <v>100550000</v>
      </c>
      <c r="D411" s="1">
        <v>97800000</v>
      </c>
      <c r="E411" s="54">
        <f t="shared" si="12"/>
        <v>100550</v>
      </c>
      <c r="F411" s="54">
        <f t="shared" si="13"/>
        <v>97800</v>
      </c>
      <c r="G411" s="6" t="s">
        <v>307</v>
      </c>
    </row>
    <row r="412" spans="1:7">
      <c r="A412" s="17" t="s">
        <v>553</v>
      </c>
      <c r="B412" s="17" t="s">
        <v>308</v>
      </c>
      <c r="C412" s="1">
        <v>66600000</v>
      </c>
      <c r="D412" s="1">
        <v>63550000</v>
      </c>
      <c r="E412" s="54">
        <f t="shared" si="12"/>
        <v>66600</v>
      </c>
      <c r="F412" s="54">
        <f t="shared" si="13"/>
        <v>63550</v>
      </c>
      <c r="G412" s="6" t="s">
        <v>308</v>
      </c>
    </row>
    <row r="413" spans="1:7">
      <c r="A413" s="17" t="s">
        <v>553</v>
      </c>
      <c r="B413" s="17" t="s">
        <v>309</v>
      </c>
      <c r="C413" s="1">
        <v>360650000</v>
      </c>
      <c r="D413" s="1">
        <v>327300000</v>
      </c>
      <c r="E413" s="54">
        <f t="shared" si="12"/>
        <v>360650</v>
      </c>
      <c r="F413" s="54">
        <f t="shared" si="13"/>
        <v>327300</v>
      </c>
      <c r="G413" s="6" t="s">
        <v>309</v>
      </c>
    </row>
    <row r="414" spans="1:7">
      <c r="A414" s="17" t="s">
        <v>553</v>
      </c>
      <c r="B414" s="17" t="s">
        <v>310</v>
      </c>
      <c r="C414" s="1">
        <v>318200000</v>
      </c>
      <c r="D414" s="1">
        <v>318800000</v>
      </c>
      <c r="E414" s="54">
        <f t="shared" si="12"/>
        <v>318200</v>
      </c>
      <c r="F414" s="54">
        <f t="shared" si="13"/>
        <v>318800</v>
      </c>
      <c r="G414" s="6" t="s">
        <v>310</v>
      </c>
    </row>
    <row r="415" spans="1:7">
      <c r="A415" s="17" t="s">
        <v>553</v>
      </c>
      <c r="B415" s="17" t="s">
        <v>554</v>
      </c>
      <c r="C415" s="1">
        <v>120300000</v>
      </c>
      <c r="D415" s="1">
        <v>119950000</v>
      </c>
      <c r="E415" s="54">
        <f t="shared" si="12"/>
        <v>120300</v>
      </c>
      <c r="F415" s="54">
        <f t="shared" si="13"/>
        <v>119950</v>
      </c>
      <c r="G415" s="6" t="s">
        <v>311</v>
      </c>
    </row>
    <row r="416" spans="1:7">
      <c r="A416" s="17" t="s">
        <v>553</v>
      </c>
      <c r="B416" s="17" t="s">
        <v>483</v>
      </c>
      <c r="C416" s="1">
        <v>97350000</v>
      </c>
      <c r="D416" s="1">
        <v>100050000</v>
      </c>
      <c r="E416" s="54">
        <f t="shared" si="12"/>
        <v>97350</v>
      </c>
      <c r="F416" s="54">
        <f t="shared" si="13"/>
        <v>100050</v>
      </c>
      <c r="G416" s="6" t="s">
        <v>483</v>
      </c>
    </row>
    <row r="417" spans="1:7">
      <c r="A417" s="17" t="s">
        <v>553</v>
      </c>
      <c r="B417" s="17" t="s">
        <v>484</v>
      </c>
      <c r="C417" s="1">
        <v>133250000</v>
      </c>
      <c r="D417" s="1">
        <v>116850000</v>
      </c>
      <c r="E417" s="54">
        <f t="shared" si="12"/>
        <v>133250</v>
      </c>
      <c r="F417" s="54">
        <f t="shared" si="13"/>
        <v>116850</v>
      </c>
      <c r="G417" s="6" t="s">
        <v>484</v>
      </c>
    </row>
    <row r="418" spans="1:7">
      <c r="A418" s="17" t="s">
        <v>553</v>
      </c>
      <c r="B418" s="17" t="s">
        <v>312</v>
      </c>
      <c r="C418" s="1">
        <v>23400000</v>
      </c>
      <c r="D418" s="1">
        <v>20750000</v>
      </c>
      <c r="E418" s="54">
        <f t="shared" ref="E418:E481" si="14">C418/1000</f>
        <v>23400</v>
      </c>
      <c r="F418" s="54">
        <f t="shared" ref="F418:F481" si="15">D418/1000</f>
        <v>20750</v>
      </c>
      <c r="G418" s="6" t="s">
        <v>312</v>
      </c>
    </row>
    <row r="419" spans="1:7">
      <c r="A419" s="17" t="s">
        <v>553</v>
      </c>
      <c r="B419" s="17" t="s">
        <v>313</v>
      </c>
      <c r="C419" s="1">
        <v>94850000</v>
      </c>
      <c r="D419" s="1">
        <v>90000000</v>
      </c>
      <c r="E419" s="54">
        <f t="shared" si="14"/>
        <v>94850</v>
      </c>
      <c r="F419" s="54">
        <f t="shared" si="15"/>
        <v>90000</v>
      </c>
      <c r="G419" s="6" t="s">
        <v>313</v>
      </c>
    </row>
    <row r="420" spans="1:7">
      <c r="A420" s="17" t="s">
        <v>553</v>
      </c>
      <c r="B420" s="17" t="s">
        <v>314</v>
      </c>
      <c r="C420" s="1">
        <v>85450000</v>
      </c>
      <c r="D420" s="1">
        <v>72450000</v>
      </c>
      <c r="E420" s="54">
        <f t="shared" si="14"/>
        <v>85450</v>
      </c>
      <c r="F420" s="54">
        <f t="shared" si="15"/>
        <v>72450</v>
      </c>
      <c r="G420" s="6" t="s">
        <v>314</v>
      </c>
    </row>
    <row r="421" spans="1:7">
      <c r="A421" s="17" t="s">
        <v>553</v>
      </c>
      <c r="B421" s="17" t="s">
        <v>315</v>
      </c>
      <c r="C421" s="1">
        <v>84800000</v>
      </c>
      <c r="D421" s="1">
        <v>81800000</v>
      </c>
      <c r="E421" s="54">
        <f t="shared" si="14"/>
        <v>84800</v>
      </c>
      <c r="F421" s="54">
        <f t="shared" si="15"/>
        <v>81800</v>
      </c>
      <c r="G421" s="6" t="s">
        <v>315</v>
      </c>
    </row>
    <row r="422" spans="1:7">
      <c r="A422" s="17" t="s">
        <v>553</v>
      </c>
      <c r="B422" s="17" t="s">
        <v>316</v>
      </c>
      <c r="C422" s="1">
        <v>93650000</v>
      </c>
      <c r="D422" s="1">
        <v>87900000</v>
      </c>
      <c r="E422" s="54">
        <f t="shared" si="14"/>
        <v>93650</v>
      </c>
      <c r="F422" s="54">
        <f t="shared" si="15"/>
        <v>87900</v>
      </c>
      <c r="G422" s="6" t="s">
        <v>316</v>
      </c>
    </row>
    <row r="423" spans="1:7">
      <c r="A423" s="17" t="s">
        <v>553</v>
      </c>
      <c r="B423" s="17" t="s">
        <v>317</v>
      </c>
      <c r="C423" s="1">
        <v>87200000</v>
      </c>
      <c r="D423" s="1">
        <v>82400000</v>
      </c>
      <c r="E423" s="54">
        <f t="shared" si="14"/>
        <v>87200</v>
      </c>
      <c r="F423" s="54">
        <f t="shared" si="15"/>
        <v>82400</v>
      </c>
      <c r="G423" s="6" t="s">
        <v>317</v>
      </c>
    </row>
    <row r="424" spans="1:7">
      <c r="A424" s="17" t="s">
        <v>553</v>
      </c>
      <c r="B424" s="17" t="s">
        <v>318</v>
      </c>
      <c r="C424" s="1">
        <v>35350000</v>
      </c>
      <c r="D424" s="1">
        <v>33950000</v>
      </c>
      <c r="E424" s="54">
        <f t="shared" si="14"/>
        <v>35350</v>
      </c>
      <c r="F424" s="54">
        <f t="shared" si="15"/>
        <v>33950</v>
      </c>
      <c r="G424" s="6" t="s">
        <v>318</v>
      </c>
    </row>
    <row r="425" spans="1:7">
      <c r="A425" s="17" t="s">
        <v>553</v>
      </c>
      <c r="B425" s="17" t="s">
        <v>319</v>
      </c>
      <c r="C425" s="1">
        <v>24450000</v>
      </c>
      <c r="D425" s="1">
        <v>22450000</v>
      </c>
      <c r="E425" s="54">
        <f t="shared" si="14"/>
        <v>24450</v>
      </c>
      <c r="F425" s="54">
        <f t="shared" si="15"/>
        <v>22450</v>
      </c>
      <c r="G425" s="6" t="s">
        <v>319</v>
      </c>
    </row>
    <row r="426" spans="1:7">
      <c r="A426" s="17" t="s">
        <v>553</v>
      </c>
      <c r="B426" s="17" t="s">
        <v>320</v>
      </c>
      <c r="C426" s="1">
        <v>58500000</v>
      </c>
      <c r="D426" s="1">
        <v>53500000</v>
      </c>
      <c r="E426" s="54">
        <f t="shared" si="14"/>
        <v>58500</v>
      </c>
      <c r="F426" s="54">
        <f t="shared" si="15"/>
        <v>53500</v>
      </c>
      <c r="G426" s="6" t="s">
        <v>320</v>
      </c>
    </row>
    <row r="427" spans="1:7">
      <c r="A427" s="17"/>
      <c r="B427" s="17"/>
      <c r="C427" s="1"/>
      <c r="D427" s="1"/>
      <c r="E427" s="54"/>
      <c r="F427" s="54"/>
    </row>
    <row r="428" spans="1:7">
      <c r="A428" s="37" t="s">
        <v>508</v>
      </c>
      <c r="B428" s="37"/>
      <c r="C428" s="38">
        <f>SUM(C408:C426)</f>
        <v>1951600000</v>
      </c>
      <c r="D428" s="38">
        <f>SUM(D408:D426)</f>
        <v>1847450000</v>
      </c>
      <c r="E428" s="54">
        <f t="shared" si="14"/>
        <v>1951600</v>
      </c>
      <c r="F428" s="54">
        <f t="shared" si="15"/>
        <v>1847450</v>
      </c>
    </row>
    <row r="429" spans="1:7">
      <c r="A429" s="17"/>
      <c r="B429" s="17"/>
      <c r="C429" s="1"/>
      <c r="D429" s="1"/>
      <c r="E429" s="54">
        <f t="shared" si="14"/>
        <v>0</v>
      </c>
      <c r="F429" s="54">
        <f t="shared" si="15"/>
        <v>0</v>
      </c>
    </row>
    <row r="430" spans="1:7" ht="13">
      <c r="A430" s="37"/>
      <c r="B430" s="37"/>
      <c r="C430" s="41">
        <f>COUNTA(C408:C426)</f>
        <v>18</v>
      </c>
      <c r="D430" s="41">
        <f>COUNTA(D408:D426)</f>
        <v>18</v>
      </c>
      <c r="E430" s="54">
        <f t="shared" si="14"/>
        <v>1.7999999999999999E-2</v>
      </c>
      <c r="F430" s="54">
        <f t="shared" si="15"/>
        <v>1.7999999999999999E-2</v>
      </c>
    </row>
    <row r="431" spans="1:7">
      <c r="A431" s="17" t="s">
        <v>555</v>
      </c>
      <c r="B431" s="17"/>
      <c r="C431" s="1"/>
      <c r="D431" s="1"/>
      <c r="E431" s="54">
        <f t="shared" si="14"/>
        <v>0</v>
      </c>
      <c r="F431" s="54">
        <f t="shared" si="15"/>
        <v>0</v>
      </c>
    </row>
    <row r="432" spans="1:7">
      <c r="A432" s="17"/>
      <c r="B432" s="17"/>
      <c r="C432" s="1"/>
      <c r="D432" s="1"/>
      <c r="E432" s="54">
        <f t="shared" si="14"/>
        <v>0</v>
      </c>
      <c r="F432" s="54">
        <f t="shared" si="15"/>
        <v>0</v>
      </c>
    </row>
    <row r="433" spans="1:7">
      <c r="A433" s="17"/>
      <c r="B433" s="17"/>
      <c r="C433" s="1"/>
      <c r="D433" s="1"/>
      <c r="E433" s="54">
        <f t="shared" si="14"/>
        <v>0</v>
      </c>
      <c r="F433" s="54">
        <f t="shared" si="15"/>
        <v>0</v>
      </c>
    </row>
    <row r="434" spans="1:7">
      <c r="A434" s="17" t="s">
        <v>556</v>
      </c>
      <c r="B434" s="17" t="s">
        <v>321</v>
      </c>
      <c r="C434" s="1">
        <v>115100000</v>
      </c>
      <c r="D434" s="1">
        <v>106900000</v>
      </c>
      <c r="E434" s="54">
        <f t="shared" si="14"/>
        <v>115100</v>
      </c>
      <c r="F434" s="54">
        <f t="shared" si="15"/>
        <v>106900</v>
      </c>
      <c r="G434" s="6" t="s">
        <v>321</v>
      </c>
    </row>
    <row r="435" spans="1:7">
      <c r="A435" s="17" t="s">
        <v>556</v>
      </c>
      <c r="B435" s="17" t="s">
        <v>322</v>
      </c>
      <c r="C435" s="1">
        <v>1106650000</v>
      </c>
      <c r="D435" s="1">
        <v>1093400000</v>
      </c>
      <c r="E435" s="54">
        <f t="shared" si="14"/>
        <v>1106650</v>
      </c>
      <c r="F435" s="54">
        <f t="shared" si="15"/>
        <v>1093400</v>
      </c>
      <c r="G435" s="6" t="s">
        <v>322</v>
      </c>
    </row>
    <row r="436" spans="1:7">
      <c r="A436" s="17" t="s">
        <v>556</v>
      </c>
      <c r="B436" s="17" t="s">
        <v>323</v>
      </c>
      <c r="C436" s="1">
        <v>276500000</v>
      </c>
      <c r="D436" s="1">
        <v>260450000</v>
      </c>
      <c r="E436" s="54">
        <f t="shared" si="14"/>
        <v>276500</v>
      </c>
      <c r="F436" s="54">
        <f t="shared" si="15"/>
        <v>260450</v>
      </c>
      <c r="G436" s="6" t="s">
        <v>323</v>
      </c>
    </row>
    <row r="437" spans="1:7">
      <c r="A437" s="17" t="s">
        <v>556</v>
      </c>
      <c r="B437" s="17" t="s">
        <v>557</v>
      </c>
      <c r="C437" s="1">
        <v>355450000</v>
      </c>
      <c r="D437" s="1">
        <v>332950000</v>
      </c>
      <c r="E437" s="54">
        <f t="shared" si="14"/>
        <v>355450</v>
      </c>
      <c r="F437" s="54">
        <f t="shared" si="15"/>
        <v>332950</v>
      </c>
      <c r="G437" s="6" t="s">
        <v>324</v>
      </c>
    </row>
    <row r="438" spans="1:7">
      <c r="A438" s="17" t="s">
        <v>556</v>
      </c>
      <c r="B438" s="17" t="s">
        <v>325</v>
      </c>
      <c r="C438" s="1">
        <v>534050000</v>
      </c>
      <c r="D438" s="1">
        <v>500850000</v>
      </c>
      <c r="E438" s="54">
        <f t="shared" si="14"/>
        <v>534050</v>
      </c>
      <c r="F438" s="54">
        <f t="shared" si="15"/>
        <v>500850</v>
      </c>
      <c r="G438" s="6" t="s">
        <v>325</v>
      </c>
    </row>
    <row r="439" spans="1:7">
      <c r="A439" s="17" t="s">
        <v>556</v>
      </c>
      <c r="B439" s="17" t="s">
        <v>326</v>
      </c>
      <c r="C439" s="1">
        <v>693300000</v>
      </c>
      <c r="D439" s="1">
        <v>697150000</v>
      </c>
      <c r="E439" s="54">
        <f t="shared" si="14"/>
        <v>693300</v>
      </c>
      <c r="F439" s="54">
        <f t="shared" si="15"/>
        <v>697150</v>
      </c>
      <c r="G439" s="6" t="s">
        <v>326</v>
      </c>
    </row>
    <row r="440" spans="1:7">
      <c r="A440" s="17" t="s">
        <v>556</v>
      </c>
      <c r="B440" s="17" t="s">
        <v>327</v>
      </c>
      <c r="C440" s="1">
        <v>318600000</v>
      </c>
      <c r="D440" s="1">
        <v>307900000</v>
      </c>
      <c r="E440" s="54">
        <f t="shared" si="14"/>
        <v>318600</v>
      </c>
      <c r="F440" s="54">
        <f t="shared" si="15"/>
        <v>307900</v>
      </c>
      <c r="G440" s="6" t="s">
        <v>327</v>
      </c>
    </row>
    <row r="441" spans="1:7">
      <c r="A441" s="17" t="s">
        <v>556</v>
      </c>
      <c r="B441" s="17" t="s">
        <v>558</v>
      </c>
      <c r="C441" s="1">
        <v>1132450000</v>
      </c>
      <c r="D441" s="1">
        <v>1080150000</v>
      </c>
      <c r="E441" s="54">
        <f t="shared" si="14"/>
        <v>1132450</v>
      </c>
      <c r="F441" s="54">
        <f t="shared" si="15"/>
        <v>1080150</v>
      </c>
      <c r="G441" s="6" t="s">
        <v>328</v>
      </c>
    </row>
    <row r="442" spans="1:7">
      <c r="A442" s="17" t="s">
        <v>556</v>
      </c>
      <c r="B442" s="17" t="s">
        <v>329</v>
      </c>
      <c r="C442" s="1">
        <v>427150000</v>
      </c>
      <c r="D442" s="1">
        <v>412600000</v>
      </c>
      <c r="E442" s="54">
        <f t="shared" si="14"/>
        <v>427150</v>
      </c>
      <c r="F442" s="54">
        <f t="shared" si="15"/>
        <v>412600</v>
      </c>
      <c r="G442" s="6" t="s">
        <v>329</v>
      </c>
    </row>
    <row r="443" spans="1:7">
      <c r="A443" s="17" t="s">
        <v>556</v>
      </c>
      <c r="B443" s="17" t="s">
        <v>330</v>
      </c>
      <c r="C443" s="1">
        <v>481450000</v>
      </c>
      <c r="D443" s="1">
        <v>439750000</v>
      </c>
      <c r="E443" s="54">
        <f t="shared" si="14"/>
        <v>481450</v>
      </c>
      <c r="F443" s="54">
        <f t="shared" si="15"/>
        <v>439750</v>
      </c>
      <c r="G443" s="6" t="s">
        <v>330</v>
      </c>
    </row>
    <row r="444" spans="1:7">
      <c r="A444" s="17"/>
      <c r="B444" s="17"/>
      <c r="C444" s="1"/>
      <c r="D444" s="1"/>
      <c r="E444" s="54"/>
      <c r="F444" s="54"/>
    </row>
    <row r="445" spans="1:7">
      <c r="A445" s="37" t="s">
        <v>508</v>
      </c>
      <c r="B445" s="37"/>
      <c r="C445" s="38">
        <f>SUM(C434:C443)</f>
        <v>5440700000</v>
      </c>
      <c r="D445" s="38">
        <f>SUM(D434:D443)</f>
        <v>5232100000</v>
      </c>
      <c r="E445" s="54">
        <f t="shared" si="14"/>
        <v>5440700</v>
      </c>
      <c r="F445" s="54">
        <f t="shared" si="15"/>
        <v>5232100</v>
      </c>
    </row>
    <row r="446" spans="1:7">
      <c r="A446" s="17"/>
      <c r="B446" s="17"/>
      <c r="C446" s="1"/>
      <c r="D446" s="1"/>
      <c r="E446" s="54">
        <f t="shared" si="14"/>
        <v>0</v>
      </c>
      <c r="F446" s="54">
        <f t="shared" si="15"/>
        <v>0</v>
      </c>
    </row>
    <row r="447" spans="1:7" ht="13">
      <c r="A447" s="37"/>
      <c r="B447" s="37"/>
      <c r="C447" s="41">
        <f>COUNTA(C434:C443)</f>
        <v>10</v>
      </c>
      <c r="D447" s="41">
        <f>COUNTA(D434:D443)</f>
        <v>10</v>
      </c>
      <c r="E447" s="54">
        <f t="shared" si="14"/>
        <v>0.01</v>
      </c>
      <c r="F447" s="54">
        <f t="shared" si="15"/>
        <v>0.01</v>
      </c>
    </row>
    <row r="448" spans="1:7">
      <c r="A448" s="17" t="s">
        <v>559</v>
      </c>
      <c r="B448" s="17"/>
      <c r="C448" s="1"/>
      <c r="D448" s="1"/>
      <c r="E448" s="54">
        <f t="shared" si="14"/>
        <v>0</v>
      </c>
      <c r="F448" s="54">
        <f t="shared" si="15"/>
        <v>0</v>
      </c>
    </row>
    <row r="449" spans="1:7">
      <c r="A449" s="17"/>
      <c r="B449" s="17"/>
      <c r="C449" s="1"/>
      <c r="D449" s="1"/>
      <c r="E449" s="54">
        <f t="shared" si="14"/>
        <v>0</v>
      </c>
      <c r="F449" s="54">
        <f t="shared" si="15"/>
        <v>0</v>
      </c>
    </row>
    <row r="450" spans="1:7">
      <c r="A450" s="17"/>
      <c r="B450" s="17"/>
      <c r="C450" s="1"/>
      <c r="D450" s="1"/>
      <c r="E450" s="54">
        <f t="shared" si="14"/>
        <v>0</v>
      </c>
      <c r="F450" s="54">
        <f t="shared" si="15"/>
        <v>0</v>
      </c>
    </row>
    <row r="451" spans="1:7">
      <c r="A451" s="17" t="s">
        <v>560</v>
      </c>
      <c r="B451" s="17" t="s">
        <v>331</v>
      </c>
      <c r="C451" s="1">
        <v>156500000</v>
      </c>
      <c r="D451" s="1">
        <v>145200000</v>
      </c>
      <c r="E451" s="54">
        <f t="shared" si="14"/>
        <v>156500</v>
      </c>
      <c r="F451" s="54">
        <f t="shared" si="15"/>
        <v>145200</v>
      </c>
      <c r="G451" s="6" t="s">
        <v>331</v>
      </c>
    </row>
    <row r="452" spans="1:7">
      <c r="A452" s="17" t="s">
        <v>560</v>
      </c>
      <c r="B452" s="17" t="s">
        <v>332</v>
      </c>
      <c r="C452" s="1">
        <v>96250000</v>
      </c>
      <c r="D452" s="1">
        <v>91350000</v>
      </c>
      <c r="E452" s="54">
        <f t="shared" si="14"/>
        <v>96250</v>
      </c>
      <c r="F452" s="54">
        <f t="shared" si="15"/>
        <v>91350</v>
      </c>
      <c r="G452" s="6" t="s">
        <v>332</v>
      </c>
    </row>
    <row r="453" spans="1:7">
      <c r="A453" s="17" t="s">
        <v>560</v>
      </c>
      <c r="B453" s="17" t="s">
        <v>333</v>
      </c>
      <c r="C453" s="1">
        <v>87350000</v>
      </c>
      <c r="D453" s="1">
        <v>83950000</v>
      </c>
      <c r="E453" s="54">
        <f t="shared" si="14"/>
        <v>87350</v>
      </c>
      <c r="F453" s="54">
        <f t="shared" si="15"/>
        <v>83950</v>
      </c>
      <c r="G453" s="6" t="s">
        <v>333</v>
      </c>
    </row>
    <row r="454" spans="1:7">
      <c r="A454" s="17" t="s">
        <v>560</v>
      </c>
      <c r="B454" s="17" t="s">
        <v>485</v>
      </c>
      <c r="C454" s="1">
        <v>13900000</v>
      </c>
      <c r="D454" s="1">
        <v>13550000</v>
      </c>
      <c r="E454" s="54">
        <f t="shared" si="14"/>
        <v>13900</v>
      </c>
      <c r="F454" s="54">
        <f t="shared" si="15"/>
        <v>13550</v>
      </c>
      <c r="G454" s="6" t="s">
        <v>485</v>
      </c>
    </row>
    <row r="455" spans="1:7">
      <c r="A455" s="17" t="s">
        <v>560</v>
      </c>
      <c r="B455" s="17" t="s">
        <v>334</v>
      </c>
      <c r="C455" s="1">
        <v>31600000</v>
      </c>
      <c r="D455" s="1">
        <v>28100000</v>
      </c>
      <c r="E455" s="54">
        <f t="shared" si="14"/>
        <v>31600</v>
      </c>
      <c r="F455" s="54">
        <f t="shared" si="15"/>
        <v>28100</v>
      </c>
      <c r="G455" s="6" t="s">
        <v>334</v>
      </c>
    </row>
    <row r="456" spans="1:7">
      <c r="A456" s="17" t="s">
        <v>560</v>
      </c>
      <c r="B456" s="17" t="s">
        <v>335</v>
      </c>
      <c r="C456" s="1">
        <v>149650000</v>
      </c>
      <c r="D456" s="1">
        <v>138500000</v>
      </c>
      <c r="E456" s="54">
        <f t="shared" si="14"/>
        <v>149650</v>
      </c>
      <c r="F456" s="54">
        <f t="shared" si="15"/>
        <v>138500</v>
      </c>
      <c r="G456" s="6" t="s">
        <v>335</v>
      </c>
    </row>
    <row r="457" spans="1:7">
      <c r="A457" s="17" t="s">
        <v>560</v>
      </c>
      <c r="B457" s="17" t="s">
        <v>336</v>
      </c>
      <c r="C457" s="1">
        <v>44050000</v>
      </c>
      <c r="D457" s="1">
        <v>40100000</v>
      </c>
      <c r="E457" s="54">
        <f t="shared" si="14"/>
        <v>44050</v>
      </c>
      <c r="F457" s="54">
        <f t="shared" si="15"/>
        <v>40100</v>
      </c>
      <c r="G457" s="6" t="s">
        <v>336</v>
      </c>
    </row>
    <row r="458" spans="1:7">
      <c r="A458" s="17" t="s">
        <v>560</v>
      </c>
      <c r="B458" s="17" t="s">
        <v>337</v>
      </c>
      <c r="C458" s="1">
        <v>108400000</v>
      </c>
      <c r="D458" s="1">
        <v>106900000</v>
      </c>
      <c r="E458" s="54">
        <f t="shared" si="14"/>
        <v>108400</v>
      </c>
      <c r="F458" s="54">
        <f t="shared" si="15"/>
        <v>106900</v>
      </c>
      <c r="G458" s="6" t="s">
        <v>337</v>
      </c>
    </row>
    <row r="459" spans="1:7">
      <c r="A459" s="17" t="s">
        <v>560</v>
      </c>
      <c r="B459" s="17" t="s">
        <v>486</v>
      </c>
      <c r="C459" s="1">
        <v>10500000</v>
      </c>
      <c r="D459" s="1">
        <v>10100000</v>
      </c>
      <c r="E459" s="54">
        <f t="shared" si="14"/>
        <v>10500</v>
      </c>
      <c r="F459" s="54">
        <f t="shared" si="15"/>
        <v>10100</v>
      </c>
      <c r="G459" s="6" t="s">
        <v>486</v>
      </c>
    </row>
    <row r="460" spans="1:7">
      <c r="A460" s="17" t="s">
        <v>560</v>
      </c>
      <c r="B460" s="17" t="s">
        <v>338</v>
      </c>
      <c r="C460" s="1">
        <v>79200000</v>
      </c>
      <c r="D460" s="1">
        <v>77850000</v>
      </c>
      <c r="E460" s="54">
        <f t="shared" si="14"/>
        <v>79200</v>
      </c>
      <c r="F460" s="54">
        <f t="shared" si="15"/>
        <v>77850</v>
      </c>
      <c r="G460" s="6" t="s">
        <v>338</v>
      </c>
    </row>
    <row r="461" spans="1:7">
      <c r="A461" s="17" t="s">
        <v>560</v>
      </c>
      <c r="B461" s="17" t="s">
        <v>339</v>
      </c>
      <c r="C461" s="1">
        <v>241600000</v>
      </c>
      <c r="D461" s="1">
        <v>221400000</v>
      </c>
      <c r="E461" s="54">
        <f t="shared" si="14"/>
        <v>241600</v>
      </c>
      <c r="F461" s="54">
        <f t="shared" si="15"/>
        <v>221400</v>
      </c>
      <c r="G461" s="6" t="s">
        <v>339</v>
      </c>
    </row>
    <row r="462" spans="1:7">
      <c r="A462" s="17" t="s">
        <v>560</v>
      </c>
      <c r="B462" s="17" t="s">
        <v>340</v>
      </c>
      <c r="C462" s="1">
        <v>439050000</v>
      </c>
      <c r="D462" s="1">
        <v>412050000</v>
      </c>
      <c r="E462" s="54">
        <f t="shared" si="14"/>
        <v>439050</v>
      </c>
      <c r="F462" s="54">
        <f t="shared" si="15"/>
        <v>412050</v>
      </c>
      <c r="G462" s="6" t="s">
        <v>340</v>
      </c>
    </row>
    <row r="463" spans="1:7">
      <c r="A463" s="17" t="s">
        <v>560</v>
      </c>
      <c r="B463" s="17" t="s">
        <v>341</v>
      </c>
      <c r="C463" s="1">
        <v>62950000</v>
      </c>
      <c r="D463" s="1">
        <v>59550000</v>
      </c>
      <c r="E463" s="54">
        <f t="shared" si="14"/>
        <v>62950</v>
      </c>
      <c r="F463" s="54">
        <f t="shared" si="15"/>
        <v>59550</v>
      </c>
      <c r="G463" s="6" t="s">
        <v>341</v>
      </c>
    </row>
    <row r="464" spans="1:7">
      <c r="A464" s="17" t="s">
        <v>560</v>
      </c>
      <c r="B464" s="17" t="s">
        <v>342</v>
      </c>
      <c r="C464" s="1">
        <v>145250000</v>
      </c>
      <c r="D464" s="1">
        <v>142150000</v>
      </c>
      <c r="E464" s="54">
        <f t="shared" si="14"/>
        <v>145250</v>
      </c>
      <c r="F464" s="54">
        <f t="shared" si="15"/>
        <v>142150</v>
      </c>
      <c r="G464" s="6" t="s">
        <v>342</v>
      </c>
    </row>
    <row r="465" spans="1:7">
      <c r="A465" s="17" t="s">
        <v>560</v>
      </c>
      <c r="B465" s="17" t="s">
        <v>487</v>
      </c>
      <c r="C465" s="1">
        <v>12200000</v>
      </c>
      <c r="D465" s="1">
        <v>11700000</v>
      </c>
      <c r="E465" s="54">
        <f t="shared" si="14"/>
        <v>12200</v>
      </c>
      <c r="F465" s="54">
        <f t="shared" si="15"/>
        <v>11700</v>
      </c>
      <c r="G465" s="6" t="s">
        <v>487</v>
      </c>
    </row>
    <row r="466" spans="1:7">
      <c r="A466" s="17" t="s">
        <v>560</v>
      </c>
      <c r="B466" s="17" t="s">
        <v>343</v>
      </c>
      <c r="C466" s="1">
        <v>99300000</v>
      </c>
      <c r="D466" s="1">
        <v>92250000</v>
      </c>
      <c r="E466" s="54">
        <f t="shared" si="14"/>
        <v>99300</v>
      </c>
      <c r="F466" s="54">
        <f t="shared" si="15"/>
        <v>92250</v>
      </c>
      <c r="G466" s="6" t="s">
        <v>343</v>
      </c>
    </row>
    <row r="467" spans="1:7">
      <c r="A467" s="17" t="s">
        <v>560</v>
      </c>
      <c r="B467" s="17" t="s">
        <v>344</v>
      </c>
      <c r="C467" s="1">
        <v>355800000</v>
      </c>
      <c r="D467" s="1">
        <v>348100000</v>
      </c>
      <c r="E467" s="54">
        <f t="shared" si="14"/>
        <v>355800</v>
      </c>
      <c r="F467" s="54">
        <f t="shared" si="15"/>
        <v>348100</v>
      </c>
      <c r="G467" s="6" t="s">
        <v>344</v>
      </c>
    </row>
    <row r="468" spans="1:7">
      <c r="A468" s="17" t="s">
        <v>560</v>
      </c>
      <c r="B468" s="17" t="s">
        <v>345</v>
      </c>
      <c r="C468" s="1">
        <v>76900000</v>
      </c>
      <c r="D468" s="1">
        <v>71600000</v>
      </c>
      <c r="E468" s="54">
        <f t="shared" si="14"/>
        <v>76900</v>
      </c>
      <c r="F468" s="54">
        <f t="shared" si="15"/>
        <v>71600</v>
      </c>
      <c r="G468" s="6" t="s">
        <v>345</v>
      </c>
    </row>
    <row r="469" spans="1:7">
      <c r="A469" s="17" t="s">
        <v>560</v>
      </c>
      <c r="B469" s="17" t="s">
        <v>346</v>
      </c>
      <c r="C469" s="1">
        <v>46250000</v>
      </c>
      <c r="D469" s="1">
        <v>36850000</v>
      </c>
      <c r="E469" s="54">
        <f t="shared" si="14"/>
        <v>46250</v>
      </c>
      <c r="F469" s="54">
        <f t="shared" si="15"/>
        <v>36850</v>
      </c>
      <c r="G469" s="6" t="s">
        <v>346</v>
      </c>
    </row>
    <row r="470" spans="1:7">
      <c r="A470" s="17" t="s">
        <v>560</v>
      </c>
      <c r="B470" s="17" t="s">
        <v>347</v>
      </c>
      <c r="C470" s="1">
        <v>107100000</v>
      </c>
      <c r="D470" s="1">
        <v>102300000</v>
      </c>
      <c r="E470" s="54">
        <f t="shared" si="14"/>
        <v>107100</v>
      </c>
      <c r="F470" s="54">
        <f t="shared" si="15"/>
        <v>102300</v>
      </c>
      <c r="G470" s="6" t="s">
        <v>347</v>
      </c>
    </row>
    <row r="471" spans="1:7">
      <c r="A471" s="17" t="s">
        <v>560</v>
      </c>
      <c r="B471" s="17" t="s">
        <v>348</v>
      </c>
      <c r="C471" s="1">
        <v>89350000</v>
      </c>
      <c r="D471" s="1">
        <v>82750000</v>
      </c>
      <c r="E471" s="54">
        <f t="shared" si="14"/>
        <v>89350</v>
      </c>
      <c r="F471" s="54">
        <f t="shared" si="15"/>
        <v>82750</v>
      </c>
      <c r="G471" s="6" t="s">
        <v>348</v>
      </c>
    </row>
    <row r="472" spans="1:7">
      <c r="A472" s="17" t="s">
        <v>560</v>
      </c>
      <c r="B472" s="17" t="s">
        <v>561</v>
      </c>
      <c r="C472" s="1">
        <v>249800000</v>
      </c>
      <c r="D472" s="1">
        <v>233250000</v>
      </c>
      <c r="E472" s="54">
        <f t="shared" si="14"/>
        <v>249800</v>
      </c>
      <c r="F472" s="54">
        <f t="shared" si="15"/>
        <v>233250</v>
      </c>
      <c r="G472" s="6" t="s">
        <v>349</v>
      </c>
    </row>
    <row r="473" spans="1:7">
      <c r="A473" s="17" t="s">
        <v>560</v>
      </c>
      <c r="B473" s="17" t="s">
        <v>350</v>
      </c>
      <c r="C473" s="1">
        <v>166050000</v>
      </c>
      <c r="D473" s="1">
        <v>149450000</v>
      </c>
      <c r="E473" s="54">
        <f t="shared" si="14"/>
        <v>166050</v>
      </c>
      <c r="F473" s="54">
        <f t="shared" si="15"/>
        <v>149450</v>
      </c>
      <c r="G473" s="6" t="s">
        <v>350</v>
      </c>
    </row>
    <row r="474" spans="1:7">
      <c r="A474" s="17" t="s">
        <v>560</v>
      </c>
      <c r="B474" s="17" t="s">
        <v>351</v>
      </c>
      <c r="C474" s="1">
        <v>272900000</v>
      </c>
      <c r="D474" s="1">
        <v>255800000</v>
      </c>
      <c r="E474" s="54">
        <f t="shared" si="14"/>
        <v>272900</v>
      </c>
      <c r="F474" s="54">
        <f t="shared" si="15"/>
        <v>255800</v>
      </c>
      <c r="G474" s="6" t="s">
        <v>351</v>
      </c>
    </row>
    <row r="475" spans="1:7">
      <c r="A475" s="17" t="s">
        <v>560</v>
      </c>
      <c r="B475" s="17" t="s">
        <v>488</v>
      </c>
      <c r="C475" s="1">
        <v>106200000</v>
      </c>
      <c r="D475" s="1">
        <v>112900000</v>
      </c>
      <c r="E475" s="54">
        <f t="shared" si="14"/>
        <v>106200</v>
      </c>
      <c r="F475" s="54">
        <f t="shared" si="15"/>
        <v>112900</v>
      </c>
      <c r="G475" s="6" t="s">
        <v>488</v>
      </c>
    </row>
    <row r="476" spans="1:7">
      <c r="A476" s="17" t="s">
        <v>560</v>
      </c>
      <c r="B476" s="17" t="s">
        <v>352</v>
      </c>
      <c r="C476" s="1">
        <v>43950000</v>
      </c>
      <c r="D476" s="1">
        <v>40650000</v>
      </c>
      <c r="E476" s="54">
        <f t="shared" si="14"/>
        <v>43950</v>
      </c>
      <c r="F476" s="54">
        <f t="shared" si="15"/>
        <v>40650</v>
      </c>
      <c r="G476" s="6" t="s">
        <v>352</v>
      </c>
    </row>
    <row r="477" spans="1:7">
      <c r="A477" s="17" t="s">
        <v>560</v>
      </c>
      <c r="B477" s="17" t="s">
        <v>562</v>
      </c>
      <c r="C477" s="1">
        <v>192850000</v>
      </c>
      <c r="D477" s="1">
        <v>179250000</v>
      </c>
      <c r="E477" s="54">
        <f t="shared" si="14"/>
        <v>192850</v>
      </c>
      <c r="F477" s="54">
        <f t="shared" si="15"/>
        <v>179250</v>
      </c>
      <c r="G477" s="6" t="s">
        <v>353</v>
      </c>
    </row>
    <row r="478" spans="1:7">
      <c r="A478" s="17" t="s">
        <v>560</v>
      </c>
      <c r="B478" s="17" t="s">
        <v>354</v>
      </c>
      <c r="C478" s="1">
        <v>1195300000</v>
      </c>
      <c r="D478" s="1">
        <v>1195900000</v>
      </c>
      <c r="E478" s="54">
        <f t="shared" si="14"/>
        <v>1195300</v>
      </c>
      <c r="F478" s="54">
        <f t="shared" si="15"/>
        <v>1195900</v>
      </c>
      <c r="G478" s="6" t="s">
        <v>354</v>
      </c>
    </row>
    <row r="479" spans="1:7">
      <c r="A479" s="17" t="s">
        <v>560</v>
      </c>
      <c r="B479" s="17" t="s">
        <v>355</v>
      </c>
      <c r="C479" s="1">
        <v>147800000</v>
      </c>
      <c r="D479" s="1">
        <v>137300000</v>
      </c>
      <c r="E479" s="54">
        <f t="shared" si="14"/>
        <v>147800</v>
      </c>
      <c r="F479" s="54">
        <f t="shared" si="15"/>
        <v>137300</v>
      </c>
      <c r="G479" s="6" t="s">
        <v>355</v>
      </c>
    </row>
    <row r="480" spans="1:7">
      <c r="A480" s="17" t="s">
        <v>560</v>
      </c>
      <c r="B480" s="17" t="s">
        <v>356</v>
      </c>
      <c r="C480" s="1">
        <v>106450000</v>
      </c>
      <c r="D480" s="1">
        <v>102950000</v>
      </c>
      <c r="E480" s="54">
        <f t="shared" si="14"/>
        <v>106450</v>
      </c>
      <c r="F480" s="54">
        <f t="shared" si="15"/>
        <v>102950</v>
      </c>
      <c r="G480" s="6" t="s">
        <v>356</v>
      </c>
    </row>
    <row r="481" spans="1:7">
      <c r="A481" s="17" t="s">
        <v>560</v>
      </c>
      <c r="B481" s="17" t="s">
        <v>357</v>
      </c>
      <c r="C481" s="1">
        <v>59000000</v>
      </c>
      <c r="D481" s="1">
        <v>56050000</v>
      </c>
      <c r="E481" s="54">
        <f t="shared" si="14"/>
        <v>59000</v>
      </c>
      <c r="F481" s="54">
        <f t="shared" si="15"/>
        <v>56050</v>
      </c>
      <c r="G481" s="6" t="s">
        <v>357</v>
      </c>
    </row>
    <row r="482" spans="1:7">
      <c r="A482" s="17" t="s">
        <v>560</v>
      </c>
      <c r="B482" s="17" t="s">
        <v>489</v>
      </c>
      <c r="C482" s="1">
        <v>50500000</v>
      </c>
      <c r="D482" s="1">
        <v>50550000</v>
      </c>
      <c r="E482" s="54">
        <f t="shared" ref="E482:E546" si="16">C482/1000</f>
        <v>50500</v>
      </c>
      <c r="F482" s="54">
        <f t="shared" ref="F482:F546" si="17">D482/1000</f>
        <v>50550</v>
      </c>
      <c r="G482" s="6" t="s">
        <v>489</v>
      </c>
    </row>
    <row r="483" spans="1:7">
      <c r="A483" s="17" t="s">
        <v>560</v>
      </c>
      <c r="B483" s="17" t="s">
        <v>490</v>
      </c>
      <c r="C483" s="1">
        <v>22200000</v>
      </c>
      <c r="D483" s="1">
        <v>20950000</v>
      </c>
      <c r="E483" s="54">
        <f t="shared" si="16"/>
        <v>22200</v>
      </c>
      <c r="F483" s="54">
        <f t="shared" si="17"/>
        <v>20950</v>
      </c>
      <c r="G483" s="6" t="s">
        <v>490</v>
      </c>
    </row>
    <row r="484" spans="1:7">
      <c r="A484" s="17"/>
      <c r="B484" s="17"/>
      <c r="C484" s="1"/>
      <c r="D484" s="1"/>
      <c r="E484" s="54"/>
      <c r="F484" s="54"/>
    </row>
    <row r="485" spans="1:7">
      <c r="A485" s="37" t="s">
        <v>508</v>
      </c>
      <c r="B485" s="37"/>
      <c r="C485" s="38">
        <f>SUM(C451:C483)</f>
        <v>5066150000</v>
      </c>
      <c r="D485" s="38">
        <f>SUM(D451:D483)</f>
        <v>4851300000</v>
      </c>
      <c r="E485" s="54">
        <f t="shared" si="16"/>
        <v>5066150</v>
      </c>
      <c r="F485" s="54">
        <f t="shared" si="17"/>
        <v>4851300</v>
      </c>
    </row>
    <row r="486" spans="1:7">
      <c r="A486" s="17"/>
      <c r="B486" s="17"/>
      <c r="C486" s="1"/>
      <c r="D486" s="1"/>
      <c r="E486" s="54">
        <f t="shared" si="16"/>
        <v>0</v>
      </c>
      <c r="F486" s="54">
        <f t="shared" si="17"/>
        <v>0</v>
      </c>
    </row>
    <row r="487" spans="1:7" ht="13">
      <c r="A487" s="37"/>
      <c r="B487" s="37"/>
      <c r="C487" s="39">
        <f>COUNTA(C451:C483)</f>
        <v>33</v>
      </c>
      <c r="D487" s="39">
        <f>COUNTA(D451:D483)</f>
        <v>33</v>
      </c>
      <c r="E487" s="54">
        <f t="shared" si="16"/>
        <v>3.3000000000000002E-2</v>
      </c>
      <c r="F487" s="54">
        <f t="shared" si="17"/>
        <v>3.3000000000000002E-2</v>
      </c>
    </row>
    <row r="488" spans="1:7">
      <c r="A488" s="17" t="s">
        <v>563</v>
      </c>
      <c r="B488" s="17"/>
      <c r="C488" s="1"/>
      <c r="D488" s="1"/>
      <c r="E488" s="54">
        <f t="shared" si="16"/>
        <v>0</v>
      </c>
      <c r="F488" s="54">
        <f t="shared" si="17"/>
        <v>0</v>
      </c>
    </row>
    <row r="489" spans="1:7">
      <c r="A489" s="17"/>
      <c r="B489" s="17"/>
      <c r="C489" s="1"/>
      <c r="D489" s="1"/>
      <c r="E489" s="54">
        <f t="shared" si="16"/>
        <v>0</v>
      </c>
      <c r="F489" s="54">
        <f t="shared" si="17"/>
        <v>0</v>
      </c>
    </row>
    <row r="490" spans="1:7">
      <c r="A490" s="17"/>
      <c r="B490" s="17"/>
      <c r="C490" s="1"/>
      <c r="D490" s="1"/>
      <c r="E490" s="54">
        <f t="shared" si="16"/>
        <v>0</v>
      </c>
      <c r="F490" s="54">
        <f t="shared" si="17"/>
        <v>0</v>
      </c>
    </row>
    <row r="491" spans="1:7">
      <c r="A491" s="17" t="s">
        <v>564</v>
      </c>
      <c r="B491" s="17" t="s">
        <v>358</v>
      </c>
      <c r="C491" s="1">
        <v>925850000</v>
      </c>
      <c r="D491" s="1">
        <v>883450000</v>
      </c>
      <c r="E491" s="54">
        <f t="shared" si="16"/>
        <v>925850</v>
      </c>
      <c r="F491" s="54">
        <f t="shared" si="17"/>
        <v>883450</v>
      </c>
      <c r="G491" s="6" t="s">
        <v>358</v>
      </c>
    </row>
    <row r="492" spans="1:7">
      <c r="A492" s="17" t="s">
        <v>564</v>
      </c>
      <c r="B492" s="17" t="s">
        <v>359</v>
      </c>
      <c r="C492" s="1">
        <v>83800000</v>
      </c>
      <c r="D492" s="1">
        <v>78650000</v>
      </c>
      <c r="E492" s="54">
        <f t="shared" si="16"/>
        <v>83800</v>
      </c>
      <c r="F492" s="54">
        <f t="shared" si="17"/>
        <v>78650</v>
      </c>
      <c r="G492" s="6" t="s">
        <v>359</v>
      </c>
    </row>
    <row r="493" spans="1:7">
      <c r="A493" s="17" t="s">
        <v>564</v>
      </c>
      <c r="B493" s="17" t="s">
        <v>360</v>
      </c>
      <c r="C493" s="1">
        <v>87550000</v>
      </c>
      <c r="D493" s="1">
        <v>82500000</v>
      </c>
      <c r="E493" s="54">
        <f t="shared" si="16"/>
        <v>87550</v>
      </c>
      <c r="F493" s="54">
        <f t="shared" si="17"/>
        <v>82500</v>
      </c>
      <c r="G493" s="6" t="s">
        <v>360</v>
      </c>
    </row>
    <row r="494" spans="1:7">
      <c r="A494" s="17" t="s">
        <v>564</v>
      </c>
      <c r="B494" s="17" t="s">
        <v>361</v>
      </c>
      <c r="C494" s="1">
        <v>113450000</v>
      </c>
      <c r="D494" s="1">
        <v>108000000</v>
      </c>
      <c r="E494" s="54">
        <f t="shared" si="16"/>
        <v>113450</v>
      </c>
      <c r="F494" s="54">
        <f t="shared" si="17"/>
        <v>108000</v>
      </c>
      <c r="G494" s="6" t="s">
        <v>361</v>
      </c>
    </row>
    <row r="495" spans="1:7">
      <c r="A495" s="17" t="s">
        <v>564</v>
      </c>
      <c r="B495" s="17" t="s">
        <v>362</v>
      </c>
      <c r="C495" s="1">
        <v>102500000</v>
      </c>
      <c r="D495" s="1">
        <v>95100000</v>
      </c>
      <c r="E495" s="54">
        <f t="shared" si="16"/>
        <v>102500</v>
      </c>
      <c r="F495" s="54">
        <f t="shared" si="17"/>
        <v>95100</v>
      </c>
      <c r="G495" s="6" t="s">
        <v>362</v>
      </c>
    </row>
    <row r="496" spans="1:7">
      <c r="A496" s="17" t="s">
        <v>564</v>
      </c>
      <c r="B496" s="17" t="s">
        <v>565</v>
      </c>
      <c r="C496" s="1">
        <v>65950000</v>
      </c>
      <c r="D496" s="1">
        <v>65800000</v>
      </c>
      <c r="E496" s="54">
        <f t="shared" si="16"/>
        <v>65950</v>
      </c>
      <c r="F496" s="54">
        <f t="shared" si="17"/>
        <v>65800</v>
      </c>
      <c r="G496" s="6" t="s">
        <v>363</v>
      </c>
    </row>
    <row r="497" spans="1:7">
      <c r="A497" s="17" t="s">
        <v>564</v>
      </c>
      <c r="B497" s="17" t="s">
        <v>566</v>
      </c>
      <c r="C497" s="1">
        <v>444150000</v>
      </c>
      <c r="D497" s="1">
        <v>420700000</v>
      </c>
      <c r="E497" s="54">
        <f t="shared" si="16"/>
        <v>444150</v>
      </c>
      <c r="F497" s="54">
        <f t="shared" si="17"/>
        <v>420700</v>
      </c>
      <c r="G497" s="6" t="s">
        <v>364</v>
      </c>
    </row>
    <row r="498" spans="1:7">
      <c r="A498" s="17" t="s">
        <v>564</v>
      </c>
      <c r="B498" s="17" t="s">
        <v>567</v>
      </c>
      <c r="C498" s="1">
        <v>44700000</v>
      </c>
      <c r="D498" s="1">
        <v>41400000</v>
      </c>
      <c r="E498" s="54">
        <f t="shared" si="16"/>
        <v>44700</v>
      </c>
      <c r="F498" s="54">
        <f t="shared" si="17"/>
        <v>41400</v>
      </c>
      <c r="G498" s="6" t="s">
        <v>365</v>
      </c>
    </row>
    <row r="499" spans="1:7">
      <c r="A499" s="17" t="s">
        <v>564</v>
      </c>
      <c r="B499" s="17" t="s">
        <v>568</v>
      </c>
      <c r="C499" s="1">
        <v>61700000</v>
      </c>
      <c r="D499" s="1">
        <v>56400000</v>
      </c>
      <c r="E499" s="54">
        <f t="shared" si="16"/>
        <v>61700</v>
      </c>
      <c r="F499" s="54">
        <f t="shared" si="17"/>
        <v>56400</v>
      </c>
      <c r="G499" s="6" t="s">
        <v>366</v>
      </c>
    </row>
    <row r="500" spans="1:7" ht="13">
      <c r="A500" s="17" t="s">
        <v>564</v>
      </c>
      <c r="B500" s="17" t="s">
        <v>569</v>
      </c>
      <c r="C500" s="1">
        <v>170650000</v>
      </c>
      <c r="D500" s="1">
        <v>158250000</v>
      </c>
      <c r="E500" s="54">
        <f t="shared" si="16"/>
        <v>170650</v>
      </c>
      <c r="F500" s="54">
        <f t="shared" si="17"/>
        <v>158250</v>
      </c>
      <c r="G500" s="6" t="s">
        <v>367</v>
      </c>
    </row>
    <row r="501" spans="1:7">
      <c r="A501" s="17" t="s">
        <v>564</v>
      </c>
      <c r="B501" s="17" t="s">
        <v>368</v>
      </c>
      <c r="C501" s="1">
        <v>547400000</v>
      </c>
      <c r="D501" s="1">
        <v>528950000</v>
      </c>
      <c r="E501" s="54">
        <f t="shared" si="16"/>
        <v>547400</v>
      </c>
      <c r="F501" s="54">
        <f t="shared" si="17"/>
        <v>528950</v>
      </c>
      <c r="G501" s="6" t="s">
        <v>368</v>
      </c>
    </row>
    <row r="502" spans="1:7">
      <c r="A502" s="17" t="s">
        <v>564</v>
      </c>
      <c r="B502" s="17" t="s">
        <v>369</v>
      </c>
      <c r="C502" s="1">
        <v>94500000</v>
      </c>
      <c r="D502" s="1">
        <v>90300000</v>
      </c>
      <c r="E502" s="54">
        <f t="shared" si="16"/>
        <v>94500</v>
      </c>
      <c r="F502" s="54">
        <f t="shared" si="17"/>
        <v>90300</v>
      </c>
      <c r="G502" s="6" t="s">
        <v>369</v>
      </c>
    </row>
    <row r="503" spans="1:7">
      <c r="A503" s="17" t="s">
        <v>564</v>
      </c>
      <c r="B503" s="17" t="s">
        <v>370</v>
      </c>
      <c r="C503" s="1">
        <v>97000000</v>
      </c>
      <c r="D503" s="1">
        <v>87100000</v>
      </c>
      <c r="E503" s="54">
        <f t="shared" si="16"/>
        <v>97000</v>
      </c>
      <c r="F503" s="54">
        <f t="shared" si="17"/>
        <v>87100</v>
      </c>
      <c r="G503" s="6" t="s">
        <v>370</v>
      </c>
    </row>
    <row r="504" spans="1:7">
      <c r="A504" s="17" t="s">
        <v>564</v>
      </c>
      <c r="B504" s="17" t="s">
        <v>371</v>
      </c>
      <c r="C504" s="1">
        <v>76000000</v>
      </c>
      <c r="D504" s="1">
        <v>72350000</v>
      </c>
      <c r="E504" s="54">
        <f t="shared" si="16"/>
        <v>76000</v>
      </c>
      <c r="F504" s="54">
        <f t="shared" si="17"/>
        <v>72350</v>
      </c>
      <c r="G504" s="6" t="s">
        <v>371</v>
      </c>
    </row>
    <row r="505" spans="1:7">
      <c r="A505" s="17" t="s">
        <v>564</v>
      </c>
      <c r="B505" s="17" t="s">
        <v>372</v>
      </c>
      <c r="C505" s="1">
        <v>431700000</v>
      </c>
      <c r="D505" s="1">
        <v>405200000</v>
      </c>
      <c r="E505" s="54">
        <f t="shared" si="16"/>
        <v>431700</v>
      </c>
      <c r="F505" s="54">
        <f t="shared" si="17"/>
        <v>405200</v>
      </c>
      <c r="G505" s="6" t="s">
        <v>372</v>
      </c>
    </row>
    <row r="506" spans="1:7">
      <c r="A506" s="17" t="s">
        <v>564</v>
      </c>
      <c r="B506" s="17" t="s">
        <v>373</v>
      </c>
      <c r="C506" s="1">
        <v>216200000</v>
      </c>
      <c r="D506" s="1">
        <v>193650000</v>
      </c>
      <c r="E506" s="54">
        <f t="shared" si="16"/>
        <v>216200</v>
      </c>
      <c r="F506" s="54">
        <f t="shared" si="17"/>
        <v>193650</v>
      </c>
      <c r="G506" s="6" t="s">
        <v>373</v>
      </c>
    </row>
    <row r="507" spans="1:7">
      <c r="A507" s="17" t="s">
        <v>564</v>
      </c>
      <c r="B507" s="17" t="s">
        <v>374</v>
      </c>
      <c r="C507" s="1">
        <v>65100000</v>
      </c>
      <c r="D507" s="1">
        <v>61550000</v>
      </c>
      <c r="E507" s="54">
        <f t="shared" si="16"/>
        <v>65100</v>
      </c>
      <c r="F507" s="54">
        <f t="shared" si="17"/>
        <v>61550</v>
      </c>
      <c r="G507" s="6" t="s">
        <v>374</v>
      </c>
    </row>
    <row r="508" spans="1:7">
      <c r="A508" s="17" t="s">
        <v>564</v>
      </c>
      <c r="B508" s="17" t="s">
        <v>375</v>
      </c>
      <c r="C508" s="1">
        <v>194500000</v>
      </c>
      <c r="D508" s="1">
        <v>187300000</v>
      </c>
      <c r="E508" s="54">
        <f t="shared" si="16"/>
        <v>194500</v>
      </c>
      <c r="F508" s="54">
        <f t="shared" si="17"/>
        <v>187300</v>
      </c>
      <c r="G508" s="6" t="s">
        <v>375</v>
      </c>
    </row>
    <row r="509" spans="1:7">
      <c r="A509" s="17" t="s">
        <v>564</v>
      </c>
      <c r="B509" s="17" t="s">
        <v>376</v>
      </c>
      <c r="C509" s="1">
        <v>335500000</v>
      </c>
      <c r="D509" s="1">
        <v>315450000</v>
      </c>
      <c r="E509" s="54">
        <f t="shared" si="16"/>
        <v>335500</v>
      </c>
      <c r="F509" s="54">
        <f t="shared" si="17"/>
        <v>315450</v>
      </c>
      <c r="G509" s="6" t="s">
        <v>376</v>
      </c>
    </row>
    <row r="510" spans="1:7">
      <c r="A510" s="17" t="s">
        <v>564</v>
      </c>
      <c r="B510" s="17" t="s">
        <v>377</v>
      </c>
      <c r="C510" s="1">
        <v>234850000</v>
      </c>
      <c r="D510" s="1">
        <v>219000000</v>
      </c>
      <c r="E510" s="54">
        <f t="shared" si="16"/>
        <v>234850</v>
      </c>
      <c r="F510" s="54">
        <f t="shared" si="17"/>
        <v>219000</v>
      </c>
      <c r="G510" s="6" t="s">
        <v>377</v>
      </c>
    </row>
    <row r="511" spans="1:7">
      <c r="A511" s="17" t="s">
        <v>564</v>
      </c>
      <c r="B511" s="17" t="s">
        <v>378</v>
      </c>
      <c r="C511" s="1">
        <v>142450000</v>
      </c>
      <c r="D511" s="1">
        <v>130950000</v>
      </c>
      <c r="E511" s="54">
        <f t="shared" si="16"/>
        <v>142450</v>
      </c>
      <c r="F511" s="54">
        <f t="shared" si="17"/>
        <v>130950</v>
      </c>
      <c r="G511" s="6" t="s">
        <v>378</v>
      </c>
    </row>
    <row r="512" spans="1:7">
      <c r="A512" s="17" t="s">
        <v>564</v>
      </c>
      <c r="B512" s="17" t="s">
        <v>379</v>
      </c>
      <c r="C512" s="1">
        <v>61150000</v>
      </c>
      <c r="D512" s="1">
        <v>58150000</v>
      </c>
      <c r="E512" s="54">
        <f t="shared" si="16"/>
        <v>61150</v>
      </c>
      <c r="F512" s="54">
        <f t="shared" si="17"/>
        <v>58150</v>
      </c>
      <c r="G512" s="6" t="s">
        <v>379</v>
      </c>
    </row>
    <row r="513" spans="1:7">
      <c r="A513" s="17" t="s">
        <v>564</v>
      </c>
      <c r="B513" s="17" t="s">
        <v>380</v>
      </c>
      <c r="C513" s="1">
        <v>77300000</v>
      </c>
      <c r="D513" s="1">
        <v>73500000</v>
      </c>
      <c r="E513" s="54">
        <f t="shared" si="16"/>
        <v>77300</v>
      </c>
      <c r="F513" s="54">
        <f t="shared" si="17"/>
        <v>73500</v>
      </c>
      <c r="G513" s="6" t="s">
        <v>380</v>
      </c>
    </row>
    <row r="514" spans="1:7">
      <c r="A514" s="17" t="s">
        <v>564</v>
      </c>
      <c r="B514" s="17" t="s">
        <v>381</v>
      </c>
      <c r="C514" s="1">
        <v>143200000</v>
      </c>
      <c r="D514" s="1">
        <v>138700000</v>
      </c>
      <c r="E514" s="54">
        <f t="shared" si="16"/>
        <v>143200</v>
      </c>
      <c r="F514" s="54">
        <f t="shared" si="17"/>
        <v>138700</v>
      </c>
      <c r="G514" s="6" t="s">
        <v>381</v>
      </c>
    </row>
    <row r="515" spans="1:7">
      <c r="A515" s="17" t="s">
        <v>564</v>
      </c>
      <c r="B515" s="17" t="s">
        <v>382</v>
      </c>
      <c r="C515" s="1">
        <v>74800000</v>
      </c>
      <c r="D515" s="1">
        <v>68600000</v>
      </c>
      <c r="E515" s="54">
        <f t="shared" si="16"/>
        <v>74800</v>
      </c>
      <c r="F515" s="54">
        <f t="shared" si="17"/>
        <v>68600</v>
      </c>
      <c r="G515" s="6" t="s">
        <v>382</v>
      </c>
    </row>
    <row r="516" spans="1:7">
      <c r="A516" s="17" t="s">
        <v>564</v>
      </c>
      <c r="B516" s="17" t="s">
        <v>383</v>
      </c>
      <c r="C516" s="1">
        <v>326650000</v>
      </c>
      <c r="D516" s="1">
        <v>301300000</v>
      </c>
      <c r="E516" s="54">
        <f t="shared" si="16"/>
        <v>326650</v>
      </c>
      <c r="F516" s="54">
        <f t="shared" si="17"/>
        <v>301300</v>
      </c>
      <c r="G516" s="6" t="s">
        <v>383</v>
      </c>
    </row>
    <row r="517" spans="1:7">
      <c r="A517" s="17"/>
      <c r="B517" s="17"/>
      <c r="C517" s="1"/>
      <c r="D517" s="1"/>
      <c r="E517" s="54"/>
      <c r="F517" s="54"/>
    </row>
    <row r="518" spans="1:7">
      <c r="A518" s="37" t="s">
        <v>508</v>
      </c>
      <c r="B518" s="37"/>
      <c r="C518" s="38">
        <f>SUM(C491:C516)</f>
        <v>5218600000</v>
      </c>
      <c r="D518" s="38">
        <f>SUM(D491:D516)</f>
        <v>4922300000</v>
      </c>
      <c r="E518" s="54">
        <f t="shared" si="16"/>
        <v>5218600</v>
      </c>
      <c r="F518" s="54">
        <f t="shared" si="17"/>
        <v>4922300</v>
      </c>
    </row>
    <row r="519" spans="1:7">
      <c r="A519" s="17"/>
      <c r="B519" s="17"/>
      <c r="C519" s="1"/>
      <c r="D519" s="1"/>
      <c r="E519" s="54">
        <f t="shared" si="16"/>
        <v>0</v>
      </c>
      <c r="F519" s="54">
        <f t="shared" si="17"/>
        <v>0</v>
      </c>
    </row>
    <row r="520" spans="1:7" ht="13">
      <c r="A520" s="37"/>
      <c r="B520" s="37"/>
      <c r="C520" s="39">
        <f>COUNTA(C491:C516)</f>
        <v>26</v>
      </c>
      <c r="D520" s="39">
        <f>COUNTA(D491:D516)</f>
        <v>26</v>
      </c>
      <c r="E520" s="54">
        <f t="shared" si="16"/>
        <v>2.5999999999999999E-2</v>
      </c>
      <c r="F520" s="54">
        <f t="shared" si="17"/>
        <v>2.5999999999999999E-2</v>
      </c>
    </row>
    <row r="521" spans="1:7">
      <c r="A521" s="17" t="s">
        <v>570</v>
      </c>
      <c r="B521" s="17"/>
      <c r="C521" s="1"/>
      <c r="D521" s="1"/>
      <c r="E521" s="54">
        <f t="shared" si="16"/>
        <v>0</v>
      </c>
      <c r="F521" s="54">
        <f t="shared" si="17"/>
        <v>0</v>
      </c>
    </row>
    <row r="522" spans="1:7">
      <c r="A522" s="17"/>
      <c r="B522" s="17"/>
      <c r="C522" s="1"/>
      <c r="D522" s="1"/>
      <c r="E522" s="54">
        <f t="shared" si="16"/>
        <v>0</v>
      </c>
      <c r="F522" s="54">
        <f t="shared" si="17"/>
        <v>0</v>
      </c>
    </row>
    <row r="523" spans="1:7">
      <c r="A523" s="17"/>
      <c r="B523" s="17"/>
      <c r="C523" s="1"/>
      <c r="D523" s="1"/>
      <c r="E523" s="54">
        <f t="shared" si="16"/>
        <v>0</v>
      </c>
      <c r="F523" s="54">
        <f t="shared" si="17"/>
        <v>0</v>
      </c>
    </row>
    <row r="524" spans="1:7">
      <c r="A524" s="17" t="s">
        <v>571</v>
      </c>
      <c r="B524" s="17" t="s">
        <v>384</v>
      </c>
      <c r="C524" s="1">
        <v>157950000</v>
      </c>
      <c r="D524" s="1">
        <v>148300000</v>
      </c>
      <c r="E524" s="54">
        <f t="shared" si="16"/>
        <v>157950</v>
      </c>
      <c r="F524" s="54">
        <f t="shared" si="17"/>
        <v>148300</v>
      </c>
      <c r="G524" s="6" t="s">
        <v>384</v>
      </c>
    </row>
    <row r="525" spans="1:7">
      <c r="A525" s="17" t="s">
        <v>571</v>
      </c>
      <c r="B525" s="17" t="s">
        <v>385</v>
      </c>
      <c r="C525" s="1">
        <v>62200000</v>
      </c>
      <c r="D525" s="1">
        <v>58550000</v>
      </c>
      <c r="E525" s="54">
        <f t="shared" si="16"/>
        <v>62200</v>
      </c>
      <c r="F525" s="54">
        <f t="shared" si="17"/>
        <v>58550</v>
      </c>
      <c r="G525" s="6" t="s">
        <v>385</v>
      </c>
    </row>
    <row r="526" spans="1:7">
      <c r="A526" s="17" t="s">
        <v>571</v>
      </c>
      <c r="B526" s="17" t="s">
        <v>386</v>
      </c>
      <c r="C526" s="1">
        <v>337600000</v>
      </c>
      <c r="D526" s="1">
        <v>329350000</v>
      </c>
      <c r="E526" s="54">
        <f t="shared" si="16"/>
        <v>337600</v>
      </c>
      <c r="F526" s="54">
        <f t="shared" si="17"/>
        <v>329350</v>
      </c>
      <c r="G526" s="6" t="s">
        <v>386</v>
      </c>
    </row>
    <row r="527" spans="1:7">
      <c r="A527" s="17" t="s">
        <v>571</v>
      </c>
      <c r="B527" s="17" t="s">
        <v>491</v>
      </c>
      <c r="C527" s="1">
        <v>14150000</v>
      </c>
      <c r="D527" s="1">
        <v>13450000</v>
      </c>
      <c r="E527" s="54">
        <f t="shared" si="16"/>
        <v>14150</v>
      </c>
      <c r="F527" s="54">
        <f t="shared" si="17"/>
        <v>13450</v>
      </c>
      <c r="G527" s="6" t="s">
        <v>491</v>
      </c>
    </row>
    <row r="528" spans="1:7">
      <c r="A528" s="17" t="s">
        <v>571</v>
      </c>
      <c r="B528" s="17" t="s">
        <v>387</v>
      </c>
      <c r="C528" s="1">
        <v>79750000</v>
      </c>
      <c r="D528" s="1">
        <v>74900000</v>
      </c>
      <c r="E528" s="54">
        <f t="shared" si="16"/>
        <v>79750</v>
      </c>
      <c r="F528" s="54">
        <f t="shared" si="17"/>
        <v>74900</v>
      </c>
      <c r="G528" s="6" t="s">
        <v>387</v>
      </c>
    </row>
    <row r="529" spans="1:7">
      <c r="A529" s="17" t="s">
        <v>571</v>
      </c>
      <c r="B529" s="17" t="s">
        <v>388</v>
      </c>
      <c r="C529" s="1">
        <v>53300000</v>
      </c>
      <c r="D529" s="1">
        <v>52150000</v>
      </c>
      <c r="E529" s="54">
        <f t="shared" si="16"/>
        <v>53300</v>
      </c>
      <c r="F529" s="54">
        <f t="shared" si="17"/>
        <v>52150</v>
      </c>
      <c r="G529" s="6" t="s">
        <v>388</v>
      </c>
    </row>
    <row r="530" spans="1:7">
      <c r="A530" s="17" t="s">
        <v>571</v>
      </c>
      <c r="B530" s="17" t="s">
        <v>389</v>
      </c>
      <c r="C530" s="1">
        <v>182150000</v>
      </c>
      <c r="D530" s="1">
        <v>168250000</v>
      </c>
      <c r="E530" s="54">
        <f t="shared" si="16"/>
        <v>182150</v>
      </c>
      <c r="F530" s="54">
        <f t="shared" si="17"/>
        <v>168250</v>
      </c>
      <c r="G530" s="6" t="s">
        <v>389</v>
      </c>
    </row>
    <row r="531" spans="1:7">
      <c r="A531" s="17" t="s">
        <v>571</v>
      </c>
      <c r="B531" s="17" t="s">
        <v>390</v>
      </c>
      <c r="C531" s="1">
        <v>33700000</v>
      </c>
      <c r="D531" s="1">
        <v>31150000</v>
      </c>
      <c r="E531" s="54">
        <f t="shared" si="16"/>
        <v>33700</v>
      </c>
      <c r="F531" s="54">
        <f t="shared" si="17"/>
        <v>31150</v>
      </c>
      <c r="G531" s="6" t="s">
        <v>390</v>
      </c>
    </row>
    <row r="532" spans="1:7">
      <c r="A532" s="17" t="s">
        <v>571</v>
      </c>
      <c r="B532" s="17" t="s">
        <v>391</v>
      </c>
      <c r="C532" s="1">
        <v>101400000</v>
      </c>
      <c r="D532" s="1">
        <v>97300000</v>
      </c>
      <c r="E532" s="54">
        <f t="shared" si="16"/>
        <v>101400</v>
      </c>
      <c r="F532" s="54">
        <f t="shared" si="17"/>
        <v>97300</v>
      </c>
      <c r="G532" s="6" t="s">
        <v>391</v>
      </c>
    </row>
    <row r="533" spans="1:7">
      <c r="A533" s="17"/>
      <c r="B533" s="17"/>
      <c r="C533" s="1"/>
      <c r="D533" s="1"/>
      <c r="E533" s="55" t="s">
        <v>500</v>
      </c>
      <c r="F533" s="55" t="s">
        <v>500</v>
      </c>
      <c r="G533" s="6" t="s">
        <v>492</v>
      </c>
    </row>
    <row r="534" spans="1:7">
      <c r="A534" s="17" t="s">
        <v>571</v>
      </c>
      <c r="B534" s="17" t="s">
        <v>392</v>
      </c>
      <c r="C534" s="1">
        <v>56000000</v>
      </c>
      <c r="D534" s="1">
        <v>54800000</v>
      </c>
      <c r="E534" s="54">
        <f t="shared" si="16"/>
        <v>56000</v>
      </c>
      <c r="F534" s="54">
        <f t="shared" si="17"/>
        <v>54800</v>
      </c>
      <c r="G534" s="6" t="s">
        <v>392</v>
      </c>
    </row>
    <row r="535" spans="1:7">
      <c r="A535" s="17" t="s">
        <v>571</v>
      </c>
      <c r="B535" s="17" t="s">
        <v>393</v>
      </c>
      <c r="C535" s="1">
        <v>41650000</v>
      </c>
      <c r="D535" s="1">
        <v>39100000</v>
      </c>
      <c r="E535" s="54">
        <f t="shared" si="16"/>
        <v>41650</v>
      </c>
      <c r="F535" s="54">
        <f t="shared" si="17"/>
        <v>39100</v>
      </c>
      <c r="G535" s="6" t="s">
        <v>393</v>
      </c>
    </row>
    <row r="536" spans="1:7">
      <c r="A536" s="17" t="s">
        <v>571</v>
      </c>
      <c r="B536" s="17" t="s">
        <v>394</v>
      </c>
      <c r="C536" s="1">
        <v>26700000</v>
      </c>
      <c r="D536" s="1">
        <v>25700000</v>
      </c>
      <c r="E536" s="54">
        <f t="shared" si="16"/>
        <v>26700</v>
      </c>
      <c r="F536" s="54">
        <f t="shared" si="17"/>
        <v>25700</v>
      </c>
      <c r="G536" s="6" t="s">
        <v>394</v>
      </c>
    </row>
    <row r="537" spans="1:7">
      <c r="A537" s="17" t="s">
        <v>571</v>
      </c>
      <c r="B537" s="17" t="s">
        <v>395</v>
      </c>
      <c r="C537" s="1">
        <v>19650000</v>
      </c>
      <c r="D537" s="1">
        <v>18400000</v>
      </c>
      <c r="E537" s="54">
        <f t="shared" si="16"/>
        <v>19650</v>
      </c>
      <c r="F537" s="54">
        <f t="shared" si="17"/>
        <v>18400</v>
      </c>
      <c r="G537" s="6" t="s">
        <v>395</v>
      </c>
    </row>
    <row r="538" spans="1:7">
      <c r="A538" s="17" t="s">
        <v>571</v>
      </c>
      <c r="B538" s="17" t="s">
        <v>396</v>
      </c>
      <c r="C538" s="1">
        <v>68950000</v>
      </c>
      <c r="D538" s="1">
        <v>64100000</v>
      </c>
      <c r="E538" s="54">
        <f t="shared" si="16"/>
        <v>68950</v>
      </c>
      <c r="F538" s="54">
        <f t="shared" si="17"/>
        <v>64100</v>
      </c>
      <c r="G538" s="6" t="s">
        <v>396</v>
      </c>
    </row>
    <row r="539" spans="1:7">
      <c r="A539" s="17" t="s">
        <v>571</v>
      </c>
      <c r="B539" s="17" t="s">
        <v>572</v>
      </c>
      <c r="C539" s="1">
        <v>59500000</v>
      </c>
      <c r="D539" s="1">
        <v>57100000</v>
      </c>
      <c r="E539" s="54">
        <f t="shared" si="16"/>
        <v>59500</v>
      </c>
      <c r="F539" s="54">
        <f t="shared" si="17"/>
        <v>57100</v>
      </c>
      <c r="G539" s="6" t="s">
        <v>397</v>
      </c>
    </row>
    <row r="540" spans="1:7">
      <c r="A540" s="17" t="s">
        <v>571</v>
      </c>
      <c r="B540" s="17" t="s">
        <v>398</v>
      </c>
      <c r="C540" s="1">
        <v>38350000</v>
      </c>
      <c r="D540" s="1">
        <v>37150000</v>
      </c>
      <c r="E540" s="54">
        <f t="shared" si="16"/>
        <v>38350</v>
      </c>
      <c r="F540" s="54">
        <f t="shared" si="17"/>
        <v>37150</v>
      </c>
      <c r="G540" s="6" t="s">
        <v>398</v>
      </c>
    </row>
    <row r="541" spans="1:7">
      <c r="A541" s="17" t="s">
        <v>571</v>
      </c>
      <c r="B541" s="17" t="s">
        <v>399</v>
      </c>
      <c r="C541" s="1">
        <v>19950000</v>
      </c>
      <c r="D541" s="1">
        <v>18400000</v>
      </c>
      <c r="E541" s="54">
        <f t="shared" si="16"/>
        <v>19950</v>
      </c>
      <c r="F541" s="54">
        <f t="shared" si="17"/>
        <v>18400</v>
      </c>
      <c r="G541" s="6" t="s">
        <v>399</v>
      </c>
    </row>
    <row r="542" spans="1:7">
      <c r="A542" s="17" t="s">
        <v>571</v>
      </c>
      <c r="B542" s="17" t="s">
        <v>400</v>
      </c>
      <c r="C542" s="1">
        <v>104550000</v>
      </c>
      <c r="D542" s="1">
        <v>99800000</v>
      </c>
      <c r="E542" s="54">
        <f t="shared" si="16"/>
        <v>104550</v>
      </c>
      <c r="F542" s="54">
        <f t="shared" si="17"/>
        <v>99800</v>
      </c>
      <c r="G542" s="6" t="s">
        <v>400</v>
      </c>
    </row>
    <row r="543" spans="1:7">
      <c r="A543" s="17" t="s">
        <v>571</v>
      </c>
      <c r="B543" s="17" t="s">
        <v>573</v>
      </c>
      <c r="C543" s="1">
        <v>154950000</v>
      </c>
      <c r="D543" s="1">
        <v>146650000</v>
      </c>
      <c r="E543" s="54">
        <f t="shared" si="16"/>
        <v>154950</v>
      </c>
      <c r="F543" s="54">
        <f t="shared" si="17"/>
        <v>146650</v>
      </c>
      <c r="G543" s="6" t="s">
        <v>401</v>
      </c>
    </row>
    <row r="544" spans="1:7">
      <c r="A544" s="17" t="s">
        <v>571</v>
      </c>
      <c r="B544" s="17" t="s">
        <v>574</v>
      </c>
      <c r="C544" s="1">
        <v>40100000</v>
      </c>
      <c r="D544" s="1">
        <v>38100000</v>
      </c>
      <c r="E544" s="54">
        <f t="shared" si="16"/>
        <v>40100</v>
      </c>
      <c r="F544" s="54">
        <f t="shared" si="17"/>
        <v>38100</v>
      </c>
      <c r="G544" s="6" t="s">
        <v>402</v>
      </c>
    </row>
    <row r="545" spans="1:7">
      <c r="A545" s="17" t="s">
        <v>571</v>
      </c>
      <c r="B545" s="17" t="s">
        <v>403</v>
      </c>
      <c r="C545" s="1">
        <v>127450000</v>
      </c>
      <c r="D545" s="1">
        <v>119550000</v>
      </c>
      <c r="E545" s="54">
        <f t="shared" si="16"/>
        <v>127450</v>
      </c>
      <c r="F545" s="54">
        <f t="shared" si="17"/>
        <v>119550</v>
      </c>
      <c r="G545" s="6" t="s">
        <v>403</v>
      </c>
    </row>
    <row r="546" spans="1:7">
      <c r="A546" s="17" t="s">
        <v>571</v>
      </c>
      <c r="B546" s="17" t="s">
        <v>404</v>
      </c>
      <c r="C546" s="1">
        <v>63700000</v>
      </c>
      <c r="D546" s="1">
        <v>59100000</v>
      </c>
      <c r="E546" s="54">
        <f t="shared" si="16"/>
        <v>63700</v>
      </c>
      <c r="F546" s="54">
        <f t="shared" si="17"/>
        <v>59100</v>
      </c>
      <c r="G546" s="6" t="s">
        <v>404</v>
      </c>
    </row>
    <row r="547" spans="1:7">
      <c r="A547" s="17" t="s">
        <v>571</v>
      </c>
      <c r="B547" s="17" t="s">
        <v>405</v>
      </c>
      <c r="C547" s="1">
        <v>174700000</v>
      </c>
      <c r="D547" s="1">
        <v>167600000</v>
      </c>
      <c r="E547" s="54">
        <f t="shared" ref="E547:E610" si="18">C547/1000</f>
        <v>174700</v>
      </c>
      <c r="F547" s="54">
        <f t="shared" ref="F547:F610" si="19">D547/1000</f>
        <v>167600</v>
      </c>
      <c r="G547" s="6" t="s">
        <v>405</v>
      </c>
    </row>
    <row r="548" spans="1:7">
      <c r="A548" s="17" t="s">
        <v>571</v>
      </c>
      <c r="B548" s="17" t="s">
        <v>406</v>
      </c>
      <c r="C548" s="1">
        <v>200650000</v>
      </c>
      <c r="D548" s="1">
        <v>187350000</v>
      </c>
      <c r="E548" s="54">
        <f t="shared" si="18"/>
        <v>200650</v>
      </c>
      <c r="F548" s="54">
        <f t="shared" si="19"/>
        <v>187350</v>
      </c>
      <c r="G548" s="6" t="s">
        <v>406</v>
      </c>
    </row>
    <row r="549" spans="1:7">
      <c r="A549" s="17" t="s">
        <v>571</v>
      </c>
      <c r="B549" s="17" t="s">
        <v>407</v>
      </c>
      <c r="C549" s="1">
        <v>155150000</v>
      </c>
      <c r="D549" s="1">
        <v>145150000</v>
      </c>
      <c r="E549" s="54">
        <f t="shared" si="18"/>
        <v>155150</v>
      </c>
      <c r="F549" s="54">
        <f t="shared" si="19"/>
        <v>145150</v>
      </c>
      <c r="G549" s="6" t="s">
        <v>407</v>
      </c>
    </row>
    <row r="550" spans="1:7">
      <c r="A550" s="17" t="s">
        <v>571</v>
      </c>
      <c r="B550" s="17" t="s">
        <v>408</v>
      </c>
      <c r="C550" s="1">
        <v>137850000</v>
      </c>
      <c r="D550" s="1">
        <v>129750000</v>
      </c>
      <c r="E550" s="54">
        <f t="shared" si="18"/>
        <v>137850</v>
      </c>
      <c r="F550" s="54">
        <f t="shared" si="19"/>
        <v>129750</v>
      </c>
      <c r="G550" s="6" t="s">
        <v>408</v>
      </c>
    </row>
    <row r="551" spans="1:7">
      <c r="A551" s="17" t="s">
        <v>571</v>
      </c>
      <c r="B551" s="17" t="s">
        <v>409</v>
      </c>
      <c r="C551" s="1">
        <v>41650000</v>
      </c>
      <c r="D551" s="1">
        <v>39300000</v>
      </c>
      <c r="E551" s="54">
        <f t="shared" si="18"/>
        <v>41650</v>
      </c>
      <c r="F551" s="54">
        <f t="shared" si="19"/>
        <v>39300</v>
      </c>
      <c r="G551" s="6" t="s">
        <v>409</v>
      </c>
    </row>
    <row r="552" spans="1:7">
      <c r="A552" s="17" t="s">
        <v>571</v>
      </c>
      <c r="B552" s="17" t="s">
        <v>410</v>
      </c>
      <c r="C552" s="1">
        <v>29250000</v>
      </c>
      <c r="D552" s="1">
        <v>28150000</v>
      </c>
      <c r="E552" s="54">
        <f t="shared" si="18"/>
        <v>29250</v>
      </c>
      <c r="F552" s="54">
        <f t="shared" si="19"/>
        <v>28150</v>
      </c>
      <c r="G552" s="6" t="s">
        <v>410</v>
      </c>
    </row>
    <row r="553" spans="1:7">
      <c r="A553" s="17" t="s">
        <v>571</v>
      </c>
      <c r="B553" s="17" t="s">
        <v>411</v>
      </c>
      <c r="C553" s="1">
        <v>216700000</v>
      </c>
      <c r="D553" s="1">
        <v>187700000</v>
      </c>
      <c r="E553" s="54">
        <f t="shared" si="18"/>
        <v>216700</v>
      </c>
      <c r="F553" s="54">
        <f t="shared" si="19"/>
        <v>187700</v>
      </c>
      <c r="G553" s="6" t="s">
        <v>411</v>
      </c>
    </row>
    <row r="554" spans="1:7">
      <c r="A554" s="17" t="s">
        <v>571</v>
      </c>
      <c r="B554" s="17" t="s">
        <v>412</v>
      </c>
      <c r="C554" s="1">
        <v>57200000</v>
      </c>
      <c r="D554" s="1">
        <v>53350000</v>
      </c>
      <c r="E554" s="54">
        <f t="shared" si="18"/>
        <v>57200</v>
      </c>
      <c r="F554" s="54">
        <f t="shared" si="19"/>
        <v>53350</v>
      </c>
      <c r="G554" s="6" t="s">
        <v>412</v>
      </c>
    </row>
    <row r="555" spans="1:7">
      <c r="A555" s="17" t="s">
        <v>571</v>
      </c>
      <c r="B555" s="17" t="s">
        <v>413</v>
      </c>
      <c r="C555" s="1">
        <v>74300000</v>
      </c>
      <c r="D555" s="1">
        <v>70000000</v>
      </c>
      <c r="E555" s="54">
        <f t="shared" si="18"/>
        <v>74300</v>
      </c>
      <c r="F555" s="54">
        <f t="shared" si="19"/>
        <v>70000</v>
      </c>
      <c r="G555" s="6" t="s">
        <v>413</v>
      </c>
    </row>
    <row r="556" spans="1:7">
      <c r="A556" s="17" t="s">
        <v>571</v>
      </c>
      <c r="B556" s="17" t="s">
        <v>414</v>
      </c>
      <c r="C556" s="1">
        <v>100750000</v>
      </c>
      <c r="D556" s="1">
        <v>97450000</v>
      </c>
      <c r="E556" s="54">
        <f t="shared" si="18"/>
        <v>100750</v>
      </c>
      <c r="F556" s="54">
        <f t="shared" si="19"/>
        <v>97450</v>
      </c>
      <c r="G556" s="6" t="s">
        <v>414</v>
      </c>
    </row>
    <row r="557" spans="1:7">
      <c r="A557" s="17" t="s">
        <v>571</v>
      </c>
      <c r="B557" s="17" t="s">
        <v>415</v>
      </c>
      <c r="C557" s="1">
        <v>64050000</v>
      </c>
      <c r="D557" s="1">
        <v>59500000</v>
      </c>
      <c r="E557" s="54">
        <f t="shared" si="18"/>
        <v>64050</v>
      </c>
      <c r="F557" s="54">
        <f t="shared" si="19"/>
        <v>59500</v>
      </c>
      <c r="G557" s="6" t="s">
        <v>415</v>
      </c>
    </row>
    <row r="558" spans="1:7">
      <c r="A558" s="17" t="s">
        <v>571</v>
      </c>
      <c r="B558" s="17" t="s">
        <v>416</v>
      </c>
      <c r="C558" s="1">
        <v>54900000</v>
      </c>
      <c r="D558" s="1">
        <v>50450000</v>
      </c>
      <c r="E558" s="54">
        <f t="shared" si="18"/>
        <v>54900</v>
      </c>
      <c r="F558" s="54">
        <f t="shared" si="19"/>
        <v>50450</v>
      </c>
      <c r="G558" s="6" t="s">
        <v>416</v>
      </c>
    </row>
    <row r="559" spans="1:7">
      <c r="A559" s="17" t="s">
        <v>571</v>
      </c>
      <c r="B559" s="17" t="s">
        <v>417</v>
      </c>
      <c r="C559" s="1">
        <v>80700000</v>
      </c>
      <c r="D559" s="1">
        <v>74150000</v>
      </c>
      <c r="E559" s="54">
        <f t="shared" si="18"/>
        <v>80700</v>
      </c>
      <c r="F559" s="54">
        <f t="shared" si="19"/>
        <v>74150</v>
      </c>
      <c r="G559" s="6" t="s">
        <v>417</v>
      </c>
    </row>
    <row r="560" spans="1:7">
      <c r="A560" s="17" t="s">
        <v>571</v>
      </c>
      <c r="B560" s="17" t="s">
        <v>418</v>
      </c>
      <c r="C560" s="1">
        <v>197750000</v>
      </c>
      <c r="D560" s="1">
        <v>185000000</v>
      </c>
      <c r="E560" s="54">
        <f t="shared" si="18"/>
        <v>197750</v>
      </c>
      <c r="F560" s="54">
        <f t="shared" si="19"/>
        <v>185000</v>
      </c>
      <c r="G560" s="6" t="s">
        <v>418</v>
      </c>
    </row>
    <row r="561" spans="1:7">
      <c r="A561" s="17" t="s">
        <v>571</v>
      </c>
      <c r="B561" s="17" t="s">
        <v>419</v>
      </c>
      <c r="C561" s="1">
        <v>7300000</v>
      </c>
      <c r="D561" s="1">
        <v>7500000</v>
      </c>
      <c r="E561" s="54">
        <f t="shared" si="18"/>
        <v>7300</v>
      </c>
      <c r="F561" s="54">
        <f t="shared" si="19"/>
        <v>7500</v>
      </c>
      <c r="G561" s="6" t="s">
        <v>419</v>
      </c>
    </row>
    <row r="562" spans="1:7">
      <c r="A562" s="17" t="s">
        <v>571</v>
      </c>
      <c r="B562" s="17" t="s">
        <v>420</v>
      </c>
      <c r="C562" s="1">
        <v>21800000</v>
      </c>
      <c r="D562" s="1">
        <v>20600000</v>
      </c>
      <c r="E562" s="54">
        <f t="shared" si="18"/>
        <v>21800</v>
      </c>
      <c r="F562" s="54">
        <f t="shared" si="19"/>
        <v>20600</v>
      </c>
      <c r="G562" s="6" t="s">
        <v>420</v>
      </c>
    </row>
    <row r="563" spans="1:7">
      <c r="A563" s="17" t="s">
        <v>571</v>
      </c>
      <c r="B563" s="17" t="s">
        <v>421</v>
      </c>
      <c r="C563" s="1">
        <v>10200000</v>
      </c>
      <c r="D563" s="1">
        <v>9750000</v>
      </c>
      <c r="E563" s="54">
        <f t="shared" si="18"/>
        <v>10200</v>
      </c>
      <c r="F563" s="54">
        <f t="shared" si="19"/>
        <v>9750</v>
      </c>
      <c r="G563" s="6" t="s">
        <v>421</v>
      </c>
    </row>
    <row r="564" spans="1:7">
      <c r="A564" s="17" t="s">
        <v>571</v>
      </c>
      <c r="B564" s="17" t="s">
        <v>422</v>
      </c>
      <c r="C564" s="1">
        <v>9650000</v>
      </c>
      <c r="D564" s="1">
        <v>9450000</v>
      </c>
      <c r="E564" s="54">
        <f t="shared" si="18"/>
        <v>9650</v>
      </c>
      <c r="F564" s="54">
        <f t="shared" si="19"/>
        <v>9450</v>
      </c>
      <c r="G564" s="6" t="s">
        <v>422</v>
      </c>
    </row>
    <row r="565" spans="1:7">
      <c r="A565" s="17" t="s">
        <v>571</v>
      </c>
      <c r="B565" s="17" t="s">
        <v>423</v>
      </c>
      <c r="C565" s="1">
        <v>23600000</v>
      </c>
      <c r="D565" s="1">
        <v>21550000</v>
      </c>
      <c r="E565" s="54">
        <f t="shared" si="18"/>
        <v>23600</v>
      </c>
      <c r="F565" s="54">
        <f t="shared" si="19"/>
        <v>21550</v>
      </c>
      <c r="G565" s="6" t="s">
        <v>423</v>
      </c>
    </row>
    <row r="566" spans="1:7">
      <c r="A566" s="17" t="s">
        <v>571</v>
      </c>
      <c r="B566" s="17" t="s">
        <v>424</v>
      </c>
      <c r="C566" s="1">
        <v>78150000</v>
      </c>
      <c r="D566" s="1">
        <v>72650000</v>
      </c>
      <c r="E566" s="54">
        <f t="shared" si="18"/>
        <v>78150</v>
      </c>
      <c r="F566" s="54">
        <f t="shared" si="19"/>
        <v>72650</v>
      </c>
      <c r="G566" s="6" t="s">
        <v>424</v>
      </c>
    </row>
    <row r="567" spans="1:7">
      <c r="A567" s="17" t="s">
        <v>571</v>
      </c>
      <c r="B567" s="17" t="s">
        <v>425</v>
      </c>
      <c r="C567" s="1">
        <v>15350000</v>
      </c>
      <c r="D567" s="1">
        <v>14650000</v>
      </c>
      <c r="E567" s="54">
        <f t="shared" si="18"/>
        <v>15350</v>
      </c>
      <c r="F567" s="54">
        <f t="shared" si="19"/>
        <v>14650</v>
      </c>
      <c r="G567" s="6" t="s">
        <v>425</v>
      </c>
    </row>
    <row r="568" spans="1:7" ht="13">
      <c r="A568" s="17" t="s">
        <v>571</v>
      </c>
      <c r="B568" s="42" t="s">
        <v>426</v>
      </c>
      <c r="C568" s="1">
        <v>5600000</v>
      </c>
      <c r="D568" s="1">
        <v>5250000</v>
      </c>
      <c r="E568" s="54">
        <f t="shared" si="18"/>
        <v>5600</v>
      </c>
      <c r="F568" s="54">
        <f t="shared" si="19"/>
        <v>5250</v>
      </c>
      <c r="G568" s="6" t="s">
        <v>426</v>
      </c>
    </row>
    <row r="569" spans="1:7">
      <c r="A569" s="17"/>
      <c r="B569" s="17"/>
      <c r="C569" s="1"/>
      <c r="D569" s="1"/>
      <c r="E569" s="54"/>
      <c r="F569" s="54"/>
    </row>
    <row r="570" spans="1:7">
      <c r="A570" s="37" t="s">
        <v>508</v>
      </c>
      <c r="B570" s="37"/>
      <c r="C570" s="38">
        <f>SUM(C524:C568)</f>
        <v>3600950000</v>
      </c>
      <c r="D570" s="38">
        <f>SUM(D524:D568)</f>
        <v>3387650000</v>
      </c>
      <c r="E570" s="54">
        <f t="shared" si="18"/>
        <v>3600950</v>
      </c>
      <c r="F570" s="54">
        <f t="shared" si="19"/>
        <v>3387650</v>
      </c>
    </row>
    <row r="571" spans="1:7">
      <c r="A571" s="17"/>
      <c r="B571" s="17"/>
      <c r="C571" s="1"/>
      <c r="D571" s="1"/>
      <c r="E571" s="54">
        <f t="shared" si="18"/>
        <v>0</v>
      </c>
      <c r="F571" s="54">
        <f t="shared" si="19"/>
        <v>0</v>
      </c>
    </row>
    <row r="572" spans="1:7" ht="13">
      <c r="A572" s="37"/>
      <c r="B572" s="37"/>
      <c r="C572" s="43">
        <f>COUNTA(C524:C568)</f>
        <v>44</v>
      </c>
      <c r="D572" s="43">
        <f>COUNTA(D524:D568)</f>
        <v>44</v>
      </c>
      <c r="E572" s="54">
        <f t="shared" si="18"/>
        <v>4.3999999999999997E-2</v>
      </c>
      <c r="F572" s="54">
        <f t="shared" si="19"/>
        <v>4.3999999999999997E-2</v>
      </c>
    </row>
    <row r="573" spans="1:7">
      <c r="A573" s="17" t="s">
        <v>575</v>
      </c>
      <c r="B573" s="17"/>
      <c r="C573" s="1"/>
      <c r="D573" s="1"/>
      <c r="E573" s="54">
        <f t="shared" si="18"/>
        <v>0</v>
      </c>
      <c r="F573" s="54">
        <f t="shared" si="19"/>
        <v>0</v>
      </c>
    </row>
    <row r="574" spans="1:7">
      <c r="A574" s="17"/>
      <c r="B574" s="17"/>
      <c r="C574" s="1"/>
      <c r="D574" s="1"/>
      <c r="E574" s="54">
        <f t="shared" si="18"/>
        <v>0</v>
      </c>
      <c r="F574" s="54">
        <f t="shared" si="19"/>
        <v>0</v>
      </c>
    </row>
    <row r="575" spans="1:7">
      <c r="A575" s="17"/>
      <c r="B575" s="17"/>
      <c r="C575" s="1"/>
      <c r="D575" s="1"/>
      <c r="E575" s="54">
        <f t="shared" si="18"/>
        <v>0</v>
      </c>
      <c r="F575" s="54">
        <f t="shared" si="19"/>
        <v>0</v>
      </c>
    </row>
    <row r="576" spans="1:7">
      <c r="A576" s="17" t="s">
        <v>576</v>
      </c>
      <c r="B576" s="17" t="s">
        <v>427</v>
      </c>
      <c r="C576" s="1">
        <v>759150000</v>
      </c>
      <c r="D576" s="1">
        <v>726200000</v>
      </c>
      <c r="E576" s="54">
        <f t="shared" si="18"/>
        <v>759150</v>
      </c>
      <c r="F576" s="54">
        <f t="shared" si="19"/>
        <v>726200</v>
      </c>
      <c r="G576" s="6" t="s">
        <v>427</v>
      </c>
    </row>
    <row r="577" spans="1:7">
      <c r="A577" s="17" t="s">
        <v>576</v>
      </c>
      <c r="B577" s="17" t="s">
        <v>428</v>
      </c>
      <c r="C577" s="1">
        <v>393400000</v>
      </c>
      <c r="D577" s="1">
        <v>359750000</v>
      </c>
      <c r="E577" s="54">
        <f t="shared" si="18"/>
        <v>393400</v>
      </c>
      <c r="F577" s="54">
        <f t="shared" si="19"/>
        <v>359750</v>
      </c>
      <c r="G577" s="6" t="s">
        <v>428</v>
      </c>
    </row>
    <row r="578" spans="1:7">
      <c r="A578" s="17" t="s">
        <v>576</v>
      </c>
      <c r="B578" s="17" t="s">
        <v>429</v>
      </c>
      <c r="C578" s="1">
        <v>600850000</v>
      </c>
      <c r="D578" s="1">
        <v>552900000</v>
      </c>
      <c r="E578" s="54">
        <f t="shared" si="18"/>
        <v>600850</v>
      </c>
      <c r="F578" s="54">
        <f t="shared" si="19"/>
        <v>552900</v>
      </c>
      <c r="G578" s="6" t="s">
        <v>429</v>
      </c>
    </row>
    <row r="579" spans="1:7">
      <c r="A579" s="17" t="s">
        <v>576</v>
      </c>
      <c r="B579" s="17" t="s">
        <v>430</v>
      </c>
      <c r="C579" s="1">
        <v>827400000</v>
      </c>
      <c r="D579" s="1">
        <v>770400000</v>
      </c>
      <c r="E579" s="54">
        <f t="shared" si="18"/>
        <v>827400</v>
      </c>
      <c r="F579" s="54">
        <f t="shared" si="19"/>
        <v>770400</v>
      </c>
      <c r="G579" s="6" t="s">
        <v>430</v>
      </c>
    </row>
    <row r="580" spans="1:7">
      <c r="A580" s="17" t="s">
        <v>576</v>
      </c>
      <c r="B580" s="17" t="s">
        <v>431</v>
      </c>
      <c r="C580" s="1">
        <v>3103650000</v>
      </c>
      <c r="D580" s="1">
        <v>2823300000</v>
      </c>
      <c r="E580" s="54">
        <f t="shared" si="18"/>
        <v>3103650</v>
      </c>
      <c r="F580" s="54">
        <f t="shared" si="19"/>
        <v>2823300</v>
      </c>
      <c r="G580" s="6" t="s">
        <v>431</v>
      </c>
    </row>
    <row r="581" spans="1:7">
      <c r="A581" s="17" t="s">
        <v>576</v>
      </c>
      <c r="B581" s="17" t="s">
        <v>432</v>
      </c>
      <c r="C581" s="1">
        <v>992050000</v>
      </c>
      <c r="D581" s="1">
        <v>946100000</v>
      </c>
      <c r="E581" s="54">
        <f t="shared" si="18"/>
        <v>992050</v>
      </c>
      <c r="F581" s="54">
        <f t="shared" si="19"/>
        <v>946100</v>
      </c>
      <c r="G581" s="6" t="s">
        <v>432</v>
      </c>
    </row>
    <row r="582" spans="1:7">
      <c r="A582" s="17" t="s">
        <v>576</v>
      </c>
      <c r="B582" s="17" t="s">
        <v>433</v>
      </c>
      <c r="C582" s="1">
        <v>164200000</v>
      </c>
      <c r="D582" s="1">
        <v>156300000</v>
      </c>
      <c r="E582" s="54">
        <f t="shared" si="18"/>
        <v>164200</v>
      </c>
      <c r="F582" s="54">
        <f t="shared" si="19"/>
        <v>156300</v>
      </c>
      <c r="G582" s="6" t="s">
        <v>433</v>
      </c>
    </row>
    <row r="583" spans="1:7">
      <c r="A583" s="17" t="s">
        <v>576</v>
      </c>
      <c r="B583" s="17" t="s">
        <v>434</v>
      </c>
      <c r="C583" s="1">
        <v>282150000</v>
      </c>
      <c r="D583" s="1">
        <v>270350000</v>
      </c>
      <c r="E583" s="54">
        <f t="shared" si="18"/>
        <v>282150</v>
      </c>
      <c r="F583" s="54">
        <f t="shared" si="19"/>
        <v>270350</v>
      </c>
      <c r="G583" s="6" t="s">
        <v>434</v>
      </c>
    </row>
    <row r="584" spans="1:7">
      <c r="A584" s="17" t="s">
        <v>576</v>
      </c>
      <c r="B584" s="17" t="s">
        <v>435</v>
      </c>
      <c r="C584" s="1">
        <v>1100900000</v>
      </c>
      <c r="D584" s="1">
        <v>1069200000</v>
      </c>
      <c r="E584" s="54">
        <f t="shared" si="18"/>
        <v>1100900</v>
      </c>
      <c r="F584" s="54">
        <f t="shared" si="19"/>
        <v>1069200</v>
      </c>
      <c r="G584" s="6" t="s">
        <v>435</v>
      </c>
    </row>
    <row r="585" spans="1:7">
      <c r="A585" s="17" t="s">
        <v>576</v>
      </c>
      <c r="B585" s="17" t="s">
        <v>436</v>
      </c>
      <c r="C585" s="1">
        <v>599550000</v>
      </c>
      <c r="D585" s="1">
        <v>562200000</v>
      </c>
      <c r="E585" s="54">
        <f t="shared" si="18"/>
        <v>599550</v>
      </c>
      <c r="F585" s="54">
        <f t="shared" si="19"/>
        <v>562200</v>
      </c>
      <c r="G585" s="6" t="s">
        <v>436</v>
      </c>
    </row>
    <row r="586" spans="1:7">
      <c r="A586" s="17" t="s">
        <v>576</v>
      </c>
      <c r="B586" s="17" t="s">
        <v>437</v>
      </c>
      <c r="C586" s="1">
        <v>3124350000</v>
      </c>
      <c r="D586" s="1">
        <v>2982600000</v>
      </c>
      <c r="E586" s="54">
        <f t="shared" si="18"/>
        <v>3124350</v>
      </c>
      <c r="F586" s="54">
        <f t="shared" si="19"/>
        <v>2982600</v>
      </c>
      <c r="G586" s="6" t="s">
        <v>437</v>
      </c>
    </row>
    <row r="587" spans="1:7">
      <c r="A587" s="17" t="s">
        <v>576</v>
      </c>
      <c r="B587" s="17" t="s">
        <v>438</v>
      </c>
      <c r="C587" s="1">
        <v>2866500000</v>
      </c>
      <c r="D587" s="1">
        <v>2544500000</v>
      </c>
      <c r="E587" s="54">
        <f t="shared" si="18"/>
        <v>2866500</v>
      </c>
      <c r="F587" s="54">
        <f t="shared" si="19"/>
        <v>2544500</v>
      </c>
      <c r="G587" s="6" t="s">
        <v>438</v>
      </c>
    </row>
    <row r="588" spans="1:7">
      <c r="A588" s="17" t="s">
        <v>576</v>
      </c>
      <c r="B588" s="17" t="s">
        <v>439</v>
      </c>
      <c r="C588" s="1">
        <v>2177950000</v>
      </c>
      <c r="D588" s="1">
        <v>2132700000</v>
      </c>
      <c r="E588" s="54">
        <f t="shared" si="18"/>
        <v>2177950</v>
      </c>
      <c r="F588" s="54">
        <f t="shared" si="19"/>
        <v>2132700</v>
      </c>
      <c r="G588" s="6" t="s">
        <v>439</v>
      </c>
    </row>
    <row r="589" spans="1:7">
      <c r="A589" s="17" t="s">
        <v>576</v>
      </c>
      <c r="B589" s="17" t="s">
        <v>440</v>
      </c>
      <c r="C589" s="1">
        <v>699200000</v>
      </c>
      <c r="D589" s="1">
        <v>657000000</v>
      </c>
      <c r="E589" s="54">
        <f t="shared" si="18"/>
        <v>699200</v>
      </c>
      <c r="F589" s="54">
        <f t="shared" si="19"/>
        <v>657000</v>
      </c>
      <c r="G589" s="6" t="s">
        <v>440</v>
      </c>
    </row>
    <row r="590" spans="1:7">
      <c r="A590" s="17" t="s">
        <v>576</v>
      </c>
      <c r="B590" s="17" t="s">
        <v>441</v>
      </c>
      <c r="C590" s="1">
        <v>389150000</v>
      </c>
      <c r="D590" s="1">
        <v>362450000</v>
      </c>
      <c r="E590" s="54">
        <f t="shared" si="18"/>
        <v>389150</v>
      </c>
      <c r="F590" s="54">
        <f t="shared" si="19"/>
        <v>362450</v>
      </c>
      <c r="G590" s="6" t="s">
        <v>441</v>
      </c>
    </row>
    <row r="591" spans="1:7">
      <c r="A591" s="17" t="s">
        <v>576</v>
      </c>
      <c r="B591" s="17" t="s">
        <v>442</v>
      </c>
      <c r="C591" s="1">
        <v>443900000</v>
      </c>
      <c r="D591" s="1">
        <v>410900000</v>
      </c>
      <c r="E591" s="54">
        <f t="shared" si="18"/>
        <v>443900</v>
      </c>
      <c r="F591" s="54">
        <f t="shared" si="19"/>
        <v>410900</v>
      </c>
      <c r="G591" s="6" t="s">
        <v>442</v>
      </c>
    </row>
    <row r="592" spans="1:7">
      <c r="A592" s="17" t="s">
        <v>576</v>
      </c>
      <c r="B592" s="17" t="s">
        <v>443</v>
      </c>
      <c r="C592" s="1">
        <v>660850000</v>
      </c>
      <c r="D592" s="1">
        <v>636050000</v>
      </c>
      <c r="E592" s="54">
        <f t="shared" si="18"/>
        <v>660850</v>
      </c>
      <c r="F592" s="54">
        <f t="shared" si="19"/>
        <v>636050</v>
      </c>
      <c r="G592" s="6" t="s">
        <v>443</v>
      </c>
    </row>
    <row r="593" spans="1:7">
      <c r="A593" s="17" t="s">
        <v>576</v>
      </c>
      <c r="B593" s="17" t="s">
        <v>444</v>
      </c>
      <c r="C593" s="1">
        <v>308050000</v>
      </c>
      <c r="D593" s="1">
        <v>270850000</v>
      </c>
      <c r="E593" s="54">
        <f t="shared" si="18"/>
        <v>308050</v>
      </c>
      <c r="F593" s="54">
        <f t="shared" si="19"/>
        <v>270850</v>
      </c>
      <c r="G593" s="6" t="s">
        <v>444</v>
      </c>
    </row>
    <row r="594" spans="1:7">
      <c r="A594" s="17" t="s">
        <v>576</v>
      </c>
      <c r="B594" s="17" t="s">
        <v>445</v>
      </c>
      <c r="C594" s="1">
        <v>891450000</v>
      </c>
      <c r="D594" s="1">
        <v>824850000</v>
      </c>
      <c r="E594" s="54">
        <f t="shared" si="18"/>
        <v>891450</v>
      </c>
      <c r="F594" s="54">
        <f t="shared" si="19"/>
        <v>824850</v>
      </c>
      <c r="G594" s="6" t="s">
        <v>445</v>
      </c>
    </row>
    <row r="595" spans="1:7">
      <c r="A595" s="17" t="s">
        <v>576</v>
      </c>
      <c r="B595" s="17" t="s">
        <v>446</v>
      </c>
      <c r="C595" s="1">
        <v>1797700000</v>
      </c>
      <c r="D595" s="1">
        <v>1686350000</v>
      </c>
      <c r="E595" s="54">
        <f t="shared" si="18"/>
        <v>1797700</v>
      </c>
      <c r="F595" s="54">
        <f t="shared" si="19"/>
        <v>1686350</v>
      </c>
      <c r="G595" s="6" t="s">
        <v>446</v>
      </c>
    </row>
    <row r="596" spans="1:7">
      <c r="A596" s="17" t="s">
        <v>576</v>
      </c>
      <c r="B596" s="17" t="s">
        <v>447</v>
      </c>
      <c r="C596" s="1">
        <v>2120900000</v>
      </c>
      <c r="D596" s="1">
        <v>1985350000</v>
      </c>
      <c r="E596" s="54">
        <f t="shared" si="18"/>
        <v>2120900</v>
      </c>
      <c r="F596" s="54">
        <f t="shared" si="19"/>
        <v>1985350</v>
      </c>
      <c r="G596" s="6" t="s">
        <v>447</v>
      </c>
    </row>
    <row r="597" spans="1:7">
      <c r="A597" s="17" t="s">
        <v>576</v>
      </c>
      <c r="B597" s="17" t="s">
        <v>448</v>
      </c>
      <c r="C597" s="1">
        <v>235050000</v>
      </c>
      <c r="D597" s="1">
        <v>224100000</v>
      </c>
      <c r="E597" s="54">
        <f t="shared" si="18"/>
        <v>235050</v>
      </c>
      <c r="F597" s="54">
        <f t="shared" si="19"/>
        <v>224100</v>
      </c>
      <c r="G597" s="6" t="s">
        <v>448</v>
      </c>
    </row>
    <row r="598" spans="1:7">
      <c r="A598" s="17" t="s">
        <v>576</v>
      </c>
      <c r="B598" s="17" t="s">
        <v>449</v>
      </c>
      <c r="C598" s="1">
        <v>2924650000</v>
      </c>
      <c r="D598" s="1">
        <v>2740150000</v>
      </c>
      <c r="E598" s="54">
        <f t="shared" si="18"/>
        <v>2924650</v>
      </c>
      <c r="F598" s="54">
        <f t="shared" si="19"/>
        <v>2740150</v>
      </c>
      <c r="G598" s="6" t="s">
        <v>449</v>
      </c>
    </row>
    <row r="599" spans="1:7">
      <c r="A599" s="17" t="s">
        <v>576</v>
      </c>
      <c r="B599" s="17" t="s">
        <v>450</v>
      </c>
      <c r="C599" s="1">
        <v>1843450000</v>
      </c>
      <c r="D599" s="1">
        <v>1689850000</v>
      </c>
      <c r="E599" s="54">
        <f t="shared" si="18"/>
        <v>1843450</v>
      </c>
      <c r="F599" s="54">
        <f t="shared" si="19"/>
        <v>1689850</v>
      </c>
      <c r="G599" s="6" t="s">
        <v>450</v>
      </c>
    </row>
    <row r="600" spans="1:7">
      <c r="A600" s="17" t="s">
        <v>576</v>
      </c>
      <c r="B600" s="17" t="s">
        <v>451</v>
      </c>
      <c r="C600" s="1">
        <v>696350000</v>
      </c>
      <c r="D600" s="1">
        <v>617400000</v>
      </c>
      <c r="E600" s="54">
        <f t="shared" si="18"/>
        <v>696350</v>
      </c>
      <c r="F600" s="54">
        <f t="shared" si="19"/>
        <v>617400</v>
      </c>
      <c r="G600" s="6" t="s">
        <v>451</v>
      </c>
    </row>
    <row r="601" spans="1:7">
      <c r="A601" s="17" t="s">
        <v>576</v>
      </c>
      <c r="B601" s="17" t="s">
        <v>452</v>
      </c>
      <c r="C601" s="1">
        <v>844600000</v>
      </c>
      <c r="D601" s="1">
        <v>784500000</v>
      </c>
      <c r="E601" s="54">
        <f t="shared" si="18"/>
        <v>844600</v>
      </c>
      <c r="F601" s="54">
        <f t="shared" si="19"/>
        <v>784500</v>
      </c>
      <c r="G601" s="6" t="s">
        <v>452</v>
      </c>
    </row>
    <row r="602" spans="1:7">
      <c r="A602" s="17" t="s">
        <v>576</v>
      </c>
      <c r="B602" s="17" t="s">
        <v>453</v>
      </c>
      <c r="C602" s="1">
        <v>1006400000</v>
      </c>
      <c r="D602" s="1">
        <v>960550000</v>
      </c>
      <c r="E602" s="54">
        <f t="shared" si="18"/>
        <v>1006400</v>
      </c>
      <c r="F602" s="54">
        <f t="shared" si="19"/>
        <v>960550</v>
      </c>
      <c r="G602" s="6" t="s">
        <v>453</v>
      </c>
    </row>
    <row r="603" spans="1:7">
      <c r="A603" s="17" t="s">
        <v>576</v>
      </c>
      <c r="B603" s="17" t="s">
        <v>454</v>
      </c>
      <c r="C603" s="1">
        <v>4053850000</v>
      </c>
      <c r="D603" s="1">
        <v>3810950000</v>
      </c>
      <c r="E603" s="54">
        <f t="shared" si="18"/>
        <v>4053850</v>
      </c>
      <c r="F603" s="54">
        <f t="shared" si="19"/>
        <v>3810950</v>
      </c>
      <c r="G603" s="6" t="s">
        <v>454</v>
      </c>
    </row>
    <row r="604" spans="1:7">
      <c r="A604" s="17" t="s">
        <v>576</v>
      </c>
      <c r="B604" s="17" t="s">
        <v>455</v>
      </c>
      <c r="C604" s="1">
        <v>5164400000</v>
      </c>
      <c r="D604" s="1">
        <v>4886600000</v>
      </c>
      <c r="E604" s="54">
        <f t="shared" si="18"/>
        <v>5164400</v>
      </c>
      <c r="F604" s="54">
        <f t="shared" si="19"/>
        <v>4886600</v>
      </c>
      <c r="G604" s="6" t="s">
        <v>455</v>
      </c>
    </row>
    <row r="605" spans="1:7">
      <c r="A605" s="17"/>
      <c r="B605" s="17"/>
      <c r="C605" s="1"/>
      <c r="D605" s="1"/>
      <c r="E605" s="54"/>
      <c r="F605" s="54"/>
    </row>
    <row r="606" spans="1:7">
      <c r="A606" s="37"/>
      <c r="B606" s="37" t="s">
        <v>508</v>
      </c>
      <c r="C606" s="38">
        <f>SUM(C576:C604)</f>
        <v>41072050000</v>
      </c>
      <c r="D606" s="38">
        <f>SUM(D576:D604)</f>
        <v>38444400000</v>
      </c>
      <c r="E606" s="54">
        <f t="shared" si="18"/>
        <v>41072050</v>
      </c>
      <c r="F606" s="54">
        <f t="shared" si="19"/>
        <v>38444400</v>
      </c>
    </row>
    <row r="607" spans="1:7">
      <c r="A607" s="17"/>
      <c r="B607" s="17"/>
      <c r="C607" s="1"/>
      <c r="D607" s="1"/>
      <c r="E607" s="54">
        <f t="shared" si="18"/>
        <v>0</v>
      </c>
      <c r="F607" s="54">
        <f t="shared" si="19"/>
        <v>0</v>
      </c>
    </row>
    <row r="608" spans="1:7" ht="13">
      <c r="A608" s="17"/>
      <c r="B608" s="17"/>
      <c r="C608" s="44">
        <f>COUNTA(C576:C604)</f>
        <v>29</v>
      </c>
      <c r="D608" s="44">
        <f>COUNTA(D576:D604)</f>
        <v>29</v>
      </c>
      <c r="E608" s="54">
        <f t="shared" si="18"/>
        <v>2.9000000000000001E-2</v>
      </c>
      <c r="F608" s="54">
        <f t="shared" si="19"/>
        <v>2.9000000000000001E-2</v>
      </c>
    </row>
    <row r="609" spans="1:6" ht="13">
      <c r="A609" s="17"/>
      <c r="B609" s="17"/>
      <c r="C609" s="44"/>
      <c r="D609" s="44"/>
      <c r="E609" s="54">
        <f t="shared" si="18"/>
        <v>0</v>
      </c>
      <c r="F609" s="54">
        <f t="shared" si="19"/>
        <v>0</v>
      </c>
    </row>
    <row r="610" spans="1:6" ht="13">
      <c r="A610" s="17"/>
      <c r="B610" s="17"/>
      <c r="C610" s="44"/>
      <c r="D610" s="44"/>
      <c r="E610" s="54">
        <f t="shared" si="18"/>
        <v>0</v>
      </c>
      <c r="F610" s="54">
        <f t="shared" si="19"/>
        <v>0</v>
      </c>
    </row>
    <row r="611" spans="1:6" ht="13">
      <c r="A611" s="17"/>
      <c r="B611" s="17"/>
      <c r="C611" s="44"/>
      <c r="D611" s="44"/>
      <c r="E611" s="54">
        <f t="shared" ref="E611:E649" si="20">C611/1000</f>
        <v>0</v>
      </c>
      <c r="F611" s="54">
        <f t="shared" ref="F611:F649" si="21">D611/1000</f>
        <v>0</v>
      </c>
    </row>
    <row r="612" spans="1:6">
      <c r="A612" s="17"/>
      <c r="B612" s="45" t="s">
        <v>456</v>
      </c>
      <c r="C612" s="46">
        <f>+C24</f>
        <v>9539650000</v>
      </c>
      <c r="D612" s="46">
        <f>+D24</f>
        <v>9013650000</v>
      </c>
      <c r="E612" s="54">
        <f t="shared" si="20"/>
        <v>9539650</v>
      </c>
      <c r="F612" s="54">
        <f t="shared" si="21"/>
        <v>9013650</v>
      </c>
    </row>
    <row r="613" spans="1:6">
      <c r="A613" s="17"/>
      <c r="B613" s="47" t="s">
        <v>457</v>
      </c>
      <c r="C613" s="38">
        <f>C98</f>
        <v>4954450000</v>
      </c>
      <c r="D613" s="38">
        <f>D98</f>
        <v>4800500000</v>
      </c>
      <c r="E613" s="54">
        <f t="shared" si="20"/>
        <v>4954450</v>
      </c>
      <c r="F613" s="54">
        <f t="shared" si="21"/>
        <v>4800500</v>
      </c>
    </row>
    <row r="614" spans="1:6">
      <c r="A614" s="17"/>
      <c r="B614" s="47" t="s">
        <v>74</v>
      </c>
      <c r="C614" s="38">
        <f>+C133</f>
        <v>56590050000</v>
      </c>
      <c r="D614" s="38">
        <f>+D133</f>
        <v>53139300000</v>
      </c>
      <c r="E614" s="54">
        <f t="shared" si="20"/>
        <v>56590050</v>
      </c>
      <c r="F614" s="54">
        <f t="shared" si="21"/>
        <v>53139300</v>
      </c>
    </row>
    <row r="615" spans="1:6">
      <c r="A615" s="17"/>
      <c r="B615" s="47" t="s">
        <v>126</v>
      </c>
      <c r="C615" s="38">
        <f>+C161</f>
        <v>4528500000</v>
      </c>
      <c r="D615" s="38">
        <f>+D161</f>
        <v>4316000000</v>
      </c>
      <c r="E615" s="54">
        <f t="shared" si="20"/>
        <v>4528500</v>
      </c>
      <c r="F615" s="54">
        <f t="shared" si="21"/>
        <v>4316000</v>
      </c>
    </row>
    <row r="616" spans="1:6">
      <c r="A616" s="17"/>
      <c r="B616" s="47" t="s">
        <v>130</v>
      </c>
      <c r="C616" s="38">
        <f>+C205</f>
        <v>14630400000</v>
      </c>
      <c r="D616" s="38">
        <f>+D205</f>
        <v>13918900000</v>
      </c>
      <c r="E616" s="54">
        <f t="shared" si="20"/>
        <v>14630400</v>
      </c>
      <c r="F616" s="54">
        <f t="shared" si="21"/>
        <v>13918900</v>
      </c>
    </row>
    <row r="617" spans="1:6">
      <c r="A617" s="17"/>
      <c r="B617" s="47" t="s">
        <v>458</v>
      </c>
      <c r="C617" s="38">
        <f>+C241</f>
        <v>12555200000</v>
      </c>
      <c r="D617" s="38">
        <f>+D241</f>
        <v>11786900000</v>
      </c>
      <c r="E617" s="54">
        <f t="shared" si="20"/>
        <v>12555200</v>
      </c>
      <c r="F617" s="54">
        <f t="shared" si="21"/>
        <v>11786900</v>
      </c>
    </row>
    <row r="618" spans="1:6">
      <c r="A618" s="17"/>
      <c r="B618" s="47" t="s">
        <v>366</v>
      </c>
      <c r="C618" s="38">
        <f>+C266</f>
        <v>8266550000</v>
      </c>
      <c r="D618" s="38">
        <f>+D266</f>
        <v>7905150000</v>
      </c>
      <c r="E618" s="54">
        <f t="shared" si="20"/>
        <v>8266550</v>
      </c>
      <c r="F618" s="54">
        <f t="shared" si="21"/>
        <v>7905150</v>
      </c>
    </row>
    <row r="619" spans="1:6">
      <c r="A619" s="17"/>
      <c r="B619" s="47" t="s">
        <v>281</v>
      </c>
      <c r="C619" s="38">
        <f>+C292</f>
        <v>8559850000</v>
      </c>
      <c r="D619" s="38">
        <f>+D292</f>
        <v>8065400000</v>
      </c>
      <c r="E619" s="54">
        <f t="shared" si="20"/>
        <v>8559850</v>
      </c>
      <c r="F619" s="54">
        <f t="shared" si="21"/>
        <v>8065400</v>
      </c>
    </row>
    <row r="620" spans="1:6">
      <c r="A620" s="17"/>
      <c r="B620" s="47" t="s">
        <v>234</v>
      </c>
      <c r="C620" s="38">
        <f>+C335</f>
        <v>7996150000</v>
      </c>
      <c r="D620" s="38">
        <f>+D335</f>
        <v>7531800000</v>
      </c>
      <c r="E620" s="54">
        <f t="shared" si="20"/>
        <v>7996150</v>
      </c>
      <c r="F620" s="54">
        <f t="shared" si="21"/>
        <v>7531800</v>
      </c>
    </row>
    <row r="621" spans="1:6">
      <c r="A621" s="17"/>
      <c r="B621" s="47" t="s">
        <v>137</v>
      </c>
      <c r="C621" s="38">
        <f>+C402</f>
        <v>12407250000</v>
      </c>
      <c r="D621" s="38">
        <f>+D402</f>
        <v>11625950000</v>
      </c>
      <c r="E621" s="54">
        <f t="shared" si="20"/>
        <v>12407250</v>
      </c>
      <c r="F621" s="54">
        <f t="shared" si="21"/>
        <v>11625950</v>
      </c>
    </row>
    <row r="622" spans="1:6">
      <c r="A622" s="17"/>
      <c r="B622" s="47" t="s">
        <v>459</v>
      </c>
      <c r="C622" s="38">
        <f>+C428</f>
        <v>1951600000</v>
      </c>
      <c r="D622" s="38">
        <f>+D428</f>
        <v>1847450000</v>
      </c>
      <c r="E622" s="54">
        <f t="shared" si="20"/>
        <v>1951600</v>
      </c>
      <c r="F622" s="54">
        <f t="shared" si="21"/>
        <v>1847450</v>
      </c>
    </row>
    <row r="623" spans="1:6">
      <c r="A623" s="17"/>
      <c r="B623" s="47" t="s">
        <v>460</v>
      </c>
      <c r="C623" s="38">
        <f>+C445</f>
        <v>5440700000</v>
      </c>
      <c r="D623" s="38">
        <f>+D445</f>
        <v>5232100000</v>
      </c>
      <c r="E623" s="54">
        <f t="shared" si="20"/>
        <v>5440700</v>
      </c>
      <c r="F623" s="54">
        <f t="shared" si="21"/>
        <v>5232100</v>
      </c>
    </row>
    <row r="624" spans="1:6">
      <c r="A624" s="17"/>
      <c r="B624" s="47" t="s">
        <v>461</v>
      </c>
      <c r="C624" s="38">
        <f>+C485</f>
        <v>5066150000</v>
      </c>
      <c r="D624" s="38">
        <f>+D485</f>
        <v>4851300000</v>
      </c>
      <c r="E624" s="54">
        <f t="shared" si="20"/>
        <v>5066150</v>
      </c>
      <c r="F624" s="54">
        <f t="shared" si="21"/>
        <v>4851300</v>
      </c>
    </row>
    <row r="625" spans="1:7">
      <c r="A625" s="17"/>
      <c r="B625" s="47" t="s">
        <v>382</v>
      </c>
      <c r="C625" s="38">
        <f>+C518</f>
        <v>5218600000</v>
      </c>
      <c r="D625" s="38">
        <f>+D518</f>
        <v>4922300000</v>
      </c>
      <c r="E625" s="54">
        <f t="shared" si="20"/>
        <v>5218600</v>
      </c>
      <c r="F625" s="54">
        <f t="shared" si="21"/>
        <v>4922300</v>
      </c>
    </row>
    <row r="626" spans="1:7">
      <c r="A626" s="17"/>
      <c r="B626" s="47" t="s">
        <v>195</v>
      </c>
      <c r="C626" s="38">
        <f>+C570</f>
        <v>3600950000</v>
      </c>
      <c r="D626" s="38">
        <f>+D570</f>
        <v>3387650000</v>
      </c>
      <c r="E626" s="54">
        <f t="shared" si="20"/>
        <v>3600950</v>
      </c>
      <c r="F626" s="54">
        <f t="shared" si="21"/>
        <v>3387650</v>
      </c>
    </row>
    <row r="627" spans="1:7">
      <c r="A627" s="17"/>
      <c r="B627" s="48" t="s">
        <v>455</v>
      </c>
      <c r="C627" s="49">
        <f>+C606</f>
        <v>41072050000</v>
      </c>
      <c r="D627" s="49">
        <f>+D606</f>
        <v>38444400000</v>
      </c>
      <c r="E627" s="54">
        <f t="shared" si="20"/>
        <v>41072050</v>
      </c>
      <c r="F627" s="54">
        <f t="shared" si="21"/>
        <v>38444400</v>
      </c>
    </row>
    <row r="628" spans="1:7">
      <c r="A628" s="17"/>
      <c r="B628" s="17"/>
      <c r="C628" s="1"/>
      <c r="D628" s="1"/>
      <c r="E628" s="54">
        <f t="shared" si="20"/>
        <v>0</v>
      </c>
      <c r="F628" s="54">
        <f t="shared" si="21"/>
        <v>0</v>
      </c>
    </row>
    <row r="629" spans="1:7">
      <c r="A629" s="17"/>
      <c r="B629" s="50" t="s">
        <v>498</v>
      </c>
      <c r="C629" s="51">
        <f>SUM(C612:C627)</f>
        <v>202378100000</v>
      </c>
      <c r="D629" s="51">
        <f>SUM(D612:D627)</f>
        <v>190788750000</v>
      </c>
      <c r="E629" s="54">
        <f t="shared" si="20"/>
        <v>202378100</v>
      </c>
      <c r="F629" s="54">
        <f t="shared" si="21"/>
        <v>190788750</v>
      </c>
    </row>
    <row r="630" spans="1:7">
      <c r="A630" s="17"/>
      <c r="B630" s="17"/>
      <c r="C630" s="1"/>
      <c r="D630" s="1"/>
      <c r="E630" s="54">
        <f t="shared" si="20"/>
        <v>0</v>
      </c>
      <c r="F630" s="54">
        <f t="shared" si="21"/>
        <v>0</v>
      </c>
    </row>
    <row r="631" spans="1:7">
      <c r="A631" s="17"/>
      <c r="B631" s="17"/>
      <c r="C631" s="1"/>
      <c r="D631" s="1"/>
      <c r="E631" s="54">
        <f t="shared" si="20"/>
        <v>0</v>
      </c>
      <c r="F631" s="54">
        <f t="shared" si="21"/>
        <v>0</v>
      </c>
    </row>
    <row r="632" spans="1:7">
      <c r="A632" s="36"/>
      <c r="B632" s="17"/>
      <c r="C632" s="35"/>
      <c r="D632" s="35"/>
      <c r="E632" s="54">
        <f t="shared" si="20"/>
        <v>0</v>
      </c>
      <c r="F632" s="54">
        <f t="shared" si="21"/>
        <v>0</v>
      </c>
    </row>
    <row r="633" spans="1:7">
      <c r="A633" s="17" t="s">
        <v>577</v>
      </c>
      <c r="B633" s="17" t="s">
        <v>457</v>
      </c>
      <c r="C633" s="35">
        <v>821550000</v>
      </c>
      <c r="D633" s="35">
        <v>808550000</v>
      </c>
      <c r="E633" s="54">
        <f t="shared" si="20"/>
        <v>821550</v>
      </c>
      <c r="F633" s="54">
        <f t="shared" si="21"/>
        <v>808550</v>
      </c>
      <c r="G633" s="6"/>
    </row>
    <row r="634" spans="1:7">
      <c r="A634" s="17" t="s">
        <v>577</v>
      </c>
      <c r="B634" s="17" t="s">
        <v>126</v>
      </c>
      <c r="C634" s="35">
        <v>321750000</v>
      </c>
      <c r="D634" s="35">
        <v>308200000</v>
      </c>
      <c r="E634" s="54">
        <f t="shared" si="20"/>
        <v>321750</v>
      </c>
      <c r="F634" s="54">
        <f t="shared" si="21"/>
        <v>308200</v>
      </c>
      <c r="G634" s="6"/>
    </row>
    <row r="635" spans="1:7">
      <c r="A635" s="17" t="s">
        <v>577</v>
      </c>
      <c r="B635" s="17" t="s">
        <v>130</v>
      </c>
      <c r="C635" s="35">
        <v>247650000</v>
      </c>
      <c r="D635" s="35">
        <v>252350000</v>
      </c>
      <c r="E635" s="54">
        <f t="shared" si="20"/>
        <v>247650</v>
      </c>
      <c r="F635" s="54">
        <f t="shared" si="21"/>
        <v>252350</v>
      </c>
      <c r="G635" s="6"/>
    </row>
    <row r="636" spans="1:7">
      <c r="A636" s="17" t="s">
        <v>577</v>
      </c>
      <c r="B636" s="17" t="s">
        <v>458</v>
      </c>
      <c r="C636" s="35">
        <v>6650000</v>
      </c>
      <c r="D636" s="35">
        <v>6850000</v>
      </c>
      <c r="E636" s="54">
        <f t="shared" si="20"/>
        <v>6650</v>
      </c>
      <c r="F636" s="54">
        <f t="shared" si="21"/>
        <v>6850</v>
      </c>
      <c r="G636" s="6"/>
    </row>
    <row r="637" spans="1:7">
      <c r="A637" s="17" t="s">
        <v>577</v>
      </c>
      <c r="B637" s="17" t="s">
        <v>366</v>
      </c>
      <c r="C637" s="35">
        <v>22000000</v>
      </c>
      <c r="D637" s="35">
        <v>21350000</v>
      </c>
      <c r="E637" s="54">
        <f t="shared" si="20"/>
        <v>22000</v>
      </c>
      <c r="F637" s="54">
        <f t="shared" si="21"/>
        <v>21350</v>
      </c>
      <c r="G637" s="6"/>
    </row>
    <row r="638" spans="1:7">
      <c r="A638" s="17" t="s">
        <v>577</v>
      </c>
      <c r="B638" s="17" t="s">
        <v>281</v>
      </c>
      <c r="C638" s="35">
        <v>16700000</v>
      </c>
      <c r="D638" s="35">
        <v>16700000</v>
      </c>
      <c r="E638" s="54">
        <f t="shared" si="20"/>
        <v>16700</v>
      </c>
      <c r="F638" s="54">
        <f t="shared" si="21"/>
        <v>16700</v>
      </c>
      <c r="G638" s="6"/>
    </row>
    <row r="639" spans="1:7">
      <c r="A639" s="17" t="s">
        <v>577</v>
      </c>
      <c r="B639" s="17" t="s">
        <v>234</v>
      </c>
      <c r="C639" s="35">
        <v>324100000</v>
      </c>
      <c r="D639" s="35">
        <v>314100000</v>
      </c>
      <c r="E639" s="54">
        <f t="shared" si="20"/>
        <v>324100</v>
      </c>
      <c r="F639" s="54">
        <f t="shared" si="21"/>
        <v>314100</v>
      </c>
      <c r="G639" s="6"/>
    </row>
    <row r="640" spans="1:7">
      <c r="A640" s="17" t="s">
        <v>577</v>
      </c>
      <c r="B640" s="17" t="s">
        <v>137</v>
      </c>
      <c r="C640" s="35">
        <v>410650000</v>
      </c>
      <c r="D640" s="35">
        <v>397750000</v>
      </c>
      <c r="E640" s="54">
        <f t="shared" si="20"/>
        <v>410650</v>
      </c>
      <c r="F640" s="54">
        <f t="shared" si="21"/>
        <v>397750</v>
      </c>
      <c r="G640" s="6"/>
    </row>
    <row r="641" spans="1:7">
      <c r="A641" s="17" t="s">
        <v>577</v>
      </c>
      <c r="B641" s="17" t="s">
        <v>459</v>
      </c>
      <c r="C641" s="35">
        <v>904450000</v>
      </c>
      <c r="D641" s="35">
        <v>903900000</v>
      </c>
      <c r="E641" s="54">
        <f t="shared" si="20"/>
        <v>904450</v>
      </c>
      <c r="F641" s="54">
        <f t="shared" si="21"/>
        <v>903900</v>
      </c>
      <c r="G641" s="6"/>
    </row>
    <row r="642" spans="1:7">
      <c r="A642" s="17" t="s">
        <v>577</v>
      </c>
      <c r="B642" s="17" t="s">
        <v>461</v>
      </c>
      <c r="C642" s="35">
        <v>895500000</v>
      </c>
      <c r="D642" s="35">
        <v>920400000</v>
      </c>
      <c r="E642" s="54">
        <f t="shared" si="20"/>
        <v>895500</v>
      </c>
      <c r="F642" s="54">
        <f t="shared" si="21"/>
        <v>920400</v>
      </c>
      <c r="G642" s="6"/>
    </row>
    <row r="643" spans="1:7">
      <c r="A643" s="17" t="s">
        <v>577</v>
      </c>
      <c r="B643" s="17" t="s">
        <v>382</v>
      </c>
      <c r="C643" s="35">
        <v>2300000</v>
      </c>
      <c r="D643" s="35">
        <v>2300000</v>
      </c>
      <c r="E643" s="54">
        <f t="shared" si="20"/>
        <v>2300</v>
      </c>
      <c r="F643" s="54">
        <f t="shared" si="21"/>
        <v>2300</v>
      </c>
      <c r="G643" s="6"/>
    </row>
    <row r="644" spans="1:7">
      <c r="A644" s="17" t="s">
        <v>577</v>
      </c>
      <c r="B644" s="17" t="s">
        <v>195</v>
      </c>
      <c r="C644" s="35">
        <v>406500000</v>
      </c>
      <c r="D644" s="35">
        <v>396300000</v>
      </c>
      <c r="E644" s="54">
        <f t="shared" si="20"/>
        <v>406500</v>
      </c>
      <c r="F644" s="54">
        <f t="shared" si="21"/>
        <v>396300</v>
      </c>
      <c r="G644" s="6"/>
    </row>
    <row r="645" spans="1:7">
      <c r="A645" s="17"/>
      <c r="B645" s="17"/>
      <c r="C645" s="1"/>
      <c r="D645" s="1"/>
      <c r="E645" s="54">
        <f t="shared" si="20"/>
        <v>0</v>
      </c>
      <c r="F645" s="54">
        <f t="shared" si="21"/>
        <v>0</v>
      </c>
    </row>
    <row r="646" spans="1:7">
      <c r="A646" s="17"/>
      <c r="B646" s="17"/>
      <c r="C646" s="1">
        <f>SUM(C633:C645)</f>
        <v>4379800000</v>
      </c>
      <c r="D646" s="1">
        <f>SUM(D633:D645)</f>
        <v>4348750000</v>
      </c>
      <c r="E646" s="54">
        <f t="shared" si="20"/>
        <v>4379800</v>
      </c>
      <c r="F646" s="54">
        <f t="shared" si="21"/>
        <v>4348750</v>
      </c>
    </row>
    <row r="647" spans="1:7">
      <c r="A647" s="17"/>
      <c r="B647" s="17"/>
      <c r="C647" s="1"/>
      <c r="D647" s="1"/>
      <c r="E647" s="54">
        <f t="shared" si="20"/>
        <v>0</v>
      </c>
      <c r="F647" s="54">
        <f t="shared" si="21"/>
        <v>0</v>
      </c>
    </row>
    <row r="648" spans="1:7" ht="13" thickBot="1">
      <c r="A648" s="17"/>
      <c r="B648" s="17"/>
      <c r="C648" s="1"/>
      <c r="D648" s="1"/>
      <c r="E648" s="54">
        <f t="shared" si="20"/>
        <v>0</v>
      </c>
      <c r="F648" s="54">
        <f t="shared" si="21"/>
        <v>0</v>
      </c>
    </row>
    <row r="649" spans="1:7" ht="13.5" thickBot="1">
      <c r="A649" s="36"/>
      <c r="B649" s="52" t="s">
        <v>578</v>
      </c>
      <c r="C649" s="53">
        <f>+C629+C646</f>
        <v>206757900000</v>
      </c>
      <c r="D649" s="53">
        <f>+D629+D646</f>
        <v>195137500000</v>
      </c>
      <c r="E649" s="54">
        <f t="shared" si="20"/>
        <v>206757900</v>
      </c>
      <c r="F649" s="54">
        <f t="shared" si="21"/>
        <v>195137500</v>
      </c>
    </row>
  </sheetData>
  <protectedRanges>
    <protectedRange sqref="A316:C649 C315 A1:C314" name="Joe  All_1" securityDescriptor="O:WDG:WDD:(A;;CC;;;S-1-5-21-4241590797-1299073551-2511459964-74677)"/>
    <protectedRange sqref="D1:D649 A315:B315" name="Joe  All" securityDescriptor="O:WDG:WDD:(A;;CC;;;S-1-5-21-4241590797-1299073551-2511459964-74677)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23F35F42B8F544AA61C010164E1257" ma:contentTypeVersion="10" ma:contentTypeDescription="Create a new document." ma:contentTypeScope="" ma:versionID="bb8783fa03c7d39726bc1f7abb57efdf">
  <xsd:schema xmlns:xsd="http://www.w3.org/2001/XMLSchema" xmlns:xs="http://www.w3.org/2001/XMLSchema" xmlns:p="http://schemas.microsoft.com/office/2006/metadata/properties" xmlns:ns3="ae4737a0-5a6b-46e9-bcde-b6639a4991fe" targetNamespace="http://schemas.microsoft.com/office/2006/metadata/properties" ma:root="true" ma:fieldsID="59b9eb60e337e264c9c92fcd22eb440d" ns3:_="">
    <xsd:import namespace="ae4737a0-5a6b-46e9-bcde-b6639a499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737a0-5a6b-46e9-bcde-b6639a499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106EB7-516D-452D-8812-3CE440791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737a0-5a6b-46e9-bcde-b6639a499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89779-6419-45CD-84B5-CC3259242D09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ae4737a0-5a6b-46e9-bcde-b6639a4991f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13C125B-E3A1-4377-8628-CD8E88383D8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cb9909e-a632-4cc5-be2e-ce284d9ed345}" enabled="1" method="Standard" siteId="{90254b37-ddd6-4784-a73c-67a28484e4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2007-2022</vt:lpstr>
      <vt:lpstr>Sheet1</vt:lpstr>
      <vt:lpstr>'2007-2022'!Print_Area</vt:lpstr>
    </vt:vector>
  </TitlesOfParts>
  <Company>State of Maine, DAFS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michael.rogers</dc:creator>
  <cp:lastModifiedBy>Kyle Shank</cp:lastModifiedBy>
  <cp:lastPrinted>2017-01-24T13:51:51Z</cp:lastPrinted>
  <dcterms:created xsi:type="dcterms:W3CDTF">2007-01-16T13:43:56Z</dcterms:created>
  <dcterms:modified xsi:type="dcterms:W3CDTF">2024-01-15T15:32:17Z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0x0101008A23F35F42B8F544AA61C010164E1257</vt:lpwstr>
  </property>
</Properties>
</file>