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firstSheet="2" activeTab="3"/>
  </bookViews>
  <sheets>
    <sheet name="DATA_GOES_HERE" sheetId="1" r:id="rId1"/>
    <sheet name="WORD" sheetId="5" state="hidden" r:id="rId2"/>
    <sheet name="WORDY_DESCRIPTION" sheetId="10" r:id="rId3"/>
    <sheet name="SUMMARY_WORD" sheetId="11" r:id="rId4"/>
    <sheet name="X-BEDEWORK-VALUES" sheetId="6" r:id="rId5"/>
    <sheet name="VENUEID" sheetId="2" r:id="rId6"/>
    <sheet name="eventTypeID" sheetId="3" r:id="rId7"/>
    <sheet name="DESTINATION" sheetId="4" r:id="rId8"/>
    <sheet name="Sheet1" sheetId="7" r:id="rId9"/>
    <sheet name="Sheet3" sheetId="9" r:id="rId10"/>
  </sheets>
  <externalReferences>
    <externalReference r:id="rId11"/>
    <externalReference r:id="rId12"/>
  </externalReferences>
  <definedNames>
    <definedName name="_xlnm._FilterDatabase" localSheetId="0" hidden="1">DATA_GOES_HERE!$A$1:$AK$96</definedName>
    <definedName name="_xlcn.WorksheetConnection_20160219_BEDEWORK_WORDY_DESCRIPTIONS_SORTING.xlsxTable21" hidden="1">Table2[]</definedName>
    <definedName name="_xlcn.WorksheetConnection_20160219_BEDEWORK_WORDY_DESCRIPTIONS_SORTING.xlsxTable41" hidden="1">Table4[]</definedName>
    <definedName name="Ages">'X-BEDEWORK-VALUES'!$A$2:$A$4</definedName>
    <definedName name="LOCATIONS">VENUEID!$A$2:$A$24</definedName>
  </definedNames>
  <calcPr calcId="152511"/>
  <pivotCaches>
    <pivotCache cacheId="2" r:id="rId13"/>
    <pivotCache cacheId="1" r:id="rId14"/>
    <pivotCache cacheId="8"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ac08ec94-5b85-48dc-bb95-3bb9b010f5e6" name="Table4" connection="WorksheetConnection_20160219_BEDEWORK_WORDY_DESCRIPTIONS_SORTING.xlsx!Table4"/>
          <x15:modelTable id="Table2-cb4a7f63-5cb0-4efc-b058-fd7b0cfdf078" name="Table2" connection="WorksheetConnection_20160219_BEDEWORK_WORDY_DESCRIPTIONS_SORTING.xlsx!Table2"/>
        </x15:modelTables>
      </x15:dataModel>
    </ext>
  </extLst>
</workbook>
</file>

<file path=xl/calcChain.xml><?xml version="1.0" encoding="utf-8"?>
<calcChain xmlns="http://schemas.openxmlformats.org/spreadsheetml/2006/main">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60219_BEDEWORK_WORDY_DESCRIPTIONS_SORTING.xlsx!Table2" type="102" refreshedVersion="5" minRefreshableVersion="5">
    <extLst>
      <ext xmlns:x15="http://schemas.microsoft.com/office/spreadsheetml/2010/11/main" uri="{DE250136-89BD-433C-8126-D09CA5730AF9}">
        <x15:connection id="Table2-cb4a7f63-5cb0-4efc-b058-fd7b0cfdf078">
          <x15:rangePr sourceName="_xlcn.WorksheetConnection_20160219_BEDEWORK_WORDY_DESCRIPTIONS_SORTING.xlsxTable21"/>
        </x15:connection>
      </ext>
    </extLst>
  </connection>
  <connection id="3" name="WorksheetConnection_20160219_BEDEWORK_WORDY_DESCRIPTIONS_SORTING.xlsx!Table4" type="102" refreshedVersion="5" minRefreshableVersion="5">
    <extLst>
      <ext xmlns:x15="http://schemas.microsoft.com/office/spreadsheetml/2010/11/main" uri="{DE250136-89BD-433C-8126-D09CA5730AF9}">
        <x15:connection id="Table4-ac08ec94-5b85-48dc-bb95-3bb9b010f5e6" autoDelete="1">
          <x15:rangePr sourceName="_xlcn.WorksheetConnection_20160219_BEDEWORK_WORDY_DESCRIPTIONS_SORTING.xlsxTable41"/>
        </x15:connection>
      </ext>
    </extLst>
  </connection>
</connections>
</file>

<file path=xl/sharedStrings.xml><?xml version="1.0" encoding="utf-8"?>
<sst xmlns="http://schemas.openxmlformats.org/spreadsheetml/2006/main" count="4962" uniqueCount="1423">
  <si>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</si>
  <si>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</si>
  <si>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</si>
  <si>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</si>
  <si>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</si>
  <si>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</si>
  <si>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</si>
  <si>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</si>
  <si>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</si>
  <si>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</si>
  <si>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</si>
  <si>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</si>
  <si>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</si>
  <si>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</si>
  <si>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</si>
  <si>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</si>
  <si>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</si>
  <si>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</si>
  <si>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</si>
  <si>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</si>
  <si>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</si>
  <si>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</si>
  <si>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</si>
  <si>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</si>
  <si>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</si>
  <si>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</si>
  <si>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</si>
  <si>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</si>
  <si>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</si>
  <si>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</si>
  <si>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</si>
  <si>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</si>
  <si>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</si>
  <si>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</si>
  <si>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</si>
  <si>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</si>
  <si>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</si>
  <si>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</si>
  <si>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</si>
  <si>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</si>
  <si>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</si>
  <si>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</si>
  <si>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</si>
  <si>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</si>
  <si>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</si>
  <si>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</si>
  <si>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</si>
  <si>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</si>
  <si>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</si>
  <si>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</si>
  <si>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</si>
  <si>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</si>
  <si>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</si>
  <si>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</si>
  <si>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</si>
  <si>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</si>
  <si>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</si>
  <si>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</si>
  <si>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</si>
  <si>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</si>
  <si>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</si>
  <si>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</si>
  <si>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</si>
  <si>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</si>
  <si>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</si>
  <si>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</si>
  <si>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</si>
  <si>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</si>
  <si>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</si>
  <si>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</si>
  <si>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</si>
  <si>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</si>
  <si>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</si>
  <si>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</si>
  <si>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</si>
  <si>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</si>
  <si>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</si>
  <si>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</si>
  <si>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</si>
  <si>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</si>
  <si>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</si>
  <si>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</si>
  <si>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</si>
  <si>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</si>
  <si>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</si>
  <si>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</si>
  <si>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</si>
  <si>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</si>
  <si>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</si>
  <si>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</si>
  <si>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</si>
  <si>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</si>
  <si>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</si>
  <si>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</si>
  <si>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</si>
  <si>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</si>
  <si>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</si>
  <si>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</si>
  <si>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</si>
  <si>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</si>
  <si>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</si>
  <si>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</si>
  <si>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</si>
  <si>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</si>
  <si>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</si>
  <si>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</si>
  <si>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</si>
  <si>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</si>
  <si>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</si>
  <si>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</si>
  <si>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</si>
  <si>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</si>
  <si>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</si>
  <si>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</si>
  <si>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</si>
  <si>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</si>
  <si>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</si>
  <si>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</si>
  <si>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</si>
  <si>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</si>
  <si>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</si>
  <si>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</si>
  <si>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</si>
  <si>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</si>
  <si>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</si>
  <si>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</si>
  <si>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</si>
  <si>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</si>
  <si>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</si>
  <si>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</si>
  <si>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</si>
  <si>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</si>
  <si>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</si>
  <si>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</si>
  <si>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</si>
  <si>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</si>
  <si>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</si>
  <si>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</si>
  <si>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</si>
  <si>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</si>
  <si>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</si>
  <si>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</si>
  <si>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</si>
  <si>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</si>
  <si>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</si>
  <si>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</si>
  <si>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</si>
  <si>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</si>
  <si>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</si>
  <si>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</si>
  <si>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</si>
  <si>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</si>
  <si>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</si>
  <si>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</si>
  <si>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</si>
  <si>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</si>
  <si>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</si>
  <si>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</si>
  <si>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</si>
  <si>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</si>
  <si>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</si>
  <si>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</si>
  <si>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</si>
  <si>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</si>
  <si>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</si>
  <si>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</si>
  <si>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</si>
  <si>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</si>
  <si>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</si>
  <si>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</si>
  <si>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</si>
  <si>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</si>
  <si>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</si>
  <si>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</si>
  <si>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</si>
  <si>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</si>
  <si>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</si>
  <si>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</si>
  <si>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</si>
  <si>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</si>
  <si>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</si>
  <si>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</si>
  <si>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</si>
  <si>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</si>
  <si>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</si>
  <si>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</si>
  <si>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</si>
  <si>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</si>
  <si>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</si>
  <si>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</si>
  <si>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</si>
  <si>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</si>
  <si>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</si>
  <si>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</si>
  <si>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</si>
  <si>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</si>
  <si>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</si>
  <si>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</si>
  <si>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</si>
  <si>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</si>
  <si>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</si>
  <si>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</si>
  <si>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</si>
  <si>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</si>
  <si>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</si>
  <si>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</si>
  <si>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</si>
  <si>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</si>
  <si>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</si>
  <si>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</si>
  <si>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</si>
  <si>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</si>
  <si>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</si>
  <si>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</si>
  <si>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</si>
  <si>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</si>
  <si>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</si>
  <si>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</si>
  <si>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</si>
  <si>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</si>
  <si>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</si>
  <si>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</si>
  <si>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</si>
  <si>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</si>
  <si>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</si>
  <si>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</si>
  <si>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</si>
  <si>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</si>
  <si>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</si>
  <si>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</si>
  <si>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</si>
  <si>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</si>
  <si>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</si>
  <si>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</si>
  <si>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</si>
  <si>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</si>
  <si>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</si>
  <si>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</si>
  <si>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</si>
  <si>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</si>
  <si>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</si>
  <si>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</si>
  <si>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</si>
  <si>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</si>
  <si>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</si>
  <si>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</si>
  <si>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</si>
  <si>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</si>
  <si>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</si>
  <si>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</si>
  <si>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</si>
  <si>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</si>
  <si>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</si>
  <si>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</si>
  <si>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</si>
  <si>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</si>
  <si>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</si>
  <si>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</si>
  <si>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</si>
  <si>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</si>
  <si>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</si>
  <si>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</si>
  <si>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</si>
  <si>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</si>
  <si>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</si>
  <si>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</si>
  <si>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</si>
  <si>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</si>
  <si>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</si>
  <si>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</si>
  <si>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</si>
  <si>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</si>
  <si>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</si>
  <si>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</si>
  <si>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</si>
  <si>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</si>
  <si>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</si>
  <si>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</si>
  <si>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</si>
  <si>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</si>
  <si>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</si>
  <si>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</si>
  <si>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</si>
  <si>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</si>
  <si>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</si>
  <si>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</si>
  <si>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</si>
  <si>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</si>
  <si>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</si>
  <si>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</si>
  <si>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</si>
  <si>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</si>
  <si>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</si>
  <si>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</si>
  <si>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</si>
  <si>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</si>
  <si>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</si>
  <si>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</si>
  <si>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</si>
  <si>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</si>
  <si>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</si>
  <si>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</si>
  <si>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</si>
  <si>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</si>
  <si>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</si>
  <si>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</si>
  <si>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</si>
  <si>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</si>
  <si>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</si>
  <si>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</si>
  <si>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</si>
  <si>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</si>
  <si>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</si>
  <si>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</si>
  <si>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</si>
  <si>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</si>
  <si>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</si>
  <si>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</si>
  <si>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</si>
  <si>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</si>
  <si>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</si>
  <si>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</si>
  <si>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</si>
  <si>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</si>
  <si>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</si>
  <si>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</si>
  <si>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</si>
  <si>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</si>
  <si>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</si>
  <si>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</si>
  <si>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</si>
  <si>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</si>
  <si>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</si>
  <si>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</si>
  <si>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</si>
  <si>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</si>
  <si>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</si>
  <si>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</si>
  <si>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</si>
  <si>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</si>
  <si>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</si>
  <si>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</si>
  <si>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</si>
  <si>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</si>
  <si>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</si>
  <si>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</si>
  <si>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</si>
  <si>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</si>
  <si>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</si>
  <si>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</si>
  <si>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</si>
  <si>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</si>
  <si>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</si>
  <si>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</si>
  <si>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</si>
  <si>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</si>
  <si>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</si>
  <si>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</si>
  <si>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</si>
  <si>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</si>
  <si>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</si>
  <si>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</si>
  <si>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</si>
  <si>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</si>
  <si>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</si>
  <si>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</si>
  <si>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</si>
  <si>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</si>
  <si>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</si>
  <si>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</si>
  <si>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</si>
  <si>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</si>
  <si>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</si>
  <si>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</si>
  <si>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</si>
  <si>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</si>
  <si>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</si>
  <si>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</si>
  <si>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</si>
  <si>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</si>
  <si>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</si>
  <si>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</si>
  <si>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</si>
  <si>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</si>
  <si>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</si>
  <si>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</si>
  <si>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</si>
  <si>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</si>
  <si>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</si>
  <si>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</si>
  <si>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</si>
  <si>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</si>
  <si>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</si>
  <si>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</si>
  <si>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</si>
  <si>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</si>
  <si>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</si>
  <si>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</si>
  <si>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</si>
  <si>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</si>
  <si>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</si>
  <si>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</si>
  <si>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</si>
  <si>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</si>
  <si>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</si>
  <si>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</si>
  <si>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</si>
  <si>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</si>
  <si>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</si>
  <si>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</si>
  <si>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</si>
  <si>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</si>
  <si>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</si>
  <si>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</si>
  <si>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</si>
  <si>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</si>
  <si>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</si>
  <si>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</si>
  <si>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</si>
  <si>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</si>
  <si>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</si>
  <si>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</si>
  <si>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</si>
  <si>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</si>
  <si>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</si>
  <si>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</si>
  <si>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</si>
  <si>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</si>
  <si>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</si>
  <si>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</si>
  <si>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</si>
  <si>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</si>
  <si>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</si>
  <si>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</si>
  <si>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</si>
  <si>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</si>
  <si>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</si>
  <si>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</si>
  <si>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</si>
  <si>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</si>
  <si>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</si>
  <si>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</si>
  <si>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</si>
  <si>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</si>
  <si>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</si>
  <si>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</si>
  <si>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</si>
  <si>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</si>
  <si>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</si>
  <si>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</si>
  <si>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</si>
  <si>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</si>
  <si>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</si>
  <si>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</si>
  <si>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</si>
  <si>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</si>
  <si>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</si>
  <si>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</si>
  <si>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</si>
  <si>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</si>
  <si>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</si>
  <si>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</si>
  <si>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</si>
  <si>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</si>
  <si>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</si>
  <si>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</si>
  <si>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</si>
  <si>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</si>
  <si>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</si>
  <si>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</si>
  <si>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</si>
  <si>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</si>
  <si>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</si>
  <si>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</si>
  <si>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</si>
  <si>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</si>
  <si>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</si>
  <si>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</si>
  <si>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</si>
  <si>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</si>
  <si>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</si>
  <si>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</si>
  <si>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</si>
  <si>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</si>
  <si>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</si>
  <si>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</si>
  <si>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</si>
  <si>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</si>
  <si>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</si>
  <si>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</si>
  <si>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</si>
  <si>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</si>
  <si>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</si>
  <si>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</si>
  <si>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</si>
  <si>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</si>
  <si>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</si>
  <si>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</si>
  <si>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</si>
  <si>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</si>
  <si>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</si>
  <si>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</si>
  <si>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</si>
  <si>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</si>
  <si>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</si>
  <si>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</si>
  <si>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</si>
  <si>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</si>
  <si>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</si>
  <si>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</si>
  <si>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</si>
  <si>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</si>
  <si>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</si>
  <si>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</si>
  <si>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</si>
  <si>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</si>
  <si>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</si>
  <si>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</si>
  <si>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</si>
  <si>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</si>
  <si>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</si>
  <si>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</si>
  <si>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</si>
  <si>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</si>
  <si>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</si>
  <si>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</si>
  <si>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</si>
  <si>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</si>
  <si>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</si>
  <si>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</si>
  <si>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</si>
  <si>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</si>
  <si>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</si>
  <si>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</si>
  <si>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</si>
  <si>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</si>
  <si>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</si>
  <si>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</si>
  <si>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</si>
  <si>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</si>
  <si>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</si>
  <si>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</si>
  <si>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</si>
  <si>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</si>
  <si>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</si>
  <si>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</si>
  <si>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</si>
  <si>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</si>
  <si>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</si>
  <si>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</si>
  <si>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</si>
  <si>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</si>
  <si>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</si>
  <si>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</si>
  <si>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</si>
  <si>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</si>
  <si>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</si>
  <si>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</si>
  <si>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</si>
  <si>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</si>
  <si>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</si>
  <si>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</si>
  <si>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</si>
  <si>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</si>
  <si>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</si>
  <si>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</si>
  <si>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</si>
  <si>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</si>
  <si>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</si>
  <si>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</si>
  <si>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</si>
  <si>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</si>
  <si>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</si>
  <si>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</si>
  <si>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</si>
  <si>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</si>
  <si>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</si>
  <si>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</si>
  <si>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</si>
  <si>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</si>
  <si>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</si>
  <si>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</si>
  <si>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</si>
  <si>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</si>
  <si>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</si>
  <si>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</si>
  <si>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</si>
  <si>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</si>
  <si>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</si>
  <si>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</si>
  <si>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</si>
  <si>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</si>
  <si>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</si>
  <si>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</si>
  <si>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</si>
  <si>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</si>
  <si>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</si>
  <si>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</si>
  <si>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</si>
  <si>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</si>
  <si>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</si>
  <si>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</si>
  <si>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</si>
  <si>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</si>
  <si>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</si>
  <si>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</si>
  <si>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</si>
  <si>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</si>
  <si>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</si>
  <si>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</si>
  <si>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</si>
  <si>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</si>
  <si>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</si>
  <si>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</si>
  <si>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</si>
  <si>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</si>
  <si>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</si>
  <si>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</si>
  <si>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</si>
  <si>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</si>
  <si>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</si>
  <si>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</si>
  <si>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</si>
  <si>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</si>
  <si>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</si>
  <si>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</si>
  <si>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</si>
  <si>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</si>
  <si>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</si>
  <si>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</si>
  <si>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</si>
  <si>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</si>
  <si>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</si>
  <si>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</si>
  <si>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</si>
  <si>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</si>
  <si>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</si>
  <si>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</si>
  <si>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</si>
  <si>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</si>
  <si>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</si>
  <si>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</si>
  <si>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</si>
  <si>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</si>
  <si>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</si>
  <si>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</si>
  <si>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</si>
  <si>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</si>
  <si>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</si>
  <si>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</si>
  <si>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</si>
  <si>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</si>
  <si>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</si>
  <si>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</si>
  <si>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</si>
  <si>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</si>
  <si>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</si>
  <si>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</si>
  <si>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</si>
  <si>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</si>
  <si>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</si>
  <si>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</si>
  <si>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</si>
  <si>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</si>
  <si>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</si>
  <si>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</si>
  <si>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</si>
  <si>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</si>
  <si>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</si>
  <si>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</si>
  <si>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</si>
  <si>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</si>
  <si>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</si>
  <si>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</si>
  <si>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</si>
  <si>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</si>
  <si>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</si>
  <si>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</si>
  <si>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</si>
  <si>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</si>
  <si>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</si>
  <si>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</si>
  <si>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</si>
  <si>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</si>
  <si>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</si>
  <si>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</si>
  <si>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</si>
  <si>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</si>
  <si>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</si>
  <si>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</si>
  <si>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</si>
  <si>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</si>
  <si>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</si>
  <si>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</si>
  <si>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</si>
  <si>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</si>
  <si>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</si>
  <si>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</si>
  <si>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</si>
  <si>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</si>
  <si>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</si>
  <si>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</si>
  <si>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</si>
  <si>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</si>
  <si>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</si>
  <si>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</si>
  <si>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</si>
  <si>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</si>
  <si>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</si>
  <si>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</si>
  <si>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</si>
  <si>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</si>
  <si>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</si>
  <si>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</si>
  <si>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</si>
  <si>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</si>
  <si>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</si>
  <si>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</si>
  <si>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</si>
  <si>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</si>
  <si>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</si>
  <si>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</si>
  <si>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</si>
  <si>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</si>
  <si>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</si>
  <si>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</si>
  <si>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</si>
  <si>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</si>
  <si>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</si>
  <si>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</si>
  <si>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</si>
  <si>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</si>
  <si>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</si>
  <si>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</si>
  <si>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</si>
  <si>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</si>
  <si>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</si>
  <si>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</si>
  <si>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</si>
  <si>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</si>
  <si>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</si>
  <si>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</si>
  <si>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</si>
  <si>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</si>
  <si>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</si>
  <si>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</si>
  <si>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</si>
  <si>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</si>
  <si>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</si>
  <si>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</si>
  <si>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</si>
  <si>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</si>
  <si>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</si>
  <si>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</si>
  <si>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</si>
  <si>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</si>
  <si>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</si>
  <si>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</si>
  <si>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</si>
  <si>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</si>
  <si>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</si>
  <si>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</si>
  <si>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</si>
  <si>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</si>
  <si>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</si>
  <si>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</si>
  <si>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</si>
  <si>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</si>
  <si>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</si>
  <si>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</si>
  <si>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</si>
  <si>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</si>
  <si>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</si>
  <si>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</si>
  <si>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</si>
  <si>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</si>
  <si>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</si>
  <si>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</si>
  <si>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</si>
  <si>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</si>
  <si>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</si>
  <si>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</si>
  <si>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</si>
  <si>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</si>
  <si>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</si>
  <si>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</si>
  <si>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</si>
  <si>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</si>
  <si>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</si>
  <si>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</si>
  <si>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</si>
  <si>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</si>
  <si>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</si>
  <si>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</si>
  <si>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</si>
  <si>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</si>
  <si>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</si>
  <si>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</si>
  <si>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</si>
  <si>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</si>
  <si>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</si>
  <si>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</si>
  <si>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</si>
  <si>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</si>
  <si>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</si>
  <si>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</si>
  <si>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</si>
  <si>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</si>
  <si>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</si>
  <si>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</si>
  <si>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</si>
  <si>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</si>
  <si>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</si>
  <si>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</si>
  <si>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</si>
  <si>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</si>
  <si>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</si>
  <si>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</si>
  <si>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</si>
  <si>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</si>
  <si>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</si>
  <si>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</si>
  <si>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</si>
  <si>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</si>
  <si>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</si>
  <si>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</si>
  <si>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</si>
  <si>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</si>
  <si>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</si>
  <si>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</si>
  <si>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</si>
  <si>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</si>
  <si>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</si>
  <si>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</si>
  <si>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</si>
  <si>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</si>
  <si>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</si>
  <si>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</si>
  <si>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</si>
  <si>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</si>
  <si>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</si>
  <si>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</si>
  <si>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</si>
  <si>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</si>
  <si>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</si>
  <si>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</si>
  <si>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</si>
  <si>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</si>
  <si>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</si>
  <si>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</si>
  <si>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</si>
  <si>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</si>
  <si>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</si>
  <si>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</si>
  <si>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</si>
  <si>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</si>
  <si>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</si>
  <si>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</si>
  <si>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</si>
  <si>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</si>
  <si>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</si>
  <si>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</si>
  <si>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</si>
  <si>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</si>
  <si>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</si>
  <si>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</si>
  <si>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</si>
  <si>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</si>
  <si>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</si>
  <si>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</si>
  <si>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</si>
  <si>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</si>
  <si>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</si>
  <si>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</si>
  <si>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</si>
  <si>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</si>
  <si>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</si>
  <si>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</si>
  <si>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</si>
  <si>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</si>
  <si>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</si>
  <si>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</si>
  <si>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</si>
  <si>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</si>
  <si>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</si>
  <si>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</si>
  <si>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</si>
  <si>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</si>
  <si>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</si>
  <si>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</si>
  <si>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</si>
  <si>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</si>
  <si>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</si>
  <si>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</si>
  <si>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</si>
  <si>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</si>
  <si>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</si>
  <si>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</si>
  <si>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</si>
  <si>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</si>
  <si>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</si>
  <si>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</si>
  <si>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</si>
  <si>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</si>
  <si>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</si>
  <si>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</si>
  <si>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</si>
  <si>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</si>
  <si>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</si>
  <si>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</si>
  <si>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</si>
  <si>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</si>
  <si>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</si>
  <si>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</si>
  <si>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</si>
  <si>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</si>
  <si>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</si>
  <si>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</si>
  <si>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</si>
  <si>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</si>
  <si>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</si>
  <si>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</si>
  <si>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</si>
  <si>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</si>
  <si>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</si>
  <si>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</si>
  <si>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</si>
  <si>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</si>
  <si>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</si>
  <si>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</si>
  <si>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</si>
  <si>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</si>
  <si>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</si>
  <si>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</si>
  <si>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</si>
  <si>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</si>
  <si>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</si>
  <si>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</si>
  <si>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</si>
  <si>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</si>
  <si>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</si>
  <si>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</si>
  <si>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</si>
  <si>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</si>
  <si>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</si>
  <si>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</si>
  <si>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</si>
  <si>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</si>
  <si>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</si>
  <si>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</si>
  <si>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</si>
  <si>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</si>
  <si>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</si>
  <si>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</si>
  <si>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</si>
  <si>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</si>
  <si>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</si>
  <si>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</si>
  <si>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</si>
  <si>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</si>
  <si>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</si>
  <si>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</si>
  <si>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</si>
  <si>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</si>
  <si>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</si>
  <si>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</si>
  <si>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</si>
  <si>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</si>
  <si>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</si>
  <si>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</si>
  <si>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</si>
  <si>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</si>
  <si>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</si>
  <si>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</si>
  <si>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</si>
  <si>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</si>
  <si>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</si>
  <si>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</si>
  <si>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</si>
  <si>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</si>
  <si>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</si>
  <si>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</si>
  <si>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</si>
  <si>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</si>
  <si>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</si>
  <si>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</si>
  <si>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</si>
  <si>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</si>
  <si>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</si>
  <si>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</si>
  <si>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</si>
  <si>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</si>
  <si>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</si>
  <si>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</si>
  <si>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</si>
  <si>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</si>
  <si>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</si>
  <si>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</si>
  <si>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</si>
  <si>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</si>
  <si>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</si>
  <si>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</si>
  <si>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</si>
  <si>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</si>
  <si>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</si>
  <si>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</si>
  <si>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</si>
  <si>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</si>
  <si>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</si>
  <si>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</si>
  <si>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</si>
  <si>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</si>
  <si>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</si>
  <si>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</si>
  <si>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</si>
  <si>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</si>
  <si>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</si>
  <si>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</si>
  <si>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</si>
  <si>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</si>
  <si>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</si>
  <si>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</si>
  <si>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</si>
  <si>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</si>
  <si>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</si>
  <si>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</si>
  <si>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</si>
  <si>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</si>
  <si>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</si>
  <si>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</si>
  <si>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</si>
  <si>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</si>
  <si>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</si>
  <si>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</si>
  <si>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</si>
  <si>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</si>
  <si>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</si>
  <si>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</si>
  <si>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</si>
  <si>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</si>
  <si>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</si>
  <si>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</si>
  <si>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</si>
  <si>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</si>
  <si>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</si>
  <si>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</si>
  <si>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</si>
  <si>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</si>
  <si>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</si>
  <si>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</si>
  <si>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</si>
  <si>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</si>
  <si>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</si>
  <si>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</si>
  <si>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</si>
  <si>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</si>
  <si>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</si>
  <si>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</si>
  <si>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</si>
  <si>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</si>
  <si>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</si>
  <si>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</si>
  <si>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</si>
  <si>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</si>
  <si>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</si>
  <si>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</si>
  <si>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</si>
  <si>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</si>
  <si>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</si>
  <si>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</si>
  <si>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</si>
  <si>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</si>
  <si>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</si>
  <si>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</si>
  <si>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</si>
  <si>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</si>
  <si>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</si>
  <si>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</si>
  <si>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</si>
  <si>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</si>
  <si>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</si>
  <si>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</si>
  <si>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</si>
  <si>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</si>
  <si>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</si>
  <si>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</si>
  <si>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</si>
  <si>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</si>
  <si>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</si>
  <si>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</si>
  <si>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</si>
  <si>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</si>
  <si>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</si>
  <si>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</si>
  <si>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</si>
  <si>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</si>
  <si>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</si>
  <si>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</si>
  <si>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</si>
  <si>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</si>
  <si>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</si>
  <si>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</si>
  <si>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</si>
  <si>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</si>
  <si>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</si>
  <si>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</si>
  <si>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</si>
  <si>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</si>
  <si>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</si>
  <si>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</si>
  <si>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</si>
  <si>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</si>
  <si>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</si>
  <si>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</si>
  <si>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</si>
  <si>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</si>
  <si>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</si>
  <si>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</si>
  <si>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</si>
  <si>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</si>
  <si>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</si>
  <si>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</si>
  <si>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</si>
  <si>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</si>
  <si>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</si>
  <si>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</si>
  <si>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</si>
  <si>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</si>
  <si>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</si>
  <si>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</si>
  <si>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</si>
  <si>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</si>
  <si>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</si>
  <si>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</si>
  <si>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</si>
  <si>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</si>
  <si>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</si>
  <si>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</si>
  <si>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</si>
  <si>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</si>
  <si>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</si>
  <si>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</si>
  <si>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</si>
  <si>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</si>
  <si>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</si>
  <si>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</si>
  <si>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</si>
  <si>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</si>
  <si>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</si>
  <si>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</si>
  <si>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</si>
  <si>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</si>
  <si>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</si>
  <si>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</si>
  <si>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</si>
  <si>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</si>
  <si>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</si>
  <si>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</si>
  <si>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</si>
  <si>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</si>
  <si>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</si>
  <si>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</si>
  <si>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</si>
  <si>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</si>
  <si>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</si>
  <si>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</si>
  <si>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</si>
  <si>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</si>
  <si>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</si>
  <si>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</si>
  <si>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</si>
  <si>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</si>
  <si>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</si>
  <si>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</si>
  <si>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</si>
  <si>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</si>
  <si>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</si>
  <si>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</si>
  <si>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</si>
  <si>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</si>
  <si>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</si>
  <si>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</si>
  <si>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</si>
  <si>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</si>
  <si>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</si>
  <si>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</si>
  <si>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</si>
  <si>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</si>
  <si>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</si>
  <si>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</si>
  <si>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</si>
  <si>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</si>
  <si>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</si>
  <si>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</si>
  <si>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</si>
  <si>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</si>
  <si>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</si>
  <si>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</si>
  <si>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</si>
  <si>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</si>
  <si>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</si>
  <si>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</si>
  <si>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</si>
  <si>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</si>
  <si>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</si>
  <si>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</si>
  <si>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</si>
  <si>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</si>
  <si>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</si>
  <si>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</si>
  <si>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</si>
  <si>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</si>
  <si>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</si>
  <si>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</si>
  <si>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</si>
  <si>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</si>
  <si>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</si>
  <si>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</si>
  <si>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</si>
  <si>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</si>
  <si>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</si>
  <si>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</si>
  <si>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</si>
  <si>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</si>
  <si>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</si>
  <si>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</si>
  <si>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</si>
  <si>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</si>
  <si>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</si>
  <si>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</si>
  <si>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</si>
  <si>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</si>
  <si>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</si>
  <si>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</si>
  <si>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</si>
  <si>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</si>
  <si>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</si>
  <si>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</si>
  <si>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</si>
  <si>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</si>
  <si>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</si>
  <si>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</si>
  <si>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</si>
  <si>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</si>
  <si>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</si>
  <si>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</si>
  <si>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</si>
  <si>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</si>
  <si>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</si>
  <si>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</si>
  <si>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</si>
  <si>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</si>
  <si>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</si>
  <si>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</si>
  <si>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</si>
  <si>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</si>
  <si>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</si>
  <si>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</si>
  <si>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</si>
  <si>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</si>
  <si>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</si>
  <si>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</si>
  <si>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</si>
  <si>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</si>
  <si>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</si>
  <si>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</si>
  <si>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</si>
  <si>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</si>
  <si>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</si>
  <si>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</si>
  <si>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</si>
  <si>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</si>
  <si>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</si>
  <si>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</si>
  <si>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</si>
  <si>
    <t>Min of startshortdate</t>
  </si>
  <si>
    <t>#N/A</t>
  </si>
  <si>
    <t>ADULTS</t>
  </si>
  <si>
    <t>Adventure Club: Crafts, Movies, and More_x000D_Tuesday, Mar 1_x000D_4:00 PM_x000D_School-age children can join us for crafts, activities, special guests, movies, and more! There's something new every week. Grades K-4._x000D_</t>
  </si>
  <si>
    <t>Story Time _x000D_Wednesday, Mar 2_x000D_10:15 AM_x000D_Every Wednesday at 10:15 and 11:15 a.m. Singing, fingerplays, rhymes, ABCs, 123s, stories, and much more with Miss Donna and Bear!_x000D_</t>
  </si>
  <si>
    <t>Story Time_x000D_Wednesday, Mar 2_x000D_11:15 AM_x000D_Every Wednesday at 10:15 and 11:15 a.m. Singing, fingerplays, rhymes, ABCs, 123s, stories, and much more with Miss Donna and Bear!_x000D_</t>
  </si>
  <si>
    <t>Crayon Kids: Crafts and Fun_x000D_Thursday, Mar 3_x000D_10:15 AM_x000D_Every Thursday, join Ms. Katie at the library for some crafty fun!_x000D_</t>
  </si>
  <si>
    <t>Storyland Saturdays: Preschool Story Time_x000D_Saturday, Mar 5_x000D_10:15 AM_x000D_Every Saturday, come to the library for some super stories, songs, and silliness!_x000D_</t>
  </si>
  <si>
    <t>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</si>
  <si>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Mar 7_x000D_10:15 AM_x000D_Every Monday, babies and their caregivers are welcome to join Miss Donna for rhymes, songs, fingerplays, ABCs, 123s, stories, and more. For babies through 24 months old._x000D_</t>
  </si>
  <si>
    <t>Family Fun Time: Songs, Craft, and More_x000D_Monday, Mar 7_x000D_6:30 PM_x000D_Every Monday, join Ms. Katie for stories, songs, fingerplays, and a craft! Ages 3 to 5._x000D_</t>
  </si>
  <si>
    <t>Adventure Club: Crafts, Movies, and More_x000D_Tuesday, Mar 8_x000D_4:00 PM_x000D_School-age children can join us for crafts, activities, special guests, movies, and more! There's something new every week. Grades K-4._x000D_</t>
  </si>
  <si>
    <t>Story Time_x000D_Wednesday, Mar 9_x000D_10:15 AM_x000D_Every Wednesday at 10:15 and 11:15 a.m. Singing, fingerplays, rhymes, ABCs, 123s, stories, and much more with Miss Donna and Bear!_x000D_</t>
  </si>
  <si>
    <t>Story Time_x000D_Wednesday, Mar 9_x000D_11:15 AM_x000D_Every Wednesday at 10:15 and 11:15 a.m. Singing, fingerplays, rhymes, ABCs, 123s, stories, and much more with Miss Donna and Bear!_x000D_</t>
  </si>
  <si>
    <t>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</si>
  <si>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Storyland Saturdays: Preschool Story Time_x000D_Saturday, Mar 12_x000D_10:15 AM_x000D_Every Saturday, come to the library for some super stories, songs, and silliness!_x000D_</t>
  </si>
  <si>
    <t>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t>
  </si>
  <si>
    <t>Mother Goose Moments_x000D_Monday, Mar 14_x000D_10:15 AM_x000D_Every Monday, babies and their caregivers are welcome to join Miss Donna for rhymes, songs, fingerplays, ABCs, 123s, stories, and more. For babies through 24 months old._x000D_</t>
  </si>
  <si>
    <t>Family Fun Time: Songs, Craft, and More_x000D_Monday, Mar 14_x000D_6:30 PM_x000D_Every Monday, join Ms. Katie for stories, songs, fingerplays, and a craft! Ages 3 to 5._x000D_</t>
  </si>
  <si>
    <t>Adventure Club: Crafts, Movies, and More_x000D_Tuesday, Mar 15_x000D_4:00 PM_x000D_School-age children can join us for crafts, activities, special guests, movies, and more! There's something new every week. Grades K-4._x000D_</t>
  </si>
  <si>
    <t>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t>
  </si>
  <si>
    <t>Story Time_x000D_Wednesday, Mar 16_x000D_10:15 AM_x000D_Every Wednesday at 10:15 and 11:15 a.m. Singing, fingerplays, rhymes, ABCs, 123s, stories, and much more with Miss Donna and Bear!_x000D_</t>
  </si>
  <si>
    <t>Story Time_x000D_Wednesday, Mar 16_x000D_11:15 AM_x000D_Every Wednesday at 10:15 and 11:15 a.m. Singing, fingerplays, rhymes, ABCs, 123s, stories, and much more with Miss Donna and Bear!_x000D_</t>
  </si>
  <si>
    <t>Crayon Kids: Crafts and Fun_x000D_Thursday, Mar 17_x000D_10:15 AM_x000D_Every Thursday, join Ms. Katie at the library for some crafty fun!_x000D_</t>
  </si>
  <si>
    <t>Storyland Saturdays: Preschool Story Time_x000D_Saturday, Mar 19_x000D_10:15 AM_x000D_Every Saturday, come to the library for some super stories, songs, and silliness!_x000D_</t>
  </si>
  <si>
    <t>LEGO Club_x000D_Sunday, Mar 20_x000D_3:00 PM_x000D_Every 3rd Sunday, imagine, think, and build something awesome with LEGOs!_x000D_</t>
  </si>
  <si>
    <t>Mother Goose Moments_x000D_Monday, Mar 21_x000D_10:15 AM_x000D_Every Monday, babies and their caregivers are welcome to join Miss Donna for rhymes, songs, fingerplays, ABCs, 123s, stories, and more. For babies through 24 months old._x000D_</t>
  </si>
  <si>
    <t>Family Fun Time: Songs, Craft, and More_x000D_Monday, Mar 21_x000D_6:30 PM_x000D_Every Monday, join Ms. Katie for stories, songs, fingerplays, and a craft! Ages 3 to 5._x000D_</t>
  </si>
  <si>
    <t>Adventure Club: Crafts, Movies, and More_x000D_Tuesday, Mar 22_x000D_4:00 PM_x000D_School-age children can join us for crafts, activities, special guests, movies, and more! There's something new every week. Grades K-4._x000D_</t>
  </si>
  <si>
    <t>Story Time_x000D_Wednesday, Mar 23_x000D_10:15 AM_x000D_Every Wednesday at 10:15 and 11:15 a.m. Singing, fingerplays, rhymes, ABCs, 123s, stories, and much more with Miss Donna and Bear!_x000D_</t>
  </si>
  <si>
    <t>Story Time_x000D_Wednesday, Mar 23_x000D_11:15 AM_x000D_Every Wednesday at 10:15 and 11:15 a.m. Singing, fingerplays, rhymes, ABCs, 123s, stories, and much more with Miss Donna and Bear!_x000D_</t>
  </si>
  <si>
    <t>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</si>
  <si>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Mar 24_x000D_10:15 AM_x000D_Every Thursday, join Ms. Katie at the library for some crafty fun!_x000D_</t>
  </si>
  <si>
    <t>Storyland Saturdays: Preschool Story Time_x000D_Saturday, Mar 26_x000D_10:15 AM_x000D_Every Saturday, come to the library for some super stories, songs, and silliness!_x000D_</t>
  </si>
  <si>
    <t>Mother Goose Moments_x000D_Monday, Mar 28_x000D_10:15 AM_x000D_Every Monday, babies and their caregivers are welcome to join Miss Donna for rhymes, songs, fingerplays, ABCs, 123s, stories, and more. For babies through 24 months old._x000D_</t>
  </si>
  <si>
    <t>Family Fun Time: Songs, Craft, and More_x000D_Monday, Mar 28_x000D_6:30 PM_x000D_Every Monday, join Ms. Katie for stories, songs, fingerplays, and a craft! Ages 3 to 5._x000D_</t>
  </si>
  <si>
    <t>Adventure Club: Crafts, Movies, and More_x000D_Tuesday, Mar 29_x000D_4:00 PM_x000D_School-age children can join us for crafts, activities, special guests, movies, and more! There's something new every week. Grades K-4._x000D_</t>
  </si>
  <si>
    <t>Story Time_x000D_Wednesday, Mar 30_x000D_10:15 AM_x000D_Every Wednesday at 10:15 and 11:15 a.m. Singing, fingerplays, rhymes, ABCs, 123s, stories, and much more with Miss Donna and Bear!_x000D_</t>
  </si>
  <si>
    <t>Story Time_x000D_Wednesday, Mar 30_x000D_11:15 AM_x000D_Every Wednesday at 10:15 and 11:15 a.m. Singing, fingerplays, rhymes, ABCs, 123s, stories, and much more with Miss Donna and Bear!_x000D_</t>
  </si>
  <si>
    <t>Crayon Kids: Crafts and Fun_x000D_Thursday, Mar 31_x000D_10:15 AM_x000D_Every Thursday, join Ms. Katie at the library for some crafty fun!_x000D_</t>
  </si>
  <si>
    <t>Storyland Saturdays: Preschool Story Time_x000D_Saturday, Apr 2_x000D_10:15 AM_x000D_Every Saturday, come to the library for some super stories, songs, and silliness!_x000D_</t>
  </si>
  <si>
    <t>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t>
  </si>
  <si>
    <t>International Book Day Celebration: Dress Up As Your Favorite Character_x000D_Saturday, Apr 2_x000D_2:00 PM_x000D_Celebrate International Book Day by dressing up as your favorite book character! We'll have a fun time featuring stories, games, and refreshments._x000D_</t>
  </si>
  <si>
    <t>Mother Goose Moments_x000D_Monday, Apr 4_x000D_10:15 AM_x000D_Every Monday, babies and their caregivers are welcome to join Miss Donna for rhymes, songs, fingerplays, ABCs, 123s, stories, and more. For babies through 24 months old._x000D_</t>
  </si>
  <si>
    <t>Family Fun Time: Songs, Craft, and More_x000D_Monday, Apr 4_x000D_6:30 PM_x000D_Every Monday, join Ms. Katie for stories, songs, fingerplays, and a craft! Ages 3 to 5._x000D_</t>
  </si>
  <si>
    <t>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t>
  </si>
  <si>
    <t>Story Time_x000D_Wednesday, Apr 6_x000D_10:15 AM_x000D_Every Wednesday at 10:15 and 11:15 a.m. Singing, fingerplays, rhymes, ABCs, 123s, stories, and much more with Miss Donna and Bear!_x000D_</t>
  </si>
  <si>
    <t>Story Time_x000D_Wednesday, Apr 6_x000D_11:15 AM_x000D_Every Wednesday at 10:15 and 11:15 a.m. Singing, fingerplays, rhymes, ABCs, 123s, stories, and much more with Miss Donna and Bear!_x000D_</t>
  </si>
  <si>
    <t>Crayon Kids: Crafts and Fun_x000D_Thursday, Apr 7_x000D_10:15 AM_x000D_Every Thursday, join Ms. Katie at the library for some crafty fun!_x000D_</t>
  </si>
  <si>
    <t>Storyland Saturdays: Preschool Story Time_x000D_Saturday, Apr 9_x000D_10:15 AM_x000D_Every Saturday, come to the library for some super stories, songs, and silliness!_x000D_</t>
  </si>
  <si>
    <t>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t>
  </si>
  <si>
    <t>Mother Goose Moments_x000D_Monday, Apr 11_x000D_10:15 AM_x000D_Every Monday, babies and their caregivers are welcome to join Miss Donna for rhymes, songs, fingerplays, ABCs, 123s, stories, and more. For babies through 24 months old._x000D_</t>
  </si>
  <si>
    <t>Family Fun Time: Songs, Craft, and More_x000D_Monday, Apr 11_x000D_6:30 PM_x000D_Every Monday, join Ms. Katie for stories, songs, fingerplays, and a craft! Ages 3 to 5._x000D_</t>
  </si>
  <si>
    <t>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t>
  </si>
  <si>
    <t>Story Time: Group Puzzle Activity_x000D_Wednesday, Apr 13_x000D_10:15 AM_x000D_Join us for a celebration of all people. We will design our own big puzzle piece and put them all together to see what a beautiful picture we make!_x000D_</t>
  </si>
  <si>
    <t>Story Time: Autism Awareness_x000D_Wednesday, Apr 13_x000D_11:15 AM_x000D_Join us for a celebration of all people. We will design our own big puzzle piece and put them all together to see what a beautiful picture we make!_x000D_</t>
  </si>
  <si>
    <t>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</si>
  <si>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14_x000D_10:15 AM_x000D_Every Thursday, join Ms. Katie at the library for some crafty fun!_x000D_</t>
  </si>
  <si>
    <t>Storyland Saturdays: Preschool Story Time_x000D_Saturday, Apr 16_x000D_10:15 AM_x000D_Every Saturday, come to the library for some super stories, songs, and silliness._x000D_</t>
  </si>
  <si>
    <t>LEGO Club_x000D_Sunday, Apr 17_x000D_3:00 PM_x000D_Every 3rd Sunday, imagine, think, and build something awesome with LEGOs._x000D_</t>
  </si>
  <si>
    <t>Mother Goose Moments_x000D_Monday, Apr 18_x000D_10:15 AM_x000D_Every Monday, babies and their caregivers are welcome to join Miss Donna for rhymes, songs, fingerplays, ABCs, 123s, stories, and more. For babies through 24 months old._x000D_</t>
  </si>
  <si>
    <t>Family Fun Time: Songs, Craft, and More_x000D_Monday, Apr 18_x000D_6:30 PM_x000D_Every Monday, join Ms. Katie for stories, songs, fingerplays, and a craft! Ages 3 to 5._x000D_</t>
  </si>
  <si>
    <t>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t>
  </si>
  <si>
    <t>Adventure Club: Crafts, Movies, and More_x000D_Tuesday, Apr 19_x000D_4:00 PM_x000D_School-age children can join us for crafts, activities, special guests, movies, and more! There's something new every week. Grades K-4._x000D_</t>
  </si>
  <si>
    <t>Story Time_x000D_Wednesday, Apr 20_x000D_10:15 AM_x000D_Every Wednesday at 10:15 and 11:15 a.m. Singing, fingerplays, rhymes, ABCs, 123s, stories, and much more with Miss Donna and Bear!_x000D_</t>
  </si>
  <si>
    <t>Story Time_x000D_Wednesday, Apr 20_x000D_11:15 AM_x000D_Every Wednesday at 10:15 and 11:15 a.m. Singing, fingerplays, rhymes, ABCs, 123s, stories, and much more with Miss Donna and Bear!_x000D_</t>
  </si>
  <si>
    <t>Crayon Kids: Crafts and Fun_x000D_Thursday, Apr 21_x000D_10:15 AM_x000D_Every Thursday, join Ms. Katie at the library for some crafty fun!_x000D_</t>
  </si>
  <si>
    <t>Storyland Saturdays: Preschool Story Time_x000D_Saturday, Apr 23_x000D_10:15 AM_x000D_Every Saturday, come to the library for some super stories, songs, and silliness!_x000D_</t>
  </si>
  <si>
    <t>Mother Goose Moments_x000D_Monday, Apr 25_x000D_10:15 AM_x000D_Every Monday, babies and their caregivers are welcome to join Miss Donna for rhymes, songs, fingerplays, ABCs, 123s, stories, and more. For babies through 24 months old._x000D_</t>
  </si>
  <si>
    <t>Family Fun Time: Songs, Craft, and More_x000D_Monday, Apr 25_x000D_6:30 PM_x000D_Every Monday, join Ms. Katie for stories, songs, fingerplays, and a craft! Ages 3 to 5._x000D_</t>
  </si>
  <si>
    <t>Adventure Club: Crafts, Movies, and More_x000D_Tuesday, Apr 26_x000D_4:00 PM_x000D_School-age children can join us for crafts, activities, special guests, movies, and more! There's something new every week. Grades K-4._x000D_</t>
  </si>
  <si>
    <t>Story Time_x000D_Wednesday, Apr 27_x000D_10:15 AM_x000D_Every Wednesday at 10:15 and 11:15 a.m. Singing, fingerplays, rhymes, ABCs, 123s, stories, and much more with Miss Donna and Bear!_x000D_</t>
  </si>
  <si>
    <t>Story Time: Celebrate Puppetry Day_x000D_Wednesday, Apr 27_x000D_11:15 AM_x000D_Special guest Kathleen Lynam will join us in a celebration of the wonderful medium of puppets, used around the world to convey wisdom and bring joy in diverse cultures._x000D_</t>
  </si>
  <si>
    <t>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</si>
  <si>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28_x000D_10:15 AM_x000D_Every Thursday, join Ms. Katie at the library for some crafty fun!_x000D_</t>
  </si>
  <si>
    <t>Storyland Saturdays: Preschool Story Time_x000D_Saturday, Apr 30_x000D_10:15 AM_x000D_Every Saturday, come to the library for some super stories, songs, and silliness!_x000D_</t>
  </si>
  <si>
    <t>Mother Goose Moments_x000D_Monday, May 2_x000D_10:15 AM_x000D_Every Monday, babies and their caregivers are welcome to join Miss Donna for rhymes, songs, fingerplays, ABCs, 123s, stories, and more. For babies through 24 months old._x000D_</t>
  </si>
  <si>
    <t>Family Fun Time: Songs, Craft, and More_x000D_Monday, May 2_x000D_6:30 PM_x000D_Every Monday, join Ms. Katie for stories, songs, fingerplays, and a craft! Ages 3 to 5._x000D_</t>
  </si>
  <si>
    <t>Adventure Club: Crafts, Movies, and More_x000D_Tuesday, May 3_x000D_4:00 PM_x000D_School-age children can join us for crafts, activities, special guests, movies, and more! There's something new every week. Grades K-4._x000D_</t>
  </si>
  <si>
    <t>Story Time_x000D_Wednesday, May 4_x000D_10:15 AM_x000D_Every Wednesday at 10:15 and 11:15 a.m. Singing, fingerplays, rhymes, ABCs, 123s, stories, and much more with Miss Donna and Bear!_x000D_</t>
  </si>
  <si>
    <t>Story Time_x000D_Wednesday, May 4_x000D_11:15 AM_x000D_Every Wednesday at 10:15 and 11:15 a.m. Singing, fingerplays, rhymes, ABCs, 123s, stories, and much more with Miss Donna and Bear!_x000D_</t>
  </si>
  <si>
    <t>Crayon Kids: Crafts and Fun_x000D_Thursday, May 5_x000D_10:15 AM_x000D_Every Thursday, join Ms. Katie at the library for some crafty fun!_x000D_</t>
  </si>
  <si>
    <t>Storyland Saturdays: Preschool Story Time_x000D_Saturday, May 7_x000D_10:15 AM_x000D_Every Saturday, come to the library for some super stories, songs, and silliness!_x000D_</t>
  </si>
  <si>
    <t>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</si>
  <si>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May 9_x000D_10:15 AM_x000D_Every Monday, babies and their caregivers are welcome to join Miss Donna for rhymes, songs, fingerplays, ABCs, 123s, stories, and more. For babies through 24 months old._x000D_</t>
  </si>
  <si>
    <t>Family Fun Time: Songs, Craft, and More_x000D_Monday, May 9_x000D_6:30 PM_x000D_Every Monday, join Ms. Katie for stories, songs, fingerplays, and a craft! Ages 3 to 5._x000D_</t>
  </si>
  <si>
    <t>Adventure Club: Crafts, Movies, and More_x000D_Tuesday, May 10_x000D_4:00 PM_x000D_Imagine that you are a puzzle, made up of many pieces. What would be on those pieces? What makes up YOU? Come create your own puzzle pieces, where you can describe those things that make you, you!_x000D_</t>
  </si>
  <si>
    <t>Story Time_x000D_Wednesday, May 11_x000D_10:15 AM_x000D_Every Wednesday at 10:15 and 11:15 a.m. Singing, fingerplays, rhymes, ABCs, 123s, stories, and much more with Miss Donna and Bear!_x000D_</t>
  </si>
  <si>
    <t>Story Time_x000D_Wednesday, May 11_x000D_11:15 AM_x000D_Every Wednesday at 10:15 and 11:15 a.m. Singing, fingerplays, rhymes, ABCs, 123s, stories, and much more with Miss Donna and Bear!_x000D_</t>
  </si>
  <si>
    <t>Teen Studio: Crafts, Gaming, Robotics, and More_x000D_Tuesday, Mar 1_x000D_4:15 PM_x000D_Monday-Thursday when school is in session. We do something different each week, including crafts, gaming, robotics, 3D printing, and more. Join the fun after school! Grades 5-12._x000D_</t>
  </si>
  <si>
    <t>Let's Watch Anime_x000D_Wednesday, Mar 2_x000D_4:15 PM_x000D_Celebrate Animanga month with fellow teens by watching anime! Grades 5-12._x000D_</t>
  </si>
  <si>
    <t>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t>
  </si>
  <si>
    <t>Origami Time_x000D_Monday, Mar 7_x000D_4:15 PM_x000D_Penguins, foxes, and throwing stars, oh my! Make paper animals, clothes, and more! Grades 5-12._x000D_</t>
  </si>
  <si>
    <t>Cosplay Time_x000D_Wednesday, Mar 9_x000D_4:15 PM_x000D_Dress up as your favorite manga or anime character, and explore different fandoms! Grades 5-12. _x000D_</t>
  </si>
  <si>
    <t>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t>
  </si>
  <si>
    <t>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t>
  </si>
  <si>
    <t>Build a Binary Code Bracelet_x000D_Tuesday, Apr 12_x000D_4:15 PM_x000D_Use binary code to personalize your own beaded bracelet! Grades 5-12._x000D_</t>
  </si>
  <si>
    <t>Make a Mother's Day Card_x000D_Monday, May 2_x000D_4:15 PM_x000D_This year's Nashville Reads selection is &amp;quot;&amp;quot;The Color of Water&amp;quot;&amp;quot; by James McBride. Let yourself be inspired by the author's tribute to his mother and create a card for Mother's Day. Grades 5-12._x000D_</t>
  </si>
  <si>
    <t>Star Wars Day Craft_x000D_Wednesday, May 4_x000D_4:15 PM_x000D_Join us for a Star Wars-themed craft! May the Force be with you! Grades 5-12._x000D_</t>
  </si>
  <si>
    <t>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</si>
  <si>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</si>
  <si>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Mar 2_x000D_6:30 PM_x000D_Every 1st Wednesday. Lisa Ernst, meditation teacher and founder of One Dharma Nashville, will demonstrate mindfulness techniques to help you reduce stress and increase overall well-being._x000D_</t>
  </si>
  <si>
    <t>Scrabble Group for All Levels_x000D_Thursday, Mar 3_x000D_1:30 PM_x000D_Every Thursday, play Scrabble the old-fashioned way&amp;hellip; on a board! All levels of players welcome. Bring your board if you have one._x000D_</t>
  </si>
  <si>
    <t>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t>
  </si>
  <si>
    <t>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t>
  </si>
  <si>
    <t>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</si>
  <si>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Friends of the Bellevue Branch Library Meeting_x000D_Saturday, Mar 12_x000D_10:15 AM_x000D_Every 2nd Saturday, find out how you can get involved at the Bellevue Branch. New members are always welcome._x000D_</t>
  </si>
  <si>
    <t>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t>
  </si>
  <si>
    <t>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</si>
  <si>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</si>
  <si>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17_x000D_1:30 PM_x000D_Every Thursday, play Scrabble the old-fashioned way&amp;hellip; on a board! All levels of players welcome. Bring your board if you have one._x000D_</t>
  </si>
  <si>
    <t>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t>
  </si>
  <si>
    <t>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</si>
  <si>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Your Own Vision Board Workshop_x000D_Wednesday, Mar 23_x000D_6:00 PM_x000D_Create your own vision board at this fun and interactive workshop. A vision board is a visual representation of your goals, hopes, and dreams, and is a great tool to inspire and motivate you._x000D_</t>
  </si>
  <si>
    <t>Scrabble Group for All Levels_x000D_Thursday, Mar 24_x000D_1:30 PM_x000D_Every Thursday, play Scrabble the old-fashioned way&amp;hellip; on a board! All levels of players welcome. Bring your board if you have one._x000D_</t>
  </si>
  <si>
    <t>Swing Dance Performance_x000D_Thursday, Mar 24_x000D_6:00 PM_x000D_Swing in spring and come watch a performance by the Nashville Jitterbugs!_x000D_</t>
  </si>
  <si>
    <t>Swing Dance Class_x000D_Saturday, Mar 26_x000D_11:30 AM_x000D_Swing in spring and learn basic dance moves from Nashville Swing Dance Foundation teachers._x000D_</t>
  </si>
  <si>
    <t>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</si>
  <si>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31_x000D_1:30 PM_x000D_Every Thursday, play Scrabble the old-fashioned way&amp;hellip; on a board! All levels of players welcome. Bring your board if you have one._x000D_</t>
  </si>
  <si>
    <t>Swing Dance Class_x000D_Thursday, Mar 31_x000D_6:00 PM_x000D_Swing in spring and learn basic dance moves from Nashville Swing Dance Foundation teachers._x000D_</t>
  </si>
  <si>
    <t>Friends of the Bellevue Branch Library Meeting_x000D_Saturday, Apr 2_x000D_10:15 AM_x000D_Every 2nd Saturday, find out how you can get involved at the Bellevue Branch. New members are always welcome._x000D_</t>
  </si>
  <si>
    <t>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t>
  </si>
  <si>
    <t>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t>
  </si>
  <si>
    <t>Getting Started with Computers_x000D_Wednesday, Apr 6_x000D_10:00 AM_x000D_Come to class to get started with computers! This class covers introductory computer vocabulary, computer mouse skills, and basic keyboarding. No computer skills required!_x000D_</t>
  </si>
  <si>
    <t>Getting Started with Internet _x000D_Wednesday, Apr 6_x000D_2:00 PM_x000D_Learn how to access unlimited information using the Internet._x000D_</t>
  </si>
  <si>
    <t>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</si>
  <si>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Apr 6_x000D_6:30 PM_x000D_Every 1st Wednesday. Lisa Ernst, meditation teacher and founder of One Dharma Nashville, will demonstrate mindfulness techniques to help you reduce stress and increase overall well-being._x000D_</t>
  </si>
  <si>
    <t>Scrabble Group for All Levels_x000D_Thursday, Apr 7_x000D_1:30 PM_x000D_Every Thursday, play Scrabble the old-fashioned way&amp;hellip; on a board! All levels of players welcome. Bring your board if you have one._x000D_</t>
  </si>
  <si>
    <t>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t>
  </si>
  <si>
    <t>Getting Started with Google Docs_x000D_Wednesday, Apr 13_x000D_2:00 PM_x000D_Google has free online storage available through Google Drive. Learn how to create and store documents and materials using Google Docs. Some keyboarding and mouse skills required._x000D_</t>
  </si>
  <si>
    <t>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</si>
  <si>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14_x000D_1:30 PM_x000D_Every Thursday, play Scrabble the old-fashioned way&amp;hellip; on a board! All levels of players welcome. Bring your board if you have one._x000D_</t>
  </si>
  <si>
    <t>Novel Conversations: The Color of Water by James McBride_x000D_Thursday, Apr 14_x000D_6:00 PM_x000D_Every 2nd Thursday, join us for lively book discussions. March: Wonder, by R. J. Palacio. April: The Color of Water, by James McBride. May: My Life on the Road, by Gloria Steinem._x000D_</t>
  </si>
  <si>
    <t>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t>
  </si>
  <si>
    <t>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t>
  </si>
  <si>
    <t>Connecting Online for Seniors_x000D_Wednesday, Apr 20_x000D_2:00 PM_x000D_Perhaps your family and friends use sites like Facebook to stay in touch and share information. Not sure what social media is about? Come to the class to find out!_x000D_</t>
  </si>
  <si>
    <t>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</si>
  <si>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21_x000D_1:30 PM_x000D_Every Thursday, play Scrabble the old-fashioned way&amp;hellip; on a board! All levels of players welcome. Bring your board if you have one._x000D_</t>
  </si>
  <si>
    <t>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t>
  </si>
  <si>
    <t>Getting Started with Microsoft Excel_x000D_Wednesday, Apr 27_x000D_10:00 AM_x000D_This class provides an introduction to Microsoft Excel, a program for managing numbers and data. Come to the class to get started. Some keyboarding and mouse skills required._x000D_</t>
  </si>
  <si>
    <t>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</si>
  <si>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28_x000D_1:30 PM_x000D_Every Thursday, play Scrabble the old-fashioned way&amp;hellip; on a board! All levels of players welcome. Bring your board if you have one._x000D_</t>
  </si>
  <si>
    <t>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</si>
  <si>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</si>
  <si>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A Family Tree_x000D_Wednesday, May 4_x000D_5:30 PM_x000D_Create a family tree - real or imagined - using found objects. Presented by Turnip Green Creative Reuse._x000D_</t>
  </si>
  <si>
    <t>Mindfulness Meditation_x000D_Wednesday, May 4_x000D_6:30 PM_x000D_Every 1st Wednesday. Lisa Ernst, meditation teacher and founder of One Dharma Nashville, will demonstrate mindfulness techniques to help you reduce stress and increase overall well-being._x000D_</t>
  </si>
  <si>
    <t>Scrabble Group for All Levels_x000D_Thursday, May 5_x000D_1:30 PM_x000D_Every Thursday, play Scrabble the old-fashioned way&amp;hellip; on a board! All levels of players welcome. Bring your board if you have one._x000D_</t>
  </si>
  <si>
    <t>Camping 101 with Tennessee State Parks_x000D_Tuesday, May 10_x000D_6:00 PM_x000D_A representative from Tennessee State Parks shares helpful tips on camping, talks about camping options at the state parks, and provides examples of camping gear for attendees to test out._x000D_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</si>
</sst>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49" fontId="0" fillId="0" borderId="0" xfId="0" applyNumberFormat="1"/>
    <xf numFmtId="0" fontId="0" fillId="0" borderId="0" xfId="0" applyAlignment="1">
      <alignment shrinkToFit="1"/>
    </xf>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[20160219_BEDEWORK_WORDY_DESCRIPTIONS_SORTING.xlsx]Sheet1!PivotTable1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Sheet1!$A$4:$A$126</c:f>
              <c:multiLvlStrCache>
                <c:ptCount val="64"/>
                <c:lvl>
                  <c:pt idx="0">
                    <c:v>All Library locations closed for Staff Training today. Libraries with regular Friday hours re-open on Friday, March 11.</c:v>
                  </c:pt>
                  <c:pt idx="1">
                    <c:v>All library locations are closed. Please use book drops for returns.</c:v>
                  </c:pt>
                  <c:pt idx="2">
                    <c:v>Take a free, full-length practice exam hosted by Princeton Review. You'll receive a personalized score report pinpointing your strengths and weaknesses as a follow up to your practice test. Registration is required. Please visit www.princetonreview.com or </c:v>
                  </c:pt>
                  <c:pt idx="4">
                    <c:v>Isaac Murphy, an African American, won more races and set more records than almost anyone. In fact, he won three Kentucky Derbies.&amp;nbsp;Join us as we read a story highlighting Murphy's career.&amp;nbsp;And the fun doesn't stop there! We will also design our ow</c:v>
                  </c:pt>
                  <c:pt idx="6">
                    <c:v>Give the gift of life at an American Red Cross Blood Drive! \n \nCall the Bellevue Branch at 615-862-5854, or email Kathryn.shaw@nashville.gov to book a donor appointment. \n\nRed Cross will provide drinks and snacks.</c:v>
                  </c:pt>
                  <c:pt idx="8">
                    <c:v>Get bargains on gently used recent and vintage hardcover and softcover books, plus children&amp;rsquo;s books, DVDs, CDs and more. Proceeds to benefit Bellevue Branch Library programs. Cash or check only.\n\nThursday, April 7, 4 pm - 8 pm \nFriday, April 8, 10</c:v>
                  </c:pt>
                  <c:pt idx="9">
                    <c:v>Use binary code to personalize your own beaded bracelet! Grades 5-12.</c:v>
                  </c:pt>
                  <c:pt idx="10">
                    <c:v>A representative from Tennessee State Parks shares helpful tips on camping, talks about camping options at the state parks, and provides examples of camping gear for attendees to test out.</c:v>
                  </c:pt>
                  <c:pt idx="11">
                    <c:v>Coloring is an activity we think of as being just for kids. However, it can be beneficial for adults too! Coloring offers a unique way to unwind and express creativity for all. Join us for a fun coloring party - all ages welcome. Bring a friend or meet new</c:v>
                  </c:pt>
                  <c:pt idx="12">
                    <c:v>Perhaps your family and friends use sites like Facebook to stay in touch and share information. Not sure what social media is about? Come to the class to find out!</c:v>
                  </c:pt>
                  <c:pt idx="13">
                    <c:v>Dress up as your favorite manga or anime character, and explore different fandoms! Grades 5-12. </c:v>
                  </c:pt>
                  <c:pt idx="14">
                    <c:v>Every Thursday, join Ms. Katie at the library for some crafty fun!</c:v>
                  </c:pt>
                  <c:pt idx="15">
                    <c:v>Create a family tree - real or imagined - using found objects. Presented by Turnip Green Creative Reuse.</c:v>
                  </c:pt>
                  <c:pt idx="16">
                    <c:v>Create your own vision board at this fun and interactive workshop. A vision board is a visual representation of your goals, hopes, and dreams, and is a great tool to inspire and motivate you.</c:v>
                  </c:pt>
                  <c:pt idx="17">
                    <c:v>Nashville Public Television&amp;rsquo;s NPT Reports: Aging Matters series examines what it takes for Tennesseans to successfully age in place.&amp;nbsp;In the documentary you will hear from Americans facing decisions now. What are the common challenges, are there </c:v>
                  </c:pt>
                  <c:pt idx="18">
                    <c:v>Every Monday, join Ms. Katie for stories, songs, fingerplays, and a craft! Ages 3 to 5.</c:v>
                  </c:pt>
                  <c:pt idx="19">
                    <c:v>Considering buying a home but don't know where to start? Come join us for a FREE workshop that covers the basics: what to watch out for, what this market means to you, and tricks of the trade to ensure a great purchase.\n\nBrian Bandas of the Helton Real E</c:v>
                  </c:pt>
                  <c:pt idx="20">
                    <c:v>Every 2nd Monday. Considering buying a home but don't know where to start? Come join us for a FREE workshop that covers the basics: what to watch out for, what this market means to you, and tricks of the trade to ensure a great purchase. Brian Bandas of th</c:v>
                  </c:pt>
                  <c:pt idx="21">
                    <c:v>Every 2nd Saturday, find out how you can get involved at the Bellevue Branch. New members are always welcome.</c:v>
                  </c:pt>
                  <c:pt idx="22">
                    <c:v>Every Wednesday, stretch, strengthen, balance, breathe, laugh, and relax with certified yoga instructors Kristina Giard-Bradford and Rebecca Dandekar. No experience necessary, but you must be able to move from standing to the floor repeatedly without assis</c:v>
                  </c:pt>
                  <c:pt idx="23">
                    <c:v>Come to class to get started with computers! This class covers introductory computer vocabulary, computer mouse skills, and basic keyboarding. No computer skills required!</c:v>
                  </c:pt>
                  <c:pt idx="24">
                    <c:v>Google has free online storage available through Google Drive. Learn how to create and store documents and materials using Google Docs. Some keyboarding and mouse skills required.</c:v>
                  </c:pt>
                  <c:pt idx="25">
                    <c:v>Learn how to access unlimited information using the Internet.</c:v>
                  </c:pt>
                  <c:pt idx="26">
                    <c:v>This class provides an introduction to Microsoft Excel, a program for managing numbers and data. Come to the class to get started. Some keyboarding and mouse skills required.</c:v>
                  </c:pt>
                  <c:pt idx="27">
                    <c:v>Join us as we travel to the islands of Hawaii! We will learn a hula dance, listen to a story from Hawaii, and explore the swaying palm trees, ocean waves, and exotic creatures of this beautiful land through yoga and creative movement.</c:v>
                  </c:pt>
                  <c:pt idx="28">
                    <c:v>Every 2nd and 4th Wednesday, Homeschool Crew introduces homeschooled children to a different topic. 3/9: Loom Weaving. 3/23: Tradition of Egg Decorating. 4/13: The Care and Keeping of Bees with Dr. Kirk Jones. 4/27: Jewelry Making. 5/11: Garden in a Jar. 5</c:v>
                  </c:pt>
                  <c:pt idx="29">
                    <c:v>Every 2nd and 4th Wednesday, Homeschool Crew introduces homeschooled children to a different topic. 3/9: Loom Weaving. 3/23: Tradition of Egg Decorating. 4/13: The Care and Keeping of Bees with Dr. Kirk Jones. 4/27: Jewelry Making. 5/11: Garden in a Jar. 5</c:v>
                  </c:pt>
                  <c:pt idx="30">
                    <c:v>Every 2nd and 4th Wednesday, Homeschool Crew introduces homeschooled children to a different topic. 3/9: Loom Weaving. 3/23: Tradition of Egg Decorating. 4/13: The Care and Keeping of Bees with Dr. Kirk Jones. 4/27: Jewelry Making. 5/11: Garden in a Jar. 5</c:v>
                  </c:pt>
                  <c:pt idx="31">
                    <c:v>Every 2nd and 4th Wednesday, Homeschool Crew introduces homeschooled children to a different topic. 3/9: Loom Weaving. 3/23: Tradition of Egg Decorating. 4/13: The Care and Keeping of Bees with Dr. Kirk Jones. 4/27: Jewelry Making. 5/11: Garden in a Jar. 5</c:v>
                  </c:pt>
                  <c:pt idx="32">
                    <c:v>Celebrate International Book Day by dressing up as your favorite book character! We'll have a fun time featuring stories, games, and refreshments.</c:v>
                  </c:pt>
                  <c:pt idx="33">
                    <c:v>Every 3rd Sunday, imagine, think, and build something awesome with LEGOs!</c:v>
                  </c:pt>
                  <c:pt idx="34">
                    <c:v>Every 3rd Sunday, imagine, think, and build something awesome with LEGOs.</c:v>
                  </c:pt>
                  <c:pt idx="35">
                    <c:v>Celebrate Animanga month with fellow teens by watching anime! Grades 5-12.</c:v>
                  </c:pt>
                  <c:pt idx="36">
                    <c:v>This interactive workshop will help parents nurture their child's love for books and reading in fun and surprisingly simple ways. We'll discuss the magic of reading aloud and practice developing narrative skills through picture walks and &amp;quot;&amp;quot;story </c:v>
                  </c:pt>
                  <c:pt idx="37">
                    <c:v>This year's Nashville Reads selection is &amp;quot;&amp;quot;The Color of Water&amp;quot;&amp;quot; by James McBride. Let yourself be inspired by the author's tribute to his mother and create a card for Mother's Day. Grades 5-12.</c:v>
                  </c:pt>
                  <c:pt idx="38">
                    <c:v>Saturdays, March 12, April 9, and May 28, join us for a special movie matinee. Apr 9: Annie. A foster kid, who lives with her mean foster mom, sees her life change when business tycoon and New York mayoral candidate Will Stacks makes a thinly-veiled campai</c:v>
                  </c:pt>
                  <c:pt idx="39">
                    <c:v>Saturdays, March 12, April 9, and May 28, join us for a special movie matinee. Mar 12: Hop. E.B., the Easter Bunny's teenage son, heads to Hollywood, determined to become a drummer in a rock 'n' roll band. In LA, he's taken in by Fred after the out-of-work</c:v>
                  </c:pt>
                  <c:pt idx="40">
                    <c:v>Every 1st Wednesday. Lisa Ernst, meditation teacher and founder of One Dharma Nashville, will demonstrate mindfulness techniques to help you reduce stress and increase overall well-being.</c:v>
                  </c:pt>
                  <c:pt idx="41">
                    <c:v>Every Monday, babies and their caregivers are welcome to join Miss Donna for rhymes, songs, fingerplays, ABCs, 123s, stories, and more. For babies through 24 months old.</c:v>
                  </c:pt>
                  <c:pt idx="42">
                    <c:v>Every Thursday when school is in session. Learn how to make beats and music tracks using Logic Pro. These workshops are open to producers of all levels, as well as songwriters, singers, rappers, and anyone interested in producing their own music. Grades 7-</c:v>
                  </c:pt>
                  <c:pt idx="43">
                    <c:v>Every Thursday when school's in session. Learn how to make beats and music tracks using Logic Pro. Open to producers of all levels as well as songwriters, singers, rappers, and anyone interested in producing their own music. For teens in grades 7-12.</c:v>
                  </c:pt>
                  <c:pt idx="44">
                    <c:v>Join the Fairy Godmother as she shares the story of Cinderella&amp;rsquo;s magical night.&amp;nbsp;Using fun-filled movement, enchanted music and actual photographs from Nashville Ballet&amp;rsquo;s own production, this highly interactive storytime will whisk you away</c:v>
                  </c:pt>
                  <c:pt idx="45">
                    <c:v>Every 2nd Thursday, join us for lively book discussions. March: Wonder, by R. J. Palacio. April: The Color of Water, by James McBride. May: My Life on the Road, by Gloria Steinem.</c:v>
                  </c:pt>
                  <c:pt idx="46">
                    <c:v>Penguins, foxes, and throwing stars, oh my! Make paper animals, clothes, and more! Grades 5-12.</c:v>
                  </c:pt>
                  <c:pt idx="47">
                    <c:v>Every 1st Saturday, visit with Snickers the dog, your canine friend who loves to listen while you read aloud. Bring your own book or choose one from the library. Registration is required. Please call (615) 862-5854 to register.</c:v>
                  </c:pt>
                  <c:pt idx="48">
                    <c:v>Every Thursday, play Scrabble the old-fashioned way&amp;hellip; on a board! All levels of players welcome. Bring your board if you have one.</c:v>
                  </c:pt>
                  <c:pt idx="49">
                    <c:v>Join us for a Star Wars-themed craft! May the Force be with you! Grades 5-12.</c:v>
                  </c:pt>
                  <c:pt idx="50">
                    <c:v>Every Wednesday at 10:15 and 11:15 a.m. Singing, fingerplays, rhymes, ABCs, 123s, stories, and much more with Miss Donna and Bear!</c:v>
                  </c:pt>
                  <c:pt idx="51">
                    <c:v>Every Wednesday at 10:15 and 11:15 a.m. Singing, fingerplays, rhymes, ABCs, 123s, stories, and much more with Miss Donna and Bear!</c:v>
                  </c:pt>
                  <c:pt idx="52">
                    <c:v>Join us for a celebration of all people. We will design our own big puzzle piece and put them all together to see what a beautiful picture we make!</c:v>
                  </c:pt>
                  <c:pt idx="53">
                    <c:v>Special guest Kathleen Lynam will join us in a celebration of the wonderful medium of puppets, used around the world to convey wisdom and bring joy in diverse cultures.</c:v>
                  </c:pt>
                  <c:pt idx="54">
                    <c:v>Join us for a celebration of all people. We will design our own big puzzle piece and put them all together to see what a beautiful picture we make!</c:v>
                  </c:pt>
                  <c:pt idx="55">
                    <c:v>Every Saturday, come to the library for some super stories, songs, and silliness!</c:v>
                  </c:pt>
                  <c:pt idx="56">
                    <c:v>Every Saturday, come to the library for some super stories, songs, and silliness.</c:v>
                  </c:pt>
                  <c:pt idx="57">
                    <c:v>Swing in spring and learn basic dance moves from Nashville Swing Dance Foundation teachers.</c:v>
                  </c:pt>
                  <c:pt idx="58">
                    <c:v>Swing in spring and come watch a performance by the Nashville Jitterbugs!</c:v>
                  </c:pt>
                  <c:pt idx="59">
                    <c:v>Monday-Thursday when school is in session. We do something different each week, including crafts, gaming, robotics, 3D printing, and more. Join the fun after school! Grades 5-12.</c:v>
                  </c:pt>
                  <c:pt idx="60">
                    <c:v>Still wanting your independence? Are you or a loved one struggling living on your own? Are you planning for the future?\n\nIf so join us for an educational event to learn about what assisted living and memory care has to offer.</c:v>
                  </c:pt>
                  <c:pt idx="61">
                    <c:v>Learn tips for gathering stories from your elder family members and about how to access your own memories. Get started with interview, writing and recording tips and practice. Enjoy sharing with other workshop participants, and ask your questions. Handouts</c:v>
                  </c:pt>
                  <c:pt idx="62">
                    <c:v>Paint a landscape, lakescape, or subject of your own choice in this workshop using watercolors, brush techniques, and mixed medium on watercolor paper. Beginner to Intermediate. Registration is required.</c:v>
                  </c:pt>
                </c:lvl>
                <c:lvl>
                  <c:pt idx="0">
                    <c:v>CLOSED: All Libraries Closed for Staff Training</c:v>
                  </c:pt>
                  <c:pt idx="1">
                    <c:v>CLOSED: Easter Sunday</c:v>
                  </c:pt>
                  <c:pt idx="2">
                    <c:v>ACT Practice Exam</c:v>
                  </c:pt>
                  <c:pt idx="3">
                    <c:v>Adventure Club: Crafts, Movies, and More</c:v>
                  </c:pt>
                  <c:pt idx="4">
                    <c:v>Adventure Club: Dicover Isaac Murphy, Legendary Jockey</c:v>
                  </c:pt>
                  <c:pt idx="5">
                    <c:v>Adventure Club: Make Your Own Flag, Create Your Own Country</c:v>
                  </c:pt>
                  <c:pt idx="6">
                    <c:v>American Red Cross Blood Drive</c:v>
                  </c:pt>
                  <c:pt idx="7">
                    <c:v>Bellevue Writers Group: Share and Get Ideas</c:v>
                  </c:pt>
                  <c:pt idx="8">
                    <c:v>Book Sale | Friends of the Bellevue Branch Library</c:v>
                  </c:pt>
                  <c:pt idx="9">
                    <c:v>Build a Binary Code Bracelet</c:v>
                  </c:pt>
                  <c:pt idx="10">
                    <c:v>Camping 101 with Tennessee State Parks</c:v>
                  </c:pt>
                  <c:pt idx="11">
                    <c:v>Coloring Party</c:v>
                  </c:pt>
                  <c:pt idx="12">
                    <c:v>Connecting Online for Seniors</c:v>
                  </c:pt>
                  <c:pt idx="13">
                    <c:v>Cosplay Time</c:v>
                  </c:pt>
                  <c:pt idx="14">
                    <c:v>Crayon Kids: Crafts and Fun</c:v>
                  </c:pt>
                  <c:pt idx="15">
                    <c:v>Create A Family Tree</c:v>
                  </c:pt>
                  <c:pt idx="16">
                    <c:v>Create Your Own Vision Board Workshop</c:v>
                  </c:pt>
                  <c:pt idx="17">
                    <c:v>Documentary Screening: Aging In Place by NPT Reports</c:v>
                  </c:pt>
                  <c:pt idx="18">
                    <c:v>Family Fun Time: Songs, Craft, and More</c:v>
                  </c:pt>
                  <c:pt idx="19">
                    <c:v>First-Time Homebuyers Workshop</c:v>
                  </c:pt>
                  <c:pt idx="21">
                    <c:v>Friends of the Bellevue Branch Library Meeting</c:v>
                  </c:pt>
                  <c:pt idx="22">
                    <c:v>Gentle Yoga for All Levels</c:v>
                  </c:pt>
                  <c:pt idx="23">
                    <c:v>Getting Started with Computers</c:v>
                  </c:pt>
                  <c:pt idx="24">
                    <c:v>Getting Started with Google Docs</c:v>
                  </c:pt>
                  <c:pt idx="25">
                    <c:v>Getting Started with Internet </c:v>
                  </c:pt>
                  <c:pt idx="26">
                    <c:v>Getting Started with Microsoft Excel</c:v>
                  </c:pt>
                  <c:pt idx="27">
                    <c:v>Hawaiian Odyssey with Loreen Freed</c:v>
                  </c:pt>
                  <c:pt idx="28">
                    <c:v>Homeschool Crew: Caring for and Keeping Bees</c:v>
                  </c:pt>
                  <c:pt idx="29">
                    <c:v>Homeschool Crew: Jewelry Making</c:v>
                  </c:pt>
                  <c:pt idx="30">
                    <c:v>Homeschool Crew: Learn About Loom Weaving</c:v>
                  </c:pt>
                  <c:pt idx="31">
                    <c:v>Homeschool Crew: Learn About Traditional Egg Decorating</c:v>
                  </c:pt>
                  <c:pt idx="32">
                    <c:v>International Book Day Celebration: Dress Up As Your Favorite Character</c:v>
                  </c:pt>
                  <c:pt idx="33">
                    <c:v>LEGO Club</c:v>
                  </c:pt>
                  <c:pt idx="35">
                    <c:v>Let's Watch Anime</c:v>
                  </c:pt>
                  <c:pt idx="36">
                    <c:v>Loving and Learning Workshop</c:v>
                  </c:pt>
                  <c:pt idx="37">
                    <c:v>Make a Mother's Day Card</c:v>
                  </c:pt>
                  <c:pt idx="38">
                    <c:v>Matinee Saturday: Annie (2014)</c:v>
                  </c:pt>
                  <c:pt idx="39">
                    <c:v>Matinee Saturday: Hop (2011)</c:v>
                  </c:pt>
                  <c:pt idx="40">
                    <c:v>Mindfulness Meditation</c:v>
                  </c:pt>
                  <c:pt idx="41">
                    <c:v>Mother Goose Moments</c:v>
                  </c:pt>
                  <c:pt idx="42">
                    <c:v>Music Production Workshop</c:v>
                  </c:pt>
                  <c:pt idx="44">
                    <c:v>Nashville Ballet presents Cinderella</c:v>
                  </c:pt>
                  <c:pt idx="45">
                    <c:v>Novel Conversations: The Color of Water by James McBride</c:v>
                  </c:pt>
                  <c:pt idx="46">
                    <c:v>Origami Time</c:v>
                  </c:pt>
                  <c:pt idx="47">
                    <c:v>READing Paws: Read with Snickers</c:v>
                  </c:pt>
                  <c:pt idx="48">
                    <c:v>Scrabble Group for All Levels</c:v>
                  </c:pt>
                  <c:pt idx="49">
                    <c:v>Star Wars Day Craft</c:v>
                  </c:pt>
                  <c:pt idx="50">
                    <c:v>Story Time</c:v>
                  </c:pt>
                  <c:pt idx="51">
                    <c:v>Story Time </c:v>
                  </c:pt>
                  <c:pt idx="52">
                    <c:v>Story Time: Autism Awareness</c:v>
                  </c:pt>
                  <c:pt idx="53">
                    <c:v>Story Time: Celebrate Puppetry Day</c:v>
                  </c:pt>
                  <c:pt idx="54">
                    <c:v>Story Time: Group Puzzle Activity</c:v>
                  </c:pt>
                  <c:pt idx="55">
                    <c:v>Storyland Saturdays: Preschool Story Time</c:v>
                  </c:pt>
                  <c:pt idx="57">
                    <c:v>Swing Dance Class</c:v>
                  </c:pt>
                  <c:pt idx="58">
                    <c:v>Swing Dance Performance</c:v>
                  </c:pt>
                  <c:pt idx="59">
                    <c:v>Teen Studio: Crafts, Gaming, Robotics, and More</c:v>
                  </c:pt>
                  <c:pt idx="60">
                    <c:v>The Ins and Outs of Assisted Living and Memory Care</c:v>
                  </c:pt>
                  <c:pt idx="61">
                    <c:v>Time to Tell: Save your Family Stories for Generations</c:v>
                  </c:pt>
                  <c:pt idx="62">
                    <c:v>Watercolor Painting with Patricia Verano</c:v>
                  </c:pt>
                </c:lvl>
                <c:lvl>
                  <c:pt idx="0">
                    <c:v>All Libraries</c:v>
                  </c:pt>
                  <c:pt idx="2">
                    <c:v>Bellevue</c:v>
                  </c:pt>
                  <c:pt idx="63">
                    <c:v>off-site</c:v>
                  </c:pt>
                </c:lvl>
              </c:multiLvlStrCache>
            </c:multiLvlStrRef>
          </c:cat>
          <c:val>
            <c:numRef>
              <c:f>Sheet1!$B$4:$B$126</c:f>
              <c:numCache>
                <c:formatCode>m/d/yyyy</c:formatCode>
                <c:ptCount val="64"/>
                <c:pt idx="0">
                  <c:v>42439</c:v>
                </c:pt>
                <c:pt idx="1">
                  <c:v>42456</c:v>
                </c:pt>
                <c:pt idx="2">
                  <c:v>42441</c:v>
                </c:pt>
                <c:pt idx="3">
                  <c:v>42430</c:v>
                </c:pt>
                <c:pt idx="4">
                  <c:v>42472</c:v>
                </c:pt>
                <c:pt idx="5">
                  <c:v>42465</c:v>
                </c:pt>
                <c:pt idx="6">
                  <c:v>42433</c:v>
                </c:pt>
                <c:pt idx="7">
                  <c:v>42430</c:v>
                </c:pt>
                <c:pt idx="8">
                  <c:v>42467</c:v>
                </c:pt>
                <c:pt idx="9">
                  <c:v>42472</c:v>
                </c:pt>
                <c:pt idx="10">
                  <c:v>42500</c:v>
                </c:pt>
                <c:pt idx="11">
                  <c:v>42476</c:v>
                </c:pt>
                <c:pt idx="12">
                  <c:v>42480</c:v>
                </c:pt>
                <c:pt idx="13">
                  <c:v>42438</c:v>
                </c:pt>
                <c:pt idx="14">
                  <c:v>42432</c:v>
                </c:pt>
                <c:pt idx="15">
                  <c:v>42494</c:v>
                </c:pt>
                <c:pt idx="16">
                  <c:v>42452</c:v>
                </c:pt>
                <c:pt idx="17">
                  <c:v>42464</c:v>
                </c:pt>
                <c:pt idx="18">
                  <c:v>42436</c:v>
                </c:pt>
                <c:pt idx="19">
                  <c:v>42443</c:v>
                </c:pt>
                <c:pt idx="20">
                  <c:v>42471</c:v>
                </c:pt>
                <c:pt idx="21">
                  <c:v>42441</c:v>
                </c:pt>
                <c:pt idx="22">
                  <c:v>42431</c:v>
                </c:pt>
                <c:pt idx="23">
                  <c:v>42466</c:v>
                </c:pt>
                <c:pt idx="24">
                  <c:v>42473</c:v>
                </c:pt>
                <c:pt idx="25">
                  <c:v>42466</c:v>
                </c:pt>
                <c:pt idx="26">
                  <c:v>42487</c:v>
                </c:pt>
                <c:pt idx="27">
                  <c:v>42464</c:v>
                </c:pt>
                <c:pt idx="28">
                  <c:v>42473</c:v>
                </c:pt>
                <c:pt idx="29">
                  <c:v>42487</c:v>
                </c:pt>
                <c:pt idx="30">
                  <c:v>42438</c:v>
                </c:pt>
                <c:pt idx="31">
                  <c:v>42452</c:v>
                </c:pt>
                <c:pt idx="32">
                  <c:v>42462</c:v>
                </c:pt>
                <c:pt idx="33">
                  <c:v>42449</c:v>
                </c:pt>
                <c:pt idx="34">
                  <c:v>42477</c:v>
                </c:pt>
                <c:pt idx="35">
                  <c:v>42431</c:v>
                </c:pt>
                <c:pt idx="36">
                  <c:v>42444</c:v>
                </c:pt>
                <c:pt idx="37">
                  <c:v>42492</c:v>
                </c:pt>
                <c:pt idx="38">
                  <c:v>42469</c:v>
                </c:pt>
                <c:pt idx="39">
                  <c:v>42441</c:v>
                </c:pt>
                <c:pt idx="40">
                  <c:v>42431</c:v>
                </c:pt>
                <c:pt idx="41">
                  <c:v>42436</c:v>
                </c:pt>
                <c:pt idx="42">
                  <c:v>42446</c:v>
                </c:pt>
                <c:pt idx="43">
                  <c:v>42432</c:v>
                </c:pt>
                <c:pt idx="44">
                  <c:v>42479</c:v>
                </c:pt>
                <c:pt idx="45">
                  <c:v>42474</c:v>
                </c:pt>
                <c:pt idx="46">
                  <c:v>42436</c:v>
                </c:pt>
                <c:pt idx="47">
                  <c:v>42434</c:v>
                </c:pt>
                <c:pt idx="48">
                  <c:v>42432</c:v>
                </c:pt>
                <c:pt idx="49">
                  <c:v>42494</c:v>
                </c:pt>
                <c:pt idx="50">
                  <c:v>42431</c:v>
                </c:pt>
                <c:pt idx="51">
                  <c:v>42431</c:v>
                </c:pt>
                <c:pt idx="52">
                  <c:v>42473</c:v>
                </c:pt>
                <c:pt idx="53">
                  <c:v>42487</c:v>
                </c:pt>
                <c:pt idx="54">
                  <c:v>42473</c:v>
                </c:pt>
                <c:pt idx="55">
                  <c:v>42434</c:v>
                </c:pt>
                <c:pt idx="56">
                  <c:v>42476</c:v>
                </c:pt>
                <c:pt idx="57">
                  <c:v>42455</c:v>
                </c:pt>
                <c:pt idx="58">
                  <c:v>42453</c:v>
                </c:pt>
                <c:pt idx="59">
                  <c:v>42430</c:v>
                </c:pt>
                <c:pt idx="60">
                  <c:v>42437</c:v>
                </c:pt>
                <c:pt idx="61">
                  <c:v>42450</c:v>
                </c:pt>
                <c:pt idx="62">
                  <c:v>42483</c:v>
                </c:pt>
                <c:pt idx="63">
                  <c:v>42439</c:v>
                </c:pt>
              </c:numCache>
            </c:numRef>
          </c:val>
        </c:ser>
        <c:dLbls>
          <c:showLegendKey val="0"/>
          <c:showVal val="0"/>
          <c:showCatName val="0"/>
          <c:showSerName val="0"/>
          <c:showPercent val="0"/>
          <c:showBubbleSize val="0"/>
        </c:dLbls>
        <c:gapWidth val="219"/>
        <c:overlap val="-27"/>
        <c:axId val="241784192"/>
        <c:axId val="197675808"/>
      </c:barChart>
      <c:catAx>
        <c:axId val="2417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5808"/>
        <c:crosses val="autoZero"/>
        <c:auto val="1"/>
        <c:lblAlgn val="ctr"/>
        <c:lblOffset val="100"/>
        <c:noMultiLvlLbl val="0"/>
      </c:catAx>
      <c:valAx>
        <c:axId val="1976758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8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[20160219_BEDEWORK_WORDY_DESCRIPTIONS_SORTING.xlsx]Sheet3!PivotTable6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97676592"/>
        <c:axId val="197676984"/>
      </c:barChart>
      <c:catAx>
        <c:axId val="197676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6984"/>
        <c:crosses val="autoZero"/>
        <c:auto val="1"/>
        <c:lblAlgn val="ctr"/>
        <c:lblOffset val="100"/>
        <c:noMultiLvlLbl val="0"/>
      </c:catAx>
      <c:valAx>
        <c:axId val="1976769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6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sheetData sheetId="1">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ount="193">
        <s v="20160301T160000"/>
        <s v="20160301T161500"/>
        <s v="20160301T180000"/>
        <s v="20160302T101500"/>
        <s v="20160302T111500"/>
        <s v="20160302T161500"/>
        <s v="20160302T163000"/>
        <s v="20160302T183000"/>
        <s v="20160303T101500"/>
        <s v="20160303T133000"/>
        <s v="20160303T161500"/>
        <s v="20160303T163000"/>
        <s v="20160304T110000"/>
        <s v="20160304T161500"/>
        <s v="20160305T101500"/>
        <s v="20160305T133000"/>
        <s v="20160307T101500"/>
        <s v="20160307T161500"/>
        <s v="20160307T183000"/>
        <s v="20160308T160000"/>
        <s v="20160308T161500"/>
        <s v="20160308T180000"/>
        <s v="20160309T101500"/>
        <s v="20160309T111500"/>
        <s v="20160309T140000"/>
        <s v="20160309T161500"/>
        <s v="20160309T163000"/>
        <n v="20160310"/>
        <s v="20160310T180000"/>
        <s v="20160311T161500"/>
        <s v="20160312T101500"/>
        <s v="20160312T120000"/>
        <s v="20160312T140000"/>
        <s v="20160314T101500"/>
        <s v="20160314T161500"/>
        <s v="20160314T180000"/>
        <s v="20160314T183000"/>
        <s v="20160315T160000"/>
        <s v="20160315T161500"/>
        <s v="20160315T180000"/>
        <s v="20160315T183000"/>
        <s v="20160316T101500"/>
        <s v="20160316T111500"/>
        <s v="20160316T163000"/>
        <s v="20160317T101500"/>
        <s v="20160317T133000"/>
        <s v="20160317T161500"/>
        <s v="20160317T163000"/>
        <s v="20160318T161500"/>
        <s v="20160319T101500"/>
        <s v="20160320T150000"/>
        <s v="20160321T101500"/>
        <s v="20160321T16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29T161500"/>
        <s v="20160330T101500"/>
        <s v="20160330T111500"/>
        <s v="20160330T161500"/>
        <s v="20160330T163000"/>
        <s v="20160331T101500"/>
        <s v="20160331T133000"/>
        <s v="20160331T161500"/>
        <s v="20160331T163000"/>
        <s v="20160331T180000"/>
        <s v="20160401T161500"/>
        <s v="20160402T101500"/>
        <s v="20160402T133000"/>
        <s v="20160402T140000"/>
        <s v="20160404T101500"/>
        <s v="20160404T110000"/>
        <s v="20160404T161500"/>
        <s v="20160404T183000"/>
        <s v="20160405T160000"/>
        <s v="20160405T161500"/>
        <s v="20160405T180000"/>
        <s v="20160406T100000"/>
        <s v="20160406T101500"/>
        <s v="20160406T111500"/>
        <s v="20160406T140000"/>
        <s v="20160406T161500"/>
        <s v="20160406T163000"/>
        <s v="20160406T183000"/>
        <s v="20160407T101500"/>
        <s v="20160407T133000"/>
        <s v="20160407T160000"/>
        <s v="20160407T161500"/>
        <s v="20160407T163000"/>
        <s v="20160408T100000"/>
        <s v="20160408T161500"/>
        <s v="20160409T100000"/>
        <s v="20160409T101500"/>
        <s v="20160409T140000"/>
        <s v="20160410T140000"/>
        <s v="20160411T101500"/>
        <s v="20160411T161500"/>
        <s v="20160411T180000"/>
        <s v="20160411T183000"/>
        <s v="20160412T160000"/>
        <s v="20160412T161500"/>
        <s v="20160413T101500"/>
        <s v="20160413T111500"/>
        <s v="20160413T140000"/>
        <s v="20160413T161500"/>
        <s v="20160413T163000"/>
        <s v="20160414T101500"/>
        <s v="20160414T133000"/>
        <s v="20160414T161500"/>
        <s v="20160414T163000"/>
        <s v="20160414T180000"/>
        <s v="20160415T161500"/>
        <s v="20160416T101500"/>
        <s v="20160416T120000"/>
        <s v="20160417T150000"/>
        <s v="20160418T101500"/>
        <s v="20160418T161500"/>
        <s v="20160418T183000"/>
        <s v="20160419T103000"/>
        <s v="20160419T160000"/>
        <s v="20160419T161500"/>
        <s v="20160419T180000"/>
        <s v="20160420T101500"/>
        <s v="20160420T111500"/>
        <s v="20160420T140000"/>
        <s v="20160420T161500"/>
        <s v="20160420T163000"/>
        <s v="20160421T101500"/>
        <s v="20160421T133000"/>
        <s v="20160421T161500"/>
        <s v="20160421T163000"/>
        <s v="20160422T161500"/>
        <s v="20160423T101500"/>
        <s v="20160423T130000"/>
        <s v="20160425T101500"/>
        <s v="20160425T161500"/>
        <s v="20160425T183000"/>
        <s v="20160426T160000"/>
        <s v="20160426T161500"/>
        <s v="20160427T100000"/>
        <s v="20160427T101500"/>
        <s v="20160427T111500"/>
        <s v="20160427T140000"/>
        <s v="20160427T161500"/>
        <s v="20160427T163000"/>
        <s v="20160428T101500"/>
        <s v="20160428T133000"/>
        <s v="20160428T161500"/>
        <s v="20160428T163000"/>
        <s v="20160429T161500"/>
        <s v="20160430T101500"/>
        <s v="20160502T101500"/>
        <s v="20160502T161500"/>
        <s v="20160502T183000"/>
        <s v="20160503T160000"/>
        <s v="20160503T161500"/>
        <s v="20160503T180000"/>
        <s v="20160504T101500"/>
        <s v="20160504T111500"/>
        <s v="20160504T161500"/>
        <s v="20160504T163000"/>
        <s v="20160504T173000"/>
        <s v="20160504T183000"/>
        <s v="20160505T101500"/>
        <s v="20160505T133000"/>
        <s v="20160505T161500"/>
        <s v="20160505T163000"/>
        <s v="20160506T161500"/>
        <s v="20160507T101500"/>
        <s v="20160507T133000"/>
        <s v="20160509T101500"/>
        <s v="20160509T161500"/>
        <s v="20160509T180000"/>
        <s v="20160509T183000"/>
        <s v="20160510T160000"/>
        <s v="20160510T161500"/>
        <s v="20160510T180000"/>
        <s v="20160511T101500"/>
        <s v="20160511T111500"/>
      </sharedItems>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443.585892476854" createdVersion="5" refreshedVersion="5" minRefreshableVersion="3" recordCount="200">
  <cacheSource type="worksheet">
    <worksheetSource name="Table4"/>
  </cacheSource>
  <cacheFields count="4">
    <cacheField name="LOCATION" numFmtId="0">
      <sharedItems count="3">
        <s v="BELLEVUE"/>
        <e v="#N/A"/>
        <s v="NORTH"/>
      </sharedItems>
    </cacheField>
    <cacheField name="AGE" numFmtId="0">
      <sharedItems count="5">
        <s v="CHILDREN"/>
        <s v="TEENS"/>
        <s v="ADULTS"/>
        <s v=""/>
        <b v="0"/>
      </sharedItems>
    </cacheField>
    <cacheField name="DATE/TIME" numFmtId="0">
      <sharedItems containsMixedTypes="1" containsNumber="1" containsInteger="1" minValue="0" maxValue="0" count="145">
        <s v="20160301T160000"/>
        <s v="20160301T161500"/>
        <s v="20160301T180000"/>
        <s v="20160302T101500"/>
        <s v="20160302T111500"/>
        <s v="20160302T161500"/>
        <s v="20160302T163000"/>
        <s v="20160302T183000"/>
        <s v="20160303T101500"/>
        <s v="20160303T133000"/>
        <n v="0"/>
        <s v="20160303T163000"/>
        <s v="20160304T110000"/>
        <s v="20160305T101500"/>
        <s v="20160305T133000"/>
        <s v="20160307T101500"/>
        <s v="20160307T161500"/>
        <s v="20160307T183000"/>
        <s v="20160308T160000"/>
        <s v="20160308T180000"/>
        <s v="20160309T101500"/>
        <s v="20160309T111500"/>
        <s v="20160309T140000"/>
        <s v="20160309T161500"/>
        <s v="20160309T163000"/>
        <s v="20160310T180000"/>
        <s v="20160312T101500"/>
        <s v="20160312T120000"/>
        <s v="20160312T140000"/>
        <s v="20160314T101500"/>
        <s v="20160314T180000"/>
        <s v="20160314T183000"/>
        <s v="20160315T160000"/>
        <s v="20160315T180000"/>
        <s v="20160315T183000"/>
        <s v="20160316T101500"/>
        <s v="20160316T111500"/>
        <s v="20160316T163000"/>
        <s v="20160317T101500"/>
        <s v="20160317T133000"/>
        <s v="20160319T101500"/>
        <s v="20160320T150000"/>
        <s v="20160321T10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30T101500"/>
        <s v="20160330T111500"/>
        <s v="20160330T163000"/>
        <s v="20160331T101500"/>
        <s v="20160331T133000"/>
        <s v="20160331T180000"/>
        <s v="20160402T101500"/>
        <s v="20160402T133000"/>
        <s v="20160402T140000"/>
        <s v="20160404T101500"/>
        <s v="20160404T110000"/>
        <s v="20160404T161500"/>
        <s v="20160404T183000"/>
        <s v="20160405T160000"/>
        <s v="20160405T180000"/>
        <s v="20160406T100000"/>
        <s v="20160406T101500"/>
        <s v="20160406T111500"/>
        <s v="20160406T140000"/>
        <s v="20160406T163000"/>
        <s v="20160406T183000"/>
        <s v="20160407T101500"/>
        <s v="20160407T133000"/>
        <s v="20160407T160000"/>
        <s v="20160409T101500"/>
        <s v="20160409T140000"/>
        <s v="20160411T101500"/>
        <s v="20160411T183000"/>
        <s v="20160412T160000"/>
        <s v="20160412T161500"/>
        <s v="20160413T101500"/>
        <s v="20160413T111500"/>
        <s v="20160413T140000"/>
        <s v="20160413T163000"/>
        <s v="20160414T101500"/>
        <s v="20160414T133000"/>
        <s v="20160414T180000"/>
        <s v="20160416T101500"/>
        <s v="20160416T120000"/>
        <s v="20160417T150000"/>
        <s v="20160418T101500"/>
        <s v="20160418T183000"/>
        <s v="20160419T103000"/>
        <s v="20160419T160000"/>
        <s v="20160419T180000"/>
        <s v="20160420T101500"/>
        <s v="20160420T111500"/>
        <s v="20160420T140000"/>
        <s v="20160420T163000"/>
        <s v="20160421T101500"/>
        <s v="20160421T133000"/>
        <s v="20160423T101500"/>
        <s v="20160423T130000"/>
        <s v="20160425T101500"/>
        <s v="20160425T183000"/>
        <s v="20160426T160000"/>
        <s v="20160427T100000"/>
        <s v="20160427T101500"/>
        <s v="20160427T111500"/>
        <s v="20160427T140000"/>
        <s v="20160427T163000"/>
        <s v="20160428T101500"/>
        <s v="20160428T133000"/>
        <s v="20160430T101500"/>
        <s v="20160502T101500"/>
        <s v="20160502T161500"/>
        <s v="20160502T183000"/>
        <s v="20160503T160000"/>
        <s v="20160503T180000"/>
        <s v="20160504T101500"/>
        <s v="20160504T111500"/>
        <s v="20160504T161500"/>
        <s v="20160504T163000"/>
        <s v="20160504T173000"/>
        <s v="20160504T183000"/>
        <s v="20160505T101500"/>
        <s v="20160505T133000"/>
        <s v="20160507T101500"/>
        <s v="20160507T133000"/>
        <s v="20160509T101500"/>
        <s v="20160509T183000"/>
        <s v="20160510T160000"/>
        <s v="20160510T180000"/>
        <s v="20160511T101500"/>
        <s v="20160511T111500"/>
      </sharedItems>
    </cacheField>
    <cacheField name="SUMMARY" numFmtId="0">
      <sharedItems count="148" longText="1">
        <s v="Adventure Club: Crafts, Movies, and More_x000d_Tuesday, Mar 1_x000d_4:00 PM_x000d_School-age children can join us for crafts, activities, special guests, movies, and more! There's something new every week. Grades K-4._x000d_"/>
        <s v="Teen Studio: Crafts, Gaming, Robotics, and More_x000d_Tuesday, Mar 1_x000d_4:15 PM_x000d_Monday-Thursday when school is in session. We do something different each week, including crafts, gaming, robotics, 3D printing, and more. Join the fun after school! Grades 5-12._x000d_"/>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s v="Story Time _x000d_Wednesday, Mar 2_x000d_10:15 AM_x000d_Every Wednesday at 10:15 and 11:15 a.m. Singing, fingerplays, rhymes, ABCs, 123s, stories, and much more with Miss Donna and Bear!_x000d_"/>
        <s v="Story Time_x000d_Wednesday, Mar 2_x000d_11:15 AM_x000d_Every Wednesday at 10:15 and 11:15 a.m. Singing, fingerplays, rhymes, ABCs, 123s, stories, and much more with Miss Donna and Bear!_x000d_"/>
        <s v="Let's Watch Anime_x000d_Wednesday, Mar 2_x000d_4:15 PM_x000d_Celebrate Animanga month with fellow teens by watching anime! Grades 5-12._x000d_"/>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Mar 2_x000d_6:30 PM_x000d_Every 1st Wednesday. Lisa Ernst, meditation teacher and founder of One Dharma Nashville, will demonstrate mindfulness techniques to help you reduce stress and increase overall well-being._x000d_"/>
        <s v="Crayon Kids: Crafts and Fun_x000d_Thursday, Mar 3_x000d_10:15 AM_x000d_Every Thursday, join Ms. Katie at the library for some crafty fun!_x000d_"/>
        <s v="Scrabble Group for All Levels_x000d_Thursday, Mar 3_x000d_1:30 PM_x000d_Every Thursday, play Scrabble the old-fashioned way&amp;hellip; on a board! All levels of players welcome. Bring your board if you have one._x000d_"/>
        <s v="_x000d_, Jan 0_x000d_12:00 AM_x000d__x000d_"/>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s v="Storyland Saturdays: Preschool Story Time_x000d_Saturday, Mar 5_x000d_10:15 AM_x000d_Every Saturday, come to the library for some super stories, songs, and silliness!_x000d_"/>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r 7_x000d_10:15 AM_x000d_Every Monday, babies and their caregivers are welcome to join Miss Donna for rhymes, songs, fingerplays, ABCs, 123s, stories, and more. For babies through 24 months old._x000d_"/>
        <s v="Origami Time_x000d_Monday, Mar 7_x000d_4:15 PM_x000d_Penguins, foxes, and throwing stars, oh my! Make paper animals, clothes, and more! Grades 5-12._x000d_"/>
        <s v="Family Fun Time: Songs, Craft, and More_x000d_Monday, Mar 7_x000d_6:30 PM_x000d_Every Monday, join Ms. Katie for stories, songs, fingerplays, and a craft! Ages 3 to 5._x000d_"/>
        <s v="Adventure Club: Crafts, Movies, and More_x000d_Tuesday, Mar 8_x000d_4:00 PM_x000d_School-age children can join us for crafts, activities, special guests, movies, and more! There's something new every week. Grades K-4._x000d_"/>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s v="Story Time_x000d_Wednesday, Mar 9_x000d_10:15 AM_x000d_Every Wednesday at 10:15 and 11:15 a.m. Singing, fingerplays, rhymes, ABCs, 123s, stories, and much more with Miss Donna and Bear!_x000d_"/>
        <s v="Story Time_x000d_Wednesday, Mar 9_x000d_11:15 AM_x000d_Every Wednesday at 10:15 and 11:15 a.m. Singing, fingerplays, rhymes, ABCs, 123s, stories, and much more with Miss Donna and Bear!_x000d_"/>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Cosplay Time_x000d_Wednesday, Mar 9_x000d_4:15 PM_x000d_Dress up as your favorite manga or anime character, and explore different fandoms! Grades 5-12. _x000d_"/>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s v="Friends of the Bellevue Branch Library Meeting_x000d_Saturday, Mar 12_x000d_10:15 AM_x000d_Every 2nd Saturday, find out how you can get involved at the Bellevue Branch. New members are always welcome._x000d_"/>
        <s v="Storyland Saturdays: Preschool Story Time_x000d_Saturday, Mar 12_x000d_10:15 AM_x000d_Every Saturday, come to the library for some super stories, songs, and silliness!_x000d_"/>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s v="Mother Goose Moments_x000d_Monday, Mar 14_x000d_10:15 AM_x000d_Every Monday, babies and their caregivers are welcome to join Miss Donna for rhymes, songs, fingerplays, ABCs, 123s, stories, and more. For babies through 24 months old._x000d_"/>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s v="Family Fun Time: Songs, Craft, and More_x000d_Monday, Mar 14_x000d_6:30 PM_x000d_Every Monday, join Ms. Katie for stories, songs, fingerplays, and a craft! Ages 3 to 5._x000d_"/>
        <s v="Adventure Club: Crafts, Movies, and More_x000d_Tuesday, Mar 15_x000d_4:00 PM_x000d_School-age children can join us for crafts, activities, special guests, movies, and more! There's something new every week. Grades K-4._x000d_"/>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s v="Story Time_x000d_Wednesday, Mar 16_x000d_10:15 AM_x000d_Every Wednesday at 10:15 and 11:15 a.m. Singing, fingerplays, rhymes, ABCs, 123s, stories, and much more with Miss Donna and Bear!_x000d_"/>
        <s v="Story Time_x000d_Wednesday, Mar 16_x000d_11:15 AM_x000d_Every Wednesday at 10:15 and 11:15 a.m. Singing, fingerplays, rhymes, ABCs, 123s, stories, and much more with Miss Donna and Bear!_x000d_"/>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17_x000d_10:15 AM_x000d_Every Thursday, join Ms. Katie at the library for some crafty fun!_x000d_"/>
        <s v="Scrabble Group for All Levels_x000d_Thursday, Mar 17_x000d_1:30 PM_x000d_Every Thursday, play Scrabble the old-fashioned way&amp;hellip; on a board! All levels of players welcome. Bring your board if you have one._x000d_"/>
        <s v="Storyland Saturdays: Preschool Story Time_x000d_Saturday, Mar 19_x000d_10:15 AM_x000d_Every Saturday, come to the library for some super stories, songs, and silliness!_x000d_"/>
        <s v="LEGO Club_x000d_Sunday, Mar 20_x000d_3:00 PM_x000d_Every 3rd Sunday, imagine, think, and build something awesome with LEGOs!_x000d_"/>
        <s v="Mother Goose Moments_x000d_Monday, Mar 21_x000d_10:15 AM_x000d_Every Monday, babies and their caregivers are welcome to join Miss Donna for rhymes, songs, fingerplays, ABCs, 123s, stories, and more. For babies through 24 months old._x000d_"/>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s v="Family Fun Time: Songs, Craft, and More_x000d_Monday, Mar 21_x000d_6:30 PM_x000d_Every Monday, join Ms. Katie for stories, songs, fingerplays, and a craft! Ages 3 to 5._x000d_"/>
        <s v="Adventure Club: Crafts, Movies, and More_x000d_Tuesday, Mar 22_x000d_4:00 PM_x000d_School-age children can join us for crafts, activities, special guests, movies, and more! There's something new every week. Grades K-4._x000d_"/>
        <s v="Story Time_x000d_Wednesday, Mar 23_x000d_10:15 AM_x000d_Every Wednesday at 10:15 and 11:15 a.m. Singing, fingerplays, rhymes, ABCs, 123s, stories, and much more with Miss Donna and Bear!_x000d_"/>
        <s v="Story Time_x000d_Wednesday, Mar 23_x000d_11:15 AM_x000d_Every Wednesday at 10:15 and 11:15 a.m. Singing, fingerplays, rhymes, ABCs, 123s, stories, and much more with Miss Donna and Bear!_x000d_"/>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Your Own Vision Board Workshop_x000d_Wednesday, Mar 23_x000d_6:00 PM_x000d_Create your own vision board at this fun and interactive workshop. A vision board is a visual representation of your goals, hopes, and dreams, and is a great tool to inspire and motivate you._x000d_"/>
        <s v="Crayon Kids: Crafts and Fun_x000d_Thursday, Mar 24_x000d_10:15 AM_x000d_Every Thursday, join Ms. Katie at the library for some crafty fun!_x000d_"/>
        <s v="Scrabble Group for All Levels_x000d_Thursday, Mar 24_x000d_1:30 PM_x000d_Every Thursday, play Scrabble the old-fashioned way&amp;hellip; on a board! All levels of players welcome. Bring your board if you have one._x000d_"/>
        <s v="Swing Dance Performance_x000d_Thursday, Mar 24_x000d_6:00 PM_x000d_Swing in spring and come watch a performance by the Nashville Jitterbugs!_x000d_"/>
        <s v="Storyland Saturdays: Preschool Story Time_x000d_Saturday, Mar 26_x000d_10:15 AM_x000d_Every Saturday, come to the library for some super stories, songs, and silliness!_x000d_"/>
        <s v="Swing Dance Class_x000d_Saturday, Mar 26_x000d_11:30 AM_x000d_Swing in spring and learn basic dance moves from Nashville Swing Dance Foundation teachers._x000d_"/>
        <s v="CLOSED: Easter Sunday_x000d_Sunday, Mar 27_x000d_12:00 AM_x000d_All library locations are closed. Please use book drops for returns._x000d_"/>
        <s v="Mother Goose Moments_x000d_Monday, Mar 28_x000d_10:15 AM_x000d_Every Monday, babies and their caregivers are welcome to join Miss Donna for rhymes, songs, fingerplays, ABCs, 123s, stories, and more. For babies through 24 months old._x000d_"/>
        <s v="Family Fun Time: Songs, Craft, and More_x000d_Monday, Mar 28_x000d_6:30 PM_x000d_Every Monday, join Ms. Katie for stories, songs, fingerplays, and a craft! Ages 3 to 5._x000d_"/>
        <s v="Adventure Club: Crafts, Movies, and More_x000d_Tuesday, Mar 29_x000d_4:00 PM_x000d_School-age children can join us for crafts, activities, special guests, movies, and more! There's something new every week. Grades K-4._x000d_"/>
        <s v="Story Time_x000d_Wednesday, Mar 30_x000d_10:15 AM_x000d_Every Wednesday at 10:15 and 11:15 a.m. Singing, fingerplays, rhymes, ABCs, 123s, stories, and much more with Miss Donna and Bear!_x000d_"/>
        <s v="Story Time_x000d_Wednesday, Mar 30_x000d_11:15 AM_x000d_Every Wednesday at 10:15 and 11:15 a.m. Singing, fingerplays, rhymes, ABCs, 123s, stories, and much more with Miss Donna and Bear!_x000d_"/>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31_x000d_10:15 AM_x000d_Every Thursday, join Ms. Katie at the library for some crafty fun!_x000d_"/>
        <s v="Scrabble Group for All Levels_x000d_Thursday, Mar 31_x000d_1:30 PM_x000d_Every Thursday, play Scrabble the old-fashioned way&amp;hellip; on a board! All levels of players welcome. Bring your board if you have one._x000d_"/>
        <s v="Swing Dance Class_x000d_Thursday, Mar 31_x000d_6:00 PM_x000d_Swing in spring and learn basic dance moves from Nashville Swing Dance Foundation teachers._x000d_"/>
        <s v="Friends of the Bellevue Branch Library Meeting_x000d_Saturday, Apr 2_x000d_10:15 AM_x000d_Every 2nd Saturday, find out how you can get involved at the Bellevue Branch. New members are always welcome._x000d_"/>
        <s v="Storyland Saturdays: Preschool Story Time_x000d_Saturday, Apr 2_x000d_10:15 AM_x000d_Every Saturday, come to the library for some super stories, songs, and silliness!_x000d_"/>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s v="International Book Day Celebration: Dress Up As Your Favorite Character_x000d_Saturday, Apr 2_x000d_2:00 PM_x000d_Celebrate International Book Day by dressing up as your favorite book character! We'll have a fun time featuring stories, games, and refreshments._x000d_"/>
        <s v="Mother Goose Moments_x000d_Monday, Apr 4_x000d_10:15 AM_x000d_Every Monday, babies and their caregivers are welcome to join Miss Donna for rhymes, songs, fingerplays, ABCs, 123s, stories, and more. For babies through 24 months old._x000d_"/>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s v="Family Fun Time: Songs, Craft, and More_x000d_Monday, Apr 4_x000d_6:30 PM_x000d_Every Monday, join Ms. Katie for stories, songs, fingerplays, and a craft! Ages 3 to 5._x000d_"/>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s v="Getting Started with Computers_x000d_Wednesday, Apr 6_x000d_10:00 AM_x000d_Come to class to get started with computers! This class covers introductory computer vocabulary, computer mouse skills, and basic keyboarding. No computer skills required!_x000d_"/>
        <s v="Story Time_x000d_Wednesday, Apr 6_x000d_10:15 AM_x000d_Every Wednesday at 10:15 and 11:15 a.m. Singing, fingerplays, rhymes, ABCs, 123s, stories, and much more with Miss Donna and Bear!_x000d_"/>
        <s v="Story Time_x000d_Wednesday, Apr 6_x000d_11:15 AM_x000d_Every Wednesday at 10:15 and 11:15 a.m. Singing, fingerplays, rhymes, ABCs, 123s, stories, and much more with Miss Donna and Bear!_x000d_"/>
        <s v="Getting Started with Internet _x000d_Wednesday, Apr 6_x000d_2:00 PM_x000d_Learn how to access unlimited information using the Internet._x000d_"/>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Apr 6_x000d_6:30 PM_x000d_Every 1st Wednesday. Lisa Ernst, meditation teacher and founder of One Dharma Nashville, will demonstrate mindfulness techniques to help you reduce stress and increase overall well-being._x000d_"/>
        <s v="Crayon Kids: Crafts and Fun_x000d_Thursday, Apr 7_x000d_10:15 AM_x000d_Every Thursday, join Ms. Katie at the library for some crafty fun!_x000d_"/>
        <s v="Scrabble Group for All Levels_x000d_Thursday, Apr 7_x000d_1:30 PM_x000d_Every Thursday, play Scrabble the old-fashioned way&amp;hellip; on a board! All levels of players welcome. Bring your board if you have one._x000d_"/>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s v="Storyland Saturdays: Preschool Story Time_x000d_Saturday, Apr 9_x000d_10:15 AM_x000d_Every Saturday, come to the library for some super stories, songs, and silliness!_x000d_"/>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s v="Mother Goose Moments_x000d_Monday, Apr 11_x000d_10:15 AM_x000d_Every Monday, babies and their caregivers are welcome to join Miss Donna for rhymes, songs, fingerplays, ABCs, 123s, stories, and more. For babies through 24 months old._x000d_"/>
        <s v="Family Fun Time: Songs, Craft, and More_x000d_Monday, Apr 11_x000d_6:30 PM_x000d_Every Monday, join Ms. Katie for stories, songs, fingerplays, and a craft! Ages 3 to 5._x000d_"/>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s v="Build a Binary Code Bracelet_x000d_Tuesday, Apr 12_x000d_4:15 PM_x000d_Use binary code to personalize your own beaded bracelet! Grades 5-12._x000d_"/>
        <s v="Story Time: Group Puzzle Activity_x000d_Wednesday, Apr 13_x000d_10:15 AM_x000d_Join us for a celebration of all people. We will design our own big puzzle piece and put them all together to see what a beautiful picture we make!_x000d_"/>
        <s v="Story Time: Autism Awareness_x000d_Wednesday, Apr 13_x000d_11:15 AM_x000d_Join us for a celebration of all people. We will design our own big puzzle piece and put them all together to see what a beautiful picture we make!_x000d_"/>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tting Started with Google Docs_x000d_Wednesday, Apr 13_x000d_2:00 PM_x000d_Google has free online storage available through Google Drive. Learn how to create and store documents and materials using Google Docs. Some keyboarding and mouse skills required._x000d_"/>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14_x000d_10:15 AM_x000d_Every Thursday, join Ms. Katie at the library for some crafty fun!_x000d_"/>
        <s v="Scrabble Group for All Levels_x000d_Thursday, Apr 14_x000d_1:30 PM_x000d_Every Thursday, play Scrabble the old-fashioned way&amp;hellip; on a board! All levels of players welcome. Bring your board if you have one._x000d_"/>
        <s v="Novel Conversations: The Color of Water by James McBride_x000d_Thursday, Apr 14_x000d_6:00 PM_x000d_Every 2nd Thursday, join us for lively book discussions. March: Wonder, by R. J. Palacio. April: The Color of Water, by James McBride. May: My Life on the Road, by Gloria Steinem._x000d_"/>
        <s v="Storyland Saturdays: Preschool Story Time_x000d_Saturday, Apr 16_x000d_10:15 AM_x000d_Every Saturday, come to the library for some super stories, songs, and silliness._x000d_"/>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s v="LEGO Club_x000d_Sunday, Apr 17_x000d_3:00 PM_x000d_Every 3rd Sunday, imagine, think, and build something awesome with LEGOs._x000d_"/>
        <s v="Mother Goose Moments_x000d_Monday, Apr 18_x000d_10:15 AM_x000d_Every Monday, babies and their caregivers are welcome to join Miss Donna for rhymes, songs, fingerplays, ABCs, 123s, stories, and more. For babies through 24 months old._x000d_"/>
        <s v="Family Fun Time: Songs, Craft, and More_x000d_Monday, Apr 18_x000d_6:30 PM_x000d_Every Monday, join Ms. Katie for stories, songs, fingerplays, and a craft! Ages 3 to 5._x000d_"/>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s v="Adventure Club: Crafts, Movies, and More_x000d_Tuesday, Apr 19_x000d_4:00 PM_x000d_School-age children can join us for crafts, activities, special guests, movies, and more! There's something new every week. Grades K-4._x000d_"/>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s v="Story Time_x000d_Wednesday, Apr 20_x000d_10:15 AM_x000d_Every Wednesday at 10:15 and 11:15 a.m. Singing, fingerplays, rhymes, ABCs, 123s, stories, and much more with Miss Donna and Bear!_x000d_"/>
        <s v="Story Time_x000d_Wednesday, Apr 20_x000d_11:15 AM_x000d_Every Wednesday at 10:15 and 11:15 a.m. Singing, fingerplays, rhymes, ABCs, 123s, stories, and much more with Miss Donna and Bear!_x000d_"/>
        <s v="Connecting Online for Seniors_x000d_Wednesday, Apr 20_x000d_2:00 PM_x000d_Perhaps your family and friends use sites like Facebook to stay in touch and share information. Not sure what social media is about? Come to the class to find out!_x000d_"/>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1_x000d_10:15 AM_x000d_Every Thursday, join Ms. Katie at the library for some crafty fun!_x000d_"/>
        <s v="Scrabble Group for All Levels_x000d_Thursday, Apr 21_x000d_1:30 PM_x000d_Every Thursday, play Scrabble the old-fashioned way&amp;hellip; on a board! All levels of players welcome. Bring your board if you have one._x000d_"/>
        <s v="Storyland Saturdays: Preschool Story Time_x000d_Saturday, Apr 23_x000d_10:15 AM_x000d_Every Saturday, come to the library for some super stories, songs, and silliness!_x000d_"/>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s v="Mother Goose Moments_x000d_Monday, Apr 25_x000d_10:15 AM_x000d_Every Monday, babies and their caregivers are welcome to join Miss Donna for rhymes, songs, fingerplays, ABCs, 123s, stories, and more. For babies through 24 months old._x000d_"/>
        <s v="Family Fun Time: Songs, Craft, and More_x000d_Monday, Apr 25_x000d_6:30 PM_x000d_Every Monday, join Ms. Katie for stories, songs, fingerplays, and a craft! Ages 3 to 5._x000d_"/>
        <s v="Adventure Club: Crafts, Movies, and More_x000d_Tuesday, Apr 26_x000d_4:00 PM_x000d_School-age children can join us for crafts, activities, special guests, movies, and more! There's something new every week. Grades K-4._x000d_"/>
        <s v="Getting Started with Microsoft Excel_x000d_Wednesday, Apr 27_x000d_10:00 AM_x000d_This class provides an introduction to Microsoft Excel, a program for managing numbers and data. Come to the class to get started. Some keyboarding and mouse skills required._x000d_"/>
        <s v="Story Time_x000d_Wednesday, Apr 27_x000d_10:15 AM_x000d_Every Wednesday at 10:15 and 11:15 a.m. Singing, fingerplays, rhymes, ABCs, 123s, stories, and much more with Miss Donna and Bear!_x000d_"/>
        <s v="Story Time: Celebrate Puppetry Day_x000d_Wednesday, Apr 27_x000d_11:15 AM_x000d_Special guest Kathleen Lynam will join us in a celebration of the wonderful medium of puppets, used around the world to convey wisdom and bring joy in diverse cultures._x000d_"/>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8_x000d_10:15 AM_x000d_Every Thursday, join Ms. Katie at the library for some crafty fun!_x000d_"/>
        <s v="Scrabble Group for All Levels_x000d_Thursday, Apr 28_x000d_1:30 PM_x000d_Every Thursday, play Scrabble the old-fashioned way&amp;hellip; on a board! All levels of players welcome. Bring your board if you have one._x000d_"/>
        <s v="Storyland Saturdays: Preschool Story Time_x000d_Saturday, Apr 30_x000d_10:15 AM_x000d_Every Saturday, come to the library for some super stories, songs, and silliness!_x000d_"/>
        <s v="Mother Goose Moments_x000d_Monday, May 2_x000d_10:15 AM_x000d_Every Monday, babies and their caregivers are welcome to join Miss Donna for rhymes, songs, fingerplays, ABCs, 123s, stories, and more. For babies through 24 months old._x000d_"/>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s v="Family Fun Time: Songs, Craft, and More_x000d_Monday, May 2_x000d_6:30 PM_x000d_Every Monday, join Ms. Katie for stories, songs, fingerplays, and a craft! Ages 3 to 5._x000d_"/>
        <s v="Adventure Club: Crafts, Movies, and More_x000d_Tuesday, May 3_x000d_4:00 PM_x000d_School-age children can join us for crafts, activities, special guests, movies, and more! There's something new every week. Grades K-4._x000d_"/>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s v="Story Time_x000d_Wednesday, May 4_x000d_10:15 AM_x000d_Every Wednesday at 10:15 and 11:15 a.m. Singing, fingerplays, rhymes, ABCs, 123s, stories, and much more with Miss Donna and Bear!_x000d_"/>
        <s v="Story Time_x000d_Wednesday, May 4_x000d_11:15 AM_x000d_Every Wednesday at 10:15 and 11:15 a.m. Singing, fingerplays, rhymes, ABCs, 123s, stories, and much more with Miss Donna and Bear!_x000d_"/>
        <s v="Star Wars Day Craft_x000d_Wednesday, May 4_x000d_4:15 PM_x000d_Join us for a Star Wars-themed craft! May the Force be with you! Grades 5-12._x000d_"/>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A Family Tree_x000d_Wednesday, May 4_x000d_5:30 PM_x000d_Create a family tree - real or imagined - using found objects. Presented by Turnip Green Creative Reuse._x000d_"/>
        <s v="Mindfulness Meditation_x000d_Wednesday, May 4_x000d_6:30 PM_x000d_Every 1st Wednesday. Lisa Ernst, meditation teacher and founder of One Dharma Nashville, will demonstrate mindfulness techniques to help you reduce stress and increase overall well-being._x000d_"/>
        <s v="Crayon Kids: Crafts and Fun_x000d_Thursday, May 5_x000d_10:15 AM_x000d_Every Thursday, join Ms. Katie at the library for some crafty fun!_x000d_"/>
        <s v="Scrabble Group for All Levels_x000d_Thursday, May 5_x000d_1:30 PM_x000d_Every Thursday, play Scrabble the old-fashioned way&amp;hellip; on a board! All levels of players welcome. Bring your board if you have one._x000d_"/>
        <s v="Storyland Saturdays: Preschool Story Time_x000d_Saturday, May 7_x000d_10:15 AM_x000d_Every Saturday, come to the library for some super stories, songs, and silliness!_x000d_"/>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y 9_x000d_10:15 AM_x000d_Every Monday, babies and their caregivers are welcome to join Miss Donna for rhymes, songs, fingerplays, ABCs, 123s, stories, and more. For babies through 24 months old._x000d_"/>
        <s v="Family Fun Time: Songs, Craft, and More_x000d_Monday, May 9_x000d_6:30 PM_x000d_Every Monday, join Ms. Katie for stories, songs, fingerplays, and a craft! Ages 3 to 5._x000d_"/>
        <s v="Adventure Club: Crafts, Movies, and More_x000d_Tuesday, May 10_x000d_4:00 PM_x000d_Imagine that you are a puzzle, made up of many pieces. What would be on those pieces? What makes up YOU? Come create your own puzzle pieces, where you can describe those things that make you, you!_x000d_"/>
        <s v="Camping 101 with Tennessee State Parks_x000d_Tuesday, May 10_x000d_6:00 PM_x000d_A representative from Tennessee State Parks shares helpful tips on camping, talks about camping options at the state parks, and provides examples of camping gear for attendees to test out._x000d_"/>
        <s v="Story Time_x000d_Wednesday, May 11_x000d_10:15 AM_x000d_Every Wednesday at 10:15 and 11:15 a.m. Singing, fingerplays, rhymes, ABCs, 123s, stories, and much more with Miss Donna and Bear!_x000d_"/>
        <s v="Story Time_x000d_Wednesday, May 11_x000d_11:15 AM_x000d_Every Wednesday at 10:15 and 11:15 a.m. Singing, fingerplays, rhymes, ABCs, 123s, stories, and much more with Miss Donna and Bear!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x v="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x v="1"/>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x v="2"/>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x v="3"/>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x v="4"/>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x v="5"/>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x v="6"/>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x v="7"/>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x v="8"/>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x v="9"/>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x v="1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x v="11"/>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x v="12"/>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x v="13"/>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x v="14"/>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x v="15"/>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x v="16"/>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x v="17"/>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x v="18"/>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x v="19"/>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x v="2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x v="21"/>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x v="22"/>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x v="23"/>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x v="24"/>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x v="25"/>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x v="26"/>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x v="27"/>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x v="28"/>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x v="29"/>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x v="31"/>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x v="32"/>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x v="33"/>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x v="34"/>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x v="35"/>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x v="36"/>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x v="37"/>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x v="38"/>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x v="39"/>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x v="4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x v="41"/>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x v="42"/>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x v="43"/>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x v="44"/>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x v="45"/>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x v="46"/>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x v="47"/>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x v="48"/>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x v="49"/>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x v="5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x v="51"/>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x v="52"/>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x v="53"/>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x v="54"/>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x v="55"/>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x v="56"/>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x v="57"/>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x v="58"/>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x v="59"/>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x v="61"/>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x v="62"/>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x v="63"/>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x v="64"/>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x v="65"/>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x v="66"/>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x v="67"/>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x v="68"/>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x v="69"/>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x v="7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x v="71"/>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x v="72"/>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x v="73"/>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x v="74"/>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x v="75"/>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x v="76"/>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x v="77"/>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x v="78"/>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x v="79"/>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x v="8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x v="82"/>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x v="83"/>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x v="84"/>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x v="85"/>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x v="87"/>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x v="88"/>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x v="89"/>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x v="9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x v="91"/>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x v="92"/>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x v="93"/>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x v="94"/>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x v="95"/>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x v="96"/>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x v="97"/>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x v="98"/>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x v="99"/>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x v="1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x v="101"/>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x v="102"/>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x v="103"/>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x v="104"/>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x v="105"/>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x v="106"/>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x v="107"/>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x v="108"/>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x v="109"/>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x v="11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x v="111"/>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x v="112"/>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x v="113"/>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x v="114"/>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x v="115"/>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x v="116"/>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x v="117"/>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x v="117"/>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x v="118"/>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x v="119"/>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x v="12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x v="121"/>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x v="122"/>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x v="123"/>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x v="124"/>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x v="125"/>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x v="126"/>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x v="127"/>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x v="128"/>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x v="129"/>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x v="13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x v="131"/>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x v="132"/>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x v="133"/>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x v="134"/>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x v="135"/>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x v="136"/>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x v="137"/>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x v="138"/>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x v="139"/>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x v="14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x v="141"/>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x v="142"/>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x v="143"/>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x v="144"/>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x v="145"/>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x v="146"/>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x v="147"/>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x v="148"/>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x v="149"/>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x v="15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x v="151"/>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x v="152"/>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x v="153"/>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x v="154"/>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x v="155"/>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x v="156"/>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x v="157"/>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x v="158"/>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x v="159"/>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x v="16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x v="161"/>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x v="162"/>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x v="163"/>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x v="164"/>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x v="165"/>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x v="166"/>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x v="167"/>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x v="168"/>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x v="169"/>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x v="17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x v="171"/>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x v="172"/>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x v="173"/>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x v="174"/>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x v="175"/>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x v="176"/>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x v="177"/>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x v="178"/>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x v="179"/>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x v="18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x v="181"/>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x v="182"/>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x v="183"/>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x v="184"/>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x v="185"/>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x v="186"/>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x v="188"/>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x v="189"/>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x v="19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x v="191"/>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x v="192"/>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Cache/pivotCacheRecords3.xml><?xml version="1.0" encoding="utf-8"?>
<pivotCacheRecords xmlns="http://schemas.openxmlformats.org/spreadsheetml/2006/main" xmlns:r="http://schemas.openxmlformats.org/officeDocument/2006/relationships" count="200">
  <r>
    <x v="0"/>
    <x v="0"/>
    <x v="0"/>
    <x v="0"/>
  </r>
  <r>
    <x v="0"/>
    <x v="1"/>
    <x v="1"/>
    <x v="1"/>
  </r>
  <r>
    <x v="0"/>
    <x v="2"/>
    <x v="2"/>
    <x v="2"/>
  </r>
  <r>
    <x v="0"/>
    <x v="0"/>
    <x v="3"/>
    <x v="3"/>
  </r>
  <r>
    <x v="0"/>
    <x v="0"/>
    <x v="4"/>
    <x v="4"/>
  </r>
  <r>
    <x v="0"/>
    <x v="1"/>
    <x v="5"/>
    <x v="5"/>
  </r>
  <r>
    <x v="0"/>
    <x v="2"/>
    <x v="6"/>
    <x v="6"/>
  </r>
  <r>
    <x v="0"/>
    <x v="2"/>
    <x v="7"/>
    <x v="7"/>
  </r>
  <r>
    <x v="0"/>
    <x v="0"/>
    <x v="8"/>
    <x v="8"/>
  </r>
  <r>
    <x v="0"/>
    <x v="2"/>
    <x v="9"/>
    <x v="9"/>
  </r>
  <r>
    <x v="1"/>
    <x v="3"/>
    <x v="10"/>
    <x v="10"/>
  </r>
  <r>
    <x v="0"/>
    <x v="1"/>
    <x v="11"/>
    <x v="11"/>
  </r>
  <r>
    <x v="0"/>
    <x v="2"/>
    <x v="12"/>
    <x v="12"/>
  </r>
  <r>
    <x v="1"/>
    <x v="3"/>
    <x v="10"/>
    <x v="10"/>
  </r>
  <r>
    <x v="0"/>
    <x v="0"/>
    <x v="13"/>
    <x v="13"/>
  </r>
  <r>
    <x v="0"/>
    <x v="0"/>
    <x v="14"/>
    <x v="14"/>
  </r>
  <r>
    <x v="0"/>
    <x v="0"/>
    <x v="15"/>
    <x v="15"/>
  </r>
  <r>
    <x v="0"/>
    <x v="1"/>
    <x v="16"/>
    <x v="16"/>
  </r>
  <r>
    <x v="0"/>
    <x v="0"/>
    <x v="17"/>
    <x v="17"/>
  </r>
  <r>
    <x v="0"/>
    <x v="0"/>
    <x v="18"/>
    <x v="18"/>
  </r>
  <r>
    <x v="1"/>
    <x v="3"/>
    <x v="10"/>
    <x v="10"/>
  </r>
  <r>
    <x v="0"/>
    <x v="2"/>
    <x v="19"/>
    <x v="19"/>
  </r>
  <r>
    <x v="0"/>
    <x v="0"/>
    <x v="20"/>
    <x v="20"/>
  </r>
  <r>
    <x v="0"/>
    <x v="0"/>
    <x v="21"/>
    <x v="21"/>
  </r>
  <r>
    <x v="0"/>
    <x v="0"/>
    <x v="22"/>
    <x v="22"/>
  </r>
  <r>
    <x v="0"/>
    <x v="1"/>
    <x v="23"/>
    <x v="23"/>
  </r>
  <r>
    <x v="0"/>
    <x v="2"/>
    <x v="24"/>
    <x v="24"/>
  </r>
  <r>
    <x v="0"/>
    <x v="2"/>
    <x v="24"/>
    <x v="24"/>
  </r>
  <r>
    <x v="2"/>
    <x v="2"/>
    <x v="25"/>
    <x v="25"/>
  </r>
  <r>
    <x v="1"/>
    <x v="3"/>
    <x v="10"/>
    <x v="10"/>
  </r>
  <r>
    <x v="0"/>
    <x v="2"/>
    <x v="26"/>
    <x v="26"/>
  </r>
  <r>
    <x v="0"/>
    <x v="0"/>
    <x v="26"/>
    <x v="27"/>
  </r>
  <r>
    <x v="0"/>
    <x v="2"/>
    <x v="26"/>
    <x v="26"/>
  </r>
  <r>
    <x v="0"/>
    <x v="1"/>
    <x v="27"/>
    <x v="28"/>
  </r>
  <r>
    <x v="0"/>
    <x v="0"/>
    <x v="28"/>
    <x v="29"/>
  </r>
  <r>
    <x v="0"/>
    <x v="0"/>
    <x v="29"/>
    <x v="30"/>
  </r>
  <r>
    <x v="1"/>
    <x v="3"/>
    <x v="10"/>
    <x v="10"/>
  </r>
  <r>
    <x v="0"/>
    <x v="2"/>
    <x v="30"/>
    <x v="31"/>
  </r>
  <r>
    <x v="0"/>
    <x v="0"/>
    <x v="31"/>
    <x v="32"/>
  </r>
  <r>
    <x v="0"/>
    <x v="0"/>
    <x v="32"/>
    <x v="33"/>
  </r>
  <r>
    <x v="1"/>
    <x v="3"/>
    <x v="10"/>
    <x v="10"/>
  </r>
  <r>
    <x v="0"/>
    <x v="2"/>
    <x v="33"/>
    <x v="34"/>
  </r>
  <r>
    <x v="0"/>
    <x v="0"/>
    <x v="34"/>
    <x v="35"/>
  </r>
  <r>
    <x v="0"/>
    <x v="0"/>
    <x v="35"/>
    <x v="36"/>
  </r>
  <r>
    <x v="0"/>
    <x v="0"/>
    <x v="36"/>
    <x v="37"/>
  </r>
  <r>
    <x v="0"/>
    <x v="2"/>
    <x v="37"/>
    <x v="38"/>
  </r>
  <r>
    <x v="0"/>
    <x v="0"/>
    <x v="38"/>
    <x v="39"/>
  </r>
  <r>
    <x v="0"/>
    <x v="2"/>
    <x v="39"/>
    <x v="40"/>
  </r>
  <r>
    <x v="1"/>
    <x v="3"/>
    <x v="10"/>
    <x v="10"/>
  </r>
  <r>
    <x v="1"/>
    <x v="3"/>
    <x v="10"/>
    <x v="10"/>
  </r>
  <r>
    <x v="1"/>
    <x v="3"/>
    <x v="10"/>
    <x v="10"/>
  </r>
  <r>
    <x v="0"/>
    <x v="0"/>
    <x v="40"/>
    <x v="41"/>
  </r>
  <r>
    <x v="0"/>
    <x v="0"/>
    <x v="41"/>
    <x v="42"/>
  </r>
  <r>
    <x v="0"/>
    <x v="0"/>
    <x v="42"/>
    <x v="43"/>
  </r>
  <r>
    <x v="1"/>
    <x v="3"/>
    <x v="10"/>
    <x v="10"/>
  </r>
  <r>
    <x v="0"/>
    <x v="2"/>
    <x v="43"/>
    <x v="44"/>
  </r>
  <r>
    <x v="0"/>
    <x v="0"/>
    <x v="44"/>
    <x v="45"/>
  </r>
  <r>
    <x v="0"/>
    <x v="0"/>
    <x v="45"/>
    <x v="46"/>
  </r>
  <r>
    <x v="0"/>
    <x v="0"/>
    <x v="46"/>
    <x v="47"/>
  </r>
  <r>
    <x v="0"/>
    <x v="0"/>
    <x v="47"/>
    <x v="48"/>
  </r>
  <r>
    <x v="0"/>
    <x v="0"/>
    <x v="48"/>
    <x v="49"/>
  </r>
  <r>
    <x v="0"/>
    <x v="2"/>
    <x v="49"/>
    <x v="50"/>
  </r>
  <r>
    <x v="0"/>
    <x v="2"/>
    <x v="50"/>
    <x v="51"/>
  </r>
  <r>
    <x v="0"/>
    <x v="2"/>
    <x v="50"/>
    <x v="51"/>
  </r>
  <r>
    <x v="0"/>
    <x v="0"/>
    <x v="51"/>
    <x v="52"/>
  </r>
  <r>
    <x v="0"/>
    <x v="2"/>
    <x v="52"/>
    <x v="53"/>
  </r>
  <r>
    <x v="0"/>
    <x v="2"/>
    <x v="53"/>
    <x v="54"/>
  </r>
  <r>
    <x v="0"/>
    <x v="0"/>
    <x v="54"/>
    <x v="55"/>
  </r>
  <r>
    <x v="0"/>
    <x v="2"/>
    <x v="55"/>
    <x v="56"/>
  </r>
  <r>
    <x v="1"/>
    <x v="4"/>
    <x v="56"/>
    <x v="57"/>
  </r>
  <r>
    <x v="0"/>
    <x v="0"/>
    <x v="57"/>
    <x v="58"/>
  </r>
  <r>
    <x v="0"/>
    <x v="0"/>
    <x v="58"/>
    <x v="59"/>
  </r>
  <r>
    <x v="0"/>
    <x v="0"/>
    <x v="59"/>
    <x v="60"/>
  </r>
  <r>
    <x v="1"/>
    <x v="3"/>
    <x v="10"/>
    <x v="10"/>
  </r>
  <r>
    <x v="0"/>
    <x v="0"/>
    <x v="60"/>
    <x v="61"/>
  </r>
  <r>
    <x v="0"/>
    <x v="0"/>
    <x v="61"/>
    <x v="62"/>
  </r>
  <r>
    <x v="1"/>
    <x v="3"/>
    <x v="10"/>
    <x v="10"/>
  </r>
  <r>
    <x v="0"/>
    <x v="2"/>
    <x v="62"/>
    <x v="63"/>
  </r>
  <r>
    <x v="0"/>
    <x v="0"/>
    <x v="63"/>
    <x v="64"/>
  </r>
  <r>
    <x v="0"/>
    <x v="2"/>
    <x v="64"/>
    <x v="65"/>
  </r>
  <r>
    <x v="1"/>
    <x v="3"/>
    <x v="10"/>
    <x v="10"/>
  </r>
  <r>
    <x v="1"/>
    <x v="3"/>
    <x v="10"/>
    <x v="10"/>
  </r>
  <r>
    <x v="0"/>
    <x v="2"/>
    <x v="65"/>
    <x v="66"/>
  </r>
  <r>
    <x v="1"/>
    <x v="3"/>
    <x v="10"/>
    <x v="10"/>
  </r>
  <r>
    <x v="0"/>
    <x v="2"/>
    <x v="66"/>
    <x v="67"/>
  </r>
  <r>
    <x v="0"/>
    <x v="0"/>
    <x v="66"/>
    <x v="68"/>
  </r>
  <r>
    <x v="0"/>
    <x v="0"/>
    <x v="67"/>
    <x v="69"/>
  </r>
  <r>
    <x v="0"/>
    <x v="0"/>
    <x v="68"/>
    <x v="70"/>
  </r>
  <r>
    <x v="0"/>
    <x v="0"/>
    <x v="69"/>
    <x v="71"/>
  </r>
  <r>
    <x v="0"/>
    <x v="2"/>
    <x v="70"/>
    <x v="72"/>
  </r>
  <r>
    <x v="1"/>
    <x v="3"/>
    <x v="10"/>
    <x v="10"/>
  </r>
  <r>
    <x v="0"/>
    <x v="1"/>
    <x v="71"/>
    <x v="73"/>
  </r>
  <r>
    <x v="0"/>
    <x v="0"/>
    <x v="72"/>
    <x v="74"/>
  </r>
  <r>
    <x v="0"/>
    <x v="0"/>
    <x v="73"/>
    <x v="75"/>
  </r>
  <r>
    <x v="1"/>
    <x v="3"/>
    <x v="10"/>
    <x v="10"/>
  </r>
  <r>
    <x v="0"/>
    <x v="2"/>
    <x v="74"/>
    <x v="76"/>
  </r>
  <r>
    <x v="0"/>
    <x v="2"/>
    <x v="75"/>
    <x v="77"/>
  </r>
  <r>
    <x v="0"/>
    <x v="0"/>
    <x v="76"/>
    <x v="78"/>
  </r>
  <r>
    <x v="0"/>
    <x v="0"/>
    <x v="77"/>
    <x v="79"/>
  </r>
  <r>
    <x v="0"/>
    <x v="2"/>
    <x v="78"/>
    <x v="80"/>
  </r>
  <r>
    <x v="1"/>
    <x v="3"/>
    <x v="10"/>
    <x v="10"/>
  </r>
  <r>
    <x v="0"/>
    <x v="2"/>
    <x v="79"/>
    <x v="81"/>
  </r>
  <r>
    <x v="0"/>
    <x v="2"/>
    <x v="80"/>
    <x v="82"/>
  </r>
  <r>
    <x v="0"/>
    <x v="0"/>
    <x v="81"/>
    <x v="83"/>
  </r>
  <r>
    <x v="0"/>
    <x v="2"/>
    <x v="82"/>
    <x v="84"/>
  </r>
  <r>
    <x v="0"/>
    <x v="2"/>
    <x v="83"/>
    <x v="85"/>
  </r>
  <r>
    <x v="1"/>
    <x v="3"/>
    <x v="10"/>
    <x v="10"/>
  </r>
  <r>
    <x v="1"/>
    <x v="3"/>
    <x v="10"/>
    <x v="10"/>
  </r>
  <r>
    <x v="1"/>
    <x v="3"/>
    <x v="10"/>
    <x v="10"/>
  </r>
  <r>
    <x v="1"/>
    <x v="3"/>
    <x v="10"/>
    <x v="10"/>
  </r>
  <r>
    <x v="1"/>
    <x v="3"/>
    <x v="10"/>
    <x v="10"/>
  </r>
  <r>
    <x v="0"/>
    <x v="0"/>
    <x v="84"/>
    <x v="86"/>
  </r>
  <r>
    <x v="0"/>
    <x v="0"/>
    <x v="85"/>
    <x v="87"/>
  </r>
  <r>
    <x v="1"/>
    <x v="3"/>
    <x v="10"/>
    <x v="10"/>
  </r>
  <r>
    <x v="0"/>
    <x v="0"/>
    <x v="86"/>
    <x v="88"/>
  </r>
  <r>
    <x v="1"/>
    <x v="3"/>
    <x v="10"/>
    <x v="10"/>
  </r>
  <r>
    <x v="1"/>
    <x v="3"/>
    <x v="10"/>
    <x v="10"/>
  </r>
  <r>
    <x v="0"/>
    <x v="0"/>
    <x v="87"/>
    <x v="89"/>
  </r>
  <r>
    <x v="0"/>
    <x v="0"/>
    <x v="88"/>
    <x v="90"/>
  </r>
  <r>
    <x v="0"/>
    <x v="1"/>
    <x v="89"/>
    <x v="91"/>
  </r>
  <r>
    <x v="0"/>
    <x v="0"/>
    <x v="90"/>
    <x v="92"/>
  </r>
  <r>
    <x v="0"/>
    <x v="0"/>
    <x v="91"/>
    <x v="93"/>
  </r>
  <r>
    <x v="0"/>
    <x v="0"/>
    <x v="92"/>
    <x v="94"/>
  </r>
  <r>
    <x v="0"/>
    <x v="2"/>
    <x v="92"/>
    <x v="95"/>
  </r>
  <r>
    <x v="1"/>
    <x v="3"/>
    <x v="10"/>
    <x v="10"/>
  </r>
  <r>
    <x v="0"/>
    <x v="2"/>
    <x v="93"/>
    <x v="96"/>
  </r>
  <r>
    <x v="0"/>
    <x v="0"/>
    <x v="94"/>
    <x v="97"/>
  </r>
  <r>
    <x v="0"/>
    <x v="2"/>
    <x v="95"/>
    <x v="98"/>
  </r>
  <r>
    <x v="1"/>
    <x v="3"/>
    <x v="10"/>
    <x v="10"/>
  </r>
  <r>
    <x v="1"/>
    <x v="3"/>
    <x v="10"/>
    <x v="10"/>
  </r>
  <r>
    <x v="0"/>
    <x v="2"/>
    <x v="96"/>
    <x v="99"/>
  </r>
  <r>
    <x v="1"/>
    <x v="3"/>
    <x v="10"/>
    <x v="10"/>
  </r>
  <r>
    <x v="0"/>
    <x v="0"/>
    <x v="97"/>
    <x v="100"/>
  </r>
  <r>
    <x v="0"/>
    <x v="2"/>
    <x v="98"/>
    <x v="101"/>
  </r>
  <r>
    <x v="0"/>
    <x v="0"/>
    <x v="99"/>
    <x v="102"/>
  </r>
  <r>
    <x v="0"/>
    <x v="0"/>
    <x v="100"/>
    <x v="103"/>
  </r>
  <r>
    <x v="1"/>
    <x v="3"/>
    <x v="10"/>
    <x v="10"/>
  </r>
  <r>
    <x v="0"/>
    <x v="0"/>
    <x v="101"/>
    <x v="104"/>
  </r>
  <r>
    <x v="0"/>
    <x v="0"/>
    <x v="102"/>
    <x v="105"/>
  </r>
  <r>
    <x v="0"/>
    <x v="0"/>
    <x v="103"/>
    <x v="106"/>
  </r>
  <r>
    <x v="1"/>
    <x v="3"/>
    <x v="10"/>
    <x v="10"/>
  </r>
  <r>
    <x v="0"/>
    <x v="2"/>
    <x v="104"/>
    <x v="107"/>
  </r>
  <r>
    <x v="0"/>
    <x v="0"/>
    <x v="105"/>
    <x v="108"/>
  </r>
  <r>
    <x v="0"/>
    <x v="0"/>
    <x v="106"/>
    <x v="109"/>
  </r>
  <r>
    <x v="0"/>
    <x v="2"/>
    <x v="107"/>
    <x v="110"/>
  </r>
  <r>
    <x v="1"/>
    <x v="3"/>
    <x v="10"/>
    <x v="10"/>
  </r>
  <r>
    <x v="0"/>
    <x v="2"/>
    <x v="108"/>
    <x v="111"/>
  </r>
  <r>
    <x v="0"/>
    <x v="0"/>
    <x v="109"/>
    <x v="112"/>
  </r>
  <r>
    <x v="0"/>
    <x v="2"/>
    <x v="110"/>
    <x v="113"/>
  </r>
  <r>
    <x v="1"/>
    <x v="3"/>
    <x v="10"/>
    <x v="10"/>
  </r>
  <r>
    <x v="1"/>
    <x v="3"/>
    <x v="10"/>
    <x v="10"/>
  </r>
  <r>
    <x v="1"/>
    <x v="3"/>
    <x v="10"/>
    <x v="10"/>
  </r>
  <r>
    <x v="0"/>
    <x v="0"/>
    <x v="111"/>
    <x v="114"/>
  </r>
  <r>
    <x v="0"/>
    <x v="2"/>
    <x v="112"/>
    <x v="115"/>
  </r>
  <r>
    <x v="0"/>
    <x v="0"/>
    <x v="113"/>
    <x v="116"/>
  </r>
  <r>
    <x v="1"/>
    <x v="3"/>
    <x v="10"/>
    <x v="10"/>
  </r>
  <r>
    <x v="0"/>
    <x v="0"/>
    <x v="114"/>
    <x v="117"/>
  </r>
  <r>
    <x v="0"/>
    <x v="0"/>
    <x v="115"/>
    <x v="118"/>
  </r>
  <r>
    <x v="1"/>
    <x v="3"/>
    <x v="10"/>
    <x v="10"/>
  </r>
  <r>
    <x v="0"/>
    <x v="2"/>
    <x v="116"/>
    <x v="119"/>
  </r>
  <r>
    <x v="0"/>
    <x v="0"/>
    <x v="117"/>
    <x v="120"/>
  </r>
  <r>
    <x v="0"/>
    <x v="0"/>
    <x v="118"/>
    <x v="121"/>
  </r>
  <r>
    <x v="0"/>
    <x v="0"/>
    <x v="119"/>
    <x v="122"/>
  </r>
  <r>
    <x v="1"/>
    <x v="3"/>
    <x v="10"/>
    <x v="10"/>
  </r>
  <r>
    <x v="0"/>
    <x v="2"/>
    <x v="120"/>
    <x v="123"/>
  </r>
  <r>
    <x v="0"/>
    <x v="0"/>
    <x v="121"/>
    <x v="124"/>
  </r>
  <r>
    <x v="0"/>
    <x v="2"/>
    <x v="122"/>
    <x v="125"/>
  </r>
  <r>
    <x v="1"/>
    <x v="3"/>
    <x v="10"/>
    <x v="10"/>
  </r>
  <r>
    <x v="1"/>
    <x v="3"/>
    <x v="10"/>
    <x v="10"/>
  </r>
  <r>
    <x v="1"/>
    <x v="3"/>
    <x v="10"/>
    <x v="10"/>
  </r>
  <r>
    <x v="0"/>
    <x v="0"/>
    <x v="123"/>
    <x v="126"/>
  </r>
  <r>
    <x v="0"/>
    <x v="0"/>
    <x v="124"/>
    <x v="127"/>
  </r>
  <r>
    <x v="0"/>
    <x v="1"/>
    <x v="125"/>
    <x v="128"/>
  </r>
  <r>
    <x v="0"/>
    <x v="0"/>
    <x v="126"/>
    <x v="129"/>
  </r>
  <r>
    <x v="0"/>
    <x v="0"/>
    <x v="127"/>
    <x v="130"/>
  </r>
  <r>
    <x v="1"/>
    <x v="3"/>
    <x v="10"/>
    <x v="10"/>
  </r>
  <r>
    <x v="0"/>
    <x v="2"/>
    <x v="128"/>
    <x v="131"/>
  </r>
  <r>
    <x v="0"/>
    <x v="0"/>
    <x v="129"/>
    <x v="132"/>
  </r>
  <r>
    <x v="0"/>
    <x v="0"/>
    <x v="130"/>
    <x v="133"/>
  </r>
  <r>
    <x v="0"/>
    <x v="1"/>
    <x v="131"/>
    <x v="134"/>
  </r>
  <r>
    <x v="0"/>
    <x v="2"/>
    <x v="132"/>
    <x v="135"/>
  </r>
  <r>
    <x v="0"/>
    <x v="2"/>
    <x v="133"/>
    <x v="136"/>
  </r>
  <r>
    <x v="0"/>
    <x v="2"/>
    <x v="134"/>
    <x v="137"/>
  </r>
  <r>
    <x v="0"/>
    <x v="0"/>
    <x v="135"/>
    <x v="138"/>
  </r>
  <r>
    <x v="0"/>
    <x v="2"/>
    <x v="136"/>
    <x v="139"/>
  </r>
  <r>
    <x v="1"/>
    <x v="3"/>
    <x v="10"/>
    <x v="10"/>
  </r>
  <r>
    <x v="1"/>
    <x v="3"/>
    <x v="10"/>
    <x v="10"/>
  </r>
  <r>
    <x v="1"/>
    <x v="3"/>
    <x v="10"/>
    <x v="10"/>
  </r>
  <r>
    <x v="0"/>
    <x v="0"/>
    <x v="137"/>
    <x v="140"/>
  </r>
  <r>
    <x v="0"/>
    <x v="0"/>
    <x v="138"/>
    <x v="141"/>
  </r>
  <r>
    <x v="0"/>
    <x v="0"/>
    <x v="139"/>
    <x v="142"/>
  </r>
  <r>
    <x v="1"/>
    <x v="3"/>
    <x v="10"/>
    <x v="10"/>
  </r>
  <r>
    <x v="1"/>
    <x v="3"/>
    <x v="10"/>
    <x v="10"/>
  </r>
  <r>
    <x v="0"/>
    <x v="0"/>
    <x v="140"/>
    <x v="143"/>
  </r>
  <r>
    <x v="0"/>
    <x v="0"/>
    <x v="140"/>
    <x v="143"/>
  </r>
  <r>
    <x v="0"/>
    <x v="0"/>
    <x v="141"/>
    <x v="144"/>
  </r>
  <r>
    <x v="1"/>
    <x v="3"/>
    <x v="10"/>
    <x v="10"/>
  </r>
  <r>
    <x v="0"/>
    <x v="2"/>
    <x v="142"/>
    <x v="145"/>
  </r>
  <r>
    <x v="0"/>
    <x v="0"/>
    <x v="143"/>
    <x v="146"/>
  </r>
  <r>
    <x v="0"/>
    <x v="0"/>
    <x v="14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8"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302" firstHeaderRow="1" firstDataRow="1" firstDataCol="4"/>
  <pivotFields count="4">
    <pivotField axis="axisRow" compact="0" showAll="0">
      <items count="4">
        <item x="0"/>
        <item sd="0" x="2"/>
        <item sd="0" x="1"/>
        <item t="default"/>
      </items>
    </pivotField>
    <pivotField axis="axisRow" compact="0" showAll="0">
      <items count="6">
        <item x="0"/>
        <item x="1"/>
        <item x="2"/>
        <item x="3"/>
        <item x="4"/>
        <item t="default"/>
      </items>
    </pivotField>
    <pivotField axis="axisRow" compact="0" showAll="0" sortType="ascending">
      <items count="146">
        <item x="1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showAll="0">
      <items count="149">
        <item x="10"/>
        <item x="28"/>
        <item x="106"/>
        <item x="118"/>
        <item x="0"/>
        <item x="33"/>
        <item x="46"/>
        <item x="60"/>
        <item x="18"/>
        <item x="144"/>
        <item x="130"/>
        <item x="90"/>
        <item x="75"/>
        <item x="12"/>
        <item x="107"/>
        <item x="76"/>
        <item x="2"/>
        <item x="34"/>
        <item x="131"/>
        <item x="85"/>
        <item x="91"/>
        <item x="145"/>
        <item x="57"/>
        <item x="101"/>
        <item x="110"/>
        <item x="23"/>
        <item x="97"/>
        <item x="112"/>
        <item x="124"/>
        <item x="83"/>
        <item x="39"/>
        <item x="52"/>
        <item x="8"/>
        <item x="64"/>
        <item x="138"/>
        <item x="136"/>
        <item x="51"/>
        <item x="72"/>
        <item x="89"/>
        <item x="104"/>
        <item x="117"/>
        <item x="74"/>
        <item x="32"/>
        <item x="45"/>
        <item x="59"/>
        <item x="17"/>
        <item x="129"/>
        <item x="143"/>
        <item x="31"/>
        <item x="67"/>
        <item x="26"/>
        <item x="96"/>
        <item x="111"/>
        <item x="123"/>
        <item x="81"/>
        <item x="38"/>
        <item x="6"/>
        <item x="50"/>
        <item x="63"/>
        <item x="24"/>
        <item x="135"/>
        <item x="77"/>
        <item x="95"/>
        <item x="80"/>
        <item x="119"/>
        <item x="73"/>
        <item x="94"/>
        <item x="122"/>
        <item x="22"/>
        <item x="49"/>
        <item x="70"/>
        <item x="102"/>
        <item x="42"/>
        <item x="5"/>
        <item x="35"/>
        <item x="128"/>
        <item x="87"/>
        <item x="29"/>
        <item x="82"/>
        <item x="7"/>
        <item x="137"/>
        <item x="88"/>
        <item x="103"/>
        <item x="116"/>
        <item x="71"/>
        <item x="30"/>
        <item x="43"/>
        <item x="58"/>
        <item x="15"/>
        <item x="127"/>
        <item x="142"/>
        <item x="11"/>
        <item x="105"/>
        <item x="99"/>
        <item x="25"/>
        <item x="16"/>
        <item x="69"/>
        <item x="14"/>
        <item x="141"/>
        <item x="98"/>
        <item x="113"/>
        <item x="125"/>
        <item x="84"/>
        <item x="40"/>
        <item x="53"/>
        <item x="9"/>
        <item x="65"/>
        <item x="139"/>
        <item x="134"/>
        <item x="3"/>
        <item x="108"/>
        <item x="109"/>
        <item x="120"/>
        <item x="78"/>
        <item x="79"/>
        <item x="36"/>
        <item x="37"/>
        <item x="4"/>
        <item x="47"/>
        <item x="48"/>
        <item x="61"/>
        <item x="62"/>
        <item x="20"/>
        <item x="21"/>
        <item x="146"/>
        <item x="147"/>
        <item x="132"/>
        <item x="133"/>
        <item x="93"/>
        <item x="121"/>
        <item x="92"/>
        <item x="100"/>
        <item x="68"/>
        <item x="114"/>
        <item x="126"/>
        <item x="86"/>
        <item x="27"/>
        <item x="41"/>
        <item x="55"/>
        <item x="13"/>
        <item x="140"/>
        <item x="56"/>
        <item x="66"/>
        <item x="54"/>
        <item x="1"/>
        <item x="19"/>
        <item x="44"/>
        <item x="115"/>
        <item t="default"/>
      </items>
    </pivotField>
  </pivotFields>
  <rowFields count="4">
    <field x="0"/>
    <field x="1"/>
    <field x="2"/>
    <field x="3"/>
  </rowFields>
  <rowItems count="297">
    <i>
      <x/>
    </i>
    <i r="1">
      <x/>
    </i>
    <i r="2">
      <x v="1"/>
    </i>
    <i r="3">
      <x v="4"/>
    </i>
    <i r="2">
      <x v="4"/>
    </i>
    <i r="3">
      <x v="109"/>
    </i>
    <i r="2">
      <x v="5"/>
    </i>
    <i r="3">
      <x v="117"/>
    </i>
    <i r="2">
      <x v="9"/>
    </i>
    <i r="3">
      <x v="32"/>
    </i>
    <i r="2">
      <x v="13"/>
    </i>
    <i r="3">
      <x v="139"/>
    </i>
    <i r="2">
      <x v="14"/>
    </i>
    <i r="3">
      <x v="97"/>
    </i>
    <i r="2">
      <x v="15"/>
    </i>
    <i r="3">
      <x v="88"/>
    </i>
    <i r="2">
      <x v="17"/>
    </i>
    <i r="3">
      <x v="45"/>
    </i>
    <i r="2">
      <x v="18"/>
    </i>
    <i r="3">
      <x v="8"/>
    </i>
    <i r="2">
      <x v="20"/>
    </i>
    <i r="3">
      <x v="122"/>
    </i>
    <i r="2">
      <x v="21"/>
    </i>
    <i r="3">
      <x v="123"/>
    </i>
    <i r="2">
      <x v="22"/>
    </i>
    <i r="3">
      <x v="68"/>
    </i>
    <i r="2">
      <x v="26"/>
    </i>
    <i r="3">
      <x v="136"/>
    </i>
    <i r="2">
      <x v="28"/>
    </i>
    <i r="3">
      <x v="77"/>
    </i>
    <i r="2">
      <x v="29"/>
    </i>
    <i r="3">
      <x v="85"/>
    </i>
    <i r="2">
      <x v="31"/>
    </i>
    <i r="3">
      <x v="42"/>
    </i>
    <i r="2">
      <x v="32"/>
    </i>
    <i r="3">
      <x v="5"/>
    </i>
    <i r="2">
      <x v="34"/>
    </i>
    <i r="3">
      <x v="74"/>
    </i>
    <i r="2">
      <x v="35"/>
    </i>
    <i r="3">
      <x v="115"/>
    </i>
    <i r="2">
      <x v="36"/>
    </i>
    <i r="3">
      <x v="116"/>
    </i>
    <i r="2">
      <x v="38"/>
    </i>
    <i r="3">
      <x v="30"/>
    </i>
    <i r="2">
      <x v="40"/>
    </i>
    <i r="3">
      <x v="137"/>
    </i>
    <i r="2">
      <x v="41"/>
    </i>
    <i r="3">
      <x v="72"/>
    </i>
    <i r="2">
      <x v="42"/>
    </i>
    <i r="3">
      <x v="86"/>
    </i>
    <i r="2">
      <x v="44"/>
    </i>
    <i r="3">
      <x v="43"/>
    </i>
    <i r="2">
      <x v="45"/>
    </i>
    <i r="3">
      <x v="6"/>
    </i>
    <i r="2">
      <x v="46"/>
    </i>
    <i r="3">
      <x v="118"/>
    </i>
    <i r="2">
      <x v="47"/>
    </i>
    <i r="3">
      <x v="119"/>
    </i>
    <i r="2">
      <x v="48"/>
    </i>
    <i r="3">
      <x v="69"/>
    </i>
    <i r="2">
      <x v="51"/>
    </i>
    <i r="3">
      <x v="31"/>
    </i>
    <i r="2">
      <x v="54"/>
    </i>
    <i r="3">
      <x v="138"/>
    </i>
    <i r="2">
      <x v="57"/>
    </i>
    <i r="3">
      <x v="87"/>
    </i>
    <i r="2">
      <x v="58"/>
    </i>
    <i r="3">
      <x v="44"/>
    </i>
    <i r="2">
      <x v="59"/>
    </i>
    <i r="3">
      <x v="7"/>
    </i>
    <i r="2">
      <x v="60"/>
    </i>
    <i r="3">
      <x v="120"/>
    </i>
    <i r="2">
      <x v="61"/>
    </i>
    <i r="3">
      <x v="121"/>
    </i>
    <i r="2">
      <x v="63"/>
    </i>
    <i r="3">
      <x v="33"/>
    </i>
    <i r="2">
      <x v="66"/>
    </i>
    <i r="3">
      <x v="132"/>
    </i>
    <i r="2">
      <x v="67"/>
    </i>
    <i r="3">
      <x v="96"/>
    </i>
    <i r="2">
      <x v="68"/>
    </i>
    <i r="3">
      <x v="70"/>
    </i>
    <i r="2">
      <x v="69"/>
    </i>
    <i r="3">
      <x v="84"/>
    </i>
    <i r="2">
      <x v="72"/>
    </i>
    <i r="3">
      <x v="41"/>
    </i>
    <i r="2">
      <x v="73"/>
    </i>
    <i r="3">
      <x v="12"/>
    </i>
    <i r="2">
      <x v="76"/>
    </i>
    <i r="3">
      <x v="113"/>
    </i>
    <i r="2">
      <x v="77"/>
    </i>
    <i r="3">
      <x v="114"/>
    </i>
    <i r="2">
      <x v="81"/>
    </i>
    <i r="3">
      <x v="29"/>
    </i>
    <i r="2">
      <x v="84"/>
    </i>
    <i r="3">
      <x v="135"/>
    </i>
    <i r="2">
      <x v="85"/>
    </i>
    <i r="3">
      <x v="76"/>
    </i>
    <i r="2">
      <x v="86"/>
    </i>
    <i r="3">
      <x v="81"/>
    </i>
    <i r="2">
      <x v="87"/>
    </i>
    <i r="3">
      <x v="38"/>
    </i>
    <i r="2">
      <x v="88"/>
    </i>
    <i r="3">
      <x v="11"/>
    </i>
    <i r="2">
      <x v="90"/>
    </i>
    <i r="3">
      <x v="130"/>
    </i>
    <i r="2">
      <x v="91"/>
    </i>
    <i r="3">
      <x v="128"/>
    </i>
    <i r="2">
      <x v="92"/>
    </i>
    <i r="3">
      <x v="66"/>
    </i>
    <i r="2">
      <x v="94"/>
    </i>
    <i r="3">
      <x v="26"/>
    </i>
    <i r="2">
      <x v="97"/>
    </i>
    <i r="3">
      <x v="131"/>
    </i>
    <i r="2">
      <x v="99"/>
    </i>
    <i r="3">
      <x v="71"/>
    </i>
    <i r="2">
      <x v="100"/>
    </i>
    <i r="3">
      <x v="82"/>
    </i>
    <i r="2">
      <x v="101"/>
    </i>
    <i r="3">
      <x v="39"/>
    </i>
    <i r="2">
      <x v="102"/>
    </i>
    <i r="3">
      <x v="92"/>
    </i>
    <i r="2">
      <x v="103"/>
    </i>
    <i r="3">
      <x v="2"/>
    </i>
    <i r="2">
      <x v="105"/>
    </i>
    <i r="3">
      <x v="110"/>
    </i>
    <i r="2">
      <x v="106"/>
    </i>
    <i r="3">
      <x v="111"/>
    </i>
    <i r="2">
      <x v="109"/>
    </i>
    <i r="3">
      <x v="27"/>
    </i>
    <i r="2">
      <x v="111"/>
    </i>
    <i r="3">
      <x v="133"/>
    </i>
    <i r="2">
      <x v="113"/>
    </i>
    <i r="3">
      <x v="83"/>
    </i>
    <i r="2">
      <x v="114"/>
    </i>
    <i r="3">
      <x v="40"/>
    </i>
    <i r="2">
      <x v="115"/>
    </i>
    <i r="3">
      <x v="3"/>
    </i>
    <i r="2">
      <x v="117"/>
    </i>
    <i r="3">
      <x v="112"/>
    </i>
    <i r="2">
      <x v="118"/>
    </i>
    <i r="3">
      <x v="129"/>
    </i>
    <i r="2">
      <x v="119"/>
    </i>
    <i r="3">
      <x v="67"/>
    </i>
    <i r="2">
      <x v="121"/>
    </i>
    <i r="3">
      <x v="28"/>
    </i>
    <i r="2">
      <x v="123"/>
    </i>
    <i r="3">
      <x v="134"/>
    </i>
    <i r="2">
      <x v="124"/>
    </i>
    <i r="3">
      <x v="89"/>
    </i>
    <i r="2">
      <x v="126"/>
    </i>
    <i r="3">
      <x v="46"/>
    </i>
    <i r="2">
      <x v="127"/>
    </i>
    <i r="3">
      <x v="10"/>
    </i>
    <i r="2">
      <x v="129"/>
    </i>
    <i r="3">
      <x v="126"/>
    </i>
    <i r="2">
      <x v="130"/>
    </i>
    <i r="3">
      <x v="127"/>
    </i>
    <i r="2">
      <x v="135"/>
    </i>
    <i r="3">
      <x v="34"/>
    </i>
    <i r="2">
      <x v="137"/>
    </i>
    <i r="3">
      <x v="140"/>
    </i>
    <i r="2">
      <x v="138"/>
    </i>
    <i r="3">
      <x v="98"/>
    </i>
    <i r="2">
      <x v="139"/>
    </i>
    <i r="3">
      <x v="90"/>
    </i>
    <i r="2">
      <x v="140"/>
    </i>
    <i r="3">
      <x v="47"/>
    </i>
    <i r="2">
      <x v="141"/>
    </i>
    <i r="3">
      <x v="9"/>
    </i>
    <i r="2">
      <x v="143"/>
    </i>
    <i r="3">
      <x v="124"/>
    </i>
    <i r="2">
      <x v="144"/>
    </i>
    <i r="3">
      <x v="125"/>
    </i>
    <i r="1">
      <x v="1"/>
    </i>
    <i r="2">
      <x v="2"/>
    </i>
    <i r="3">
      <x v="144"/>
    </i>
    <i r="2">
      <x v="6"/>
    </i>
    <i r="3">
      <x v="73"/>
    </i>
    <i r="2">
      <x v="11"/>
    </i>
    <i r="3">
      <x v="91"/>
    </i>
    <i r="2">
      <x v="16"/>
    </i>
    <i r="3">
      <x v="95"/>
    </i>
    <i r="2">
      <x v="23"/>
    </i>
    <i r="3">
      <x v="25"/>
    </i>
    <i r="2">
      <x v="27"/>
    </i>
    <i r="3">
      <x v="1"/>
    </i>
    <i r="2">
      <x v="71"/>
    </i>
    <i r="3">
      <x v="65"/>
    </i>
    <i r="2">
      <x v="89"/>
    </i>
    <i r="3">
      <x v="20"/>
    </i>
    <i r="2">
      <x v="125"/>
    </i>
    <i r="3">
      <x v="75"/>
    </i>
    <i r="2">
      <x v="131"/>
    </i>
    <i r="3">
      <x v="108"/>
    </i>
    <i r="1">
      <x v="2"/>
    </i>
    <i r="2">
      <x v="3"/>
    </i>
    <i r="3">
      <x v="16"/>
    </i>
    <i r="2">
      <x v="7"/>
    </i>
    <i r="3">
      <x v="56"/>
    </i>
    <i r="2">
      <x v="8"/>
    </i>
    <i r="3">
      <x v="79"/>
    </i>
    <i r="2">
      <x v="10"/>
    </i>
    <i r="3">
      <x v="105"/>
    </i>
    <i r="2">
      <x v="12"/>
    </i>
    <i r="3">
      <x v="13"/>
    </i>
    <i r="2">
      <x v="19"/>
    </i>
    <i r="3">
      <x v="145"/>
    </i>
    <i r="2">
      <x v="24"/>
    </i>
    <i r="3">
      <x v="59"/>
    </i>
    <i r="2">
      <x v="26"/>
    </i>
    <i r="3">
      <x v="50"/>
    </i>
    <i r="2">
      <x v="30"/>
    </i>
    <i r="3">
      <x v="48"/>
    </i>
    <i r="2">
      <x v="33"/>
    </i>
    <i r="3">
      <x v="17"/>
    </i>
    <i r="2">
      <x v="37"/>
    </i>
    <i r="3">
      <x v="55"/>
    </i>
    <i r="2">
      <x v="39"/>
    </i>
    <i r="3">
      <x v="103"/>
    </i>
    <i r="2">
      <x v="43"/>
    </i>
    <i r="3">
      <x v="146"/>
    </i>
    <i r="2">
      <x v="49"/>
    </i>
    <i r="3">
      <x v="57"/>
    </i>
    <i r="2">
      <x v="50"/>
    </i>
    <i r="3">
      <x v="36"/>
    </i>
    <i r="2">
      <x v="52"/>
    </i>
    <i r="3">
      <x v="104"/>
    </i>
    <i r="2">
      <x v="53"/>
    </i>
    <i r="3">
      <x v="143"/>
    </i>
    <i r="2">
      <x v="55"/>
    </i>
    <i r="3">
      <x v="141"/>
    </i>
    <i r="2">
      <x v="62"/>
    </i>
    <i r="3">
      <x v="58"/>
    </i>
    <i r="2">
      <x v="64"/>
    </i>
    <i r="3">
      <x v="106"/>
    </i>
    <i r="2">
      <x v="65"/>
    </i>
    <i r="3">
      <x v="142"/>
    </i>
    <i r="2">
      <x v="66"/>
    </i>
    <i r="3">
      <x v="49"/>
    </i>
    <i r="2">
      <x v="70"/>
    </i>
    <i r="3">
      <x v="37"/>
    </i>
    <i r="2">
      <x v="74"/>
    </i>
    <i r="3">
      <x v="15"/>
    </i>
    <i r="2">
      <x v="75"/>
    </i>
    <i r="3">
      <x v="61"/>
    </i>
    <i r="2">
      <x v="78"/>
    </i>
    <i r="3">
      <x v="63"/>
    </i>
    <i r="2">
      <x v="79"/>
    </i>
    <i r="3">
      <x v="54"/>
    </i>
    <i r="2">
      <x v="80"/>
    </i>
    <i r="3">
      <x v="78"/>
    </i>
    <i r="2">
      <x v="82"/>
    </i>
    <i r="3">
      <x v="102"/>
    </i>
    <i r="2">
      <x v="83"/>
    </i>
    <i r="3">
      <x v="19"/>
    </i>
    <i r="2">
      <x v="92"/>
    </i>
    <i r="3">
      <x v="62"/>
    </i>
    <i r="2">
      <x v="93"/>
    </i>
    <i r="3">
      <x v="51"/>
    </i>
    <i r="2">
      <x v="95"/>
    </i>
    <i r="3">
      <x v="99"/>
    </i>
    <i r="2">
      <x v="96"/>
    </i>
    <i r="3">
      <x v="93"/>
    </i>
    <i r="2">
      <x v="98"/>
    </i>
    <i r="3">
      <x v="23"/>
    </i>
    <i r="2">
      <x v="104"/>
    </i>
    <i r="3">
      <x v="14"/>
    </i>
    <i r="2">
      <x v="107"/>
    </i>
    <i r="3">
      <x v="24"/>
    </i>
    <i r="2">
      <x v="108"/>
    </i>
    <i r="3">
      <x v="52"/>
    </i>
    <i r="2">
      <x v="110"/>
    </i>
    <i r="3">
      <x v="100"/>
    </i>
    <i r="2">
      <x v="112"/>
    </i>
    <i r="3">
      <x v="147"/>
    </i>
    <i r="2">
      <x v="116"/>
    </i>
    <i r="3">
      <x v="64"/>
    </i>
    <i r="2">
      <x v="120"/>
    </i>
    <i r="3">
      <x v="53"/>
    </i>
    <i r="2">
      <x v="122"/>
    </i>
    <i r="3">
      <x v="101"/>
    </i>
    <i r="2">
      <x v="128"/>
    </i>
    <i r="3">
      <x v="18"/>
    </i>
    <i r="2">
      <x v="132"/>
    </i>
    <i r="3">
      <x v="60"/>
    </i>
    <i r="2">
      <x v="133"/>
    </i>
    <i r="3">
      <x v="35"/>
    </i>
    <i r="2">
      <x v="134"/>
    </i>
    <i r="3">
      <x v="80"/>
    </i>
    <i r="2">
      <x v="136"/>
    </i>
    <i r="3">
      <x v="107"/>
    </i>
    <i r="2">
      <x v="142"/>
    </i>
    <i r="3">
      <x v="21"/>
    </i>
    <i>
      <x v="1"/>
    </i>
    <i>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6"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dataField="1"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items count="194">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3">
    <field x="24"/>
    <field x="0"/>
    <field x="34"/>
  </rowFields>
  <rowItems count="123">
    <i>
      <x/>
    </i>
    <i r="1">
      <x v="9"/>
    </i>
    <i r="2">
      <x v="3"/>
    </i>
    <i r="1">
      <x v="10"/>
    </i>
    <i r="2">
      <x v="2"/>
    </i>
    <i>
      <x v="1"/>
    </i>
    <i r="1">
      <x/>
    </i>
    <i r="2">
      <x v="55"/>
    </i>
    <i r="1">
      <x v="1"/>
    </i>
    <i r="1">
      <x v="2"/>
    </i>
    <i r="2">
      <x v="35"/>
    </i>
    <i r="1">
      <x v="3"/>
    </i>
    <i r="1">
      <x v="4"/>
    </i>
    <i r="2">
      <x v="32"/>
    </i>
    <i r="1">
      <x v="5"/>
    </i>
    <i r="1">
      <x v="6"/>
    </i>
    <i r="2">
      <x v="30"/>
    </i>
    <i r="1">
      <x v="7"/>
    </i>
    <i r="2">
      <x v="59"/>
    </i>
    <i r="1">
      <x v="8"/>
    </i>
    <i r="2">
      <x v="1"/>
    </i>
    <i r="1">
      <x v="11"/>
    </i>
    <i r="2">
      <x v="6"/>
    </i>
    <i r="1">
      <x v="12"/>
    </i>
    <i r="2">
      <x v="47"/>
    </i>
    <i r="1">
      <x v="13"/>
    </i>
    <i r="2">
      <x v="11"/>
    </i>
    <i r="1">
      <x v="14"/>
    </i>
    <i r="2">
      <x v="26"/>
    </i>
    <i r="1">
      <x v="15"/>
    </i>
    <i r="2">
      <x v="9"/>
    </i>
    <i r="1">
      <x v="16"/>
    </i>
    <i r="2">
      <x v="10"/>
    </i>
    <i r="1">
      <x v="17"/>
    </i>
    <i r="2">
      <x v="44"/>
    </i>
    <i r="1">
      <x v="18"/>
    </i>
    <i r="2">
      <x v="21"/>
    </i>
    <i r="1">
      <x v="19"/>
    </i>
    <i r="2">
      <x v="8"/>
    </i>
    <i r="2">
      <x v="15"/>
    </i>
    <i r="1">
      <x v="20"/>
    </i>
    <i r="2">
      <x v="16"/>
    </i>
    <i r="1">
      <x v="21"/>
    </i>
    <i r="2">
      <x v="29"/>
    </i>
    <i r="1">
      <x v="22"/>
    </i>
    <i r="2">
      <x v="7"/>
    </i>
    <i r="1">
      <x v="23"/>
    </i>
    <i r="2">
      <x v="33"/>
    </i>
    <i r="1">
      <x v="24"/>
    </i>
    <i r="2">
      <x v="40"/>
    </i>
    <i r="1">
      <x v="25"/>
    </i>
    <i r="2">
      <x v="56"/>
    </i>
    <i r="1">
      <x v="26"/>
    </i>
    <i r="2">
      <x v="37"/>
    </i>
    <i r="1">
      <x v="27"/>
    </i>
    <i r="2">
      <x v="14"/>
    </i>
    <i r="1">
      <x v="28"/>
    </i>
    <i r="2">
      <x v="14"/>
    </i>
    <i r="1">
      <x v="29"/>
    </i>
    <i r="2">
      <x v="14"/>
    </i>
    <i r="1">
      <x v="30"/>
    </i>
    <i r="2">
      <x v="14"/>
    </i>
    <i r="1">
      <x v="31"/>
    </i>
    <i r="2">
      <x v="5"/>
    </i>
    <i r="1">
      <x v="32"/>
    </i>
    <i r="2">
      <x v="18"/>
    </i>
    <i r="2">
      <x v="19"/>
    </i>
    <i r="1">
      <x v="33"/>
    </i>
    <i r="2">
      <x v="4"/>
    </i>
    <i r="1">
      <x v="34"/>
    </i>
    <i r="2">
      <x v="57"/>
    </i>
    <i r="1">
      <x v="35"/>
    </i>
    <i r="2">
      <x v="58"/>
    </i>
    <i r="1">
      <x v="36"/>
    </i>
    <i r="2">
      <x v="48"/>
    </i>
    <i r="1">
      <x v="37"/>
    </i>
    <i r="2">
      <x v="49"/>
    </i>
    <i r="1">
      <x v="38"/>
    </i>
    <i r="2">
      <x v="13"/>
    </i>
    <i r="1">
      <x v="39"/>
    </i>
    <i r="2">
      <x v="20"/>
    </i>
    <i r="1">
      <x v="40"/>
    </i>
    <i r="2">
      <x v="24"/>
    </i>
    <i r="2">
      <x v="25"/>
    </i>
    <i r="1">
      <x v="41"/>
    </i>
    <i r="2">
      <x v="36"/>
    </i>
    <i r="1">
      <x v="42"/>
    </i>
    <i r="2">
      <x v="17"/>
    </i>
    <i r="1">
      <x v="44"/>
    </i>
    <i r="2">
      <x v="46"/>
    </i>
    <i r="1">
      <x v="45"/>
    </i>
    <i r="2">
      <x v="12"/>
    </i>
    <i r="1">
      <x v="46"/>
    </i>
    <i r="2">
      <x v="27"/>
    </i>
    <i r="1">
      <x v="47"/>
    </i>
    <i r="2">
      <x v="39"/>
    </i>
    <i r="1">
      <x v="48"/>
    </i>
    <i r="2">
      <x v="28"/>
    </i>
    <i r="1">
      <x v="49"/>
    </i>
    <i r="2">
      <x v="28"/>
    </i>
    <i r="1">
      <x v="50"/>
    </i>
    <i r="2">
      <x v="38"/>
    </i>
    <i r="1">
      <x v="51"/>
    </i>
    <i r="2">
      <x v="51"/>
    </i>
    <i r="1">
      <x v="52"/>
    </i>
    <i r="2">
      <x v="38"/>
    </i>
    <i r="1">
      <x v="53"/>
    </i>
    <i r="2">
      <x v="22"/>
    </i>
    <i r="2">
      <x v="23"/>
    </i>
    <i r="1">
      <x v="54"/>
    </i>
    <i r="2">
      <x v="54"/>
    </i>
    <i r="1">
      <x v="55"/>
    </i>
    <i r="2">
      <x v="53"/>
    </i>
    <i r="1">
      <x v="56"/>
    </i>
    <i r="2">
      <x v="43"/>
    </i>
    <i r="1">
      <x v="57"/>
    </i>
    <i r="2">
      <x v="52"/>
    </i>
    <i r="1">
      <x v="58"/>
    </i>
    <i r="2">
      <x v="41"/>
    </i>
    <i r="1">
      <x v="59"/>
    </i>
    <i r="2">
      <x v="45"/>
    </i>
    <i>
      <x v="2"/>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workbookViewId="0">
      <selection activeCell="A16" sqref="A16"/>
    </sheetView>
  </sheetViews>
  <sheetFormatPr defaultRowHeight="15" x14ac:dyDescent="0.25"/>
  <cols>
    <col min="1" max="1" width="66.5703125" bestFit="1" customWidth="1"/>
    <col min="2" max="2" width="5" customWidth="1"/>
    <col min="3" max="3" width="2.42578125" customWidth="1"/>
    <col min="4" max="4" width="8.5703125" style="21"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980</v>
      </c>
      <c r="B1" t="s">
        <v>0</v>
      </c>
      <c r="C1" t="s">
        <v>1</v>
      </c>
      <c r="D1" s="21"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0" t="s">
        <v>1043</v>
      </c>
      <c r="AM1" t="s">
        <v>1255</v>
      </c>
      <c r="AN1" t="s">
        <v>1256</v>
      </c>
      <c r="AO1" t="s">
        <v>1257</v>
      </c>
      <c r="AP1" t="s">
        <v>1258</v>
      </c>
      <c r="AQ1" t="s">
        <v>1259</v>
      </c>
      <c r="AR1" t="s">
        <v>1260</v>
      </c>
      <c r="AS1" t="s">
        <v>1261</v>
      </c>
      <c r="AT1" t="s">
        <v>1262</v>
      </c>
      <c r="AU1" t="s">
        <v>1263</v>
      </c>
      <c r="AV1" t="s">
        <v>1264</v>
      </c>
      <c r="AW1" t="s">
        <v>1265</v>
      </c>
      <c r="AX1" t="s">
        <v>1266</v>
      </c>
      <c r="AY1" t="s">
        <v>1267</v>
      </c>
      <c r="AZ1" t="s">
        <v>1268</v>
      </c>
      <c r="BA1" t="s">
        <v>1269</v>
      </c>
      <c r="BB1" t="s">
        <v>1246</v>
      </c>
      <c r="BC1" t="s">
        <v>1247</v>
      </c>
      <c r="BD1" t="s">
        <v>1248</v>
      </c>
      <c r="BE1" t="s">
        <v>1249</v>
      </c>
      <c r="BF1" t="s">
        <v>1250</v>
      </c>
      <c r="BG1" t="s">
        <v>1251</v>
      </c>
      <c r="BH1" t="s">
        <v>1252</v>
      </c>
      <c r="BI1" t="s">
        <v>1253</v>
      </c>
    </row>
    <row r="2" spans="1:61" x14ac:dyDescent="0.25">
      <c r="A2" t="s">
        <v>981</v>
      </c>
      <c r="C2" t="s">
        <v>32</v>
      </c>
      <c r="D2" s="21"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0"/>
    </row>
    <row r="3" spans="1:61" x14ac:dyDescent="0.25">
      <c r="A3" t="s">
        <v>982</v>
      </c>
      <c r="C3" t="s">
        <v>32</v>
      </c>
      <c r="D3" s="21" t="s">
        <v>282</v>
      </c>
      <c r="E3" t="s">
        <v>283</v>
      </c>
      <c r="G3" t="s">
        <v>284</v>
      </c>
      <c r="H3" t="s">
        <v>33</v>
      </c>
      <c r="I3" t="b">
        <v>0</v>
      </c>
      <c r="J3" s="1">
        <v>42430</v>
      </c>
      <c r="K3" s="2">
        <v>42430</v>
      </c>
      <c r="L3" t="s">
        <v>39</v>
      </c>
      <c r="M3" s="3">
        <v>0.67708333333333337</v>
      </c>
      <c r="N3" t="s">
        <v>283</v>
      </c>
      <c r="O3" t="s">
        <v>285</v>
      </c>
      <c r="P3" t="s">
        <v>155</v>
      </c>
      <c r="Q3" t="b">
        <v>0</v>
      </c>
      <c r="R3" s="1">
        <v>42430</v>
      </c>
      <c r="S3" s="2">
        <v>42430</v>
      </c>
      <c r="T3" t="s">
        <v>39</v>
      </c>
      <c r="U3" s="3">
        <v>0.67708333333333337</v>
      </c>
      <c r="V3" t="s">
        <v>283</v>
      </c>
      <c r="W3" t="s">
        <v>285</v>
      </c>
      <c r="X3" t="s">
        <v>155</v>
      </c>
      <c r="Y3" t="s">
        <v>156</v>
      </c>
      <c r="Z3" t="s">
        <v>157</v>
      </c>
      <c r="AA3" t="s">
        <v>156</v>
      </c>
      <c r="AD3" t="s">
        <v>36</v>
      </c>
      <c r="AE3" t="s">
        <v>36</v>
      </c>
      <c r="AF3" t="s">
        <v>37</v>
      </c>
      <c r="AG3" t="s">
        <v>32</v>
      </c>
      <c r="AH3" t="s">
        <v>286</v>
      </c>
      <c r="AI3" t="s">
        <v>287</v>
      </c>
      <c r="AK3" t="s">
        <v>288</v>
      </c>
      <c r="AL3" s="20"/>
    </row>
    <row r="4" spans="1:61" x14ac:dyDescent="0.25">
      <c r="A4" t="s">
        <v>983</v>
      </c>
      <c r="C4" t="s">
        <v>32</v>
      </c>
      <c r="D4" s="21"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0"/>
    </row>
    <row r="5" spans="1:61" x14ac:dyDescent="0.25">
      <c r="A5" t="s">
        <v>984</v>
      </c>
      <c r="C5" t="s">
        <v>32</v>
      </c>
      <c r="D5" s="21"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0"/>
    </row>
    <row r="6" spans="1:61" x14ac:dyDescent="0.25">
      <c r="A6" t="s">
        <v>985</v>
      </c>
      <c r="C6" t="s">
        <v>32</v>
      </c>
      <c r="D6" s="21"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0"/>
    </row>
    <row r="7" spans="1:61" x14ac:dyDescent="0.25">
      <c r="A7" t="s">
        <v>986</v>
      </c>
      <c r="C7" t="s">
        <v>32</v>
      </c>
      <c r="D7" s="21"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289</v>
      </c>
      <c r="AI7" t="s">
        <v>193</v>
      </c>
      <c r="AK7" t="s">
        <v>290</v>
      </c>
      <c r="AL7" s="20"/>
    </row>
    <row r="8" spans="1:61" x14ac:dyDescent="0.25">
      <c r="A8" t="s">
        <v>987</v>
      </c>
      <c r="C8" t="s">
        <v>32</v>
      </c>
      <c r="D8" s="21" t="s">
        <v>291</v>
      </c>
      <c r="G8" t="s">
        <v>292</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293</v>
      </c>
      <c r="AI8" t="s">
        <v>195</v>
      </c>
      <c r="AK8" t="s">
        <v>294</v>
      </c>
      <c r="AL8" s="20"/>
    </row>
    <row r="9" spans="1:61" x14ac:dyDescent="0.25">
      <c r="A9" t="s">
        <v>988</v>
      </c>
      <c r="C9" t="s">
        <v>32</v>
      </c>
      <c r="D9" s="21"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0"/>
    </row>
    <row r="10" spans="1:61" x14ac:dyDescent="0.25">
      <c r="A10" t="s">
        <v>989</v>
      </c>
      <c r="C10" t="s">
        <v>32</v>
      </c>
      <c r="D10" s="21" t="s">
        <v>295</v>
      </c>
      <c r="G10" t="s">
        <v>296</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0"/>
    </row>
    <row r="11" spans="1:61" x14ac:dyDescent="0.25">
      <c r="A11" t="s">
        <v>990</v>
      </c>
      <c r="C11" t="s">
        <v>32</v>
      </c>
      <c r="D11" s="21"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0"/>
    </row>
    <row r="12" spans="1:61" x14ac:dyDescent="0.25">
      <c r="J12" s="1"/>
      <c r="K12" s="2"/>
      <c r="M12" s="3"/>
      <c r="R12" s="1"/>
      <c r="S12" s="2"/>
      <c r="U12" s="3"/>
      <c r="AL12" s="20"/>
    </row>
    <row r="13" spans="1:61" x14ac:dyDescent="0.25">
      <c r="A13" t="s">
        <v>991</v>
      </c>
      <c r="C13" t="s">
        <v>32</v>
      </c>
      <c r="D13" s="21" t="s">
        <v>297</v>
      </c>
      <c r="G13" t="s">
        <v>298</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299</v>
      </c>
      <c r="AK13" t="s">
        <v>300</v>
      </c>
      <c r="AL13" s="20"/>
    </row>
    <row r="14" spans="1:61" x14ac:dyDescent="0.25">
      <c r="A14" t="s">
        <v>992</v>
      </c>
      <c r="C14" t="s">
        <v>32</v>
      </c>
      <c r="D14" s="21" t="s">
        <v>301</v>
      </c>
      <c r="G14" t="s">
        <v>302</v>
      </c>
      <c r="H14" t="s">
        <v>33</v>
      </c>
      <c r="I14" t="b">
        <v>0</v>
      </c>
      <c r="J14" s="1">
        <v>42433</v>
      </c>
      <c r="K14" s="2">
        <v>42433</v>
      </c>
      <c r="L14" t="s">
        <v>42</v>
      </c>
      <c r="M14" s="3">
        <v>0.45833333333333331</v>
      </c>
      <c r="N14" t="s">
        <v>303</v>
      </c>
      <c r="O14" t="s">
        <v>304</v>
      </c>
      <c r="P14" t="s">
        <v>155</v>
      </c>
      <c r="Q14" t="b">
        <v>0</v>
      </c>
      <c r="R14" s="1">
        <v>42433</v>
      </c>
      <c r="S14" s="2">
        <v>42433</v>
      </c>
      <c r="T14" t="s">
        <v>42</v>
      </c>
      <c r="U14" s="3">
        <v>0.66666666666666663</v>
      </c>
      <c r="V14" t="s">
        <v>223</v>
      </c>
      <c r="W14" t="s">
        <v>224</v>
      </c>
      <c r="X14" t="s">
        <v>155</v>
      </c>
      <c r="Y14" t="s">
        <v>156</v>
      </c>
      <c r="Z14" t="s">
        <v>157</v>
      </c>
      <c r="AA14" t="s">
        <v>156</v>
      </c>
      <c r="AD14" t="s">
        <v>36</v>
      </c>
      <c r="AE14" t="s">
        <v>36</v>
      </c>
      <c r="AF14" t="s">
        <v>37</v>
      </c>
      <c r="AG14" t="s">
        <v>32</v>
      </c>
      <c r="AH14" t="s">
        <v>293</v>
      </c>
      <c r="AI14" t="s">
        <v>305</v>
      </c>
      <c r="AK14" t="s">
        <v>306</v>
      </c>
      <c r="AL14" s="20"/>
    </row>
    <row r="15" spans="1:61" x14ac:dyDescent="0.25">
      <c r="J15" s="1"/>
      <c r="K15" s="2"/>
      <c r="M15" s="3"/>
      <c r="R15" s="1"/>
      <c r="S15" s="2"/>
      <c r="U15" s="3"/>
      <c r="AL15" s="20"/>
    </row>
    <row r="16" spans="1:61" x14ac:dyDescent="0.25">
      <c r="A16" t="s">
        <v>993</v>
      </c>
      <c r="C16" t="s">
        <v>32</v>
      </c>
      <c r="D16" s="21" t="s">
        <v>307</v>
      </c>
      <c r="G16" t="s">
        <v>308</v>
      </c>
      <c r="H16" t="s">
        <v>33</v>
      </c>
      <c r="I16" t="b">
        <v>0</v>
      </c>
      <c r="J16" s="1">
        <v>42434</v>
      </c>
      <c r="K16" s="2">
        <v>42434</v>
      </c>
      <c r="L16" t="s">
        <v>34</v>
      </c>
      <c r="M16" s="3">
        <v>0.42708333333333331</v>
      </c>
      <c r="N16" t="s">
        <v>225</v>
      </c>
      <c r="O16" t="s">
        <v>226</v>
      </c>
      <c r="P16" t="s">
        <v>155</v>
      </c>
      <c r="Q16" t="b">
        <v>0</v>
      </c>
      <c r="R16" s="1">
        <v>42434</v>
      </c>
      <c r="S16" s="2">
        <v>42434</v>
      </c>
      <c r="T16" t="s">
        <v>34</v>
      </c>
      <c r="U16" s="3">
        <v>0.42708333333333331</v>
      </c>
      <c r="V16" t="s">
        <v>225</v>
      </c>
      <c r="W16" t="s">
        <v>226</v>
      </c>
      <c r="X16" t="s">
        <v>155</v>
      </c>
      <c r="Y16" t="s">
        <v>156</v>
      </c>
      <c r="Z16" t="s">
        <v>157</v>
      </c>
      <c r="AA16" t="s">
        <v>156</v>
      </c>
      <c r="AD16" t="s">
        <v>36</v>
      </c>
      <c r="AE16" t="s">
        <v>36</v>
      </c>
      <c r="AF16" t="s">
        <v>37</v>
      </c>
      <c r="AG16" t="s">
        <v>32</v>
      </c>
      <c r="AH16" t="s">
        <v>180</v>
      </c>
      <c r="AI16" t="s">
        <v>227</v>
      </c>
      <c r="AK16" t="s">
        <v>182</v>
      </c>
      <c r="AL16" s="20"/>
    </row>
    <row r="17" spans="1:38" x14ac:dyDescent="0.25">
      <c r="A17" t="s">
        <v>994</v>
      </c>
      <c r="C17" t="s">
        <v>32</v>
      </c>
      <c r="D17" s="21" t="s">
        <v>309</v>
      </c>
      <c r="G17" t="s">
        <v>310</v>
      </c>
      <c r="H17" t="s">
        <v>311</v>
      </c>
      <c r="I17" t="b">
        <v>0</v>
      </c>
      <c r="J17" s="1">
        <v>42434</v>
      </c>
      <c r="K17" s="2">
        <v>42434</v>
      </c>
      <c r="L17" t="s">
        <v>34</v>
      </c>
      <c r="M17" s="3">
        <v>0.5625</v>
      </c>
      <c r="N17" t="s">
        <v>230</v>
      </c>
      <c r="O17" t="s">
        <v>231</v>
      </c>
      <c r="P17" t="s">
        <v>155</v>
      </c>
      <c r="Q17" t="b">
        <v>0</v>
      </c>
      <c r="R17" s="1">
        <v>42434</v>
      </c>
      <c r="S17" s="2">
        <v>42434</v>
      </c>
      <c r="T17" t="s">
        <v>34</v>
      </c>
      <c r="U17" s="3">
        <v>0.625</v>
      </c>
      <c r="V17" t="s">
        <v>228</v>
      </c>
      <c r="W17" t="s">
        <v>229</v>
      </c>
      <c r="X17" t="s">
        <v>155</v>
      </c>
      <c r="Y17" t="s">
        <v>156</v>
      </c>
      <c r="Z17" t="s">
        <v>157</v>
      </c>
      <c r="AA17" t="s">
        <v>156</v>
      </c>
      <c r="AD17" t="s">
        <v>36</v>
      </c>
      <c r="AE17" t="s">
        <v>36</v>
      </c>
      <c r="AF17" t="s">
        <v>37</v>
      </c>
      <c r="AG17" t="s">
        <v>32</v>
      </c>
      <c r="AH17" t="s">
        <v>1270</v>
      </c>
      <c r="AI17" t="s">
        <v>233</v>
      </c>
      <c r="AK17" t="s">
        <v>312</v>
      </c>
      <c r="AL17" s="20"/>
    </row>
    <row r="18" spans="1:38" x14ac:dyDescent="0.25">
      <c r="A18" t="s">
        <v>995</v>
      </c>
      <c r="C18" t="s">
        <v>32</v>
      </c>
      <c r="D18" s="21" t="s">
        <v>237</v>
      </c>
      <c r="G18" t="s">
        <v>238</v>
      </c>
      <c r="H18" t="s">
        <v>33</v>
      </c>
      <c r="I18" t="b">
        <v>0</v>
      </c>
      <c r="J18" s="1">
        <v>42436</v>
      </c>
      <c r="K18" s="2">
        <v>42436</v>
      </c>
      <c r="L18" t="s">
        <v>38</v>
      </c>
      <c r="M18" s="3">
        <v>0.42708333333333331</v>
      </c>
      <c r="N18" t="s">
        <v>239</v>
      </c>
      <c r="O18" t="s">
        <v>240</v>
      </c>
      <c r="P18" t="s">
        <v>155</v>
      </c>
      <c r="Q18" t="b">
        <v>0</v>
      </c>
      <c r="R18" s="1">
        <v>42436</v>
      </c>
      <c r="S18" s="2">
        <v>42436</v>
      </c>
      <c r="T18" t="s">
        <v>38</v>
      </c>
      <c r="U18" s="3">
        <v>0.42708333333333331</v>
      </c>
      <c r="V18" t="s">
        <v>239</v>
      </c>
      <c r="W18" t="s">
        <v>240</v>
      </c>
      <c r="X18" t="s">
        <v>155</v>
      </c>
      <c r="Y18" t="s">
        <v>156</v>
      </c>
      <c r="Z18" t="s">
        <v>157</v>
      </c>
      <c r="AA18" t="s">
        <v>156</v>
      </c>
      <c r="AD18" t="s">
        <v>36</v>
      </c>
      <c r="AE18" t="s">
        <v>36</v>
      </c>
      <c r="AF18" t="s">
        <v>37</v>
      </c>
      <c r="AG18" t="s">
        <v>32</v>
      </c>
      <c r="AH18" t="s">
        <v>180</v>
      </c>
      <c r="AI18" t="s">
        <v>241</v>
      </c>
      <c r="AK18" t="s">
        <v>182</v>
      </c>
      <c r="AL18" s="20"/>
    </row>
    <row r="19" spans="1:38" x14ac:dyDescent="0.25">
      <c r="A19" t="s">
        <v>996</v>
      </c>
      <c r="C19" t="s">
        <v>32</v>
      </c>
      <c r="D19" s="21" t="s">
        <v>245</v>
      </c>
      <c r="G19" t="s">
        <v>246</v>
      </c>
      <c r="H19" t="s">
        <v>33</v>
      </c>
      <c r="I19" t="b">
        <v>0</v>
      </c>
      <c r="J19" s="1">
        <v>42436</v>
      </c>
      <c r="K19" s="2">
        <v>42436</v>
      </c>
      <c r="L19" t="s">
        <v>38</v>
      </c>
      <c r="M19" s="3">
        <v>0.67708333333333337</v>
      </c>
      <c r="N19" t="s">
        <v>247</v>
      </c>
      <c r="O19" t="s">
        <v>248</v>
      </c>
      <c r="P19" t="s">
        <v>155</v>
      </c>
      <c r="Q19" t="b">
        <v>0</v>
      </c>
      <c r="R19" s="1">
        <v>42436</v>
      </c>
      <c r="S19" s="2">
        <v>42436</v>
      </c>
      <c r="T19" t="s">
        <v>38</v>
      </c>
      <c r="U19" s="3">
        <v>0.67708333333333337</v>
      </c>
      <c r="V19" t="s">
        <v>247</v>
      </c>
      <c r="W19" t="s">
        <v>248</v>
      </c>
      <c r="X19" t="s">
        <v>155</v>
      </c>
      <c r="Y19" t="s">
        <v>156</v>
      </c>
      <c r="Z19" t="s">
        <v>157</v>
      </c>
      <c r="AA19" t="s">
        <v>156</v>
      </c>
      <c r="AD19" t="s">
        <v>36</v>
      </c>
      <c r="AE19" t="s">
        <v>36</v>
      </c>
      <c r="AF19" t="s">
        <v>37</v>
      </c>
      <c r="AG19" t="s">
        <v>32</v>
      </c>
      <c r="AH19" t="s">
        <v>249</v>
      </c>
      <c r="AI19" t="s">
        <v>250</v>
      </c>
      <c r="AK19" t="s">
        <v>251</v>
      </c>
      <c r="AL19" s="20"/>
    </row>
    <row r="20" spans="1:38" x14ac:dyDescent="0.25">
      <c r="A20" t="s">
        <v>997</v>
      </c>
      <c r="C20" t="s">
        <v>32</v>
      </c>
      <c r="D20" s="21" t="s">
        <v>313</v>
      </c>
      <c r="G20" t="s">
        <v>314</v>
      </c>
      <c r="H20" t="s">
        <v>33</v>
      </c>
      <c r="I20" t="b">
        <v>0</v>
      </c>
      <c r="J20" s="1">
        <v>42436</v>
      </c>
      <c r="K20" s="2">
        <v>42436</v>
      </c>
      <c r="L20" t="s">
        <v>38</v>
      </c>
      <c r="M20" s="3">
        <v>0.77083333333333337</v>
      </c>
      <c r="N20" t="s">
        <v>243</v>
      </c>
      <c r="O20" t="s">
        <v>244</v>
      </c>
      <c r="P20" t="s">
        <v>155</v>
      </c>
      <c r="Q20" t="b">
        <v>0</v>
      </c>
      <c r="R20" s="1">
        <v>42436</v>
      </c>
      <c r="S20" s="2">
        <v>42436</v>
      </c>
      <c r="T20" t="s">
        <v>38</v>
      </c>
      <c r="U20" s="3">
        <v>0.77083333333333337</v>
      </c>
      <c r="V20" t="s">
        <v>243</v>
      </c>
      <c r="W20" t="s">
        <v>244</v>
      </c>
      <c r="X20" t="s">
        <v>155</v>
      </c>
      <c r="Y20" t="s">
        <v>156</v>
      </c>
      <c r="Z20" t="s">
        <v>157</v>
      </c>
      <c r="AA20" t="s">
        <v>156</v>
      </c>
      <c r="AD20" t="s">
        <v>36</v>
      </c>
      <c r="AE20" t="s">
        <v>36</v>
      </c>
      <c r="AF20" t="s">
        <v>37</v>
      </c>
      <c r="AG20" t="s">
        <v>32</v>
      </c>
      <c r="AH20" t="s">
        <v>180</v>
      </c>
      <c r="AI20" t="s">
        <v>252</v>
      </c>
      <c r="AK20" t="s">
        <v>182</v>
      </c>
      <c r="AL20" s="20"/>
    </row>
    <row r="21" spans="1:38" x14ac:dyDescent="0.25">
      <c r="A21" t="s">
        <v>981</v>
      </c>
      <c r="C21" t="s">
        <v>32</v>
      </c>
      <c r="D21" s="21" t="s">
        <v>255</v>
      </c>
      <c r="G21" t="s">
        <v>256</v>
      </c>
      <c r="H21" t="s">
        <v>33</v>
      </c>
      <c r="I21" t="b">
        <v>0</v>
      </c>
      <c r="J21" s="1">
        <v>42437</v>
      </c>
      <c r="K21" s="2">
        <v>42437</v>
      </c>
      <c r="L21" t="s">
        <v>39</v>
      </c>
      <c r="M21" s="3">
        <v>0.66666666666666663</v>
      </c>
      <c r="N21" t="s">
        <v>257</v>
      </c>
      <c r="O21" t="s">
        <v>258</v>
      </c>
      <c r="P21" t="s">
        <v>155</v>
      </c>
      <c r="Q21" t="b">
        <v>0</v>
      </c>
      <c r="R21" s="1">
        <v>42437</v>
      </c>
      <c r="S21" s="2">
        <v>42437</v>
      </c>
      <c r="T21" t="s">
        <v>39</v>
      </c>
      <c r="U21" s="3">
        <v>0.66666666666666663</v>
      </c>
      <c r="V21" t="s">
        <v>257</v>
      </c>
      <c r="W21" t="s">
        <v>258</v>
      </c>
      <c r="X21" t="s">
        <v>155</v>
      </c>
      <c r="Y21" t="s">
        <v>156</v>
      </c>
      <c r="Z21" t="s">
        <v>157</v>
      </c>
      <c r="AA21" t="s">
        <v>156</v>
      </c>
      <c r="AD21" t="s">
        <v>36</v>
      </c>
      <c r="AE21" t="s">
        <v>36</v>
      </c>
      <c r="AF21" t="s">
        <v>37</v>
      </c>
      <c r="AG21" t="s">
        <v>32</v>
      </c>
      <c r="AH21" t="s">
        <v>166</v>
      </c>
      <c r="AI21" t="s">
        <v>167</v>
      </c>
      <c r="AK21" t="s">
        <v>168</v>
      </c>
      <c r="AL21" s="20"/>
    </row>
    <row r="22" spans="1:38" x14ac:dyDescent="0.25">
      <c r="J22" s="1"/>
      <c r="K22" s="2"/>
      <c r="M22" s="3"/>
      <c r="R22" s="1"/>
      <c r="S22" s="2"/>
      <c r="U22" s="3"/>
      <c r="AL22" s="20"/>
    </row>
    <row r="23" spans="1:38" x14ac:dyDescent="0.25">
      <c r="A23" t="s">
        <v>998</v>
      </c>
      <c r="C23" t="s">
        <v>32</v>
      </c>
      <c r="D23" s="21" t="s">
        <v>315</v>
      </c>
      <c r="E23" t="s">
        <v>259</v>
      </c>
      <c r="G23" t="s">
        <v>316</v>
      </c>
      <c r="H23" t="s">
        <v>33</v>
      </c>
      <c r="I23" t="b">
        <v>0</v>
      </c>
      <c r="J23" s="1">
        <v>42437</v>
      </c>
      <c r="K23" s="2">
        <v>42437</v>
      </c>
      <c r="L23" t="s">
        <v>39</v>
      </c>
      <c r="M23" s="3">
        <v>0.75</v>
      </c>
      <c r="N23" t="s">
        <v>259</v>
      </c>
      <c r="O23" t="s">
        <v>260</v>
      </c>
      <c r="P23" t="s">
        <v>155</v>
      </c>
      <c r="Q23" t="b">
        <v>0</v>
      </c>
      <c r="R23" s="1">
        <v>42437</v>
      </c>
      <c r="S23" s="2">
        <v>42437</v>
      </c>
      <c r="T23" t="s">
        <v>39</v>
      </c>
      <c r="U23" s="3">
        <v>0.79166666666666663</v>
      </c>
      <c r="V23" t="s">
        <v>253</v>
      </c>
      <c r="W23" t="s">
        <v>254</v>
      </c>
      <c r="X23" t="s">
        <v>155</v>
      </c>
      <c r="Y23" t="s">
        <v>156</v>
      </c>
      <c r="Z23" t="s">
        <v>157</v>
      </c>
      <c r="AA23" t="s">
        <v>156</v>
      </c>
      <c r="AD23" t="s">
        <v>36</v>
      </c>
      <c r="AE23" t="s">
        <v>36</v>
      </c>
      <c r="AF23" t="s">
        <v>37</v>
      </c>
      <c r="AG23" t="s">
        <v>32</v>
      </c>
      <c r="AH23" t="s">
        <v>293</v>
      </c>
      <c r="AI23" t="s">
        <v>317</v>
      </c>
      <c r="AK23" t="s">
        <v>306</v>
      </c>
      <c r="AL23" s="20"/>
    </row>
    <row r="24" spans="1:38" x14ac:dyDescent="0.25">
      <c r="A24" t="s">
        <v>985</v>
      </c>
      <c r="C24" t="s">
        <v>32</v>
      </c>
      <c r="D24" s="21" t="s">
        <v>263</v>
      </c>
      <c r="G24" t="s">
        <v>264</v>
      </c>
      <c r="H24" t="s">
        <v>33</v>
      </c>
      <c r="I24" t="b">
        <v>0</v>
      </c>
      <c r="J24" s="1">
        <v>42438</v>
      </c>
      <c r="K24" s="2">
        <v>42438</v>
      </c>
      <c r="L24" t="s">
        <v>40</v>
      </c>
      <c r="M24" s="3">
        <v>0.42708333333333331</v>
      </c>
      <c r="N24" t="s">
        <v>265</v>
      </c>
      <c r="O24" t="s">
        <v>266</v>
      </c>
      <c r="P24" t="s">
        <v>155</v>
      </c>
      <c r="Q24" t="b">
        <v>0</v>
      </c>
      <c r="R24" s="1">
        <v>42438</v>
      </c>
      <c r="S24" s="2">
        <v>42438</v>
      </c>
      <c r="T24" t="s">
        <v>40</v>
      </c>
      <c r="U24" s="3">
        <v>0.42708333333333331</v>
      </c>
      <c r="V24" t="s">
        <v>265</v>
      </c>
      <c r="W24" t="s">
        <v>266</v>
      </c>
      <c r="X24" t="s">
        <v>155</v>
      </c>
      <c r="Y24" t="s">
        <v>156</v>
      </c>
      <c r="Z24" t="s">
        <v>157</v>
      </c>
      <c r="AA24" t="s">
        <v>156</v>
      </c>
      <c r="AD24" t="s">
        <v>36</v>
      </c>
      <c r="AE24" t="s">
        <v>36</v>
      </c>
      <c r="AF24" t="s">
        <v>37</v>
      </c>
      <c r="AG24" t="s">
        <v>32</v>
      </c>
      <c r="AH24" t="s">
        <v>180</v>
      </c>
      <c r="AI24" t="s">
        <v>181</v>
      </c>
      <c r="AK24" t="s">
        <v>182</v>
      </c>
      <c r="AL24" s="20"/>
    </row>
    <row r="25" spans="1:38" x14ac:dyDescent="0.25">
      <c r="A25" t="s">
        <v>985</v>
      </c>
      <c r="C25" t="s">
        <v>32</v>
      </c>
      <c r="D25" s="21" t="s">
        <v>318</v>
      </c>
      <c r="G25" t="s">
        <v>319</v>
      </c>
      <c r="H25" t="s">
        <v>33</v>
      </c>
      <c r="I25" t="b">
        <v>0</v>
      </c>
      <c r="J25" s="1">
        <v>42438</v>
      </c>
      <c r="K25" s="2">
        <v>42438</v>
      </c>
      <c r="L25" t="s">
        <v>40</v>
      </c>
      <c r="M25" s="3">
        <v>0.46875</v>
      </c>
      <c r="N25" t="s">
        <v>267</v>
      </c>
      <c r="O25" t="s">
        <v>268</v>
      </c>
      <c r="P25" t="s">
        <v>155</v>
      </c>
      <c r="Q25" t="b">
        <v>0</v>
      </c>
      <c r="R25" s="1">
        <v>42438</v>
      </c>
      <c r="S25" s="2">
        <v>42438</v>
      </c>
      <c r="T25" t="s">
        <v>40</v>
      </c>
      <c r="U25" s="3">
        <v>0.46875</v>
      </c>
      <c r="V25" t="s">
        <v>267</v>
      </c>
      <c r="W25" t="s">
        <v>268</v>
      </c>
      <c r="X25" t="s">
        <v>155</v>
      </c>
      <c r="Y25" t="s">
        <v>156</v>
      </c>
      <c r="Z25" t="s">
        <v>157</v>
      </c>
      <c r="AA25" t="s">
        <v>156</v>
      </c>
      <c r="AD25" t="s">
        <v>36</v>
      </c>
      <c r="AE25" t="s">
        <v>36</v>
      </c>
      <c r="AF25" t="s">
        <v>37</v>
      </c>
      <c r="AG25" t="s">
        <v>32</v>
      </c>
      <c r="AH25" t="s">
        <v>180</v>
      </c>
      <c r="AI25" t="s">
        <v>181</v>
      </c>
      <c r="AK25" t="s">
        <v>182</v>
      </c>
      <c r="AL25" s="20"/>
    </row>
    <row r="26" spans="1:38" x14ac:dyDescent="0.25">
      <c r="A26" t="s">
        <v>999</v>
      </c>
      <c r="C26" t="s">
        <v>32</v>
      </c>
      <c r="D26" s="21" t="s">
        <v>269</v>
      </c>
      <c r="G26" t="s">
        <v>270</v>
      </c>
      <c r="H26" t="s">
        <v>33</v>
      </c>
      <c r="I26" t="b">
        <v>0</v>
      </c>
      <c r="J26" s="1">
        <v>42438</v>
      </c>
      <c r="K26" s="2">
        <v>42438</v>
      </c>
      <c r="L26" t="s">
        <v>40</v>
      </c>
      <c r="M26" s="3">
        <v>0.58333333333333337</v>
      </c>
      <c r="N26" t="s">
        <v>261</v>
      </c>
      <c r="O26" t="s">
        <v>262</v>
      </c>
      <c r="P26" t="s">
        <v>155</v>
      </c>
      <c r="Q26" t="b">
        <v>0</v>
      </c>
      <c r="R26" s="1">
        <v>42438</v>
      </c>
      <c r="S26" s="2">
        <v>42438</v>
      </c>
      <c r="T26" t="s">
        <v>40</v>
      </c>
      <c r="U26" s="3">
        <v>0.58333333333333337</v>
      </c>
      <c r="V26" t="s">
        <v>261</v>
      </c>
      <c r="W26" t="s">
        <v>262</v>
      </c>
      <c r="X26" t="s">
        <v>155</v>
      </c>
      <c r="Y26" t="s">
        <v>156</v>
      </c>
      <c r="Z26" t="s">
        <v>157</v>
      </c>
      <c r="AA26" t="s">
        <v>156</v>
      </c>
      <c r="AD26" t="s">
        <v>36</v>
      </c>
      <c r="AE26" t="s">
        <v>36</v>
      </c>
      <c r="AF26" t="s">
        <v>37</v>
      </c>
      <c r="AG26" t="s">
        <v>32</v>
      </c>
      <c r="AH26" t="s">
        <v>204</v>
      </c>
      <c r="AI26" t="s">
        <v>271</v>
      </c>
      <c r="AK26" t="s">
        <v>206</v>
      </c>
      <c r="AL26" s="20"/>
    </row>
    <row r="27" spans="1:38" x14ac:dyDescent="0.25">
      <c r="A27" t="s">
        <v>1000</v>
      </c>
      <c r="C27" t="s">
        <v>32</v>
      </c>
      <c r="D27" s="21" t="s">
        <v>274</v>
      </c>
      <c r="G27" t="s">
        <v>275</v>
      </c>
      <c r="H27" t="s">
        <v>33</v>
      </c>
      <c r="I27" t="b">
        <v>0</v>
      </c>
      <c r="J27" s="1">
        <v>42438</v>
      </c>
      <c r="K27" s="2">
        <v>42438</v>
      </c>
      <c r="L27" t="s">
        <v>40</v>
      </c>
      <c r="M27" s="3">
        <v>0.67708333333333337</v>
      </c>
      <c r="N27" t="s">
        <v>276</v>
      </c>
      <c r="O27" t="s">
        <v>277</v>
      </c>
      <c r="P27" t="s">
        <v>155</v>
      </c>
      <c r="Q27" t="b">
        <v>0</v>
      </c>
      <c r="R27" s="1">
        <v>42438</v>
      </c>
      <c r="S27" s="2">
        <v>42438</v>
      </c>
      <c r="T27" t="s">
        <v>40</v>
      </c>
      <c r="U27" s="3">
        <v>0.67708333333333337</v>
      </c>
      <c r="V27" t="s">
        <v>276</v>
      </c>
      <c r="W27" t="s">
        <v>277</v>
      </c>
      <c r="X27" t="s">
        <v>155</v>
      </c>
      <c r="Y27" t="s">
        <v>156</v>
      </c>
      <c r="Z27" t="s">
        <v>157</v>
      </c>
      <c r="AA27" t="s">
        <v>156</v>
      </c>
      <c r="AD27" t="s">
        <v>36</v>
      </c>
      <c r="AE27" t="s">
        <v>36</v>
      </c>
      <c r="AF27" t="s">
        <v>37</v>
      </c>
      <c r="AG27" t="s">
        <v>32</v>
      </c>
      <c r="AH27" t="s">
        <v>249</v>
      </c>
      <c r="AI27" t="s">
        <v>278</v>
      </c>
      <c r="AK27" t="s">
        <v>251</v>
      </c>
      <c r="AL27" s="20"/>
    </row>
    <row r="28" spans="1:38" x14ac:dyDescent="0.25">
      <c r="A28" t="s">
        <v>987</v>
      </c>
      <c r="C28" t="s">
        <v>32</v>
      </c>
      <c r="D28" s="21" t="s">
        <v>320</v>
      </c>
      <c r="G28" t="s">
        <v>321</v>
      </c>
      <c r="H28" t="s">
        <v>33</v>
      </c>
      <c r="I28" t="b">
        <v>0</v>
      </c>
      <c r="J28" s="1">
        <v>42438</v>
      </c>
      <c r="K28" s="2">
        <v>42438</v>
      </c>
      <c r="L28" t="s">
        <v>40</v>
      </c>
      <c r="M28" s="3">
        <v>0.6875</v>
      </c>
      <c r="N28" t="s">
        <v>272</v>
      </c>
      <c r="O28" t="s">
        <v>273</v>
      </c>
      <c r="P28" t="s">
        <v>155</v>
      </c>
      <c r="Q28" t="b">
        <v>0</v>
      </c>
      <c r="R28" s="1">
        <v>42438</v>
      </c>
      <c r="S28" s="2">
        <v>42438</v>
      </c>
      <c r="T28" t="s">
        <v>40</v>
      </c>
      <c r="U28" s="3">
        <v>0.6875</v>
      </c>
      <c r="V28" t="s">
        <v>272</v>
      </c>
      <c r="W28" t="s">
        <v>273</v>
      </c>
      <c r="X28" t="s">
        <v>155</v>
      </c>
      <c r="Y28" t="s">
        <v>156</v>
      </c>
      <c r="Z28" t="s">
        <v>157</v>
      </c>
      <c r="AA28" t="s">
        <v>156</v>
      </c>
      <c r="AD28" t="s">
        <v>36</v>
      </c>
      <c r="AE28" t="s">
        <v>36</v>
      </c>
      <c r="AF28" t="s">
        <v>37</v>
      </c>
      <c r="AG28" t="s">
        <v>32</v>
      </c>
      <c r="AH28" t="s">
        <v>194</v>
      </c>
      <c r="AI28" t="s">
        <v>195</v>
      </c>
      <c r="AK28" t="s">
        <v>196</v>
      </c>
      <c r="AL28" s="20"/>
    </row>
    <row r="29" spans="1:38" x14ac:dyDescent="0.25">
      <c r="A29" t="s">
        <v>987</v>
      </c>
      <c r="C29" t="s">
        <v>32</v>
      </c>
      <c r="D29" s="21" t="s">
        <v>320</v>
      </c>
      <c r="G29" t="s">
        <v>321</v>
      </c>
      <c r="H29" t="s">
        <v>33</v>
      </c>
      <c r="I29" t="b">
        <v>0</v>
      </c>
      <c r="J29" s="1">
        <v>42438</v>
      </c>
      <c r="K29" s="2">
        <v>42438</v>
      </c>
      <c r="L29" t="s">
        <v>40</v>
      </c>
      <c r="M29" s="3">
        <v>0.6875</v>
      </c>
      <c r="N29" t="s">
        <v>272</v>
      </c>
      <c r="O29" t="s">
        <v>273</v>
      </c>
      <c r="P29" t="s">
        <v>155</v>
      </c>
      <c r="Q29" t="b">
        <v>0</v>
      </c>
      <c r="R29" s="1">
        <v>42438</v>
      </c>
      <c r="S29" s="2">
        <v>42438</v>
      </c>
      <c r="T29" t="s">
        <v>40</v>
      </c>
      <c r="U29" s="3">
        <v>0.6875</v>
      </c>
      <c r="V29" t="s">
        <v>272</v>
      </c>
      <c r="W29" t="s">
        <v>273</v>
      </c>
      <c r="X29" t="s">
        <v>155</v>
      </c>
      <c r="Y29" t="s">
        <v>156</v>
      </c>
      <c r="Z29" t="s">
        <v>157</v>
      </c>
      <c r="AA29" t="s">
        <v>156</v>
      </c>
      <c r="AD29" t="s">
        <v>36</v>
      </c>
      <c r="AE29" t="s">
        <v>36</v>
      </c>
      <c r="AF29" t="s">
        <v>37</v>
      </c>
      <c r="AG29" t="s">
        <v>32</v>
      </c>
      <c r="AH29" t="s">
        <v>194</v>
      </c>
      <c r="AI29" t="s">
        <v>195</v>
      </c>
      <c r="AK29" t="s">
        <v>196</v>
      </c>
      <c r="AL29" s="20"/>
    </row>
    <row r="30" spans="1:38" x14ac:dyDescent="0.25">
      <c r="A30" t="s">
        <v>1002</v>
      </c>
      <c r="C30" t="s">
        <v>32</v>
      </c>
      <c r="D30" s="21" t="s">
        <v>322</v>
      </c>
      <c r="F30" t="s">
        <v>323</v>
      </c>
      <c r="G30" t="s">
        <v>324</v>
      </c>
      <c r="H30" t="s">
        <v>33</v>
      </c>
      <c r="I30" t="b">
        <v>0</v>
      </c>
      <c r="J30" s="1">
        <v>42439</v>
      </c>
      <c r="K30" s="2">
        <v>42439</v>
      </c>
      <c r="L30" t="s">
        <v>41</v>
      </c>
      <c r="M30" s="3">
        <v>0.75</v>
      </c>
      <c r="N30" t="s">
        <v>325</v>
      </c>
      <c r="O30" t="s">
        <v>326</v>
      </c>
      <c r="P30" t="s">
        <v>155</v>
      </c>
      <c r="Q30" t="b">
        <v>0</v>
      </c>
      <c r="R30" s="1">
        <v>42439</v>
      </c>
      <c r="S30" s="2">
        <v>42439</v>
      </c>
      <c r="T30" t="s">
        <v>41</v>
      </c>
      <c r="U30" s="3">
        <v>0.75</v>
      </c>
      <c r="V30" t="s">
        <v>325</v>
      </c>
      <c r="W30" t="s">
        <v>326</v>
      </c>
      <c r="X30" t="s">
        <v>155</v>
      </c>
      <c r="Y30" t="s">
        <v>327</v>
      </c>
      <c r="AA30" t="s">
        <v>156</v>
      </c>
      <c r="AD30" t="s">
        <v>36</v>
      </c>
      <c r="AE30" t="s">
        <v>36</v>
      </c>
      <c r="AF30" t="s">
        <v>37</v>
      </c>
      <c r="AG30" t="s">
        <v>32</v>
      </c>
      <c r="AH30" t="s">
        <v>328</v>
      </c>
      <c r="AI30" t="s">
        <v>329</v>
      </c>
      <c r="AK30" t="s">
        <v>330</v>
      </c>
      <c r="AL30" s="20"/>
    </row>
    <row r="31" spans="1:38" x14ac:dyDescent="0.25">
      <c r="J31" s="1"/>
      <c r="K31" s="2"/>
      <c r="M31" s="3"/>
      <c r="R31" s="1"/>
      <c r="S31" s="2"/>
      <c r="U31" s="3"/>
      <c r="AL31" s="20"/>
    </row>
    <row r="32" spans="1:38" x14ac:dyDescent="0.25">
      <c r="A32" t="s">
        <v>1003</v>
      </c>
      <c r="C32" t="s">
        <v>32</v>
      </c>
      <c r="D32" s="21" t="s">
        <v>331</v>
      </c>
      <c r="G32" t="s">
        <v>332</v>
      </c>
      <c r="H32" t="s">
        <v>33</v>
      </c>
      <c r="I32" t="b">
        <v>0</v>
      </c>
      <c r="J32" s="1">
        <v>42441</v>
      </c>
      <c r="K32" s="2">
        <v>42441</v>
      </c>
      <c r="L32" t="s">
        <v>34</v>
      </c>
      <c r="M32" s="3">
        <v>0.42708333333333331</v>
      </c>
      <c r="N32" t="s">
        <v>333</v>
      </c>
      <c r="O32" t="s">
        <v>334</v>
      </c>
      <c r="P32" t="s">
        <v>155</v>
      </c>
      <c r="Q32" t="b">
        <v>0</v>
      </c>
      <c r="R32" s="1">
        <v>42441</v>
      </c>
      <c r="S32" s="2">
        <v>42441</v>
      </c>
      <c r="T32" t="s">
        <v>34</v>
      </c>
      <c r="U32" s="3">
        <v>0.42708333333333331</v>
      </c>
      <c r="V32" t="s">
        <v>333</v>
      </c>
      <c r="W32" t="s">
        <v>334</v>
      </c>
      <c r="X32" t="s">
        <v>155</v>
      </c>
      <c r="Y32" t="s">
        <v>156</v>
      </c>
      <c r="Z32" t="s">
        <v>157</v>
      </c>
      <c r="AA32" t="s">
        <v>156</v>
      </c>
      <c r="AD32" t="s">
        <v>36</v>
      </c>
      <c r="AE32" t="s">
        <v>36</v>
      </c>
      <c r="AF32" t="s">
        <v>37</v>
      </c>
      <c r="AG32" t="s">
        <v>32</v>
      </c>
      <c r="AH32" t="s">
        <v>335</v>
      </c>
      <c r="AI32" t="s">
        <v>336</v>
      </c>
      <c r="AK32" t="s">
        <v>337</v>
      </c>
      <c r="AL32" s="20"/>
    </row>
    <row r="33" spans="1:38" x14ac:dyDescent="0.25">
      <c r="A33" t="s">
        <v>993</v>
      </c>
      <c r="C33" t="s">
        <v>32</v>
      </c>
      <c r="D33" s="21" t="s">
        <v>338</v>
      </c>
      <c r="G33" t="s">
        <v>339</v>
      </c>
      <c r="H33" t="s">
        <v>33</v>
      </c>
      <c r="I33" t="b">
        <v>0</v>
      </c>
      <c r="J33" s="1">
        <v>42441</v>
      </c>
      <c r="K33" s="2">
        <v>42441</v>
      </c>
      <c r="L33" t="s">
        <v>34</v>
      </c>
      <c r="M33" s="3">
        <v>0.42708333333333331</v>
      </c>
      <c r="N33" t="s">
        <v>333</v>
      </c>
      <c r="O33" t="s">
        <v>334</v>
      </c>
      <c r="P33" t="s">
        <v>155</v>
      </c>
      <c r="Q33" t="b">
        <v>0</v>
      </c>
      <c r="R33" s="1">
        <v>42441</v>
      </c>
      <c r="S33" s="2">
        <v>42441</v>
      </c>
      <c r="T33" t="s">
        <v>34</v>
      </c>
      <c r="U33" s="3">
        <v>0.42708333333333331</v>
      </c>
      <c r="V33" t="s">
        <v>333</v>
      </c>
      <c r="W33" t="s">
        <v>334</v>
      </c>
      <c r="X33" t="s">
        <v>155</v>
      </c>
      <c r="Y33" t="s">
        <v>156</v>
      </c>
      <c r="Z33" t="s">
        <v>157</v>
      </c>
      <c r="AA33" t="s">
        <v>156</v>
      </c>
      <c r="AD33" t="s">
        <v>36</v>
      </c>
      <c r="AE33" t="s">
        <v>36</v>
      </c>
      <c r="AF33" t="s">
        <v>37</v>
      </c>
      <c r="AG33" t="s">
        <v>32</v>
      </c>
      <c r="AH33" t="s">
        <v>180</v>
      </c>
      <c r="AI33" t="s">
        <v>227</v>
      </c>
      <c r="AK33" t="s">
        <v>182</v>
      </c>
      <c r="AL33" s="20"/>
    </row>
    <row r="34" spans="1:38" x14ac:dyDescent="0.25">
      <c r="A34" t="s">
        <v>1003</v>
      </c>
      <c r="C34" t="s">
        <v>32</v>
      </c>
      <c r="D34" s="21" t="s">
        <v>340</v>
      </c>
      <c r="G34" t="s">
        <v>341</v>
      </c>
      <c r="H34" t="s">
        <v>33</v>
      </c>
      <c r="I34" t="b">
        <v>0</v>
      </c>
      <c r="J34" s="1">
        <v>42441</v>
      </c>
      <c r="K34" s="2">
        <v>42441</v>
      </c>
      <c r="L34" t="s">
        <v>34</v>
      </c>
      <c r="M34" s="3">
        <v>0.42708333333333331</v>
      </c>
      <c r="N34" t="s">
        <v>333</v>
      </c>
      <c r="O34" t="s">
        <v>334</v>
      </c>
      <c r="P34" t="s">
        <v>155</v>
      </c>
      <c r="Q34" t="b">
        <v>0</v>
      </c>
      <c r="R34" s="1">
        <v>42441</v>
      </c>
      <c r="S34" s="2">
        <v>42441</v>
      </c>
      <c r="T34" t="s">
        <v>34</v>
      </c>
      <c r="U34" s="3">
        <v>0.42708333333333331</v>
      </c>
      <c r="V34" t="s">
        <v>333</v>
      </c>
      <c r="W34" t="s">
        <v>334</v>
      </c>
      <c r="X34" t="s">
        <v>155</v>
      </c>
      <c r="Y34" t="s">
        <v>156</v>
      </c>
      <c r="Z34" t="s">
        <v>157</v>
      </c>
      <c r="AA34" t="s">
        <v>156</v>
      </c>
      <c r="AD34" t="s">
        <v>36</v>
      </c>
      <c r="AE34" t="s">
        <v>36</v>
      </c>
      <c r="AF34" t="s">
        <v>37</v>
      </c>
      <c r="AG34" t="s">
        <v>32</v>
      </c>
      <c r="AH34" t="s">
        <v>213</v>
      </c>
      <c r="AI34" t="s">
        <v>336</v>
      </c>
      <c r="AK34" t="s">
        <v>215</v>
      </c>
      <c r="AL34" s="20"/>
    </row>
    <row r="35" spans="1:38" x14ac:dyDescent="0.25">
      <c r="A35" t="s">
        <v>1004</v>
      </c>
      <c r="C35" t="s">
        <v>32</v>
      </c>
      <c r="D35" s="21" t="s">
        <v>342</v>
      </c>
      <c r="G35" t="s">
        <v>343</v>
      </c>
      <c r="H35" t="s">
        <v>33</v>
      </c>
      <c r="I35" t="b">
        <v>0</v>
      </c>
      <c r="J35" s="1">
        <v>42441</v>
      </c>
      <c r="K35" s="2">
        <v>42441</v>
      </c>
      <c r="L35" t="s">
        <v>34</v>
      </c>
      <c r="M35" s="3">
        <v>0.5</v>
      </c>
      <c r="N35" t="s">
        <v>344</v>
      </c>
      <c r="O35" t="s">
        <v>345</v>
      </c>
      <c r="P35" t="s">
        <v>155</v>
      </c>
      <c r="Q35" t="b">
        <v>0</v>
      </c>
      <c r="R35" s="1">
        <v>42441</v>
      </c>
      <c r="S35" s="2">
        <v>42441</v>
      </c>
      <c r="T35" t="s">
        <v>34</v>
      </c>
      <c r="U35" s="3">
        <v>0.66666666666666663</v>
      </c>
      <c r="V35" t="s">
        <v>346</v>
      </c>
      <c r="W35" t="s">
        <v>347</v>
      </c>
      <c r="X35" t="s">
        <v>155</v>
      </c>
      <c r="Y35" t="s">
        <v>156</v>
      </c>
      <c r="Z35" t="s">
        <v>157</v>
      </c>
      <c r="AA35" t="s">
        <v>156</v>
      </c>
      <c r="AD35" t="s">
        <v>36</v>
      </c>
      <c r="AE35" t="s">
        <v>36</v>
      </c>
      <c r="AF35" t="s">
        <v>37</v>
      </c>
      <c r="AG35" t="s">
        <v>32</v>
      </c>
      <c r="AH35" t="s">
        <v>348</v>
      </c>
      <c r="AI35" t="s">
        <v>349</v>
      </c>
      <c r="AK35" t="s">
        <v>350</v>
      </c>
      <c r="AL35" s="20"/>
    </row>
    <row r="36" spans="1:38" x14ac:dyDescent="0.25">
      <c r="A36" t="s">
        <v>1005</v>
      </c>
      <c r="C36" t="s">
        <v>32</v>
      </c>
      <c r="D36" s="21" t="s">
        <v>351</v>
      </c>
      <c r="G36" t="s">
        <v>352</v>
      </c>
      <c r="H36" t="s">
        <v>33</v>
      </c>
      <c r="I36" t="b">
        <v>0</v>
      </c>
      <c r="J36" s="1">
        <v>42441</v>
      </c>
      <c r="K36" s="2">
        <v>42441</v>
      </c>
      <c r="L36" t="s">
        <v>34</v>
      </c>
      <c r="M36" s="3">
        <v>0.58333333333333337</v>
      </c>
      <c r="N36" t="s">
        <v>353</v>
      </c>
      <c r="O36" t="s">
        <v>354</v>
      </c>
      <c r="P36" t="s">
        <v>155</v>
      </c>
      <c r="Q36" t="b">
        <v>0</v>
      </c>
      <c r="R36" s="1">
        <v>42441</v>
      </c>
      <c r="S36" s="2">
        <v>42441</v>
      </c>
      <c r="T36" t="s">
        <v>34</v>
      </c>
      <c r="U36" s="3">
        <v>0.58333333333333337</v>
      </c>
      <c r="V36" t="s">
        <v>353</v>
      </c>
      <c r="W36" t="s">
        <v>354</v>
      </c>
      <c r="X36" t="s">
        <v>155</v>
      </c>
      <c r="Y36" t="s">
        <v>156</v>
      </c>
      <c r="Z36" t="s">
        <v>157</v>
      </c>
      <c r="AA36" t="s">
        <v>156</v>
      </c>
      <c r="AD36" t="s">
        <v>36</v>
      </c>
      <c r="AE36" t="s">
        <v>36</v>
      </c>
      <c r="AF36" t="s">
        <v>37</v>
      </c>
      <c r="AG36" t="s">
        <v>32</v>
      </c>
      <c r="AH36" t="s">
        <v>355</v>
      </c>
      <c r="AI36" t="s">
        <v>356</v>
      </c>
      <c r="AK36" t="s">
        <v>357</v>
      </c>
      <c r="AL36" s="20"/>
    </row>
    <row r="37" spans="1:38" x14ac:dyDescent="0.25">
      <c r="A37" t="s">
        <v>995</v>
      </c>
      <c r="C37" t="s">
        <v>32</v>
      </c>
      <c r="D37" s="21" t="s">
        <v>358</v>
      </c>
      <c r="G37" t="s">
        <v>359</v>
      </c>
      <c r="H37" t="s">
        <v>33</v>
      </c>
      <c r="I37" t="b">
        <v>0</v>
      </c>
      <c r="J37" s="1">
        <v>42443</v>
      </c>
      <c r="K37" s="2">
        <v>42443</v>
      </c>
      <c r="L37" t="s">
        <v>38</v>
      </c>
      <c r="M37" s="3">
        <v>0.42708333333333331</v>
      </c>
      <c r="N37" t="s">
        <v>360</v>
      </c>
      <c r="O37" t="s">
        <v>361</v>
      </c>
      <c r="P37" t="s">
        <v>155</v>
      </c>
      <c r="Q37" t="b">
        <v>0</v>
      </c>
      <c r="R37" s="1">
        <v>42443</v>
      </c>
      <c r="S37" s="2">
        <v>42443</v>
      </c>
      <c r="T37" t="s">
        <v>38</v>
      </c>
      <c r="U37" s="3">
        <v>0.42708333333333331</v>
      </c>
      <c r="V37" t="s">
        <v>360</v>
      </c>
      <c r="W37" t="s">
        <v>361</v>
      </c>
      <c r="X37" t="s">
        <v>155</v>
      </c>
      <c r="Y37" t="s">
        <v>156</v>
      </c>
      <c r="Z37" t="s">
        <v>157</v>
      </c>
      <c r="AA37" t="s">
        <v>156</v>
      </c>
      <c r="AD37" t="s">
        <v>36</v>
      </c>
      <c r="AE37" t="s">
        <v>36</v>
      </c>
      <c r="AF37" t="s">
        <v>37</v>
      </c>
      <c r="AG37" t="s">
        <v>32</v>
      </c>
      <c r="AH37" t="s">
        <v>180</v>
      </c>
      <c r="AI37" t="s">
        <v>241</v>
      </c>
      <c r="AK37" t="s">
        <v>182</v>
      </c>
      <c r="AL37" s="20"/>
    </row>
    <row r="38" spans="1:38" x14ac:dyDescent="0.25">
      <c r="J38" s="1"/>
      <c r="K38" s="2"/>
      <c r="M38" s="3"/>
      <c r="R38" s="1"/>
      <c r="S38" s="2"/>
      <c r="U38" s="3"/>
      <c r="AL38" s="20"/>
    </row>
    <row r="39" spans="1:38" x14ac:dyDescent="0.25">
      <c r="A39" t="s">
        <v>1006</v>
      </c>
      <c r="C39" t="s">
        <v>32</v>
      </c>
      <c r="D39" s="21" t="s">
        <v>362</v>
      </c>
      <c r="E39" t="s">
        <v>363</v>
      </c>
      <c r="G39" t="s">
        <v>364</v>
      </c>
      <c r="H39" t="s">
        <v>33</v>
      </c>
      <c r="I39" t="b">
        <v>0</v>
      </c>
      <c r="J39" s="1">
        <v>42443</v>
      </c>
      <c r="K39" s="2">
        <v>42443</v>
      </c>
      <c r="L39" t="s">
        <v>38</v>
      </c>
      <c r="M39" s="3">
        <v>0.75</v>
      </c>
      <c r="N39" t="s">
        <v>363</v>
      </c>
      <c r="O39" t="s">
        <v>365</v>
      </c>
      <c r="P39" t="s">
        <v>155</v>
      </c>
      <c r="Q39" t="b">
        <v>0</v>
      </c>
      <c r="R39" s="1">
        <v>42443</v>
      </c>
      <c r="S39" s="2">
        <v>42443</v>
      </c>
      <c r="T39" t="s">
        <v>38</v>
      </c>
      <c r="U39" s="3">
        <v>0.83333333333333337</v>
      </c>
      <c r="V39" t="s">
        <v>366</v>
      </c>
      <c r="W39" t="s">
        <v>367</v>
      </c>
      <c r="X39" t="s">
        <v>155</v>
      </c>
      <c r="Y39" t="s">
        <v>156</v>
      </c>
      <c r="Z39" t="s">
        <v>157</v>
      </c>
      <c r="AA39" t="s">
        <v>156</v>
      </c>
      <c r="AD39" t="s">
        <v>36</v>
      </c>
      <c r="AE39" t="s">
        <v>36</v>
      </c>
      <c r="AF39" t="s">
        <v>37</v>
      </c>
      <c r="AG39" t="s">
        <v>32</v>
      </c>
      <c r="AH39" t="s">
        <v>368</v>
      </c>
      <c r="AI39" t="s">
        <v>656</v>
      </c>
      <c r="AK39" t="s">
        <v>370</v>
      </c>
      <c r="AL39" s="20"/>
    </row>
    <row r="40" spans="1:38" x14ac:dyDescent="0.25">
      <c r="A40" t="s">
        <v>997</v>
      </c>
      <c r="C40" t="s">
        <v>32</v>
      </c>
      <c r="D40" s="21" t="s">
        <v>371</v>
      </c>
      <c r="G40" t="s">
        <v>372</v>
      </c>
      <c r="H40" t="s">
        <v>33</v>
      </c>
      <c r="I40" t="b">
        <v>0</v>
      </c>
      <c r="J40" s="1">
        <v>42443</v>
      </c>
      <c r="K40" s="2">
        <v>42443</v>
      </c>
      <c r="L40" t="s">
        <v>38</v>
      </c>
      <c r="M40" s="3">
        <v>0.77083333333333337</v>
      </c>
      <c r="N40" t="s">
        <v>373</v>
      </c>
      <c r="O40" t="s">
        <v>374</v>
      </c>
      <c r="P40" t="s">
        <v>155</v>
      </c>
      <c r="Q40" t="b">
        <v>0</v>
      </c>
      <c r="R40" s="1">
        <v>42443</v>
      </c>
      <c r="S40" s="2">
        <v>42443</v>
      </c>
      <c r="T40" t="s">
        <v>38</v>
      </c>
      <c r="U40" s="3">
        <v>0.77083333333333337</v>
      </c>
      <c r="V40" t="s">
        <v>373</v>
      </c>
      <c r="W40" t="s">
        <v>374</v>
      </c>
      <c r="X40" t="s">
        <v>155</v>
      </c>
      <c r="Y40" t="s">
        <v>156</v>
      </c>
      <c r="Z40" t="s">
        <v>157</v>
      </c>
      <c r="AA40" t="s">
        <v>156</v>
      </c>
      <c r="AD40" t="s">
        <v>36</v>
      </c>
      <c r="AE40" t="s">
        <v>36</v>
      </c>
      <c r="AF40" t="s">
        <v>37</v>
      </c>
      <c r="AG40" t="s">
        <v>32</v>
      </c>
      <c r="AH40" t="s">
        <v>180</v>
      </c>
      <c r="AI40" t="s">
        <v>252</v>
      </c>
      <c r="AK40" t="s">
        <v>182</v>
      </c>
      <c r="AL40" s="20"/>
    </row>
    <row r="41" spans="1:38" x14ac:dyDescent="0.25">
      <c r="A41" t="s">
        <v>981</v>
      </c>
      <c r="C41" t="s">
        <v>32</v>
      </c>
      <c r="D41" s="21" t="s">
        <v>375</v>
      </c>
      <c r="G41" t="s">
        <v>376</v>
      </c>
      <c r="H41" t="s">
        <v>33</v>
      </c>
      <c r="I41" t="b">
        <v>0</v>
      </c>
      <c r="J41" s="1">
        <v>42444</v>
      </c>
      <c r="K41" s="2">
        <v>42444</v>
      </c>
      <c r="L41" t="s">
        <v>39</v>
      </c>
      <c r="M41" s="3">
        <v>0.66666666666666663</v>
      </c>
      <c r="N41" t="s">
        <v>377</v>
      </c>
      <c r="O41" t="s">
        <v>378</v>
      </c>
      <c r="P41" t="s">
        <v>155</v>
      </c>
      <c r="Q41" t="b">
        <v>0</v>
      </c>
      <c r="R41" s="1">
        <v>42444</v>
      </c>
      <c r="S41" s="2">
        <v>42444</v>
      </c>
      <c r="T41" t="s">
        <v>39</v>
      </c>
      <c r="U41" s="3">
        <v>0.66666666666666663</v>
      </c>
      <c r="V41" t="s">
        <v>377</v>
      </c>
      <c r="W41" t="s">
        <v>378</v>
      </c>
      <c r="X41" t="s">
        <v>155</v>
      </c>
      <c r="Y41" t="s">
        <v>156</v>
      </c>
      <c r="Z41" t="s">
        <v>157</v>
      </c>
      <c r="AA41" t="s">
        <v>156</v>
      </c>
      <c r="AD41" t="s">
        <v>36</v>
      </c>
      <c r="AE41" t="s">
        <v>36</v>
      </c>
      <c r="AF41" t="s">
        <v>37</v>
      </c>
      <c r="AG41" t="s">
        <v>32</v>
      </c>
      <c r="AH41" t="s">
        <v>166</v>
      </c>
      <c r="AI41" t="s">
        <v>167</v>
      </c>
      <c r="AK41" t="s">
        <v>168</v>
      </c>
      <c r="AL41" s="20"/>
    </row>
    <row r="42" spans="1:38" x14ac:dyDescent="0.25">
      <c r="J42" s="1"/>
      <c r="K42" s="2"/>
      <c r="M42" s="3"/>
      <c r="R42" s="1"/>
      <c r="S42" s="2"/>
      <c r="U42" s="3"/>
      <c r="AL42" s="20"/>
    </row>
    <row r="43" spans="1:38" x14ac:dyDescent="0.25">
      <c r="A43" t="s">
        <v>983</v>
      </c>
      <c r="C43" t="s">
        <v>32</v>
      </c>
      <c r="D43" s="21" t="s">
        <v>379</v>
      </c>
      <c r="G43" t="s">
        <v>380</v>
      </c>
      <c r="H43" t="s">
        <v>33</v>
      </c>
      <c r="I43" t="b">
        <v>0</v>
      </c>
      <c r="J43" s="1">
        <v>42444</v>
      </c>
      <c r="K43" s="2">
        <v>42444</v>
      </c>
      <c r="L43" t="s">
        <v>39</v>
      </c>
      <c r="M43" s="3">
        <v>0.75</v>
      </c>
      <c r="N43" t="s">
        <v>381</v>
      </c>
      <c r="O43" t="s">
        <v>382</v>
      </c>
      <c r="P43" t="s">
        <v>155</v>
      </c>
      <c r="Q43" t="b">
        <v>0</v>
      </c>
      <c r="R43" s="1">
        <v>42444</v>
      </c>
      <c r="S43" s="2">
        <v>42444</v>
      </c>
      <c r="T43" t="s">
        <v>39</v>
      </c>
      <c r="U43" s="3">
        <v>0.75</v>
      </c>
      <c r="V43" t="s">
        <v>381</v>
      </c>
      <c r="W43" t="s">
        <v>382</v>
      </c>
      <c r="X43" t="s">
        <v>155</v>
      </c>
      <c r="Y43" t="s">
        <v>156</v>
      </c>
      <c r="Z43" t="s">
        <v>157</v>
      </c>
      <c r="AA43" t="s">
        <v>156</v>
      </c>
      <c r="AD43" t="s">
        <v>36</v>
      </c>
      <c r="AE43" t="s">
        <v>36</v>
      </c>
      <c r="AF43" t="s">
        <v>37</v>
      </c>
      <c r="AG43" t="s">
        <v>32</v>
      </c>
      <c r="AH43" t="s">
        <v>173</v>
      </c>
      <c r="AI43" t="s">
        <v>174</v>
      </c>
      <c r="AK43" t="s">
        <v>175</v>
      </c>
      <c r="AL43" s="20"/>
    </row>
    <row r="44" spans="1:38" x14ac:dyDescent="0.25">
      <c r="A44" t="s">
        <v>1007</v>
      </c>
      <c r="C44" t="s">
        <v>32</v>
      </c>
      <c r="D44" s="21" t="s">
        <v>383</v>
      </c>
      <c r="G44" t="s">
        <v>384</v>
      </c>
      <c r="H44" t="s">
        <v>33</v>
      </c>
      <c r="I44" t="b">
        <v>0</v>
      </c>
      <c r="J44" s="1">
        <v>42444</v>
      </c>
      <c r="K44" s="2">
        <v>42444</v>
      </c>
      <c r="L44" t="s">
        <v>39</v>
      </c>
      <c r="M44" s="3">
        <v>0.77083333333333337</v>
      </c>
      <c r="N44" t="s">
        <v>385</v>
      </c>
      <c r="O44" t="s">
        <v>386</v>
      </c>
      <c r="P44" t="s">
        <v>155</v>
      </c>
      <c r="Q44" t="b">
        <v>0</v>
      </c>
      <c r="R44" s="1">
        <v>42444</v>
      </c>
      <c r="S44" s="2">
        <v>42444</v>
      </c>
      <c r="T44" t="s">
        <v>39</v>
      </c>
      <c r="U44" s="3">
        <v>0.77083333333333337</v>
      </c>
      <c r="V44" t="s">
        <v>385</v>
      </c>
      <c r="W44" t="s">
        <v>386</v>
      </c>
      <c r="X44" t="s">
        <v>155</v>
      </c>
      <c r="Y44" t="s">
        <v>156</v>
      </c>
      <c r="Z44" t="s">
        <v>157</v>
      </c>
      <c r="AA44" t="s">
        <v>156</v>
      </c>
      <c r="AD44" t="s">
        <v>36</v>
      </c>
      <c r="AE44" t="s">
        <v>36</v>
      </c>
      <c r="AF44" t="s">
        <v>37</v>
      </c>
      <c r="AG44" t="s">
        <v>32</v>
      </c>
      <c r="AH44" t="s">
        <v>166</v>
      </c>
      <c r="AI44" t="s">
        <v>387</v>
      </c>
      <c r="AK44" t="s">
        <v>168</v>
      </c>
      <c r="AL44" s="20"/>
    </row>
    <row r="45" spans="1:38" x14ac:dyDescent="0.25">
      <c r="A45" t="s">
        <v>985</v>
      </c>
      <c r="C45" t="s">
        <v>32</v>
      </c>
      <c r="D45" s="21" t="s">
        <v>388</v>
      </c>
      <c r="G45" t="s">
        <v>389</v>
      </c>
      <c r="H45" t="s">
        <v>33</v>
      </c>
      <c r="I45" t="b">
        <v>0</v>
      </c>
      <c r="J45" s="1">
        <v>42445</v>
      </c>
      <c r="K45" s="2">
        <v>42445</v>
      </c>
      <c r="L45" t="s">
        <v>40</v>
      </c>
      <c r="M45" s="3">
        <v>0.42708333333333331</v>
      </c>
      <c r="N45" t="s">
        <v>390</v>
      </c>
      <c r="O45" t="s">
        <v>391</v>
      </c>
      <c r="P45" t="s">
        <v>155</v>
      </c>
      <c r="Q45" t="b">
        <v>0</v>
      </c>
      <c r="R45" s="1">
        <v>42445</v>
      </c>
      <c r="S45" s="2">
        <v>42445</v>
      </c>
      <c r="T45" t="s">
        <v>40</v>
      </c>
      <c r="U45" s="3">
        <v>0.42708333333333331</v>
      </c>
      <c r="V45" t="s">
        <v>390</v>
      </c>
      <c r="W45" t="s">
        <v>391</v>
      </c>
      <c r="X45" t="s">
        <v>155</v>
      </c>
      <c r="Y45" t="s">
        <v>156</v>
      </c>
      <c r="Z45" t="s">
        <v>157</v>
      </c>
      <c r="AA45" t="s">
        <v>156</v>
      </c>
      <c r="AD45" t="s">
        <v>36</v>
      </c>
      <c r="AE45" t="s">
        <v>36</v>
      </c>
      <c r="AF45" t="s">
        <v>37</v>
      </c>
      <c r="AG45" t="s">
        <v>32</v>
      </c>
      <c r="AH45" t="s">
        <v>180</v>
      </c>
      <c r="AI45" t="s">
        <v>181</v>
      </c>
      <c r="AK45" t="s">
        <v>182</v>
      </c>
      <c r="AL45" s="20"/>
    </row>
    <row r="46" spans="1:38" x14ac:dyDescent="0.25">
      <c r="A46" t="s">
        <v>985</v>
      </c>
      <c r="C46" t="s">
        <v>32</v>
      </c>
      <c r="D46" s="21" t="s">
        <v>392</v>
      </c>
      <c r="G46" t="s">
        <v>393</v>
      </c>
      <c r="H46" t="s">
        <v>33</v>
      </c>
      <c r="I46" t="b">
        <v>0</v>
      </c>
      <c r="J46" s="1">
        <v>42445</v>
      </c>
      <c r="K46" s="2">
        <v>42445</v>
      </c>
      <c r="L46" t="s">
        <v>40</v>
      </c>
      <c r="M46" s="3">
        <v>0.46875</v>
      </c>
      <c r="N46" t="s">
        <v>394</v>
      </c>
      <c r="O46" t="s">
        <v>395</v>
      </c>
      <c r="P46" t="s">
        <v>155</v>
      </c>
      <c r="Q46" t="b">
        <v>0</v>
      </c>
      <c r="R46" s="1">
        <v>42445</v>
      </c>
      <c r="S46" s="2">
        <v>42445</v>
      </c>
      <c r="T46" t="s">
        <v>40</v>
      </c>
      <c r="U46" s="3">
        <v>0.46875</v>
      </c>
      <c r="V46" t="s">
        <v>394</v>
      </c>
      <c r="W46" t="s">
        <v>395</v>
      </c>
      <c r="X46" t="s">
        <v>155</v>
      </c>
      <c r="Y46" t="s">
        <v>156</v>
      </c>
      <c r="Z46" t="s">
        <v>157</v>
      </c>
      <c r="AA46" t="s">
        <v>156</v>
      </c>
      <c r="AD46" t="s">
        <v>36</v>
      </c>
      <c r="AE46" t="s">
        <v>36</v>
      </c>
      <c r="AF46" t="s">
        <v>37</v>
      </c>
      <c r="AG46" t="s">
        <v>32</v>
      </c>
      <c r="AH46" t="s">
        <v>180</v>
      </c>
      <c r="AI46" t="s">
        <v>181</v>
      </c>
      <c r="AK46" t="s">
        <v>182</v>
      </c>
      <c r="AL46" s="20"/>
    </row>
    <row r="47" spans="1:38" x14ac:dyDescent="0.25">
      <c r="A47" t="s">
        <v>987</v>
      </c>
      <c r="C47" t="s">
        <v>32</v>
      </c>
      <c r="D47" s="21" t="s">
        <v>396</v>
      </c>
      <c r="G47" t="s">
        <v>397</v>
      </c>
      <c r="H47" t="s">
        <v>33</v>
      </c>
      <c r="I47" t="b">
        <v>0</v>
      </c>
      <c r="J47" s="1">
        <v>42445</v>
      </c>
      <c r="K47" s="2">
        <v>42445</v>
      </c>
      <c r="L47" t="s">
        <v>40</v>
      </c>
      <c r="M47" s="3">
        <v>0.6875</v>
      </c>
      <c r="N47" t="s">
        <v>398</v>
      </c>
      <c r="O47" t="s">
        <v>399</v>
      </c>
      <c r="P47" t="s">
        <v>155</v>
      </c>
      <c r="Q47" t="b">
        <v>0</v>
      </c>
      <c r="R47" s="1">
        <v>42445</v>
      </c>
      <c r="S47" s="2">
        <v>42445</v>
      </c>
      <c r="T47" t="s">
        <v>40</v>
      </c>
      <c r="U47" s="3">
        <v>0.6875</v>
      </c>
      <c r="V47" t="s">
        <v>398</v>
      </c>
      <c r="W47" t="s">
        <v>399</v>
      </c>
      <c r="X47" t="s">
        <v>155</v>
      </c>
      <c r="Y47" t="s">
        <v>156</v>
      </c>
      <c r="Z47" t="s">
        <v>157</v>
      </c>
      <c r="AA47" t="s">
        <v>156</v>
      </c>
      <c r="AD47" t="s">
        <v>36</v>
      </c>
      <c r="AE47" t="s">
        <v>36</v>
      </c>
      <c r="AF47" t="s">
        <v>37</v>
      </c>
      <c r="AG47" t="s">
        <v>32</v>
      </c>
      <c r="AH47" t="s">
        <v>194</v>
      </c>
      <c r="AI47" t="s">
        <v>195</v>
      </c>
      <c r="AK47" t="s">
        <v>196</v>
      </c>
      <c r="AL47" s="20"/>
    </row>
    <row r="48" spans="1:38" x14ac:dyDescent="0.25">
      <c r="A48" t="s">
        <v>989</v>
      </c>
      <c r="C48" t="s">
        <v>32</v>
      </c>
      <c r="D48" s="21" t="s">
        <v>400</v>
      </c>
      <c r="G48" t="s">
        <v>401</v>
      </c>
      <c r="H48" t="s">
        <v>33</v>
      </c>
      <c r="I48" t="b">
        <v>0</v>
      </c>
      <c r="J48" s="1">
        <v>42446</v>
      </c>
      <c r="K48" s="2">
        <v>42446</v>
      </c>
      <c r="L48" t="s">
        <v>41</v>
      </c>
      <c r="M48" s="3">
        <v>0.42708333333333331</v>
      </c>
      <c r="N48" t="s">
        <v>402</v>
      </c>
      <c r="O48" t="s">
        <v>403</v>
      </c>
      <c r="P48" t="s">
        <v>155</v>
      </c>
      <c r="Q48" t="b">
        <v>0</v>
      </c>
      <c r="R48" s="1">
        <v>42446</v>
      </c>
      <c r="S48" s="2">
        <v>42446</v>
      </c>
      <c r="T48" t="s">
        <v>41</v>
      </c>
      <c r="U48" s="3">
        <v>0.42708333333333331</v>
      </c>
      <c r="V48" t="s">
        <v>402</v>
      </c>
      <c r="W48" t="s">
        <v>403</v>
      </c>
      <c r="X48" t="s">
        <v>155</v>
      </c>
      <c r="Y48" t="s">
        <v>156</v>
      </c>
      <c r="Z48" t="s">
        <v>157</v>
      </c>
      <c r="AA48" t="s">
        <v>156</v>
      </c>
      <c r="AD48" t="s">
        <v>36</v>
      </c>
      <c r="AE48" t="s">
        <v>36</v>
      </c>
      <c r="AF48" t="s">
        <v>37</v>
      </c>
      <c r="AG48" t="s">
        <v>32</v>
      </c>
      <c r="AH48" t="s">
        <v>204</v>
      </c>
      <c r="AI48" t="s">
        <v>205</v>
      </c>
      <c r="AK48" t="s">
        <v>404</v>
      </c>
      <c r="AL48" s="20"/>
    </row>
    <row r="49" spans="1:38" x14ac:dyDescent="0.25">
      <c r="A49" t="s">
        <v>990</v>
      </c>
      <c r="C49" t="s">
        <v>32</v>
      </c>
      <c r="D49" s="21" t="s">
        <v>405</v>
      </c>
      <c r="G49" t="s">
        <v>406</v>
      </c>
      <c r="H49" t="s">
        <v>33</v>
      </c>
      <c r="I49" t="b">
        <v>0</v>
      </c>
      <c r="J49" s="1">
        <v>42446</v>
      </c>
      <c r="K49" s="2">
        <v>42446</v>
      </c>
      <c r="L49" t="s">
        <v>41</v>
      </c>
      <c r="M49" s="3">
        <v>0.5625</v>
      </c>
      <c r="N49" t="s">
        <v>407</v>
      </c>
      <c r="O49" t="s">
        <v>408</v>
      </c>
      <c r="P49" t="s">
        <v>155</v>
      </c>
      <c r="Q49" t="b">
        <v>0</v>
      </c>
      <c r="R49" s="1">
        <v>42446</v>
      </c>
      <c r="S49" s="2">
        <v>42446</v>
      </c>
      <c r="T49" t="s">
        <v>41</v>
      </c>
      <c r="U49" s="3">
        <v>0.64583333333333337</v>
      </c>
      <c r="V49" t="s">
        <v>409</v>
      </c>
      <c r="W49" t="s">
        <v>410</v>
      </c>
      <c r="X49" t="s">
        <v>155</v>
      </c>
      <c r="Y49" t="s">
        <v>156</v>
      </c>
      <c r="Z49" t="s">
        <v>157</v>
      </c>
      <c r="AA49" t="s">
        <v>156</v>
      </c>
      <c r="AD49" t="s">
        <v>36</v>
      </c>
      <c r="AE49" t="s">
        <v>36</v>
      </c>
      <c r="AF49" t="s">
        <v>37</v>
      </c>
      <c r="AG49" t="s">
        <v>32</v>
      </c>
      <c r="AH49" t="s">
        <v>213</v>
      </c>
      <c r="AI49" t="s">
        <v>214</v>
      </c>
      <c r="AK49" t="s">
        <v>215</v>
      </c>
      <c r="AL49" s="20"/>
    </row>
    <row r="50" spans="1:38" x14ac:dyDescent="0.25">
      <c r="J50" s="1"/>
      <c r="K50" s="2"/>
      <c r="M50" s="3"/>
      <c r="R50" s="1"/>
      <c r="S50" s="2"/>
      <c r="U50" s="3"/>
      <c r="AL50" s="20"/>
    </row>
    <row r="51" spans="1:38" x14ac:dyDescent="0.25">
      <c r="J51" s="1"/>
      <c r="K51" s="2"/>
      <c r="M51" s="3"/>
      <c r="R51" s="1"/>
      <c r="S51" s="2"/>
      <c r="U51" s="3"/>
      <c r="AL51" s="20"/>
    </row>
    <row r="52" spans="1:38" x14ac:dyDescent="0.25">
      <c r="J52" s="1"/>
      <c r="K52" s="2"/>
      <c r="M52" s="3"/>
      <c r="R52" s="1"/>
      <c r="S52" s="2"/>
      <c r="U52" s="3"/>
      <c r="AL52" s="20"/>
    </row>
    <row r="53" spans="1:38" x14ac:dyDescent="0.25">
      <c r="A53" t="s">
        <v>993</v>
      </c>
      <c r="C53" t="s">
        <v>32</v>
      </c>
      <c r="D53" s="21" t="s">
        <v>411</v>
      </c>
      <c r="G53" t="s">
        <v>412</v>
      </c>
      <c r="H53" t="s">
        <v>33</v>
      </c>
      <c r="I53" t="b">
        <v>0</v>
      </c>
      <c r="J53" s="1">
        <v>42448</v>
      </c>
      <c r="K53" s="2">
        <v>42448</v>
      </c>
      <c r="L53" t="s">
        <v>34</v>
      </c>
      <c r="M53" s="3">
        <v>0.42708333333333331</v>
      </c>
      <c r="N53" t="s">
        <v>413</v>
      </c>
      <c r="O53" t="s">
        <v>414</v>
      </c>
      <c r="P53" t="s">
        <v>155</v>
      </c>
      <c r="Q53" t="b">
        <v>0</v>
      </c>
      <c r="R53" s="1">
        <v>42448</v>
      </c>
      <c r="S53" s="2">
        <v>42448</v>
      </c>
      <c r="T53" t="s">
        <v>34</v>
      </c>
      <c r="U53" s="3">
        <v>0.42708333333333331</v>
      </c>
      <c r="V53" t="s">
        <v>413</v>
      </c>
      <c r="W53" t="s">
        <v>414</v>
      </c>
      <c r="X53" t="s">
        <v>155</v>
      </c>
      <c r="Y53" t="s">
        <v>156</v>
      </c>
      <c r="Z53" t="s">
        <v>157</v>
      </c>
      <c r="AA53" t="s">
        <v>156</v>
      </c>
      <c r="AD53" t="s">
        <v>36</v>
      </c>
      <c r="AE53" t="s">
        <v>36</v>
      </c>
      <c r="AF53" t="s">
        <v>37</v>
      </c>
      <c r="AG53" t="s">
        <v>32</v>
      </c>
      <c r="AH53" t="s">
        <v>180</v>
      </c>
      <c r="AI53" t="s">
        <v>227</v>
      </c>
      <c r="AK53" t="s">
        <v>182</v>
      </c>
      <c r="AL53" s="20"/>
    </row>
    <row r="54" spans="1:38" x14ac:dyDescent="0.25">
      <c r="A54" t="s">
        <v>1008</v>
      </c>
      <c r="C54" t="s">
        <v>32</v>
      </c>
      <c r="D54" s="21" t="s">
        <v>415</v>
      </c>
      <c r="G54" t="s">
        <v>416</v>
      </c>
      <c r="H54" t="s">
        <v>33</v>
      </c>
      <c r="I54" t="b">
        <v>0</v>
      </c>
      <c r="J54" s="1">
        <v>42449</v>
      </c>
      <c r="K54" s="2">
        <v>42449</v>
      </c>
      <c r="L54" t="s">
        <v>35</v>
      </c>
      <c r="M54" s="3">
        <v>0.625</v>
      </c>
      <c r="N54" t="s">
        <v>417</v>
      </c>
      <c r="O54" t="s">
        <v>418</v>
      </c>
      <c r="P54" t="s">
        <v>155</v>
      </c>
      <c r="Q54" t="b">
        <v>0</v>
      </c>
      <c r="R54" s="1">
        <v>42449</v>
      </c>
      <c r="S54" s="2">
        <v>42449</v>
      </c>
      <c r="T54" t="s">
        <v>35</v>
      </c>
      <c r="U54" s="3">
        <v>0.66666666666666663</v>
      </c>
      <c r="V54" t="s">
        <v>419</v>
      </c>
      <c r="W54" t="s">
        <v>420</v>
      </c>
      <c r="X54" t="s">
        <v>155</v>
      </c>
      <c r="Y54" t="s">
        <v>156</v>
      </c>
      <c r="Z54" t="s">
        <v>157</v>
      </c>
      <c r="AA54" t="s">
        <v>156</v>
      </c>
      <c r="AD54" t="s">
        <v>36</v>
      </c>
      <c r="AE54" t="s">
        <v>36</v>
      </c>
      <c r="AF54" t="s">
        <v>37</v>
      </c>
      <c r="AG54" t="s">
        <v>32</v>
      </c>
      <c r="AH54" t="s">
        <v>204</v>
      </c>
      <c r="AI54" t="s">
        <v>421</v>
      </c>
      <c r="AK54" t="s">
        <v>404</v>
      </c>
      <c r="AL54" s="20"/>
    </row>
    <row r="55" spans="1:38" x14ac:dyDescent="0.25">
      <c r="A55" t="s">
        <v>995</v>
      </c>
      <c r="C55" t="s">
        <v>32</v>
      </c>
      <c r="D55" s="21" t="s">
        <v>422</v>
      </c>
      <c r="G55" t="s">
        <v>423</v>
      </c>
      <c r="H55" t="s">
        <v>33</v>
      </c>
      <c r="I55" t="b">
        <v>0</v>
      </c>
      <c r="J55" s="1">
        <v>42450</v>
      </c>
      <c r="K55" s="2">
        <v>42450</v>
      </c>
      <c r="L55" t="s">
        <v>38</v>
      </c>
      <c r="M55" s="3">
        <v>0.42708333333333331</v>
      </c>
      <c r="N55" t="s">
        <v>424</v>
      </c>
      <c r="O55" t="s">
        <v>425</v>
      </c>
      <c r="P55" t="s">
        <v>155</v>
      </c>
      <c r="Q55" t="b">
        <v>0</v>
      </c>
      <c r="R55" s="1">
        <v>42450</v>
      </c>
      <c r="S55" s="2">
        <v>42450</v>
      </c>
      <c r="T55" t="s">
        <v>38</v>
      </c>
      <c r="U55" s="3">
        <v>0.42708333333333331</v>
      </c>
      <c r="V55" t="s">
        <v>424</v>
      </c>
      <c r="W55" t="s">
        <v>425</v>
      </c>
      <c r="X55" t="s">
        <v>155</v>
      </c>
      <c r="Y55" t="s">
        <v>156</v>
      </c>
      <c r="Z55" t="s">
        <v>157</v>
      </c>
      <c r="AA55" t="s">
        <v>156</v>
      </c>
      <c r="AD55" t="s">
        <v>36</v>
      </c>
      <c r="AE55" t="s">
        <v>36</v>
      </c>
      <c r="AF55" t="s">
        <v>37</v>
      </c>
      <c r="AG55" t="s">
        <v>32</v>
      </c>
      <c r="AH55" t="s">
        <v>180</v>
      </c>
      <c r="AI55" t="s">
        <v>241</v>
      </c>
      <c r="AK55" t="s">
        <v>182</v>
      </c>
      <c r="AL55" s="20"/>
    </row>
    <row r="56" spans="1:38" x14ac:dyDescent="0.25">
      <c r="J56" s="1"/>
      <c r="K56" s="2"/>
      <c r="M56" s="3"/>
      <c r="R56" s="1"/>
      <c r="S56" s="2"/>
      <c r="U56" s="3"/>
      <c r="AL56" s="20"/>
    </row>
    <row r="57" spans="1:38" x14ac:dyDescent="0.25">
      <c r="A57" t="s">
        <v>1009</v>
      </c>
      <c r="C57" t="s">
        <v>32</v>
      </c>
      <c r="D57" s="21" t="s">
        <v>426</v>
      </c>
      <c r="G57" t="s">
        <v>427</v>
      </c>
      <c r="H57" t="s">
        <v>33</v>
      </c>
      <c r="I57" t="b">
        <v>0</v>
      </c>
      <c r="J57" s="1">
        <v>42450</v>
      </c>
      <c r="K57" s="2">
        <v>42450</v>
      </c>
      <c r="L57" t="s">
        <v>38</v>
      </c>
      <c r="M57" s="3">
        <v>0.72916666666666663</v>
      </c>
      <c r="N57" t="s">
        <v>428</v>
      </c>
      <c r="O57" t="s">
        <v>429</v>
      </c>
      <c r="P57" t="s">
        <v>155</v>
      </c>
      <c r="Q57" t="b">
        <v>0</v>
      </c>
      <c r="R57" s="1">
        <v>42450</v>
      </c>
      <c r="S57" s="2">
        <v>42450</v>
      </c>
      <c r="T57" t="s">
        <v>38</v>
      </c>
      <c r="U57" s="3">
        <v>0.72916666666666663</v>
      </c>
      <c r="V57" t="s">
        <v>428</v>
      </c>
      <c r="W57" t="s">
        <v>429</v>
      </c>
      <c r="X57" t="s">
        <v>155</v>
      </c>
      <c r="Y57" t="s">
        <v>156</v>
      </c>
      <c r="Z57" t="s">
        <v>157</v>
      </c>
      <c r="AA57" t="s">
        <v>156</v>
      </c>
      <c r="AD57" t="s">
        <v>36</v>
      </c>
      <c r="AE57" t="s">
        <v>36</v>
      </c>
      <c r="AF57" t="s">
        <v>37</v>
      </c>
      <c r="AG57" t="s">
        <v>32</v>
      </c>
      <c r="AH57" t="s">
        <v>430</v>
      </c>
      <c r="AI57" t="s">
        <v>431</v>
      </c>
      <c r="AK57" t="s">
        <v>432</v>
      </c>
      <c r="AL57" s="20"/>
    </row>
    <row r="58" spans="1:38" x14ac:dyDescent="0.25">
      <c r="A58" t="s">
        <v>997</v>
      </c>
      <c r="C58" t="s">
        <v>32</v>
      </c>
      <c r="D58" s="21" t="s">
        <v>433</v>
      </c>
      <c r="G58" t="s">
        <v>434</v>
      </c>
      <c r="H58" t="s">
        <v>33</v>
      </c>
      <c r="I58" t="b">
        <v>0</v>
      </c>
      <c r="J58" s="1">
        <v>42450</v>
      </c>
      <c r="K58" s="2">
        <v>42450</v>
      </c>
      <c r="L58" t="s">
        <v>38</v>
      </c>
      <c r="M58" s="3">
        <v>0.77083333333333337</v>
      </c>
      <c r="N58" t="s">
        <v>435</v>
      </c>
      <c r="O58" t="s">
        <v>436</v>
      </c>
      <c r="P58" t="s">
        <v>155</v>
      </c>
      <c r="Q58" t="b">
        <v>0</v>
      </c>
      <c r="R58" s="1">
        <v>42450</v>
      </c>
      <c r="S58" s="2">
        <v>42450</v>
      </c>
      <c r="T58" t="s">
        <v>38</v>
      </c>
      <c r="U58" s="3">
        <v>0.77083333333333337</v>
      </c>
      <c r="V58" t="s">
        <v>435</v>
      </c>
      <c r="W58" t="s">
        <v>436</v>
      </c>
      <c r="X58" t="s">
        <v>155</v>
      </c>
      <c r="Y58" t="s">
        <v>156</v>
      </c>
      <c r="Z58" t="s">
        <v>157</v>
      </c>
      <c r="AA58" t="s">
        <v>156</v>
      </c>
      <c r="AD58" t="s">
        <v>36</v>
      </c>
      <c r="AE58" t="s">
        <v>36</v>
      </c>
      <c r="AF58" t="s">
        <v>37</v>
      </c>
      <c r="AG58" t="s">
        <v>32</v>
      </c>
      <c r="AH58" t="s">
        <v>180</v>
      </c>
      <c r="AI58" t="s">
        <v>252</v>
      </c>
      <c r="AK58" t="s">
        <v>182</v>
      </c>
      <c r="AL58" s="20"/>
    </row>
    <row r="59" spans="1:38" x14ac:dyDescent="0.25">
      <c r="A59" t="s">
        <v>981</v>
      </c>
      <c r="C59" t="s">
        <v>32</v>
      </c>
      <c r="D59" s="21" t="s">
        <v>437</v>
      </c>
      <c r="G59" t="s">
        <v>438</v>
      </c>
      <c r="H59" t="s">
        <v>33</v>
      </c>
      <c r="I59" t="b">
        <v>0</v>
      </c>
      <c r="J59" s="1">
        <v>42451</v>
      </c>
      <c r="K59" s="2">
        <v>42451</v>
      </c>
      <c r="L59" t="s">
        <v>39</v>
      </c>
      <c r="M59" s="3">
        <v>0.66666666666666663</v>
      </c>
      <c r="N59" t="s">
        <v>439</v>
      </c>
      <c r="O59" t="s">
        <v>440</v>
      </c>
      <c r="P59" t="s">
        <v>155</v>
      </c>
      <c r="Q59" t="b">
        <v>0</v>
      </c>
      <c r="R59" s="1">
        <v>42451</v>
      </c>
      <c r="S59" s="2">
        <v>42451</v>
      </c>
      <c r="T59" t="s">
        <v>39</v>
      </c>
      <c r="U59" s="3">
        <v>0.66666666666666663</v>
      </c>
      <c r="V59" t="s">
        <v>439</v>
      </c>
      <c r="W59" t="s">
        <v>440</v>
      </c>
      <c r="X59" t="s">
        <v>155</v>
      </c>
      <c r="Y59" t="s">
        <v>156</v>
      </c>
      <c r="Z59" t="s">
        <v>157</v>
      </c>
      <c r="AA59" t="s">
        <v>156</v>
      </c>
      <c r="AD59" t="s">
        <v>36</v>
      </c>
      <c r="AE59" t="s">
        <v>36</v>
      </c>
      <c r="AF59" t="s">
        <v>37</v>
      </c>
      <c r="AG59" t="s">
        <v>32</v>
      </c>
      <c r="AH59" t="s">
        <v>166</v>
      </c>
      <c r="AI59" t="s">
        <v>167</v>
      </c>
      <c r="AK59" t="s">
        <v>168</v>
      </c>
      <c r="AL59" s="20"/>
    </row>
    <row r="60" spans="1:38" x14ac:dyDescent="0.25">
      <c r="A60" t="s">
        <v>985</v>
      </c>
      <c r="C60" t="s">
        <v>32</v>
      </c>
      <c r="D60" s="21" t="s">
        <v>441</v>
      </c>
      <c r="G60" t="s">
        <v>442</v>
      </c>
      <c r="H60" t="s">
        <v>33</v>
      </c>
      <c r="I60" t="b">
        <v>0</v>
      </c>
      <c r="J60" s="1">
        <v>42452</v>
      </c>
      <c r="K60" s="2">
        <v>42452</v>
      </c>
      <c r="L60" t="s">
        <v>40</v>
      </c>
      <c r="M60" s="3">
        <v>0.42708333333333331</v>
      </c>
      <c r="N60" t="s">
        <v>443</v>
      </c>
      <c r="O60" t="s">
        <v>444</v>
      </c>
      <c r="P60" t="s">
        <v>155</v>
      </c>
      <c r="Q60" t="b">
        <v>0</v>
      </c>
      <c r="R60" s="1">
        <v>42452</v>
      </c>
      <c r="S60" s="2">
        <v>42452</v>
      </c>
      <c r="T60" t="s">
        <v>40</v>
      </c>
      <c r="U60" s="3">
        <v>0.42708333333333331</v>
      </c>
      <c r="V60" t="s">
        <v>443</v>
      </c>
      <c r="W60" t="s">
        <v>444</v>
      </c>
      <c r="X60" t="s">
        <v>155</v>
      </c>
      <c r="Y60" t="s">
        <v>156</v>
      </c>
      <c r="Z60" t="s">
        <v>157</v>
      </c>
      <c r="AA60" t="s">
        <v>156</v>
      </c>
      <c r="AD60" t="s">
        <v>36</v>
      </c>
      <c r="AE60" t="s">
        <v>36</v>
      </c>
      <c r="AF60" t="s">
        <v>37</v>
      </c>
      <c r="AG60" t="s">
        <v>32</v>
      </c>
      <c r="AH60" t="s">
        <v>180</v>
      </c>
      <c r="AI60" t="s">
        <v>181</v>
      </c>
      <c r="AK60" t="s">
        <v>182</v>
      </c>
      <c r="AL60" s="20"/>
    </row>
    <row r="61" spans="1:38" x14ac:dyDescent="0.25">
      <c r="A61" t="s">
        <v>985</v>
      </c>
      <c r="C61" t="s">
        <v>32</v>
      </c>
      <c r="D61" s="21" t="s">
        <v>445</v>
      </c>
      <c r="G61" t="s">
        <v>446</v>
      </c>
      <c r="H61" t="s">
        <v>33</v>
      </c>
      <c r="I61" t="b">
        <v>0</v>
      </c>
      <c r="J61" s="1">
        <v>42452</v>
      </c>
      <c r="K61" s="2">
        <v>42452</v>
      </c>
      <c r="L61" t="s">
        <v>40</v>
      </c>
      <c r="M61" s="3">
        <v>0.46875</v>
      </c>
      <c r="N61" t="s">
        <v>447</v>
      </c>
      <c r="O61" t="s">
        <v>448</v>
      </c>
      <c r="P61" t="s">
        <v>155</v>
      </c>
      <c r="Q61" t="b">
        <v>0</v>
      </c>
      <c r="R61" s="1">
        <v>42452</v>
      </c>
      <c r="S61" s="2">
        <v>42452</v>
      </c>
      <c r="T61" t="s">
        <v>40</v>
      </c>
      <c r="U61" s="3">
        <v>0.46875</v>
      </c>
      <c r="V61" t="s">
        <v>447</v>
      </c>
      <c r="W61" t="s">
        <v>448</v>
      </c>
      <c r="X61" t="s">
        <v>155</v>
      </c>
      <c r="Y61" t="s">
        <v>156</v>
      </c>
      <c r="Z61" t="s">
        <v>157</v>
      </c>
      <c r="AA61" t="s">
        <v>156</v>
      </c>
      <c r="AD61" t="s">
        <v>36</v>
      </c>
      <c r="AE61" t="s">
        <v>36</v>
      </c>
      <c r="AF61" t="s">
        <v>37</v>
      </c>
      <c r="AG61" t="s">
        <v>32</v>
      </c>
      <c r="AH61" t="s">
        <v>180</v>
      </c>
      <c r="AI61" t="s">
        <v>181</v>
      </c>
      <c r="AK61" t="s">
        <v>182</v>
      </c>
      <c r="AL61" s="20"/>
    </row>
    <row r="62" spans="1:38" x14ac:dyDescent="0.25">
      <c r="A62" t="s">
        <v>1010</v>
      </c>
      <c r="C62" t="s">
        <v>32</v>
      </c>
      <c r="D62" s="21" t="s">
        <v>449</v>
      </c>
      <c r="G62" t="s">
        <v>450</v>
      </c>
      <c r="H62" t="s">
        <v>33</v>
      </c>
      <c r="I62" t="b">
        <v>0</v>
      </c>
      <c r="J62" s="1">
        <v>42452</v>
      </c>
      <c r="K62" s="2">
        <v>42452</v>
      </c>
      <c r="L62" t="s">
        <v>40</v>
      </c>
      <c r="M62" s="3">
        <v>0.58333333333333337</v>
      </c>
      <c r="N62" t="s">
        <v>451</v>
      </c>
      <c r="O62" t="s">
        <v>452</v>
      </c>
      <c r="P62" t="s">
        <v>155</v>
      </c>
      <c r="Q62" t="b">
        <v>0</v>
      </c>
      <c r="R62" s="1">
        <v>42452</v>
      </c>
      <c r="S62" s="2">
        <v>42452</v>
      </c>
      <c r="T62" t="s">
        <v>40</v>
      </c>
      <c r="U62" s="3">
        <v>0.58333333333333337</v>
      </c>
      <c r="V62" t="s">
        <v>451</v>
      </c>
      <c r="W62" t="s">
        <v>452</v>
      </c>
      <c r="X62" t="s">
        <v>155</v>
      </c>
      <c r="Y62" t="s">
        <v>156</v>
      </c>
      <c r="Z62" t="s">
        <v>157</v>
      </c>
      <c r="AA62" t="s">
        <v>156</v>
      </c>
      <c r="AD62" t="s">
        <v>36</v>
      </c>
      <c r="AE62" t="s">
        <v>36</v>
      </c>
      <c r="AF62" t="s">
        <v>37</v>
      </c>
      <c r="AG62" t="s">
        <v>32</v>
      </c>
      <c r="AH62" t="s">
        <v>204</v>
      </c>
      <c r="AI62" t="s">
        <v>271</v>
      </c>
      <c r="AK62" t="s">
        <v>206</v>
      </c>
      <c r="AL62" s="20"/>
    </row>
    <row r="63" spans="1:38" x14ac:dyDescent="0.25">
      <c r="A63" t="s">
        <v>987</v>
      </c>
      <c r="C63" t="s">
        <v>32</v>
      </c>
      <c r="D63" s="21" t="s">
        <v>453</v>
      </c>
      <c r="G63" t="s">
        <v>454</v>
      </c>
      <c r="H63" t="s">
        <v>33</v>
      </c>
      <c r="I63" t="b">
        <v>0</v>
      </c>
      <c r="J63" s="1">
        <v>42452</v>
      </c>
      <c r="K63" s="2">
        <v>42452</v>
      </c>
      <c r="L63" t="s">
        <v>40</v>
      </c>
      <c r="M63" s="3">
        <v>0.6875</v>
      </c>
      <c r="N63" t="s">
        <v>455</v>
      </c>
      <c r="O63" t="s">
        <v>456</v>
      </c>
      <c r="P63" t="s">
        <v>155</v>
      </c>
      <c r="Q63" t="b">
        <v>0</v>
      </c>
      <c r="R63" s="1">
        <v>42452</v>
      </c>
      <c r="S63" s="2">
        <v>42452</v>
      </c>
      <c r="T63" t="s">
        <v>40</v>
      </c>
      <c r="U63" s="3">
        <v>0.6875</v>
      </c>
      <c r="V63" t="s">
        <v>455</v>
      </c>
      <c r="W63" t="s">
        <v>456</v>
      </c>
      <c r="X63" t="s">
        <v>155</v>
      </c>
      <c r="Y63" t="s">
        <v>156</v>
      </c>
      <c r="Z63" t="s">
        <v>157</v>
      </c>
      <c r="AA63" t="s">
        <v>156</v>
      </c>
      <c r="AD63" t="s">
        <v>36</v>
      </c>
      <c r="AE63" t="s">
        <v>36</v>
      </c>
      <c r="AF63" t="s">
        <v>37</v>
      </c>
      <c r="AG63" t="s">
        <v>32</v>
      </c>
      <c r="AH63" t="s">
        <v>194</v>
      </c>
      <c r="AI63" t="s">
        <v>195</v>
      </c>
      <c r="AK63" t="s">
        <v>196</v>
      </c>
      <c r="AL63" s="20"/>
    </row>
    <row r="64" spans="1:38" x14ac:dyDescent="0.25">
      <c r="A64" t="s">
        <v>1011</v>
      </c>
      <c r="C64" t="s">
        <v>32</v>
      </c>
      <c r="D64" s="21" t="s">
        <v>457</v>
      </c>
      <c r="G64" t="s">
        <v>458</v>
      </c>
      <c r="H64" t="s">
        <v>33</v>
      </c>
      <c r="I64" t="b">
        <v>0</v>
      </c>
      <c r="J64" s="1">
        <v>42452</v>
      </c>
      <c r="K64" s="2">
        <v>42452</v>
      </c>
      <c r="L64" t="s">
        <v>40</v>
      </c>
      <c r="M64" s="3">
        <v>0.75</v>
      </c>
      <c r="N64" t="s">
        <v>459</v>
      </c>
      <c r="O64" t="s">
        <v>460</v>
      </c>
      <c r="P64" t="s">
        <v>155</v>
      </c>
      <c r="Q64" t="b">
        <v>0</v>
      </c>
      <c r="R64" s="1">
        <v>42452</v>
      </c>
      <c r="S64" s="2">
        <v>42452</v>
      </c>
      <c r="T64" t="s">
        <v>40</v>
      </c>
      <c r="U64" s="3">
        <v>0.75</v>
      </c>
      <c r="V64" t="s">
        <v>459</v>
      </c>
      <c r="W64" t="s">
        <v>460</v>
      </c>
      <c r="X64" t="s">
        <v>155</v>
      </c>
      <c r="Y64" t="s">
        <v>156</v>
      </c>
      <c r="Z64" t="s">
        <v>157</v>
      </c>
      <c r="AA64" t="s">
        <v>156</v>
      </c>
      <c r="AD64" t="s">
        <v>36</v>
      </c>
      <c r="AE64" t="s">
        <v>36</v>
      </c>
      <c r="AF64" t="s">
        <v>37</v>
      </c>
      <c r="AG64" t="s">
        <v>32</v>
      </c>
      <c r="AH64" t="s">
        <v>194</v>
      </c>
      <c r="AI64" t="s">
        <v>461</v>
      </c>
      <c r="AK64" t="s">
        <v>196</v>
      </c>
      <c r="AL64" s="20"/>
    </row>
    <row r="65" spans="1:61" x14ac:dyDescent="0.25">
      <c r="A65" t="s">
        <v>1011</v>
      </c>
      <c r="C65" t="s">
        <v>32</v>
      </c>
      <c r="D65" s="21" t="s">
        <v>462</v>
      </c>
      <c r="G65" t="s">
        <v>463</v>
      </c>
      <c r="H65" t="s">
        <v>33</v>
      </c>
      <c r="I65" t="b">
        <v>0</v>
      </c>
      <c r="J65" s="1">
        <v>42452</v>
      </c>
      <c r="K65" s="2">
        <v>42452</v>
      </c>
      <c r="L65" t="s">
        <v>40</v>
      </c>
      <c r="M65" s="3">
        <v>0.75</v>
      </c>
      <c r="N65" t="s">
        <v>459</v>
      </c>
      <c r="O65" t="s">
        <v>460</v>
      </c>
      <c r="P65" t="s">
        <v>155</v>
      </c>
      <c r="Q65" t="b">
        <v>0</v>
      </c>
      <c r="R65" s="1">
        <v>42452</v>
      </c>
      <c r="S65" s="2">
        <v>42452</v>
      </c>
      <c r="T65" t="s">
        <v>40</v>
      </c>
      <c r="U65" s="3">
        <v>0.75</v>
      </c>
      <c r="V65" t="s">
        <v>459</v>
      </c>
      <c r="W65" t="s">
        <v>460</v>
      </c>
      <c r="X65" t="s">
        <v>155</v>
      </c>
      <c r="Y65" t="s">
        <v>156</v>
      </c>
      <c r="Z65" t="s">
        <v>157</v>
      </c>
      <c r="AA65" t="s">
        <v>156</v>
      </c>
      <c r="AD65" t="s">
        <v>36</v>
      </c>
      <c r="AE65" t="s">
        <v>36</v>
      </c>
      <c r="AF65" t="s">
        <v>37</v>
      </c>
      <c r="AG65" t="s">
        <v>32</v>
      </c>
      <c r="AH65" t="s">
        <v>194</v>
      </c>
      <c r="AI65" t="s">
        <v>461</v>
      </c>
      <c r="AK65" t="s">
        <v>196</v>
      </c>
      <c r="AL65" s="20"/>
    </row>
    <row r="66" spans="1:61" x14ac:dyDescent="0.25">
      <c r="A66" t="s">
        <v>989</v>
      </c>
      <c r="C66" t="s">
        <v>32</v>
      </c>
      <c r="D66" s="21" t="s">
        <v>464</v>
      </c>
      <c r="G66" t="s">
        <v>465</v>
      </c>
      <c r="H66" t="s">
        <v>33</v>
      </c>
      <c r="I66" t="b">
        <v>0</v>
      </c>
      <c r="J66" s="1">
        <v>42453</v>
      </c>
      <c r="K66" s="2">
        <v>42453</v>
      </c>
      <c r="L66" t="s">
        <v>41</v>
      </c>
      <c r="M66" s="3">
        <v>0.42708333333333331</v>
      </c>
      <c r="N66" t="s">
        <v>466</v>
      </c>
      <c r="O66" t="s">
        <v>467</v>
      </c>
      <c r="P66" t="s">
        <v>155</v>
      </c>
      <c r="Q66" t="b">
        <v>0</v>
      </c>
      <c r="R66" s="1">
        <v>42453</v>
      </c>
      <c r="S66" s="2">
        <v>42453</v>
      </c>
      <c r="T66" t="s">
        <v>41</v>
      </c>
      <c r="U66" s="3">
        <v>0.42708333333333331</v>
      </c>
      <c r="V66" t="s">
        <v>466</v>
      </c>
      <c r="W66" t="s">
        <v>467</v>
      </c>
      <c r="X66" t="s">
        <v>155</v>
      </c>
      <c r="Y66" t="s">
        <v>156</v>
      </c>
      <c r="Z66" t="s">
        <v>157</v>
      </c>
      <c r="AA66" t="s">
        <v>156</v>
      </c>
      <c r="AD66" t="s">
        <v>36</v>
      </c>
      <c r="AE66" t="s">
        <v>36</v>
      </c>
      <c r="AF66" t="s">
        <v>37</v>
      </c>
      <c r="AG66" t="s">
        <v>32</v>
      </c>
      <c r="AH66" t="s">
        <v>204</v>
      </c>
      <c r="AI66" t="s">
        <v>205</v>
      </c>
      <c r="AK66" t="s">
        <v>404</v>
      </c>
      <c r="AL66" s="20"/>
    </row>
    <row r="67" spans="1:61" x14ac:dyDescent="0.25">
      <c r="A67" t="s">
        <v>990</v>
      </c>
      <c r="C67" t="s">
        <v>32</v>
      </c>
      <c r="D67" s="21" t="s">
        <v>468</v>
      </c>
      <c r="G67" t="s">
        <v>469</v>
      </c>
      <c r="H67" t="s">
        <v>33</v>
      </c>
      <c r="I67" t="b">
        <v>0</v>
      </c>
      <c r="J67" s="1">
        <v>42453</v>
      </c>
      <c r="K67" s="2">
        <v>42453</v>
      </c>
      <c r="L67" t="s">
        <v>41</v>
      </c>
      <c r="M67" s="3">
        <v>0.5625</v>
      </c>
      <c r="N67" t="s">
        <v>470</v>
      </c>
      <c r="O67" t="s">
        <v>471</v>
      </c>
      <c r="P67" t="s">
        <v>155</v>
      </c>
      <c r="Q67" t="b">
        <v>0</v>
      </c>
      <c r="R67" s="1">
        <v>42453</v>
      </c>
      <c r="S67" s="2">
        <v>42453</v>
      </c>
      <c r="T67" t="s">
        <v>41</v>
      </c>
      <c r="U67" s="3">
        <v>0.64583333333333337</v>
      </c>
      <c r="V67" t="s">
        <v>472</v>
      </c>
      <c r="W67" t="s">
        <v>473</v>
      </c>
      <c r="X67" t="s">
        <v>155</v>
      </c>
      <c r="Y67" t="s">
        <v>156</v>
      </c>
      <c r="Z67" t="s">
        <v>157</v>
      </c>
      <c r="AA67" t="s">
        <v>156</v>
      </c>
      <c r="AD67" t="s">
        <v>36</v>
      </c>
      <c r="AE67" t="s">
        <v>36</v>
      </c>
      <c r="AF67" t="s">
        <v>37</v>
      </c>
      <c r="AG67" t="s">
        <v>32</v>
      </c>
      <c r="AH67" t="s">
        <v>213</v>
      </c>
      <c r="AI67" t="s">
        <v>214</v>
      </c>
      <c r="AK67" t="s">
        <v>215</v>
      </c>
      <c r="AL67" s="20"/>
    </row>
    <row r="68" spans="1:61" x14ac:dyDescent="0.25">
      <c r="A68" t="s">
        <v>1012</v>
      </c>
      <c r="C68" t="s">
        <v>32</v>
      </c>
      <c r="D68" s="21" t="s">
        <v>474</v>
      </c>
      <c r="G68" t="s">
        <v>475</v>
      </c>
      <c r="H68" t="s">
        <v>33</v>
      </c>
      <c r="I68" t="b">
        <v>0</v>
      </c>
      <c r="J68" s="1">
        <v>42453</v>
      </c>
      <c r="K68" s="2">
        <v>42453</v>
      </c>
      <c r="L68" t="s">
        <v>41</v>
      </c>
      <c r="M68" s="3">
        <v>0.75</v>
      </c>
      <c r="N68" t="s">
        <v>476</v>
      </c>
      <c r="O68" t="s">
        <v>477</v>
      </c>
      <c r="P68" t="s">
        <v>155</v>
      </c>
      <c r="Q68" t="b">
        <v>0</v>
      </c>
      <c r="R68" s="1">
        <v>42453</v>
      </c>
      <c r="S68" s="2">
        <v>42453</v>
      </c>
      <c r="T68" t="s">
        <v>41</v>
      </c>
      <c r="U68" s="3">
        <v>0.79166666666666663</v>
      </c>
      <c r="V68" t="s">
        <v>478</v>
      </c>
      <c r="W68" t="s">
        <v>479</v>
      </c>
      <c r="X68" t="s">
        <v>155</v>
      </c>
      <c r="Y68" t="s">
        <v>156</v>
      </c>
      <c r="Z68" t="s">
        <v>157</v>
      </c>
      <c r="AA68" t="s">
        <v>156</v>
      </c>
      <c r="AD68" t="s">
        <v>36</v>
      </c>
      <c r="AE68" t="s">
        <v>36</v>
      </c>
      <c r="AF68" t="s">
        <v>37</v>
      </c>
      <c r="AG68" t="s">
        <v>32</v>
      </c>
      <c r="AH68" t="s">
        <v>480</v>
      </c>
      <c r="AI68" t="s">
        <v>481</v>
      </c>
      <c r="AK68" t="s">
        <v>482</v>
      </c>
      <c r="AL68" s="20"/>
    </row>
    <row r="69" spans="1:61" x14ac:dyDescent="0.25">
      <c r="A69" t="s">
        <v>993</v>
      </c>
      <c r="C69" t="s">
        <v>32</v>
      </c>
      <c r="D69" s="21" t="s">
        <v>483</v>
      </c>
      <c r="G69" t="s">
        <v>484</v>
      </c>
      <c r="H69" t="s">
        <v>33</v>
      </c>
      <c r="I69" t="b">
        <v>0</v>
      </c>
      <c r="J69" s="1">
        <v>42455</v>
      </c>
      <c r="K69" s="2">
        <v>42455</v>
      </c>
      <c r="L69" t="s">
        <v>34</v>
      </c>
      <c r="M69" s="3">
        <v>0.42708333333333331</v>
      </c>
      <c r="N69" t="s">
        <v>485</v>
      </c>
      <c r="O69" t="s">
        <v>486</v>
      </c>
      <c r="P69" t="s">
        <v>155</v>
      </c>
      <c r="Q69" t="b">
        <v>0</v>
      </c>
      <c r="R69" s="1">
        <v>42455</v>
      </c>
      <c r="S69" s="2">
        <v>42455</v>
      </c>
      <c r="T69" t="s">
        <v>34</v>
      </c>
      <c r="U69" s="3">
        <v>0.42708333333333331</v>
      </c>
      <c r="V69" t="s">
        <v>485</v>
      </c>
      <c r="W69" t="s">
        <v>486</v>
      </c>
      <c r="X69" t="s">
        <v>155</v>
      </c>
      <c r="Y69" t="s">
        <v>156</v>
      </c>
      <c r="Z69" t="s">
        <v>157</v>
      </c>
      <c r="AA69" t="s">
        <v>156</v>
      </c>
      <c r="AD69" t="s">
        <v>36</v>
      </c>
      <c r="AE69" t="s">
        <v>36</v>
      </c>
      <c r="AF69" t="s">
        <v>37</v>
      </c>
      <c r="AG69" t="s">
        <v>32</v>
      </c>
      <c r="AH69" t="s">
        <v>180</v>
      </c>
      <c r="AI69" t="s">
        <v>227</v>
      </c>
      <c r="AK69" t="s">
        <v>182</v>
      </c>
      <c r="AL69" s="20"/>
    </row>
    <row r="70" spans="1:61" x14ac:dyDescent="0.25">
      <c r="A70" t="s">
        <v>1013</v>
      </c>
      <c r="C70" t="s">
        <v>32</v>
      </c>
      <c r="D70" s="21" t="s">
        <v>487</v>
      </c>
      <c r="G70" t="s">
        <v>488</v>
      </c>
      <c r="H70" t="s">
        <v>33</v>
      </c>
      <c r="I70" t="b">
        <v>0</v>
      </c>
      <c r="J70" s="1">
        <v>42455</v>
      </c>
      <c r="K70" s="2">
        <v>42455</v>
      </c>
      <c r="L70" t="s">
        <v>34</v>
      </c>
      <c r="M70" s="3">
        <v>0.47916666666666669</v>
      </c>
      <c r="N70" t="s">
        <v>489</v>
      </c>
      <c r="O70" t="s">
        <v>490</v>
      </c>
      <c r="P70" t="s">
        <v>155</v>
      </c>
      <c r="Q70" t="b">
        <v>0</v>
      </c>
      <c r="R70" s="1">
        <v>42455</v>
      </c>
      <c r="S70" s="2">
        <v>42455</v>
      </c>
      <c r="T70" t="s">
        <v>34</v>
      </c>
      <c r="U70" s="3">
        <v>0.5625</v>
      </c>
      <c r="V70" t="s">
        <v>491</v>
      </c>
      <c r="W70" t="s">
        <v>492</v>
      </c>
      <c r="X70" t="s">
        <v>155</v>
      </c>
      <c r="Y70" t="s">
        <v>156</v>
      </c>
      <c r="Z70" t="s">
        <v>157</v>
      </c>
      <c r="AA70" t="s">
        <v>156</v>
      </c>
      <c r="AD70" t="s">
        <v>36</v>
      </c>
      <c r="AE70" t="s">
        <v>36</v>
      </c>
      <c r="AF70" t="s">
        <v>37</v>
      </c>
      <c r="AG70" t="s">
        <v>32</v>
      </c>
      <c r="AH70" t="s">
        <v>493</v>
      </c>
      <c r="AI70" t="s">
        <v>494</v>
      </c>
      <c r="AK70" t="s">
        <v>495</v>
      </c>
      <c r="AL70" s="20"/>
    </row>
    <row r="71" spans="1:61" x14ac:dyDescent="0.25">
      <c r="A71" t="s">
        <v>1014</v>
      </c>
      <c r="C71" t="s">
        <v>32</v>
      </c>
      <c r="D71" s="21" t="s">
        <v>496</v>
      </c>
      <c r="G71" t="s">
        <v>497</v>
      </c>
      <c r="H71" t="s">
        <v>33</v>
      </c>
      <c r="I71" t="b">
        <v>0</v>
      </c>
      <c r="J71" s="1">
        <v>42456</v>
      </c>
      <c r="K71" s="2">
        <v>42456</v>
      </c>
      <c r="L71" t="s">
        <v>35</v>
      </c>
      <c r="M71" s="3">
        <v>0</v>
      </c>
      <c r="N71" t="s">
        <v>498</v>
      </c>
      <c r="O71" t="s">
        <v>499</v>
      </c>
      <c r="P71" t="s">
        <v>155</v>
      </c>
      <c r="Q71" t="b">
        <v>0</v>
      </c>
      <c r="R71" s="1">
        <v>42456</v>
      </c>
      <c r="S71" s="2">
        <v>42456</v>
      </c>
      <c r="T71" t="s">
        <v>35</v>
      </c>
      <c r="U71" s="3">
        <v>0</v>
      </c>
      <c r="V71" t="s">
        <v>498</v>
      </c>
      <c r="W71" t="s">
        <v>499</v>
      </c>
      <c r="X71" t="s">
        <v>155</v>
      </c>
      <c r="Y71" t="s">
        <v>279</v>
      </c>
      <c r="AA71" t="s">
        <v>161</v>
      </c>
      <c r="AD71" t="s">
        <v>36</v>
      </c>
      <c r="AE71" t="s">
        <v>36</v>
      </c>
      <c r="AF71" t="s">
        <v>37</v>
      </c>
      <c r="AG71" t="s">
        <v>32</v>
      </c>
      <c r="AH71" t="s">
        <v>280</v>
      </c>
      <c r="AI71" t="s">
        <v>500</v>
      </c>
      <c r="AK71" t="s">
        <v>501</v>
      </c>
      <c r="AL71" s="20"/>
      <c r="BB71" t="s">
        <v>1244</v>
      </c>
      <c r="BC71" t="s">
        <v>968</v>
      </c>
      <c r="BD71" t="s">
        <v>960</v>
      </c>
      <c r="BE71" t="s">
        <v>973</v>
      </c>
      <c r="BF71" t="s">
        <v>978</v>
      </c>
      <c r="BG71" t="s">
        <v>1242</v>
      </c>
      <c r="BH71" t="s">
        <v>1245</v>
      </c>
      <c r="BI71" t="s">
        <v>1243</v>
      </c>
    </row>
    <row r="72" spans="1:61" x14ac:dyDescent="0.25">
      <c r="A72" t="s">
        <v>995</v>
      </c>
      <c r="C72" t="s">
        <v>32</v>
      </c>
      <c r="D72" s="21" t="s">
        <v>502</v>
      </c>
      <c r="G72" t="s">
        <v>503</v>
      </c>
      <c r="H72" t="s">
        <v>33</v>
      </c>
      <c r="I72" t="b">
        <v>0</v>
      </c>
      <c r="J72" s="1">
        <v>42457</v>
      </c>
      <c r="K72" s="2">
        <v>42457</v>
      </c>
      <c r="L72" t="s">
        <v>38</v>
      </c>
      <c r="M72" s="3">
        <v>0.42708333333333331</v>
      </c>
      <c r="N72" t="s">
        <v>504</v>
      </c>
      <c r="O72" t="s">
        <v>505</v>
      </c>
      <c r="P72" t="s">
        <v>155</v>
      </c>
      <c r="Q72" t="b">
        <v>0</v>
      </c>
      <c r="R72" s="1">
        <v>42457</v>
      </c>
      <c r="S72" s="2">
        <v>42457</v>
      </c>
      <c r="T72" t="s">
        <v>38</v>
      </c>
      <c r="U72" s="3">
        <v>0.42708333333333331</v>
      </c>
      <c r="V72" t="s">
        <v>504</v>
      </c>
      <c r="W72" t="s">
        <v>505</v>
      </c>
      <c r="X72" t="s">
        <v>155</v>
      </c>
      <c r="Y72" t="s">
        <v>156</v>
      </c>
      <c r="Z72" t="s">
        <v>157</v>
      </c>
      <c r="AA72" t="s">
        <v>156</v>
      </c>
      <c r="AD72" t="s">
        <v>36</v>
      </c>
      <c r="AE72" t="s">
        <v>36</v>
      </c>
      <c r="AF72" t="s">
        <v>37</v>
      </c>
      <c r="AG72" t="s">
        <v>32</v>
      </c>
      <c r="AH72" t="s">
        <v>180</v>
      </c>
      <c r="AI72" t="s">
        <v>241</v>
      </c>
      <c r="AK72" t="s">
        <v>182</v>
      </c>
      <c r="AL72" s="20"/>
    </row>
    <row r="73" spans="1:61" x14ac:dyDescent="0.25">
      <c r="A73" t="s">
        <v>997</v>
      </c>
      <c r="C73" t="s">
        <v>32</v>
      </c>
      <c r="D73" s="21" t="s">
        <v>506</v>
      </c>
      <c r="G73" t="s">
        <v>507</v>
      </c>
      <c r="H73" t="s">
        <v>33</v>
      </c>
      <c r="I73" t="b">
        <v>0</v>
      </c>
      <c r="J73" s="1">
        <v>42457</v>
      </c>
      <c r="K73" s="2">
        <v>42457</v>
      </c>
      <c r="L73" t="s">
        <v>38</v>
      </c>
      <c r="M73" s="3">
        <v>0.77083333333333337</v>
      </c>
      <c r="N73" t="s">
        <v>508</v>
      </c>
      <c r="O73" t="s">
        <v>509</v>
      </c>
      <c r="P73" t="s">
        <v>155</v>
      </c>
      <c r="Q73" t="b">
        <v>0</v>
      </c>
      <c r="R73" s="1">
        <v>42457</v>
      </c>
      <c r="S73" s="2">
        <v>42457</v>
      </c>
      <c r="T73" t="s">
        <v>38</v>
      </c>
      <c r="U73" s="3">
        <v>0.77083333333333337</v>
      </c>
      <c r="V73" t="s">
        <v>508</v>
      </c>
      <c r="W73" t="s">
        <v>509</v>
      </c>
      <c r="X73" t="s">
        <v>155</v>
      </c>
      <c r="Y73" t="s">
        <v>156</v>
      </c>
      <c r="Z73" t="s">
        <v>157</v>
      </c>
      <c r="AA73" t="s">
        <v>156</v>
      </c>
      <c r="AD73" t="s">
        <v>36</v>
      </c>
      <c r="AE73" t="s">
        <v>36</v>
      </c>
      <c r="AF73" t="s">
        <v>37</v>
      </c>
      <c r="AG73" t="s">
        <v>32</v>
      </c>
      <c r="AH73" t="s">
        <v>180</v>
      </c>
      <c r="AI73" t="s">
        <v>252</v>
      </c>
      <c r="AK73" t="s">
        <v>182</v>
      </c>
      <c r="AL73" s="20"/>
    </row>
    <row r="74" spans="1:61" x14ac:dyDescent="0.25">
      <c r="A74" t="s">
        <v>981</v>
      </c>
      <c r="C74" t="s">
        <v>32</v>
      </c>
      <c r="D74" s="21" t="s">
        <v>510</v>
      </c>
      <c r="G74" t="s">
        <v>511</v>
      </c>
      <c r="H74" t="s">
        <v>33</v>
      </c>
      <c r="I74" t="b">
        <v>0</v>
      </c>
      <c r="J74" s="1">
        <v>42458</v>
      </c>
      <c r="K74" s="2">
        <v>42458</v>
      </c>
      <c r="L74" t="s">
        <v>39</v>
      </c>
      <c r="M74" s="3">
        <v>0.66666666666666663</v>
      </c>
      <c r="N74" t="s">
        <v>512</v>
      </c>
      <c r="O74" t="s">
        <v>513</v>
      </c>
      <c r="P74" t="s">
        <v>155</v>
      </c>
      <c r="Q74" t="b">
        <v>0</v>
      </c>
      <c r="R74" s="1">
        <v>42458</v>
      </c>
      <c r="S74" s="2">
        <v>42458</v>
      </c>
      <c r="T74" t="s">
        <v>39</v>
      </c>
      <c r="U74" s="3">
        <v>0.66666666666666663</v>
      </c>
      <c r="V74" t="s">
        <v>512</v>
      </c>
      <c r="W74" t="s">
        <v>513</v>
      </c>
      <c r="X74" t="s">
        <v>155</v>
      </c>
      <c r="Y74" t="s">
        <v>156</v>
      </c>
      <c r="Z74" t="s">
        <v>157</v>
      </c>
      <c r="AA74" t="s">
        <v>156</v>
      </c>
      <c r="AD74" t="s">
        <v>36</v>
      </c>
      <c r="AE74" t="s">
        <v>36</v>
      </c>
      <c r="AF74" t="s">
        <v>37</v>
      </c>
      <c r="AG74" t="s">
        <v>32</v>
      </c>
      <c r="AH74" t="s">
        <v>166</v>
      </c>
      <c r="AI74" t="s">
        <v>167</v>
      </c>
      <c r="AK74" t="s">
        <v>168</v>
      </c>
      <c r="AL74" s="20"/>
    </row>
    <row r="75" spans="1:61" x14ac:dyDescent="0.25">
      <c r="J75" s="1"/>
      <c r="K75" s="2"/>
      <c r="M75" s="3"/>
      <c r="R75" s="1"/>
      <c r="S75" s="2"/>
      <c r="U75" s="3"/>
      <c r="AL75" s="20"/>
    </row>
    <row r="76" spans="1:61" x14ac:dyDescent="0.25">
      <c r="A76" t="s">
        <v>985</v>
      </c>
      <c r="C76" t="s">
        <v>32</v>
      </c>
      <c r="D76" s="21" t="s">
        <v>514</v>
      </c>
      <c r="G76" t="s">
        <v>515</v>
      </c>
      <c r="H76" t="s">
        <v>33</v>
      </c>
      <c r="I76" t="b">
        <v>0</v>
      </c>
      <c r="J76" s="1">
        <v>42459</v>
      </c>
      <c r="K76" s="2">
        <v>42459</v>
      </c>
      <c r="L76" t="s">
        <v>40</v>
      </c>
      <c r="M76" s="3">
        <v>0.42708333333333331</v>
      </c>
      <c r="N76" t="s">
        <v>516</v>
      </c>
      <c r="O76" t="s">
        <v>517</v>
      </c>
      <c r="P76" t="s">
        <v>155</v>
      </c>
      <c r="Q76" t="b">
        <v>0</v>
      </c>
      <c r="R76" s="1">
        <v>42459</v>
      </c>
      <c r="S76" s="2">
        <v>42459</v>
      </c>
      <c r="T76" t="s">
        <v>40</v>
      </c>
      <c r="U76" s="3">
        <v>0.42708333333333331</v>
      </c>
      <c r="V76" t="s">
        <v>516</v>
      </c>
      <c r="W76" t="s">
        <v>517</v>
      </c>
      <c r="X76" t="s">
        <v>155</v>
      </c>
      <c r="Y76" t="s">
        <v>156</v>
      </c>
      <c r="Z76" t="s">
        <v>157</v>
      </c>
      <c r="AA76" t="s">
        <v>156</v>
      </c>
      <c r="AD76" t="s">
        <v>36</v>
      </c>
      <c r="AE76" t="s">
        <v>36</v>
      </c>
      <c r="AF76" t="s">
        <v>37</v>
      </c>
      <c r="AG76" t="s">
        <v>32</v>
      </c>
      <c r="AH76" t="s">
        <v>180</v>
      </c>
      <c r="AI76" t="s">
        <v>181</v>
      </c>
      <c r="AK76" t="s">
        <v>182</v>
      </c>
      <c r="AL76" s="20"/>
    </row>
    <row r="77" spans="1:61" x14ac:dyDescent="0.25">
      <c r="A77" t="s">
        <v>985</v>
      </c>
      <c r="C77" t="s">
        <v>32</v>
      </c>
      <c r="D77" s="21" t="s">
        <v>518</v>
      </c>
      <c r="G77" t="s">
        <v>519</v>
      </c>
      <c r="H77" t="s">
        <v>33</v>
      </c>
      <c r="I77" t="b">
        <v>0</v>
      </c>
      <c r="J77" s="1">
        <v>42459</v>
      </c>
      <c r="K77" s="2">
        <v>42459</v>
      </c>
      <c r="L77" t="s">
        <v>40</v>
      </c>
      <c r="M77" s="3">
        <v>0.46875</v>
      </c>
      <c r="N77" t="s">
        <v>520</v>
      </c>
      <c r="O77" t="s">
        <v>521</v>
      </c>
      <c r="P77" t="s">
        <v>155</v>
      </c>
      <c r="Q77" t="b">
        <v>0</v>
      </c>
      <c r="R77" s="1">
        <v>42459</v>
      </c>
      <c r="S77" s="2">
        <v>42459</v>
      </c>
      <c r="T77" t="s">
        <v>40</v>
      </c>
      <c r="U77" s="3">
        <v>0.46875</v>
      </c>
      <c r="V77" t="s">
        <v>520</v>
      </c>
      <c r="W77" t="s">
        <v>521</v>
      </c>
      <c r="X77" t="s">
        <v>155</v>
      </c>
      <c r="Y77" t="s">
        <v>156</v>
      </c>
      <c r="Z77" t="s">
        <v>157</v>
      </c>
      <c r="AA77" t="s">
        <v>156</v>
      </c>
      <c r="AD77" t="s">
        <v>36</v>
      </c>
      <c r="AE77" t="s">
        <v>36</v>
      </c>
      <c r="AF77" t="s">
        <v>37</v>
      </c>
      <c r="AG77" t="s">
        <v>32</v>
      </c>
      <c r="AH77" t="s">
        <v>180</v>
      </c>
      <c r="AI77" t="s">
        <v>181</v>
      </c>
      <c r="AK77" t="s">
        <v>182</v>
      </c>
      <c r="AL77" s="20"/>
    </row>
    <row r="78" spans="1:61" x14ac:dyDescent="0.25">
      <c r="J78" s="1"/>
      <c r="K78" s="2"/>
      <c r="M78" s="3"/>
      <c r="R78" s="1"/>
      <c r="S78" s="2"/>
      <c r="U78" s="3"/>
      <c r="AL78" s="20"/>
    </row>
    <row r="79" spans="1:61" x14ac:dyDescent="0.25">
      <c r="A79" t="s">
        <v>987</v>
      </c>
      <c r="C79" t="s">
        <v>32</v>
      </c>
      <c r="D79" s="21" t="s">
        <v>522</v>
      </c>
      <c r="G79" t="s">
        <v>523</v>
      </c>
      <c r="H79" t="s">
        <v>33</v>
      </c>
      <c r="I79" t="b">
        <v>0</v>
      </c>
      <c r="J79" s="1">
        <v>42459</v>
      </c>
      <c r="K79" s="2">
        <v>42459</v>
      </c>
      <c r="L79" t="s">
        <v>40</v>
      </c>
      <c r="M79" s="3">
        <v>0.6875</v>
      </c>
      <c r="N79" t="s">
        <v>524</v>
      </c>
      <c r="O79" t="s">
        <v>525</v>
      </c>
      <c r="P79" t="s">
        <v>155</v>
      </c>
      <c r="Q79" t="b">
        <v>0</v>
      </c>
      <c r="R79" s="1">
        <v>42459</v>
      </c>
      <c r="S79" s="2">
        <v>42459</v>
      </c>
      <c r="T79" t="s">
        <v>40</v>
      </c>
      <c r="U79" s="3">
        <v>0.6875</v>
      </c>
      <c r="V79" t="s">
        <v>524</v>
      </c>
      <c r="W79" t="s">
        <v>525</v>
      </c>
      <c r="X79" t="s">
        <v>155</v>
      </c>
      <c r="Y79" t="s">
        <v>156</v>
      </c>
      <c r="Z79" t="s">
        <v>157</v>
      </c>
      <c r="AA79" t="s">
        <v>156</v>
      </c>
      <c r="AD79" t="s">
        <v>36</v>
      </c>
      <c r="AE79" t="s">
        <v>36</v>
      </c>
      <c r="AF79" t="s">
        <v>37</v>
      </c>
      <c r="AG79" t="s">
        <v>32</v>
      </c>
      <c r="AH79" t="s">
        <v>194</v>
      </c>
      <c r="AI79" t="s">
        <v>195</v>
      </c>
      <c r="AK79" t="s">
        <v>196</v>
      </c>
      <c r="AL79" s="20"/>
    </row>
    <row r="80" spans="1:61" x14ac:dyDescent="0.25">
      <c r="A80" t="s">
        <v>989</v>
      </c>
      <c r="C80" t="s">
        <v>32</v>
      </c>
      <c r="D80" s="21" t="s">
        <v>526</v>
      </c>
      <c r="G80" t="s">
        <v>527</v>
      </c>
      <c r="H80" t="s">
        <v>33</v>
      </c>
      <c r="I80" t="b">
        <v>0</v>
      </c>
      <c r="J80" s="1">
        <v>42460</v>
      </c>
      <c r="K80" s="2">
        <v>42460</v>
      </c>
      <c r="L80" t="s">
        <v>41</v>
      </c>
      <c r="M80" s="3">
        <v>0.42708333333333331</v>
      </c>
      <c r="N80" t="s">
        <v>528</v>
      </c>
      <c r="O80" t="s">
        <v>529</v>
      </c>
      <c r="P80" t="s">
        <v>155</v>
      </c>
      <c r="Q80" t="b">
        <v>0</v>
      </c>
      <c r="R80" s="1">
        <v>42460</v>
      </c>
      <c r="S80" s="2">
        <v>42460</v>
      </c>
      <c r="T80" t="s">
        <v>41</v>
      </c>
      <c r="U80" s="3">
        <v>0.42708333333333331</v>
      </c>
      <c r="V80" t="s">
        <v>528</v>
      </c>
      <c r="W80" t="s">
        <v>529</v>
      </c>
      <c r="X80" t="s">
        <v>155</v>
      </c>
      <c r="Y80" t="s">
        <v>156</v>
      </c>
      <c r="Z80" t="s">
        <v>157</v>
      </c>
      <c r="AA80" t="s">
        <v>156</v>
      </c>
      <c r="AD80" t="s">
        <v>36</v>
      </c>
      <c r="AE80" t="s">
        <v>36</v>
      </c>
      <c r="AF80" t="s">
        <v>37</v>
      </c>
      <c r="AG80" t="s">
        <v>32</v>
      </c>
      <c r="AH80" t="s">
        <v>204</v>
      </c>
      <c r="AI80" t="s">
        <v>205</v>
      </c>
      <c r="AK80" t="s">
        <v>404</v>
      </c>
      <c r="AL80" s="20"/>
    </row>
    <row r="81" spans="1:38" x14ac:dyDescent="0.25">
      <c r="A81" t="s">
        <v>990</v>
      </c>
      <c r="C81" t="s">
        <v>32</v>
      </c>
      <c r="D81" s="21" t="s">
        <v>530</v>
      </c>
      <c r="G81" t="s">
        <v>531</v>
      </c>
      <c r="H81" t="s">
        <v>33</v>
      </c>
      <c r="I81" t="b">
        <v>0</v>
      </c>
      <c r="J81" s="1">
        <v>42460</v>
      </c>
      <c r="K81" s="2">
        <v>42460</v>
      </c>
      <c r="L81" t="s">
        <v>41</v>
      </c>
      <c r="M81" s="3">
        <v>0.5625</v>
      </c>
      <c r="N81" t="s">
        <v>532</v>
      </c>
      <c r="O81" t="s">
        <v>533</v>
      </c>
      <c r="P81" t="s">
        <v>155</v>
      </c>
      <c r="Q81" t="b">
        <v>0</v>
      </c>
      <c r="R81" s="1">
        <v>42460</v>
      </c>
      <c r="S81" s="2">
        <v>42460</v>
      </c>
      <c r="T81" t="s">
        <v>41</v>
      </c>
      <c r="U81" s="3">
        <v>0.64583333333333337</v>
      </c>
      <c r="V81" t="s">
        <v>534</v>
      </c>
      <c r="W81" t="s">
        <v>535</v>
      </c>
      <c r="X81" t="s">
        <v>155</v>
      </c>
      <c r="Y81" t="s">
        <v>156</v>
      </c>
      <c r="Z81" t="s">
        <v>157</v>
      </c>
      <c r="AA81" t="s">
        <v>156</v>
      </c>
      <c r="AD81" t="s">
        <v>36</v>
      </c>
      <c r="AE81" t="s">
        <v>36</v>
      </c>
      <c r="AF81" t="s">
        <v>37</v>
      </c>
      <c r="AG81" t="s">
        <v>32</v>
      </c>
      <c r="AH81" t="s">
        <v>213</v>
      </c>
      <c r="AI81" t="s">
        <v>214</v>
      </c>
      <c r="AK81" t="s">
        <v>215</v>
      </c>
      <c r="AL81" s="20"/>
    </row>
    <row r="82" spans="1:38" x14ac:dyDescent="0.25">
      <c r="J82" s="1"/>
      <c r="K82" s="2"/>
      <c r="M82" s="3"/>
      <c r="R82" s="1"/>
      <c r="S82" s="2"/>
      <c r="U82" s="3"/>
      <c r="AL82" s="20"/>
    </row>
    <row r="83" spans="1:38" x14ac:dyDescent="0.25">
      <c r="J83" s="1"/>
      <c r="K83" s="2"/>
      <c r="M83" s="3"/>
      <c r="R83" s="1"/>
      <c r="S83" s="2"/>
      <c r="U83" s="3"/>
      <c r="AL83" s="20"/>
    </row>
    <row r="84" spans="1:38" x14ac:dyDescent="0.25">
      <c r="A84" t="s">
        <v>1013</v>
      </c>
      <c r="C84" t="s">
        <v>32</v>
      </c>
      <c r="D84" s="21" t="s">
        <v>538</v>
      </c>
      <c r="G84" t="s">
        <v>539</v>
      </c>
      <c r="H84" t="s">
        <v>33</v>
      </c>
      <c r="I84" t="b">
        <v>0</v>
      </c>
      <c r="J84" s="1">
        <v>42460</v>
      </c>
      <c r="K84" s="2">
        <v>42460</v>
      </c>
      <c r="L84" t="s">
        <v>41</v>
      </c>
      <c r="M84" s="3">
        <v>0.75</v>
      </c>
      <c r="N84" t="s">
        <v>536</v>
      </c>
      <c r="O84" t="s">
        <v>537</v>
      </c>
      <c r="P84" t="s">
        <v>155</v>
      </c>
      <c r="Q84" t="b">
        <v>0</v>
      </c>
      <c r="R84" s="1">
        <v>42460</v>
      </c>
      <c r="S84" s="2">
        <v>42460</v>
      </c>
      <c r="T84" t="s">
        <v>41</v>
      </c>
      <c r="U84" s="3">
        <v>0.83333333333333337</v>
      </c>
      <c r="V84" t="s">
        <v>540</v>
      </c>
      <c r="W84" t="s">
        <v>541</v>
      </c>
      <c r="X84" t="s">
        <v>155</v>
      </c>
      <c r="Y84" t="s">
        <v>156</v>
      </c>
      <c r="Z84" t="s">
        <v>157</v>
      </c>
      <c r="AA84" t="s">
        <v>156</v>
      </c>
      <c r="AD84" t="s">
        <v>36</v>
      </c>
      <c r="AE84" t="s">
        <v>36</v>
      </c>
      <c r="AF84" t="s">
        <v>37</v>
      </c>
      <c r="AG84" t="s">
        <v>32</v>
      </c>
      <c r="AH84" t="s">
        <v>493</v>
      </c>
      <c r="AI84" t="s">
        <v>494</v>
      </c>
      <c r="AK84" t="s">
        <v>495</v>
      </c>
      <c r="AL84" s="20"/>
    </row>
    <row r="85" spans="1:38" x14ac:dyDescent="0.25">
      <c r="J85" s="1"/>
      <c r="K85" s="2"/>
      <c r="M85" s="3"/>
      <c r="R85" s="1"/>
      <c r="S85" s="2"/>
      <c r="U85" s="3"/>
      <c r="AL85" s="20"/>
    </row>
    <row r="86" spans="1:38" x14ac:dyDescent="0.25">
      <c r="A86" t="s">
        <v>1003</v>
      </c>
      <c r="C86" t="s">
        <v>32</v>
      </c>
      <c r="D86" s="21" t="s">
        <v>542</v>
      </c>
      <c r="G86" t="s">
        <v>543</v>
      </c>
      <c r="H86" t="s">
        <v>33</v>
      </c>
      <c r="I86" t="b">
        <v>0</v>
      </c>
      <c r="J86" s="1">
        <v>42462</v>
      </c>
      <c r="K86" s="2">
        <v>42462</v>
      </c>
      <c r="L86" t="s">
        <v>34</v>
      </c>
      <c r="M86" s="3">
        <v>0.42708333333333331</v>
      </c>
      <c r="N86" t="s">
        <v>544</v>
      </c>
      <c r="O86" t="s">
        <v>545</v>
      </c>
      <c r="P86" t="s">
        <v>155</v>
      </c>
      <c r="Q86" t="b">
        <v>0</v>
      </c>
      <c r="R86" s="1">
        <v>42462</v>
      </c>
      <c r="S86" s="2">
        <v>42462</v>
      </c>
      <c r="T86" t="s">
        <v>34</v>
      </c>
      <c r="U86" s="3">
        <v>0.42708333333333331</v>
      </c>
      <c r="V86" t="s">
        <v>544</v>
      </c>
      <c r="W86" t="s">
        <v>545</v>
      </c>
      <c r="X86" t="s">
        <v>155</v>
      </c>
      <c r="Y86" t="s">
        <v>156</v>
      </c>
      <c r="Z86" t="s">
        <v>157</v>
      </c>
      <c r="AA86" t="s">
        <v>156</v>
      </c>
      <c r="AD86" t="s">
        <v>36</v>
      </c>
      <c r="AE86" t="s">
        <v>36</v>
      </c>
      <c r="AF86" t="s">
        <v>37</v>
      </c>
      <c r="AG86" t="s">
        <v>32</v>
      </c>
      <c r="AH86" t="s">
        <v>335</v>
      </c>
      <c r="AI86" t="s">
        <v>336</v>
      </c>
      <c r="AK86" t="s">
        <v>337</v>
      </c>
      <c r="AL86" s="20"/>
    </row>
    <row r="87" spans="1:38" x14ac:dyDescent="0.25">
      <c r="A87" t="s">
        <v>993</v>
      </c>
      <c r="C87" t="s">
        <v>32</v>
      </c>
      <c r="D87" s="21" t="s">
        <v>546</v>
      </c>
      <c r="G87" t="s">
        <v>547</v>
      </c>
      <c r="H87" t="s">
        <v>33</v>
      </c>
      <c r="I87" t="b">
        <v>0</v>
      </c>
      <c r="J87" s="1">
        <v>42462</v>
      </c>
      <c r="K87" s="2">
        <v>42462</v>
      </c>
      <c r="L87" t="s">
        <v>34</v>
      </c>
      <c r="M87" s="3">
        <v>0.42708333333333331</v>
      </c>
      <c r="N87" t="s">
        <v>544</v>
      </c>
      <c r="O87" t="s">
        <v>545</v>
      </c>
      <c r="P87" t="s">
        <v>155</v>
      </c>
      <c r="Q87" t="b">
        <v>0</v>
      </c>
      <c r="R87" s="1">
        <v>42462</v>
      </c>
      <c r="S87" s="2">
        <v>42462</v>
      </c>
      <c r="T87" t="s">
        <v>34</v>
      </c>
      <c r="U87" s="3">
        <v>0.42708333333333331</v>
      </c>
      <c r="V87" t="s">
        <v>544</v>
      </c>
      <c r="W87" t="s">
        <v>545</v>
      </c>
      <c r="X87" t="s">
        <v>155</v>
      </c>
      <c r="Y87" t="s">
        <v>156</v>
      </c>
      <c r="Z87" t="s">
        <v>157</v>
      </c>
      <c r="AA87" t="s">
        <v>156</v>
      </c>
      <c r="AD87" t="s">
        <v>36</v>
      </c>
      <c r="AE87" t="s">
        <v>36</v>
      </c>
      <c r="AF87" t="s">
        <v>37</v>
      </c>
      <c r="AG87" t="s">
        <v>32</v>
      </c>
      <c r="AH87" t="s">
        <v>180</v>
      </c>
      <c r="AI87" t="s">
        <v>227</v>
      </c>
      <c r="AK87" t="s">
        <v>182</v>
      </c>
      <c r="AL87" s="20"/>
    </row>
    <row r="88" spans="1:38" x14ac:dyDescent="0.25">
      <c r="A88" t="s">
        <v>994</v>
      </c>
      <c r="C88" t="s">
        <v>32</v>
      </c>
      <c r="D88" s="21" t="s">
        <v>548</v>
      </c>
      <c r="G88" t="s">
        <v>549</v>
      </c>
      <c r="H88" t="s">
        <v>33</v>
      </c>
      <c r="I88" t="b">
        <v>0</v>
      </c>
      <c r="J88" s="1">
        <v>42462</v>
      </c>
      <c r="K88" s="2">
        <v>42462</v>
      </c>
      <c r="L88" t="s">
        <v>34</v>
      </c>
      <c r="M88" s="3">
        <v>0.5625</v>
      </c>
      <c r="N88" t="s">
        <v>550</v>
      </c>
      <c r="O88" t="s">
        <v>551</v>
      </c>
      <c r="P88" t="s">
        <v>155</v>
      </c>
      <c r="Q88" t="b">
        <v>0</v>
      </c>
      <c r="R88" s="1">
        <v>42462</v>
      </c>
      <c r="S88" s="2">
        <v>42462</v>
      </c>
      <c r="T88" t="s">
        <v>34</v>
      </c>
      <c r="U88" s="3">
        <v>0.625</v>
      </c>
      <c r="V88" t="s">
        <v>552</v>
      </c>
      <c r="W88" t="s">
        <v>553</v>
      </c>
      <c r="X88" t="s">
        <v>155</v>
      </c>
      <c r="Y88" t="s">
        <v>156</v>
      </c>
      <c r="Z88" t="s">
        <v>157</v>
      </c>
      <c r="AA88" t="s">
        <v>156</v>
      </c>
      <c r="AD88" t="s">
        <v>36</v>
      </c>
      <c r="AE88" t="s">
        <v>36</v>
      </c>
      <c r="AF88" t="s">
        <v>37</v>
      </c>
      <c r="AG88" t="s">
        <v>32</v>
      </c>
      <c r="AH88" t="s">
        <v>232</v>
      </c>
      <c r="AI88" t="s">
        <v>233</v>
      </c>
      <c r="AK88" t="s">
        <v>234</v>
      </c>
      <c r="AL88" s="20"/>
    </row>
    <row r="89" spans="1:38" x14ac:dyDescent="0.25">
      <c r="A89" t="s">
        <v>1015</v>
      </c>
      <c r="C89" t="s">
        <v>32</v>
      </c>
      <c r="D89" s="21" t="s">
        <v>554</v>
      </c>
      <c r="G89" t="s">
        <v>555</v>
      </c>
      <c r="H89" t="s">
        <v>33</v>
      </c>
      <c r="I89" t="b">
        <v>0</v>
      </c>
      <c r="J89" s="1">
        <v>42462</v>
      </c>
      <c r="K89" s="2">
        <v>42462</v>
      </c>
      <c r="L89" t="s">
        <v>34</v>
      </c>
      <c r="M89" s="3">
        <v>0.58333333333333337</v>
      </c>
      <c r="N89" t="s">
        <v>556</v>
      </c>
      <c r="O89" t="s">
        <v>557</v>
      </c>
      <c r="P89" t="s">
        <v>155</v>
      </c>
      <c r="Q89" t="b">
        <v>0</v>
      </c>
      <c r="R89" s="1">
        <v>42462</v>
      </c>
      <c r="S89" s="2">
        <v>42462</v>
      </c>
      <c r="T89" t="s">
        <v>34</v>
      </c>
      <c r="U89" s="3">
        <v>0.58333333333333337</v>
      </c>
      <c r="V89" t="s">
        <v>556</v>
      </c>
      <c r="W89" t="s">
        <v>557</v>
      </c>
      <c r="X89" t="s">
        <v>155</v>
      </c>
      <c r="Y89" t="s">
        <v>156</v>
      </c>
      <c r="Z89" t="s">
        <v>157</v>
      </c>
      <c r="AA89" t="s">
        <v>156</v>
      </c>
      <c r="AD89" t="s">
        <v>36</v>
      </c>
      <c r="AE89" t="s">
        <v>36</v>
      </c>
      <c r="AF89" t="s">
        <v>37</v>
      </c>
      <c r="AG89" t="s">
        <v>32</v>
      </c>
      <c r="AH89" t="s">
        <v>166</v>
      </c>
      <c r="AI89" t="s">
        <v>558</v>
      </c>
      <c r="AK89" t="s">
        <v>168</v>
      </c>
      <c r="AL89" s="20"/>
    </row>
    <row r="90" spans="1:38" x14ac:dyDescent="0.25">
      <c r="A90" t="s">
        <v>995</v>
      </c>
      <c r="C90" t="s">
        <v>32</v>
      </c>
      <c r="D90" s="21" t="s">
        <v>559</v>
      </c>
      <c r="G90" t="s">
        <v>560</v>
      </c>
      <c r="H90" t="s">
        <v>33</v>
      </c>
      <c r="I90" t="b">
        <v>0</v>
      </c>
      <c r="J90" s="1">
        <v>42464</v>
      </c>
      <c r="K90" s="2">
        <v>42464</v>
      </c>
      <c r="L90" t="s">
        <v>38</v>
      </c>
      <c r="M90" s="3">
        <v>0.42708333333333331</v>
      </c>
      <c r="N90" t="s">
        <v>561</v>
      </c>
      <c r="O90" t="s">
        <v>562</v>
      </c>
      <c r="P90" t="s">
        <v>155</v>
      </c>
      <c r="Q90" t="b">
        <v>0</v>
      </c>
      <c r="R90" s="1">
        <v>42464</v>
      </c>
      <c r="S90" s="2">
        <v>42464</v>
      </c>
      <c r="T90" t="s">
        <v>38</v>
      </c>
      <c r="U90" s="3">
        <v>0.42708333333333331</v>
      </c>
      <c r="V90" t="s">
        <v>561</v>
      </c>
      <c r="W90" t="s">
        <v>562</v>
      </c>
      <c r="X90" t="s">
        <v>155</v>
      </c>
      <c r="Y90" t="s">
        <v>156</v>
      </c>
      <c r="Z90" t="s">
        <v>157</v>
      </c>
      <c r="AA90" t="s">
        <v>156</v>
      </c>
      <c r="AD90" t="s">
        <v>36</v>
      </c>
      <c r="AE90" t="s">
        <v>36</v>
      </c>
      <c r="AF90" t="s">
        <v>37</v>
      </c>
      <c r="AG90" t="s">
        <v>32</v>
      </c>
      <c r="AH90" t="s">
        <v>180</v>
      </c>
      <c r="AI90" t="s">
        <v>241</v>
      </c>
      <c r="AK90" t="s">
        <v>182</v>
      </c>
      <c r="AL90" s="20"/>
    </row>
    <row r="91" spans="1:38" x14ac:dyDescent="0.25">
      <c r="A91" t="s">
        <v>1016</v>
      </c>
      <c r="C91" t="s">
        <v>32</v>
      </c>
      <c r="D91" s="21" t="s">
        <v>563</v>
      </c>
      <c r="G91" t="s">
        <v>564</v>
      </c>
      <c r="H91" t="s">
        <v>33</v>
      </c>
      <c r="I91" t="b">
        <v>0</v>
      </c>
      <c r="J91" s="1">
        <v>42464</v>
      </c>
      <c r="K91" s="2">
        <v>42464</v>
      </c>
      <c r="L91" t="s">
        <v>38</v>
      </c>
      <c r="M91" s="3">
        <v>0.45833333333333331</v>
      </c>
      <c r="N91" t="s">
        <v>565</v>
      </c>
      <c r="O91" t="s">
        <v>566</v>
      </c>
      <c r="P91" t="s">
        <v>155</v>
      </c>
      <c r="Q91" t="b">
        <v>0</v>
      </c>
      <c r="R91" s="1">
        <v>42464</v>
      </c>
      <c r="S91" s="2">
        <v>42464</v>
      </c>
      <c r="T91" t="s">
        <v>38</v>
      </c>
      <c r="U91" s="3">
        <v>0.45833333333333331</v>
      </c>
      <c r="V91" t="s">
        <v>565</v>
      </c>
      <c r="W91" t="s">
        <v>566</v>
      </c>
      <c r="X91" t="s">
        <v>155</v>
      </c>
      <c r="Y91" t="s">
        <v>156</v>
      </c>
      <c r="Z91" t="s">
        <v>157</v>
      </c>
      <c r="AA91" t="s">
        <v>156</v>
      </c>
      <c r="AD91" t="s">
        <v>36</v>
      </c>
      <c r="AE91" t="s">
        <v>36</v>
      </c>
      <c r="AF91" t="s">
        <v>37</v>
      </c>
      <c r="AG91" t="s">
        <v>32</v>
      </c>
      <c r="AH91" t="s">
        <v>567</v>
      </c>
      <c r="AI91" t="s">
        <v>568</v>
      </c>
      <c r="AK91" t="s">
        <v>569</v>
      </c>
      <c r="AL91" s="20"/>
    </row>
    <row r="92" spans="1:38" x14ac:dyDescent="0.25">
      <c r="J92" s="1"/>
      <c r="K92" s="2"/>
      <c r="M92" s="3"/>
      <c r="R92" s="1"/>
      <c r="S92" s="2"/>
      <c r="U92" s="3"/>
      <c r="AL92" s="20"/>
    </row>
    <row r="93" spans="1:38" x14ac:dyDescent="0.25">
      <c r="A93" t="s">
        <v>1017</v>
      </c>
      <c r="C93" t="s">
        <v>32</v>
      </c>
      <c r="D93" s="21" t="s">
        <v>572</v>
      </c>
      <c r="G93" t="s">
        <v>573</v>
      </c>
      <c r="H93" t="s">
        <v>33</v>
      </c>
      <c r="I93" t="b">
        <v>0</v>
      </c>
      <c r="J93" s="1">
        <v>42464</v>
      </c>
      <c r="K93" s="2">
        <v>42464</v>
      </c>
      <c r="L93" t="s">
        <v>38</v>
      </c>
      <c r="M93" s="3">
        <v>0.67708333333333337</v>
      </c>
      <c r="N93" t="s">
        <v>570</v>
      </c>
      <c r="O93" t="s">
        <v>571</v>
      </c>
      <c r="P93" t="s">
        <v>155</v>
      </c>
      <c r="Q93" t="b">
        <v>0</v>
      </c>
      <c r="R93" s="1">
        <v>42464</v>
      </c>
      <c r="S93" s="2">
        <v>42464</v>
      </c>
      <c r="T93" t="s">
        <v>38</v>
      </c>
      <c r="U93" s="3">
        <v>0.67708333333333337</v>
      </c>
      <c r="V93" t="s">
        <v>570</v>
      </c>
      <c r="W93" t="s">
        <v>571</v>
      </c>
      <c r="X93" t="s">
        <v>155</v>
      </c>
      <c r="Y93" t="s">
        <v>156</v>
      </c>
      <c r="Z93" t="s">
        <v>157</v>
      </c>
      <c r="AA93" t="s">
        <v>156</v>
      </c>
      <c r="AD93" t="s">
        <v>36</v>
      </c>
      <c r="AE93" t="s">
        <v>36</v>
      </c>
      <c r="AF93" t="s">
        <v>37</v>
      </c>
      <c r="AG93" t="s">
        <v>32</v>
      </c>
      <c r="AH93" t="s">
        <v>574</v>
      </c>
      <c r="AI93" t="s">
        <v>575</v>
      </c>
      <c r="AK93" t="s">
        <v>576</v>
      </c>
      <c r="AL93" s="20"/>
    </row>
    <row r="94" spans="1:38" x14ac:dyDescent="0.25">
      <c r="A94" t="s">
        <v>997</v>
      </c>
      <c r="C94" t="s">
        <v>32</v>
      </c>
      <c r="D94" s="21" t="s">
        <v>577</v>
      </c>
      <c r="G94" t="s">
        <v>578</v>
      </c>
      <c r="H94" t="s">
        <v>33</v>
      </c>
      <c r="I94" t="b">
        <v>0</v>
      </c>
      <c r="J94" s="1">
        <v>42464</v>
      </c>
      <c r="K94" s="2">
        <v>42464</v>
      </c>
      <c r="L94" t="s">
        <v>38</v>
      </c>
      <c r="M94" s="3">
        <v>0.77083333333333337</v>
      </c>
      <c r="N94" t="s">
        <v>579</v>
      </c>
      <c r="O94" t="s">
        <v>580</v>
      </c>
      <c r="P94" t="s">
        <v>155</v>
      </c>
      <c r="Q94" t="b">
        <v>0</v>
      </c>
      <c r="R94" s="1">
        <v>42464</v>
      </c>
      <c r="S94" s="2">
        <v>42464</v>
      </c>
      <c r="T94" t="s">
        <v>38</v>
      </c>
      <c r="U94" s="3">
        <v>0.77083333333333337</v>
      </c>
      <c r="V94" t="s">
        <v>579</v>
      </c>
      <c r="W94" t="s">
        <v>580</v>
      </c>
      <c r="X94" t="s">
        <v>155</v>
      </c>
      <c r="Y94" t="s">
        <v>156</v>
      </c>
      <c r="Z94" t="s">
        <v>157</v>
      </c>
      <c r="AA94" t="s">
        <v>156</v>
      </c>
      <c r="AD94" t="s">
        <v>36</v>
      </c>
      <c r="AE94" t="s">
        <v>36</v>
      </c>
      <c r="AF94" t="s">
        <v>37</v>
      </c>
      <c r="AG94" t="s">
        <v>32</v>
      </c>
      <c r="AH94" t="s">
        <v>180</v>
      </c>
      <c r="AI94" t="s">
        <v>252</v>
      </c>
      <c r="AK94" t="s">
        <v>182</v>
      </c>
      <c r="AL94" s="20"/>
    </row>
    <row r="95" spans="1:38" x14ac:dyDescent="0.25">
      <c r="A95" t="s">
        <v>1018</v>
      </c>
      <c r="C95" t="s">
        <v>32</v>
      </c>
      <c r="D95" s="21" t="s">
        <v>581</v>
      </c>
      <c r="G95" t="s">
        <v>582</v>
      </c>
      <c r="H95" t="s">
        <v>33</v>
      </c>
      <c r="I95" t="b">
        <v>0</v>
      </c>
      <c r="J95" s="1">
        <v>42465</v>
      </c>
      <c r="K95" s="2">
        <v>42465</v>
      </c>
      <c r="L95" t="s">
        <v>39</v>
      </c>
      <c r="M95" s="3">
        <v>0.66666666666666663</v>
      </c>
      <c r="N95" t="s">
        <v>583</v>
      </c>
      <c r="O95" t="s">
        <v>584</v>
      </c>
      <c r="P95" t="s">
        <v>155</v>
      </c>
      <c r="Q95" t="b">
        <v>0</v>
      </c>
      <c r="R95" s="1">
        <v>42465</v>
      </c>
      <c r="S95" s="2">
        <v>42465</v>
      </c>
      <c r="T95" t="s">
        <v>39</v>
      </c>
      <c r="U95" s="3">
        <v>0.66666666666666663</v>
      </c>
      <c r="V95" t="s">
        <v>583</v>
      </c>
      <c r="W95" t="s">
        <v>584</v>
      </c>
      <c r="X95" t="s">
        <v>155</v>
      </c>
      <c r="Y95" t="s">
        <v>156</v>
      </c>
      <c r="Z95" t="s">
        <v>157</v>
      </c>
      <c r="AA95" t="s">
        <v>156</v>
      </c>
      <c r="AD95" t="s">
        <v>36</v>
      </c>
      <c r="AE95" t="s">
        <v>36</v>
      </c>
      <c r="AF95" t="s">
        <v>37</v>
      </c>
      <c r="AG95" t="s">
        <v>32</v>
      </c>
      <c r="AH95" t="s">
        <v>585</v>
      </c>
      <c r="AI95" t="s">
        <v>586</v>
      </c>
      <c r="AK95" t="s">
        <v>587</v>
      </c>
      <c r="AL95" s="20"/>
    </row>
    <row r="96" spans="1:38" x14ac:dyDescent="0.25">
      <c r="J96" s="1"/>
      <c r="K96" s="2"/>
      <c r="M96" s="3"/>
      <c r="R96" s="1"/>
      <c r="S96" s="2"/>
      <c r="U96" s="3"/>
      <c r="AL96" s="20"/>
    </row>
    <row r="97" spans="1:38" x14ac:dyDescent="0.25">
      <c r="A97" t="s">
        <v>983</v>
      </c>
      <c r="C97" t="s">
        <v>32</v>
      </c>
      <c r="D97" s="21" t="s">
        <v>588</v>
      </c>
      <c r="G97" t="s">
        <v>589</v>
      </c>
      <c r="H97" t="s">
        <v>33</v>
      </c>
      <c r="I97" t="b">
        <v>0</v>
      </c>
      <c r="J97" s="1">
        <v>42465</v>
      </c>
      <c r="K97" s="2">
        <v>42465</v>
      </c>
      <c r="L97" t="s">
        <v>39</v>
      </c>
      <c r="M97" s="3">
        <v>0.75</v>
      </c>
      <c r="N97" t="s">
        <v>590</v>
      </c>
      <c r="O97" t="s">
        <v>591</v>
      </c>
      <c r="P97" t="s">
        <v>155</v>
      </c>
      <c r="Q97" t="b">
        <v>0</v>
      </c>
      <c r="R97" s="1">
        <v>42465</v>
      </c>
      <c r="S97" s="2">
        <v>42465</v>
      </c>
      <c r="T97" t="s">
        <v>39</v>
      </c>
      <c r="U97" s="3">
        <v>0.75</v>
      </c>
      <c r="V97" t="s">
        <v>590</v>
      </c>
      <c r="W97" t="s">
        <v>591</v>
      </c>
      <c r="X97" t="s">
        <v>155</v>
      </c>
      <c r="Y97" t="s">
        <v>156</v>
      </c>
      <c r="Z97" t="s">
        <v>157</v>
      </c>
      <c r="AA97" t="s">
        <v>156</v>
      </c>
      <c r="AD97" t="s">
        <v>36</v>
      </c>
      <c r="AE97" t="s">
        <v>36</v>
      </c>
      <c r="AF97" t="s">
        <v>37</v>
      </c>
      <c r="AG97" t="s">
        <v>32</v>
      </c>
      <c r="AH97" t="s">
        <v>173</v>
      </c>
      <c r="AI97" t="s">
        <v>174</v>
      </c>
      <c r="AK97" t="s">
        <v>175</v>
      </c>
      <c r="AL97" s="20"/>
    </row>
    <row r="98" spans="1:38" x14ac:dyDescent="0.25">
      <c r="A98" t="s">
        <v>1019</v>
      </c>
      <c r="C98" t="s">
        <v>32</v>
      </c>
      <c r="D98" s="21" t="s">
        <v>592</v>
      </c>
      <c r="G98" t="s">
        <v>593</v>
      </c>
      <c r="H98" t="s">
        <v>33</v>
      </c>
      <c r="I98" t="b">
        <v>0</v>
      </c>
      <c r="J98" s="1">
        <v>42466</v>
      </c>
      <c r="K98" s="2">
        <v>42466</v>
      </c>
      <c r="L98" t="s">
        <v>40</v>
      </c>
      <c r="M98" s="3">
        <v>0.41666666666666669</v>
      </c>
      <c r="N98" t="s">
        <v>594</v>
      </c>
      <c r="O98" t="s">
        <v>595</v>
      </c>
      <c r="P98" t="s">
        <v>155</v>
      </c>
      <c r="Q98" t="b">
        <v>0</v>
      </c>
      <c r="R98" s="1">
        <v>42466</v>
      </c>
      <c r="S98" s="2">
        <v>42466</v>
      </c>
      <c r="T98" t="s">
        <v>40</v>
      </c>
      <c r="U98" s="3">
        <v>0.5</v>
      </c>
      <c r="V98" t="s">
        <v>596</v>
      </c>
      <c r="W98" t="s">
        <v>597</v>
      </c>
      <c r="X98" t="s">
        <v>155</v>
      </c>
      <c r="Y98" t="s">
        <v>156</v>
      </c>
      <c r="Z98" t="s">
        <v>157</v>
      </c>
      <c r="AA98" t="s">
        <v>156</v>
      </c>
      <c r="AD98" t="s">
        <v>36</v>
      </c>
      <c r="AE98" t="s">
        <v>36</v>
      </c>
      <c r="AF98" t="s">
        <v>37</v>
      </c>
      <c r="AG98" t="s">
        <v>32</v>
      </c>
      <c r="AH98" t="s">
        <v>598</v>
      </c>
      <c r="AI98" t="s">
        <v>236</v>
      </c>
      <c r="AK98" t="s">
        <v>599</v>
      </c>
      <c r="AL98" s="20"/>
    </row>
    <row r="99" spans="1:38" x14ac:dyDescent="0.25">
      <c r="A99" t="s">
        <v>985</v>
      </c>
      <c r="C99" t="s">
        <v>32</v>
      </c>
      <c r="D99" s="21" t="s">
        <v>600</v>
      </c>
      <c r="G99" t="s">
        <v>601</v>
      </c>
      <c r="H99" t="s">
        <v>33</v>
      </c>
      <c r="I99" t="b">
        <v>0</v>
      </c>
      <c r="J99" s="1">
        <v>42466</v>
      </c>
      <c r="K99" s="2">
        <v>42466</v>
      </c>
      <c r="L99" t="s">
        <v>40</v>
      </c>
      <c r="M99" s="3">
        <v>0.42708333333333331</v>
      </c>
      <c r="N99" t="s">
        <v>602</v>
      </c>
      <c r="O99" t="s">
        <v>603</v>
      </c>
      <c r="P99" t="s">
        <v>155</v>
      </c>
      <c r="Q99" t="b">
        <v>0</v>
      </c>
      <c r="R99" s="1">
        <v>42466</v>
      </c>
      <c r="S99" s="2">
        <v>42466</v>
      </c>
      <c r="T99" t="s">
        <v>40</v>
      </c>
      <c r="U99" s="3">
        <v>0.42708333333333331</v>
      </c>
      <c r="V99" t="s">
        <v>602</v>
      </c>
      <c r="W99" t="s">
        <v>603</v>
      </c>
      <c r="X99" t="s">
        <v>155</v>
      </c>
      <c r="Y99" t="s">
        <v>156</v>
      </c>
      <c r="Z99" t="s">
        <v>157</v>
      </c>
      <c r="AA99" t="s">
        <v>156</v>
      </c>
      <c r="AD99" t="s">
        <v>36</v>
      </c>
      <c r="AE99" t="s">
        <v>36</v>
      </c>
      <c r="AF99" t="s">
        <v>37</v>
      </c>
      <c r="AG99" t="s">
        <v>32</v>
      </c>
      <c r="AH99" t="s">
        <v>180</v>
      </c>
      <c r="AI99" t="s">
        <v>181</v>
      </c>
      <c r="AK99" t="s">
        <v>182</v>
      </c>
      <c r="AL99" s="20"/>
    </row>
    <row r="100" spans="1:38" x14ac:dyDescent="0.25">
      <c r="A100" t="s">
        <v>985</v>
      </c>
      <c r="C100" t="s">
        <v>32</v>
      </c>
      <c r="D100" s="21" t="s">
        <v>604</v>
      </c>
      <c r="G100" t="s">
        <v>605</v>
      </c>
      <c r="H100" t="s">
        <v>33</v>
      </c>
      <c r="I100" t="b">
        <v>0</v>
      </c>
      <c r="J100" s="1">
        <v>42466</v>
      </c>
      <c r="K100" s="2">
        <v>42466</v>
      </c>
      <c r="L100" t="s">
        <v>40</v>
      </c>
      <c r="M100" s="3">
        <v>0.46875</v>
      </c>
      <c r="N100" t="s">
        <v>606</v>
      </c>
      <c r="O100" t="s">
        <v>607</v>
      </c>
      <c r="P100" t="s">
        <v>155</v>
      </c>
      <c r="Q100" t="b">
        <v>0</v>
      </c>
      <c r="R100" s="1">
        <v>42466</v>
      </c>
      <c r="S100" s="2">
        <v>42466</v>
      </c>
      <c r="T100" t="s">
        <v>40</v>
      </c>
      <c r="U100" s="3">
        <v>0.46875</v>
      </c>
      <c r="V100" t="s">
        <v>606</v>
      </c>
      <c r="W100" t="s">
        <v>607</v>
      </c>
      <c r="X100" t="s">
        <v>155</v>
      </c>
      <c r="Y100" t="s">
        <v>156</v>
      </c>
      <c r="Z100" t="s">
        <v>157</v>
      </c>
      <c r="AA100" t="s">
        <v>156</v>
      </c>
      <c r="AD100" t="s">
        <v>36</v>
      </c>
      <c r="AE100" t="s">
        <v>36</v>
      </c>
      <c r="AF100" t="s">
        <v>37</v>
      </c>
      <c r="AG100" t="s">
        <v>32</v>
      </c>
      <c r="AH100" t="s">
        <v>180</v>
      </c>
      <c r="AI100" t="s">
        <v>181</v>
      </c>
      <c r="AK100" t="s">
        <v>182</v>
      </c>
      <c r="AL100" s="20"/>
    </row>
    <row r="101" spans="1:38" x14ac:dyDescent="0.25">
      <c r="A101" t="s">
        <v>1020</v>
      </c>
      <c r="C101" t="s">
        <v>32</v>
      </c>
      <c r="D101" s="21" t="s">
        <v>608</v>
      </c>
      <c r="G101" t="s">
        <v>609</v>
      </c>
      <c r="H101" t="s">
        <v>33</v>
      </c>
      <c r="I101" t="b">
        <v>0</v>
      </c>
      <c r="J101" s="1">
        <v>42466</v>
      </c>
      <c r="K101" s="2">
        <v>42466</v>
      </c>
      <c r="L101" t="s">
        <v>40</v>
      </c>
      <c r="M101" s="3">
        <v>0.58333333333333337</v>
      </c>
      <c r="N101" t="s">
        <v>610</v>
      </c>
      <c r="O101" t="s">
        <v>611</v>
      </c>
      <c r="P101" t="s">
        <v>155</v>
      </c>
      <c r="Q101" t="b">
        <v>0</v>
      </c>
      <c r="R101" s="1">
        <v>42466</v>
      </c>
      <c r="S101" s="2">
        <v>42466</v>
      </c>
      <c r="T101" t="s">
        <v>40</v>
      </c>
      <c r="U101" s="3">
        <v>0.66666666666666663</v>
      </c>
      <c r="V101" t="s">
        <v>612</v>
      </c>
      <c r="W101" t="s">
        <v>613</v>
      </c>
      <c r="X101" t="s">
        <v>155</v>
      </c>
      <c r="Y101" t="s">
        <v>156</v>
      </c>
      <c r="Z101" t="s">
        <v>157</v>
      </c>
      <c r="AA101" t="s">
        <v>156</v>
      </c>
      <c r="AD101" t="s">
        <v>36</v>
      </c>
      <c r="AE101" t="s">
        <v>36</v>
      </c>
      <c r="AF101" t="s">
        <v>37</v>
      </c>
      <c r="AG101" t="s">
        <v>32</v>
      </c>
      <c r="AH101" t="s">
        <v>598</v>
      </c>
      <c r="AI101" t="s">
        <v>242</v>
      </c>
      <c r="AK101" t="s">
        <v>599</v>
      </c>
      <c r="AL101" s="20"/>
    </row>
    <row r="102" spans="1:38" x14ac:dyDescent="0.25">
      <c r="J102" s="1"/>
      <c r="K102" s="2"/>
      <c r="M102" s="3"/>
      <c r="R102" s="1"/>
      <c r="S102" s="2"/>
      <c r="U102" s="3"/>
      <c r="AL102" s="20"/>
    </row>
    <row r="103" spans="1:38" x14ac:dyDescent="0.25">
      <c r="A103" t="s">
        <v>987</v>
      </c>
      <c r="C103" t="s">
        <v>32</v>
      </c>
      <c r="D103" s="21" t="s">
        <v>614</v>
      </c>
      <c r="G103" t="s">
        <v>615</v>
      </c>
      <c r="H103" t="s">
        <v>33</v>
      </c>
      <c r="I103" t="b">
        <v>0</v>
      </c>
      <c r="J103" s="1">
        <v>42466</v>
      </c>
      <c r="K103" s="2">
        <v>42466</v>
      </c>
      <c r="L103" t="s">
        <v>40</v>
      </c>
      <c r="M103" s="3">
        <v>0.6875</v>
      </c>
      <c r="N103" t="s">
        <v>616</v>
      </c>
      <c r="O103" t="s">
        <v>617</v>
      </c>
      <c r="P103" t="s">
        <v>155</v>
      </c>
      <c r="Q103" t="b">
        <v>0</v>
      </c>
      <c r="R103" s="1">
        <v>42466</v>
      </c>
      <c r="S103" s="2">
        <v>42466</v>
      </c>
      <c r="T103" t="s">
        <v>40</v>
      </c>
      <c r="U103" s="3">
        <v>0.6875</v>
      </c>
      <c r="V103" t="s">
        <v>616</v>
      </c>
      <c r="W103" t="s">
        <v>617</v>
      </c>
      <c r="X103" t="s">
        <v>155</v>
      </c>
      <c r="Y103" t="s">
        <v>156</v>
      </c>
      <c r="Z103" t="s">
        <v>157</v>
      </c>
      <c r="AA103" t="s">
        <v>156</v>
      </c>
      <c r="AD103" t="s">
        <v>36</v>
      </c>
      <c r="AE103" t="s">
        <v>36</v>
      </c>
      <c r="AF103" t="s">
        <v>37</v>
      </c>
      <c r="AG103" t="s">
        <v>32</v>
      </c>
      <c r="AH103" t="s">
        <v>194</v>
      </c>
      <c r="AI103" t="s">
        <v>195</v>
      </c>
      <c r="AK103" t="s">
        <v>196</v>
      </c>
      <c r="AL103" s="20"/>
    </row>
    <row r="104" spans="1:38" x14ac:dyDescent="0.25">
      <c r="A104" t="s">
        <v>988</v>
      </c>
      <c r="C104" t="s">
        <v>32</v>
      </c>
      <c r="D104" s="21" t="s">
        <v>618</v>
      </c>
      <c r="G104" t="s">
        <v>619</v>
      </c>
      <c r="H104" t="s">
        <v>33</v>
      </c>
      <c r="I104" t="b">
        <v>0</v>
      </c>
      <c r="J104" s="1">
        <v>42466</v>
      </c>
      <c r="K104" s="2">
        <v>42466</v>
      </c>
      <c r="L104" t="s">
        <v>40</v>
      </c>
      <c r="M104" s="3">
        <v>0.77083333333333337</v>
      </c>
      <c r="N104" t="s">
        <v>620</v>
      </c>
      <c r="O104" t="s">
        <v>621</v>
      </c>
      <c r="P104" t="s">
        <v>155</v>
      </c>
      <c r="Q104" t="b">
        <v>0</v>
      </c>
      <c r="R104" s="1">
        <v>42466</v>
      </c>
      <c r="S104" s="2">
        <v>42466</v>
      </c>
      <c r="T104" t="s">
        <v>40</v>
      </c>
      <c r="U104" s="3">
        <v>0.77083333333333337</v>
      </c>
      <c r="V104" t="s">
        <v>620</v>
      </c>
      <c r="W104" t="s">
        <v>621</v>
      </c>
      <c r="X104" t="s">
        <v>155</v>
      </c>
      <c r="Y104" t="s">
        <v>156</v>
      </c>
      <c r="Z104" t="s">
        <v>157</v>
      </c>
      <c r="AA104" t="s">
        <v>156</v>
      </c>
      <c r="AD104" t="s">
        <v>36</v>
      </c>
      <c r="AE104" t="s">
        <v>36</v>
      </c>
      <c r="AF104" t="s">
        <v>37</v>
      </c>
      <c r="AG104" t="s">
        <v>32</v>
      </c>
      <c r="AH104" t="s">
        <v>194</v>
      </c>
      <c r="AI104" t="s">
        <v>201</v>
      </c>
      <c r="AK104" t="s">
        <v>196</v>
      </c>
      <c r="AL104" s="20"/>
    </row>
    <row r="105" spans="1:38" x14ac:dyDescent="0.25">
      <c r="A105" t="s">
        <v>989</v>
      </c>
      <c r="C105" t="s">
        <v>32</v>
      </c>
      <c r="D105" s="21" t="s">
        <v>622</v>
      </c>
      <c r="G105" t="s">
        <v>623</v>
      </c>
      <c r="H105" t="s">
        <v>33</v>
      </c>
      <c r="I105" t="b">
        <v>0</v>
      </c>
      <c r="J105" s="1">
        <v>42467</v>
      </c>
      <c r="K105" s="2">
        <v>42467</v>
      </c>
      <c r="L105" t="s">
        <v>41</v>
      </c>
      <c r="M105" s="3">
        <v>0.42708333333333331</v>
      </c>
      <c r="N105" t="s">
        <v>624</v>
      </c>
      <c r="O105" t="s">
        <v>625</v>
      </c>
      <c r="P105" t="s">
        <v>155</v>
      </c>
      <c r="Q105" t="b">
        <v>0</v>
      </c>
      <c r="R105" s="1">
        <v>42467</v>
      </c>
      <c r="S105" s="2">
        <v>42467</v>
      </c>
      <c r="T105" t="s">
        <v>41</v>
      </c>
      <c r="U105" s="3">
        <v>0.42708333333333331</v>
      </c>
      <c r="V105" t="s">
        <v>624</v>
      </c>
      <c r="W105" t="s">
        <v>625</v>
      </c>
      <c r="X105" t="s">
        <v>155</v>
      </c>
      <c r="Y105" t="s">
        <v>156</v>
      </c>
      <c r="Z105" t="s">
        <v>157</v>
      </c>
      <c r="AA105" t="s">
        <v>156</v>
      </c>
      <c r="AD105" t="s">
        <v>36</v>
      </c>
      <c r="AE105" t="s">
        <v>36</v>
      </c>
      <c r="AF105" t="s">
        <v>37</v>
      </c>
      <c r="AG105" t="s">
        <v>32</v>
      </c>
      <c r="AH105" t="s">
        <v>204</v>
      </c>
      <c r="AI105" t="s">
        <v>205</v>
      </c>
      <c r="AK105" t="s">
        <v>404</v>
      </c>
      <c r="AL105" s="20"/>
    </row>
    <row r="106" spans="1:38" x14ac:dyDescent="0.25">
      <c r="A106" t="s">
        <v>990</v>
      </c>
      <c r="C106" t="s">
        <v>32</v>
      </c>
      <c r="D106" s="21" t="s">
        <v>626</v>
      </c>
      <c r="G106" t="s">
        <v>627</v>
      </c>
      <c r="H106" t="s">
        <v>33</v>
      </c>
      <c r="I106" t="b">
        <v>0</v>
      </c>
      <c r="J106" s="1">
        <v>42467</v>
      </c>
      <c r="K106" s="2">
        <v>42467</v>
      </c>
      <c r="L106" t="s">
        <v>41</v>
      </c>
      <c r="M106" s="3">
        <v>0.5625</v>
      </c>
      <c r="N106" t="s">
        <v>628</v>
      </c>
      <c r="O106" t="s">
        <v>629</v>
      </c>
      <c r="P106" t="s">
        <v>155</v>
      </c>
      <c r="Q106" t="b">
        <v>0</v>
      </c>
      <c r="R106" s="1">
        <v>42467</v>
      </c>
      <c r="S106" s="2">
        <v>42467</v>
      </c>
      <c r="T106" t="s">
        <v>41</v>
      </c>
      <c r="U106" s="3">
        <v>0.64583333333333337</v>
      </c>
      <c r="V106" t="s">
        <v>630</v>
      </c>
      <c r="W106" t="s">
        <v>631</v>
      </c>
      <c r="X106" t="s">
        <v>155</v>
      </c>
      <c r="Y106" t="s">
        <v>156</v>
      </c>
      <c r="Z106" t="s">
        <v>157</v>
      </c>
      <c r="AA106" t="s">
        <v>156</v>
      </c>
      <c r="AD106" t="s">
        <v>36</v>
      </c>
      <c r="AE106" t="s">
        <v>36</v>
      </c>
      <c r="AF106" t="s">
        <v>37</v>
      </c>
      <c r="AG106" t="s">
        <v>32</v>
      </c>
      <c r="AH106" t="s">
        <v>213</v>
      </c>
      <c r="AI106" t="s">
        <v>214</v>
      </c>
      <c r="AK106" t="s">
        <v>215</v>
      </c>
      <c r="AL106" s="20"/>
    </row>
    <row r="107" spans="1:38" x14ac:dyDescent="0.25">
      <c r="A107" t="s">
        <v>1021</v>
      </c>
      <c r="C107" t="s">
        <v>32</v>
      </c>
      <c r="D107" s="21" t="s">
        <v>632</v>
      </c>
      <c r="E107" t="s">
        <v>633</v>
      </c>
      <c r="G107" t="s">
        <v>634</v>
      </c>
      <c r="H107" t="s">
        <v>33</v>
      </c>
      <c r="I107" t="b">
        <v>0</v>
      </c>
      <c r="J107" s="1">
        <v>42467</v>
      </c>
      <c r="K107" s="2">
        <v>42467</v>
      </c>
      <c r="L107" t="s">
        <v>41</v>
      </c>
      <c r="M107" s="3">
        <v>0.66666666666666663</v>
      </c>
      <c r="N107" t="s">
        <v>633</v>
      </c>
      <c r="O107" t="s">
        <v>635</v>
      </c>
      <c r="P107" t="s">
        <v>155</v>
      </c>
      <c r="Q107" t="b">
        <v>0</v>
      </c>
      <c r="R107" s="1">
        <v>42467</v>
      </c>
      <c r="S107" s="2">
        <v>42467</v>
      </c>
      <c r="T107" t="s">
        <v>41</v>
      </c>
      <c r="U107" s="3">
        <v>0.83333333333333337</v>
      </c>
      <c r="V107" t="s">
        <v>636</v>
      </c>
      <c r="W107" t="s">
        <v>637</v>
      </c>
      <c r="X107" t="s">
        <v>155</v>
      </c>
      <c r="Y107" t="s">
        <v>156</v>
      </c>
      <c r="Z107" t="s">
        <v>157</v>
      </c>
      <c r="AA107" t="s">
        <v>156</v>
      </c>
      <c r="AD107" t="s">
        <v>36</v>
      </c>
      <c r="AE107" t="s">
        <v>36</v>
      </c>
      <c r="AF107" t="s">
        <v>37</v>
      </c>
      <c r="AG107" t="s">
        <v>32</v>
      </c>
      <c r="AH107" t="s">
        <v>638</v>
      </c>
      <c r="AI107" t="s">
        <v>1274</v>
      </c>
      <c r="AK107" t="s">
        <v>640</v>
      </c>
      <c r="AL107" s="20"/>
    </row>
    <row r="108" spans="1:38" x14ac:dyDescent="0.25">
      <c r="J108" s="1"/>
      <c r="K108" s="2"/>
      <c r="M108" s="3"/>
      <c r="R108" s="1"/>
      <c r="S108" s="2"/>
      <c r="U108" s="3"/>
      <c r="AL108" s="20"/>
    </row>
    <row r="109" spans="1:38" x14ac:dyDescent="0.25">
      <c r="J109" s="1"/>
      <c r="K109" s="2"/>
      <c r="M109" s="3"/>
      <c r="R109" s="1"/>
      <c r="S109" s="2"/>
      <c r="U109" s="3"/>
      <c r="AL109" s="20"/>
    </row>
    <row r="110" spans="1:38" x14ac:dyDescent="0.25">
      <c r="J110" s="1"/>
      <c r="K110" s="2"/>
      <c r="M110" s="3"/>
      <c r="R110" s="1"/>
      <c r="S110" s="2"/>
      <c r="U110" s="3"/>
      <c r="AL110" s="20"/>
    </row>
    <row r="111" spans="1:38" x14ac:dyDescent="0.25">
      <c r="J111" s="1"/>
      <c r="K111" s="2"/>
      <c r="M111" s="3"/>
      <c r="R111" s="1"/>
      <c r="S111" s="2"/>
      <c r="U111" s="3"/>
      <c r="AL111" s="20"/>
    </row>
    <row r="112" spans="1:38" x14ac:dyDescent="0.25">
      <c r="J112" s="1"/>
      <c r="K112" s="2"/>
      <c r="M112" s="3"/>
      <c r="R112" s="1"/>
      <c r="S112" s="2"/>
      <c r="U112" s="3"/>
      <c r="AL112" s="20"/>
    </row>
    <row r="113" spans="1:38" x14ac:dyDescent="0.25">
      <c r="A113" t="s">
        <v>993</v>
      </c>
      <c r="C113" t="s">
        <v>32</v>
      </c>
      <c r="D113" s="21" t="s">
        <v>641</v>
      </c>
      <c r="G113" t="s">
        <v>642</v>
      </c>
      <c r="H113" t="s">
        <v>33</v>
      </c>
      <c r="I113" t="b">
        <v>0</v>
      </c>
      <c r="J113" s="1">
        <v>42469</v>
      </c>
      <c r="K113" s="2">
        <v>42469</v>
      </c>
      <c r="L113" t="s">
        <v>34</v>
      </c>
      <c r="M113" s="3">
        <v>0.42708333333333331</v>
      </c>
      <c r="N113" t="s">
        <v>643</v>
      </c>
      <c r="O113" t="s">
        <v>644</v>
      </c>
      <c r="P113" t="s">
        <v>155</v>
      </c>
      <c r="Q113" t="b">
        <v>0</v>
      </c>
      <c r="R113" s="1">
        <v>42469</v>
      </c>
      <c r="S113" s="2">
        <v>42469</v>
      </c>
      <c r="T113" t="s">
        <v>34</v>
      </c>
      <c r="U113" s="3">
        <v>0.42708333333333331</v>
      </c>
      <c r="V113" t="s">
        <v>643</v>
      </c>
      <c r="W113" t="s">
        <v>644</v>
      </c>
      <c r="X113" t="s">
        <v>155</v>
      </c>
      <c r="Y113" t="s">
        <v>156</v>
      </c>
      <c r="Z113" t="s">
        <v>157</v>
      </c>
      <c r="AA113" t="s">
        <v>156</v>
      </c>
      <c r="AD113" t="s">
        <v>36</v>
      </c>
      <c r="AE113" t="s">
        <v>36</v>
      </c>
      <c r="AF113" t="s">
        <v>37</v>
      </c>
      <c r="AG113" t="s">
        <v>32</v>
      </c>
      <c r="AH113" t="s">
        <v>180</v>
      </c>
      <c r="AI113" t="s">
        <v>227</v>
      </c>
      <c r="AK113" t="s">
        <v>182</v>
      </c>
      <c r="AL113" s="20"/>
    </row>
    <row r="114" spans="1:38" x14ac:dyDescent="0.25">
      <c r="A114" t="s">
        <v>1022</v>
      </c>
      <c r="C114" t="s">
        <v>32</v>
      </c>
      <c r="D114" s="21" t="s">
        <v>645</v>
      </c>
      <c r="G114" t="s">
        <v>646</v>
      </c>
      <c r="H114" t="s">
        <v>33</v>
      </c>
      <c r="I114" t="b">
        <v>0</v>
      </c>
      <c r="J114" s="1">
        <v>42469</v>
      </c>
      <c r="K114" s="2">
        <v>42469</v>
      </c>
      <c r="L114" t="s">
        <v>34</v>
      </c>
      <c r="M114" s="3">
        <v>0.58333333333333337</v>
      </c>
      <c r="N114" t="s">
        <v>647</v>
      </c>
      <c r="O114" t="s">
        <v>648</v>
      </c>
      <c r="P114" t="s">
        <v>155</v>
      </c>
      <c r="Q114" t="b">
        <v>0</v>
      </c>
      <c r="R114" s="1">
        <v>42469</v>
      </c>
      <c r="S114" s="2">
        <v>42469</v>
      </c>
      <c r="T114" t="s">
        <v>34</v>
      </c>
      <c r="U114" s="3">
        <v>0.58333333333333337</v>
      </c>
      <c r="V114" t="s">
        <v>647</v>
      </c>
      <c r="W114" t="s">
        <v>648</v>
      </c>
      <c r="X114" t="s">
        <v>155</v>
      </c>
      <c r="Y114" t="s">
        <v>156</v>
      </c>
      <c r="Z114" t="s">
        <v>157</v>
      </c>
      <c r="AA114" t="s">
        <v>156</v>
      </c>
      <c r="AD114" t="s">
        <v>36</v>
      </c>
      <c r="AE114" t="s">
        <v>36</v>
      </c>
      <c r="AF114" t="s">
        <v>37</v>
      </c>
      <c r="AG114" t="s">
        <v>32</v>
      </c>
      <c r="AH114" t="s">
        <v>649</v>
      </c>
      <c r="AI114" t="s">
        <v>650</v>
      </c>
      <c r="AK114" t="s">
        <v>651</v>
      </c>
      <c r="AL114" s="20"/>
    </row>
    <row r="115" spans="1:38" x14ac:dyDescent="0.25">
      <c r="J115" s="1"/>
      <c r="K115" s="2"/>
      <c r="M115" s="3"/>
      <c r="R115" s="1"/>
      <c r="S115" s="2"/>
      <c r="U115" s="3"/>
      <c r="AL115" s="20"/>
    </row>
    <row r="116" spans="1:38" x14ac:dyDescent="0.25">
      <c r="A116" t="s">
        <v>995</v>
      </c>
      <c r="C116" t="s">
        <v>32</v>
      </c>
      <c r="D116" s="21" t="s">
        <v>652</v>
      </c>
      <c r="G116" t="s">
        <v>653</v>
      </c>
      <c r="H116" t="s">
        <v>33</v>
      </c>
      <c r="I116" t="b">
        <v>0</v>
      </c>
      <c r="J116" s="1">
        <v>42471</v>
      </c>
      <c r="K116" s="2">
        <v>42471</v>
      </c>
      <c r="L116" t="s">
        <v>38</v>
      </c>
      <c r="M116" s="3">
        <v>0.42708333333333331</v>
      </c>
      <c r="N116" t="s">
        <v>654</v>
      </c>
      <c r="O116" t="s">
        <v>655</v>
      </c>
      <c r="P116" t="s">
        <v>155</v>
      </c>
      <c r="Q116" t="b">
        <v>0</v>
      </c>
      <c r="R116" s="1">
        <v>42471</v>
      </c>
      <c r="S116" s="2">
        <v>42471</v>
      </c>
      <c r="T116" t="s">
        <v>38</v>
      </c>
      <c r="U116" s="3">
        <v>0.42708333333333331</v>
      </c>
      <c r="V116" t="s">
        <v>654</v>
      </c>
      <c r="W116" t="s">
        <v>655</v>
      </c>
      <c r="X116" t="s">
        <v>155</v>
      </c>
      <c r="Y116" t="s">
        <v>156</v>
      </c>
      <c r="Z116" t="s">
        <v>157</v>
      </c>
      <c r="AA116" t="s">
        <v>156</v>
      </c>
      <c r="AD116" t="s">
        <v>36</v>
      </c>
      <c r="AE116" t="s">
        <v>36</v>
      </c>
      <c r="AF116" t="s">
        <v>37</v>
      </c>
      <c r="AG116" t="s">
        <v>32</v>
      </c>
      <c r="AH116" t="s">
        <v>180</v>
      </c>
      <c r="AI116" t="s">
        <v>241</v>
      </c>
      <c r="AK116" t="s">
        <v>182</v>
      </c>
      <c r="AL116" s="20"/>
    </row>
    <row r="117" spans="1:38" x14ac:dyDescent="0.25">
      <c r="J117" s="1"/>
      <c r="K117" s="2"/>
      <c r="M117" s="3"/>
      <c r="R117" s="1"/>
      <c r="S117" s="2"/>
      <c r="U117" s="3"/>
      <c r="AL117" s="20"/>
    </row>
    <row r="118" spans="1:38" x14ac:dyDescent="0.25">
      <c r="J118" s="1"/>
      <c r="K118" s="2"/>
      <c r="M118" s="3"/>
      <c r="R118" s="1"/>
      <c r="S118" s="2"/>
      <c r="U118" s="3"/>
      <c r="AL118" s="20"/>
    </row>
    <row r="119" spans="1:38" x14ac:dyDescent="0.25">
      <c r="A119" t="s">
        <v>997</v>
      </c>
      <c r="C119" t="s">
        <v>32</v>
      </c>
      <c r="D119" s="21" t="s">
        <v>657</v>
      </c>
      <c r="G119" t="s">
        <v>658</v>
      </c>
      <c r="H119" t="s">
        <v>33</v>
      </c>
      <c r="I119" t="b">
        <v>0</v>
      </c>
      <c r="J119" s="1">
        <v>42471</v>
      </c>
      <c r="K119" s="2">
        <v>42471</v>
      </c>
      <c r="L119" t="s">
        <v>38</v>
      </c>
      <c r="M119" s="3">
        <v>0.77083333333333337</v>
      </c>
      <c r="N119" t="s">
        <v>659</v>
      </c>
      <c r="O119" t="s">
        <v>660</v>
      </c>
      <c r="P119" t="s">
        <v>155</v>
      </c>
      <c r="Q119" t="b">
        <v>0</v>
      </c>
      <c r="R119" s="1">
        <v>42471</v>
      </c>
      <c r="S119" s="2">
        <v>42471</v>
      </c>
      <c r="T119" t="s">
        <v>38</v>
      </c>
      <c r="U119" s="3">
        <v>0.77083333333333337</v>
      </c>
      <c r="V119" t="s">
        <v>659</v>
      </c>
      <c r="W119" t="s">
        <v>660</v>
      </c>
      <c r="X119" t="s">
        <v>155</v>
      </c>
      <c r="Y119" t="s">
        <v>156</v>
      </c>
      <c r="Z119" t="s">
        <v>157</v>
      </c>
      <c r="AA119" t="s">
        <v>156</v>
      </c>
      <c r="AD119" t="s">
        <v>36</v>
      </c>
      <c r="AE119" t="s">
        <v>36</v>
      </c>
      <c r="AF119" t="s">
        <v>37</v>
      </c>
      <c r="AG119" t="s">
        <v>32</v>
      </c>
      <c r="AH119" t="s">
        <v>180</v>
      </c>
      <c r="AI119" t="s">
        <v>252</v>
      </c>
      <c r="AK119" t="s">
        <v>182</v>
      </c>
      <c r="AL119" s="20"/>
    </row>
    <row r="120" spans="1:38" x14ac:dyDescent="0.25">
      <c r="A120" t="s">
        <v>1023</v>
      </c>
      <c r="C120" t="s">
        <v>32</v>
      </c>
      <c r="D120" s="21" t="s">
        <v>661</v>
      </c>
      <c r="G120" t="s">
        <v>662</v>
      </c>
      <c r="H120" t="s">
        <v>33</v>
      </c>
      <c r="I120" t="b">
        <v>0</v>
      </c>
      <c r="J120" s="1">
        <v>42472</v>
      </c>
      <c r="K120" s="2">
        <v>42472</v>
      </c>
      <c r="L120" t="s">
        <v>39</v>
      </c>
      <c r="M120" s="3">
        <v>0.66666666666666663</v>
      </c>
      <c r="N120" t="s">
        <v>663</v>
      </c>
      <c r="O120" t="s">
        <v>664</v>
      </c>
      <c r="P120" t="s">
        <v>155</v>
      </c>
      <c r="Q120" t="b">
        <v>0</v>
      </c>
      <c r="R120" s="1">
        <v>42472</v>
      </c>
      <c r="S120" s="2">
        <v>42472</v>
      </c>
      <c r="T120" t="s">
        <v>39</v>
      </c>
      <c r="U120" s="3">
        <v>0.66666666666666663</v>
      </c>
      <c r="V120" t="s">
        <v>663</v>
      </c>
      <c r="W120" t="s">
        <v>664</v>
      </c>
      <c r="X120" t="s">
        <v>155</v>
      </c>
      <c r="Y120" t="s">
        <v>156</v>
      </c>
      <c r="Z120" t="s">
        <v>157</v>
      </c>
      <c r="AA120" t="s">
        <v>156</v>
      </c>
      <c r="AD120" t="s">
        <v>36</v>
      </c>
      <c r="AE120" t="s">
        <v>36</v>
      </c>
      <c r="AF120" t="s">
        <v>37</v>
      </c>
      <c r="AG120" t="s">
        <v>32</v>
      </c>
      <c r="AH120" t="s">
        <v>665</v>
      </c>
      <c r="AI120" t="s">
        <v>666</v>
      </c>
      <c r="AK120" t="s">
        <v>667</v>
      </c>
      <c r="AL120" s="20"/>
    </row>
    <row r="121" spans="1:38" x14ac:dyDescent="0.25">
      <c r="A121" t="s">
        <v>1024</v>
      </c>
      <c r="C121" t="s">
        <v>32</v>
      </c>
      <c r="D121" s="21" t="s">
        <v>668</v>
      </c>
      <c r="G121" t="s">
        <v>669</v>
      </c>
      <c r="H121" t="s">
        <v>33</v>
      </c>
      <c r="I121" t="b">
        <v>0</v>
      </c>
      <c r="J121" s="1">
        <v>42472</v>
      </c>
      <c r="K121" s="2">
        <v>42472</v>
      </c>
      <c r="L121" t="s">
        <v>39</v>
      </c>
      <c r="M121" s="3">
        <v>0.67708333333333337</v>
      </c>
      <c r="N121" t="s">
        <v>670</v>
      </c>
      <c r="O121" t="s">
        <v>671</v>
      </c>
      <c r="P121" t="s">
        <v>155</v>
      </c>
      <c r="Q121" t="b">
        <v>0</v>
      </c>
      <c r="R121" s="1">
        <v>42472</v>
      </c>
      <c r="S121" s="2">
        <v>42472</v>
      </c>
      <c r="T121" t="s">
        <v>39</v>
      </c>
      <c r="U121" s="3">
        <v>0.67708333333333337</v>
      </c>
      <c r="V121" t="s">
        <v>670</v>
      </c>
      <c r="W121" t="s">
        <v>671</v>
      </c>
      <c r="X121" t="s">
        <v>155</v>
      </c>
      <c r="Y121" t="s">
        <v>156</v>
      </c>
      <c r="Z121" t="s">
        <v>157</v>
      </c>
      <c r="AA121" t="s">
        <v>156</v>
      </c>
      <c r="AD121" t="s">
        <v>36</v>
      </c>
      <c r="AE121" t="s">
        <v>36</v>
      </c>
      <c r="AF121" t="s">
        <v>37</v>
      </c>
      <c r="AG121" t="s">
        <v>32</v>
      </c>
      <c r="AH121" t="s">
        <v>286</v>
      </c>
      <c r="AI121" t="s">
        <v>672</v>
      </c>
      <c r="AK121" t="s">
        <v>673</v>
      </c>
      <c r="AL121" s="20"/>
    </row>
    <row r="122" spans="1:38" x14ac:dyDescent="0.25">
      <c r="A122" t="s">
        <v>1025</v>
      </c>
      <c r="C122" t="s">
        <v>32</v>
      </c>
      <c r="D122" s="21" t="s">
        <v>674</v>
      </c>
      <c r="G122" t="s">
        <v>675</v>
      </c>
      <c r="H122" t="s">
        <v>33</v>
      </c>
      <c r="I122" t="b">
        <v>0</v>
      </c>
      <c r="J122" s="1">
        <v>42473</v>
      </c>
      <c r="K122" s="2">
        <v>42473</v>
      </c>
      <c r="L122" t="s">
        <v>40</v>
      </c>
      <c r="M122" s="3">
        <v>0.42708333333333331</v>
      </c>
      <c r="N122" t="s">
        <v>676</v>
      </c>
      <c r="O122" t="s">
        <v>677</v>
      </c>
      <c r="P122" t="s">
        <v>155</v>
      </c>
      <c r="Q122" t="b">
        <v>0</v>
      </c>
      <c r="R122" s="1">
        <v>42473</v>
      </c>
      <c r="S122" s="2">
        <v>42473</v>
      </c>
      <c r="T122" t="s">
        <v>40</v>
      </c>
      <c r="U122" s="3">
        <v>0.42708333333333331</v>
      </c>
      <c r="V122" t="s">
        <v>676</v>
      </c>
      <c r="W122" t="s">
        <v>677</v>
      </c>
      <c r="X122" t="s">
        <v>155</v>
      </c>
      <c r="Y122" t="s">
        <v>156</v>
      </c>
      <c r="Z122" t="s">
        <v>157</v>
      </c>
      <c r="AA122" t="s">
        <v>156</v>
      </c>
      <c r="AD122" t="s">
        <v>36</v>
      </c>
      <c r="AE122" t="s">
        <v>36</v>
      </c>
      <c r="AF122" t="s">
        <v>37</v>
      </c>
      <c r="AG122" t="s">
        <v>32</v>
      </c>
      <c r="AH122" t="s">
        <v>180</v>
      </c>
      <c r="AI122" t="s">
        <v>678</v>
      </c>
      <c r="AK122" t="s">
        <v>182</v>
      </c>
      <c r="AL122" s="20"/>
    </row>
    <row r="123" spans="1:38" x14ac:dyDescent="0.25">
      <c r="A123" t="s">
        <v>1026</v>
      </c>
      <c r="C123" t="s">
        <v>32</v>
      </c>
      <c r="D123" s="21" t="s">
        <v>679</v>
      </c>
      <c r="G123" t="s">
        <v>680</v>
      </c>
      <c r="H123" t="s">
        <v>33</v>
      </c>
      <c r="I123" t="b">
        <v>0</v>
      </c>
      <c r="J123" s="1">
        <v>42473</v>
      </c>
      <c r="K123" s="2">
        <v>42473</v>
      </c>
      <c r="L123" t="s">
        <v>40</v>
      </c>
      <c r="M123" s="3">
        <v>0.46875</v>
      </c>
      <c r="N123" t="s">
        <v>681</v>
      </c>
      <c r="O123" t="s">
        <v>682</v>
      </c>
      <c r="P123" t="s">
        <v>155</v>
      </c>
      <c r="Q123" t="b">
        <v>0</v>
      </c>
      <c r="R123" s="1">
        <v>42473</v>
      </c>
      <c r="S123" s="2">
        <v>42473</v>
      </c>
      <c r="T123" t="s">
        <v>40</v>
      </c>
      <c r="U123" s="3">
        <v>0.46875</v>
      </c>
      <c r="V123" t="s">
        <v>681</v>
      </c>
      <c r="W123" t="s">
        <v>682</v>
      </c>
      <c r="X123" t="s">
        <v>155</v>
      </c>
      <c r="Y123" t="s">
        <v>156</v>
      </c>
      <c r="Z123" t="s">
        <v>157</v>
      </c>
      <c r="AA123" t="s">
        <v>156</v>
      </c>
      <c r="AD123" t="s">
        <v>36</v>
      </c>
      <c r="AE123" t="s">
        <v>36</v>
      </c>
      <c r="AF123" t="s">
        <v>37</v>
      </c>
      <c r="AG123" t="s">
        <v>32</v>
      </c>
      <c r="AH123" t="s">
        <v>180</v>
      </c>
      <c r="AI123" t="s">
        <v>678</v>
      </c>
      <c r="AK123" t="s">
        <v>182</v>
      </c>
      <c r="AL123" s="20"/>
    </row>
    <row r="124" spans="1:38" x14ac:dyDescent="0.25">
      <c r="A124" t="s">
        <v>1027</v>
      </c>
      <c r="C124" t="s">
        <v>32</v>
      </c>
      <c r="D124" s="21" t="s">
        <v>683</v>
      </c>
      <c r="G124" t="s">
        <v>684</v>
      </c>
      <c r="H124" t="s">
        <v>33</v>
      </c>
      <c r="I124" t="b">
        <v>0</v>
      </c>
      <c r="J124" s="1">
        <v>42473</v>
      </c>
      <c r="K124" s="2">
        <v>42473</v>
      </c>
      <c r="L124" t="s">
        <v>40</v>
      </c>
      <c r="M124" s="3">
        <v>0.58333333333333337</v>
      </c>
      <c r="N124" t="s">
        <v>685</v>
      </c>
      <c r="O124" t="s">
        <v>686</v>
      </c>
      <c r="P124" t="s">
        <v>155</v>
      </c>
      <c r="Q124" t="b">
        <v>0</v>
      </c>
      <c r="R124" s="1">
        <v>42473</v>
      </c>
      <c r="S124" s="2">
        <v>42473</v>
      </c>
      <c r="T124" t="s">
        <v>40</v>
      </c>
      <c r="U124" s="3">
        <v>0.58333333333333337</v>
      </c>
      <c r="V124" t="s">
        <v>685</v>
      </c>
      <c r="W124" t="s">
        <v>686</v>
      </c>
      <c r="X124" t="s">
        <v>155</v>
      </c>
      <c r="Y124" t="s">
        <v>156</v>
      </c>
      <c r="Z124" t="s">
        <v>157</v>
      </c>
      <c r="AA124" t="s">
        <v>156</v>
      </c>
      <c r="AD124" t="s">
        <v>36</v>
      </c>
      <c r="AE124" t="s">
        <v>36</v>
      </c>
      <c r="AF124" t="s">
        <v>37</v>
      </c>
      <c r="AG124" t="s">
        <v>32</v>
      </c>
      <c r="AH124" t="s">
        <v>687</v>
      </c>
      <c r="AI124" t="s">
        <v>271</v>
      </c>
      <c r="AK124" t="s">
        <v>688</v>
      </c>
      <c r="AL124" s="20"/>
    </row>
    <row r="125" spans="1:38" x14ac:dyDescent="0.25">
      <c r="A125" t="s">
        <v>1028</v>
      </c>
      <c r="C125" t="s">
        <v>32</v>
      </c>
      <c r="D125" s="21" t="s">
        <v>689</v>
      </c>
      <c r="G125" t="s">
        <v>690</v>
      </c>
      <c r="H125" t="s">
        <v>33</v>
      </c>
      <c r="I125" t="b">
        <v>0</v>
      </c>
      <c r="J125" s="1">
        <v>42473</v>
      </c>
      <c r="K125" s="2">
        <v>42473</v>
      </c>
      <c r="L125" t="s">
        <v>40</v>
      </c>
      <c r="M125" s="3">
        <v>0.58333333333333337</v>
      </c>
      <c r="N125" t="s">
        <v>685</v>
      </c>
      <c r="O125" t="s">
        <v>686</v>
      </c>
      <c r="P125" t="s">
        <v>155</v>
      </c>
      <c r="Q125" t="b">
        <v>0</v>
      </c>
      <c r="R125" s="1">
        <v>42473</v>
      </c>
      <c r="S125" s="2">
        <v>42473</v>
      </c>
      <c r="T125" t="s">
        <v>40</v>
      </c>
      <c r="U125" s="3">
        <v>0.66666666666666663</v>
      </c>
      <c r="V125" t="s">
        <v>691</v>
      </c>
      <c r="W125" t="s">
        <v>692</v>
      </c>
      <c r="X125" t="s">
        <v>155</v>
      </c>
      <c r="Y125" t="s">
        <v>156</v>
      </c>
      <c r="Z125" t="s">
        <v>157</v>
      </c>
      <c r="AA125" t="s">
        <v>156</v>
      </c>
      <c r="AD125" t="s">
        <v>36</v>
      </c>
      <c r="AE125" t="s">
        <v>36</v>
      </c>
      <c r="AF125" t="s">
        <v>37</v>
      </c>
      <c r="AG125" t="s">
        <v>32</v>
      </c>
      <c r="AH125" t="s">
        <v>598</v>
      </c>
      <c r="AI125" t="s">
        <v>693</v>
      </c>
      <c r="AK125" t="s">
        <v>599</v>
      </c>
      <c r="AL125" s="20"/>
    </row>
    <row r="126" spans="1:38" x14ac:dyDescent="0.25">
      <c r="J126" s="1"/>
      <c r="K126" s="2"/>
      <c r="M126" s="3"/>
      <c r="R126" s="1"/>
      <c r="S126" s="2"/>
      <c r="U126" s="3"/>
      <c r="AL126" s="20"/>
    </row>
    <row r="127" spans="1:38" x14ac:dyDescent="0.25">
      <c r="A127" t="s">
        <v>987</v>
      </c>
      <c r="C127" t="s">
        <v>32</v>
      </c>
      <c r="D127" s="21" t="s">
        <v>694</v>
      </c>
      <c r="G127" t="s">
        <v>695</v>
      </c>
      <c r="H127" t="s">
        <v>33</v>
      </c>
      <c r="I127" t="b">
        <v>0</v>
      </c>
      <c r="J127" s="1">
        <v>42473</v>
      </c>
      <c r="K127" s="2">
        <v>42473</v>
      </c>
      <c r="L127" t="s">
        <v>40</v>
      </c>
      <c r="M127" s="3">
        <v>0.6875</v>
      </c>
      <c r="N127" t="s">
        <v>696</v>
      </c>
      <c r="O127" t="s">
        <v>697</v>
      </c>
      <c r="P127" t="s">
        <v>155</v>
      </c>
      <c r="Q127" t="b">
        <v>0</v>
      </c>
      <c r="R127" s="1">
        <v>42473</v>
      </c>
      <c r="S127" s="2">
        <v>42473</v>
      </c>
      <c r="T127" t="s">
        <v>40</v>
      </c>
      <c r="U127" s="3">
        <v>0.6875</v>
      </c>
      <c r="V127" t="s">
        <v>696</v>
      </c>
      <c r="W127" t="s">
        <v>697</v>
      </c>
      <c r="X127" t="s">
        <v>155</v>
      </c>
      <c r="Y127" t="s">
        <v>156</v>
      </c>
      <c r="Z127" t="s">
        <v>157</v>
      </c>
      <c r="AA127" t="s">
        <v>156</v>
      </c>
      <c r="AD127" t="s">
        <v>36</v>
      </c>
      <c r="AE127" t="s">
        <v>36</v>
      </c>
      <c r="AF127" t="s">
        <v>37</v>
      </c>
      <c r="AG127" t="s">
        <v>32</v>
      </c>
      <c r="AH127" t="s">
        <v>194</v>
      </c>
      <c r="AI127" t="s">
        <v>195</v>
      </c>
      <c r="AK127" t="s">
        <v>196</v>
      </c>
      <c r="AL127" s="20"/>
    </row>
    <row r="128" spans="1:38" x14ac:dyDescent="0.25">
      <c r="A128" t="s">
        <v>989</v>
      </c>
      <c r="C128" t="s">
        <v>32</v>
      </c>
      <c r="D128" s="21" t="s">
        <v>698</v>
      </c>
      <c r="G128" t="s">
        <v>699</v>
      </c>
      <c r="H128" t="s">
        <v>33</v>
      </c>
      <c r="I128" t="b">
        <v>0</v>
      </c>
      <c r="J128" s="1">
        <v>42474</v>
      </c>
      <c r="K128" s="2">
        <v>42474</v>
      </c>
      <c r="L128" t="s">
        <v>41</v>
      </c>
      <c r="M128" s="3">
        <v>0.42708333333333331</v>
      </c>
      <c r="N128" t="s">
        <v>700</v>
      </c>
      <c r="O128" t="s">
        <v>701</v>
      </c>
      <c r="P128" t="s">
        <v>155</v>
      </c>
      <c r="Q128" t="b">
        <v>0</v>
      </c>
      <c r="R128" s="1">
        <v>42474</v>
      </c>
      <c r="S128" s="2">
        <v>42474</v>
      </c>
      <c r="T128" t="s">
        <v>41</v>
      </c>
      <c r="U128" s="3">
        <v>0.42708333333333331</v>
      </c>
      <c r="V128" t="s">
        <v>700</v>
      </c>
      <c r="W128" t="s">
        <v>701</v>
      </c>
      <c r="X128" t="s">
        <v>155</v>
      </c>
      <c r="Y128" t="s">
        <v>156</v>
      </c>
      <c r="Z128" t="s">
        <v>157</v>
      </c>
      <c r="AA128" t="s">
        <v>156</v>
      </c>
      <c r="AD128" t="s">
        <v>36</v>
      </c>
      <c r="AE128" t="s">
        <v>36</v>
      </c>
      <c r="AF128" t="s">
        <v>37</v>
      </c>
      <c r="AG128" t="s">
        <v>32</v>
      </c>
      <c r="AH128" t="s">
        <v>204</v>
      </c>
      <c r="AI128" t="s">
        <v>205</v>
      </c>
      <c r="AK128" t="s">
        <v>404</v>
      </c>
      <c r="AL128" s="20"/>
    </row>
    <row r="129" spans="1:38" x14ac:dyDescent="0.25">
      <c r="A129" t="s">
        <v>990</v>
      </c>
      <c r="C129" t="s">
        <v>32</v>
      </c>
      <c r="D129" s="21" t="s">
        <v>702</v>
      </c>
      <c r="G129" t="s">
        <v>703</v>
      </c>
      <c r="H129" t="s">
        <v>33</v>
      </c>
      <c r="I129" t="b">
        <v>0</v>
      </c>
      <c r="J129" s="1">
        <v>42474</v>
      </c>
      <c r="K129" s="2">
        <v>42474</v>
      </c>
      <c r="L129" t="s">
        <v>41</v>
      </c>
      <c r="M129" s="3">
        <v>0.5625</v>
      </c>
      <c r="N129" t="s">
        <v>704</v>
      </c>
      <c r="O129" t="s">
        <v>705</v>
      </c>
      <c r="P129" t="s">
        <v>155</v>
      </c>
      <c r="Q129" t="b">
        <v>0</v>
      </c>
      <c r="R129" s="1">
        <v>42474</v>
      </c>
      <c r="S129" s="2">
        <v>42474</v>
      </c>
      <c r="T129" t="s">
        <v>41</v>
      </c>
      <c r="U129" s="3">
        <v>0.64583333333333337</v>
      </c>
      <c r="V129" t="s">
        <v>706</v>
      </c>
      <c r="W129" t="s">
        <v>707</v>
      </c>
      <c r="X129" t="s">
        <v>155</v>
      </c>
      <c r="Y129" t="s">
        <v>156</v>
      </c>
      <c r="Z129" t="s">
        <v>157</v>
      </c>
      <c r="AA129" t="s">
        <v>156</v>
      </c>
      <c r="AD129" t="s">
        <v>36</v>
      </c>
      <c r="AE129" t="s">
        <v>36</v>
      </c>
      <c r="AF129" t="s">
        <v>37</v>
      </c>
      <c r="AG129" t="s">
        <v>32</v>
      </c>
      <c r="AH129" t="s">
        <v>213</v>
      </c>
      <c r="AI129" t="s">
        <v>214</v>
      </c>
      <c r="AK129" t="s">
        <v>215</v>
      </c>
      <c r="AL129" s="20"/>
    </row>
    <row r="130" spans="1:38" x14ac:dyDescent="0.25">
      <c r="J130" s="1"/>
      <c r="K130" s="2"/>
      <c r="M130" s="3"/>
      <c r="R130" s="1"/>
      <c r="S130" s="2"/>
      <c r="U130" s="3"/>
      <c r="AL130" s="20"/>
    </row>
    <row r="131" spans="1:38" x14ac:dyDescent="0.25">
      <c r="J131" s="1"/>
      <c r="K131" s="2"/>
      <c r="M131" s="3"/>
      <c r="R131" s="1"/>
      <c r="S131" s="2"/>
      <c r="U131" s="3"/>
      <c r="AL131" s="20"/>
    </row>
    <row r="132" spans="1:38" x14ac:dyDescent="0.25">
      <c r="A132" t="s">
        <v>1029</v>
      </c>
      <c r="C132" t="s">
        <v>32</v>
      </c>
      <c r="D132" s="21" t="s">
        <v>710</v>
      </c>
      <c r="G132" t="s">
        <v>711</v>
      </c>
      <c r="H132" t="s">
        <v>33</v>
      </c>
      <c r="I132" t="b">
        <v>0</v>
      </c>
      <c r="J132" s="1">
        <v>42474</v>
      </c>
      <c r="K132" s="2">
        <v>42474</v>
      </c>
      <c r="L132" t="s">
        <v>41</v>
      </c>
      <c r="M132" s="3">
        <v>0.75</v>
      </c>
      <c r="N132" t="s">
        <v>708</v>
      </c>
      <c r="O132" t="s">
        <v>709</v>
      </c>
      <c r="P132" t="s">
        <v>155</v>
      </c>
      <c r="Q132" t="b">
        <v>0</v>
      </c>
      <c r="R132" s="1">
        <v>42474</v>
      </c>
      <c r="S132" s="2">
        <v>42474</v>
      </c>
      <c r="T132" t="s">
        <v>41</v>
      </c>
      <c r="U132" s="3">
        <v>0.75</v>
      </c>
      <c r="V132" t="s">
        <v>708</v>
      </c>
      <c r="W132" t="s">
        <v>709</v>
      </c>
      <c r="X132" t="s">
        <v>155</v>
      </c>
      <c r="Y132" t="s">
        <v>156</v>
      </c>
      <c r="Z132" t="s">
        <v>157</v>
      </c>
      <c r="AA132" t="s">
        <v>156</v>
      </c>
      <c r="AD132" t="s">
        <v>36</v>
      </c>
      <c r="AE132" t="s">
        <v>36</v>
      </c>
      <c r="AF132" t="s">
        <v>37</v>
      </c>
      <c r="AG132" t="s">
        <v>32</v>
      </c>
      <c r="AH132" t="s">
        <v>712</v>
      </c>
      <c r="AI132" t="s">
        <v>713</v>
      </c>
      <c r="AK132" t="s">
        <v>714</v>
      </c>
      <c r="AL132" s="20"/>
    </row>
    <row r="133" spans="1:38" x14ac:dyDescent="0.25">
      <c r="J133" s="1"/>
      <c r="K133" s="2"/>
      <c r="M133" s="3"/>
      <c r="R133" s="1"/>
      <c r="S133" s="2"/>
      <c r="U133" s="3"/>
      <c r="AL133" s="20"/>
    </row>
    <row r="134" spans="1:38" x14ac:dyDescent="0.25">
      <c r="A134" t="s">
        <v>993</v>
      </c>
      <c r="C134" t="s">
        <v>32</v>
      </c>
      <c r="D134" s="21" t="s">
        <v>715</v>
      </c>
      <c r="G134" t="s">
        <v>716</v>
      </c>
      <c r="H134" t="s">
        <v>33</v>
      </c>
      <c r="I134" t="b">
        <v>0</v>
      </c>
      <c r="J134" s="1">
        <v>42476</v>
      </c>
      <c r="K134" s="2">
        <v>42476</v>
      </c>
      <c r="L134" t="s">
        <v>34</v>
      </c>
      <c r="M134" s="3">
        <v>0.42708333333333331</v>
      </c>
      <c r="N134" t="s">
        <v>717</v>
      </c>
      <c r="O134" t="s">
        <v>718</v>
      </c>
      <c r="P134" t="s">
        <v>155</v>
      </c>
      <c r="Q134" t="b">
        <v>0</v>
      </c>
      <c r="R134" s="1">
        <v>42476</v>
      </c>
      <c r="S134" s="2">
        <v>42476</v>
      </c>
      <c r="T134" t="s">
        <v>34</v>
      </c>
      <c r="U134" s="3">
        <v>0.42708333333333331</v>
      </c>
      <c r="V134" t="s">
        <v>717</v>
      </c>
      <c r="W134" t="s">
        <v>718</v>
      </c>
      <c r="X134" t="s">
        <v>155</v>
      </c>
      <c r="Y134" t="s">
        <v>156</v>
      </c>
      <c r="Z134" t="s">
        <v>157</v>
      </c>
      <c r="AA134" t="s">
        <v>156</v>
      </c>
      <c r="AD134" t="s">
        <v>36</v>
      </c>
      <c r="AE134" t="s">
        <v>36</v>
      </c>
      <c r="AF134" t="s">
        <v>37</v>
      </c>
      <c r="AG134" t="s">
        <v>32</v>
      </c>
      <c r="AH134" t="s">
        <v>180</v>
      </c>
      <c r="AI134" t="s">
        <v>719</v>
      </c>
      <c r="AK134" t="s">
        <v>182</v>
      </c>
      <c r="AL134" s="20"/>
    </row>
    <row r="135" spans="1:38" x14ac:dyDescent="0.25">
      <c r="A135" t="s">
        <v>1030</v>
      </c>
      <c r="C135" t="s">
        <v>32</v>
      </c>
      <c r="D135" s="21" t="s">
        <v>720</v>
      </c>
      <c r="G135" t="s">
        <v>721</v>
      </c>
      <c r="H135" t="s">
        <v>33</v>
      </c>
      <c r="I135" t="b">
        <v>0</v>
      </c>
      <c r="J135" s="1">
        <v>42476</v>
      </c>
      <c r="K135" s="2">
        <v>42476</v>
      </c>
      <c r="L135" t="s">
        <v>34</v>
      </c>
      <c r="M135" s="3">
        <v>0.5</v>
      </c>
      <c r="N135" t="s">
        <v>722</v>
      </c>
      <c r="O135" t="s">
        <v>723</v>
      </c>
      <c r="P135" t="s">
        <v>155</v>
      </c>
      <c r="Q135" t="b">
        <v>0</v>
      </c>
      <c r="R135" s="1">
        <v>42476</v>
      </c>
      <c r="S135" s="2">
        <v>42476</v>
      </c>
      <c r="T135" t="s">
        <v>34</v>
      </c>
      <c r="U135" s="3">
        <v>0.5</v>
      </c>
      <c r="V135" t="s">
        <v>722</v>
      </c>
      <c r="W135" t="s">
        <v>723</v>
      </c>
      <c r="X135" t="s">
        <v>155</v>
      </c>
      <c r="Y135" t="s">
        <v>156</v>
      </c>
      <c r="Z135" t="s">
        <v>157</v>
      </c>
      <c r="AA135" t="s">
        <v>156</v>
      </c>
      <c r="AD135" t="s">
        <v>36</v>
      </c>
      <c r="AE135" t="s">
        <v>36</v>
      </c>
      <c r="AF135" t="s">
        <v>37</v>
      </c>
      <c r="AG135" t="s">
        <v>32</v>
      </c>
      <c r="AH135" t="s">
        <v>724</v>
      </c>
      <c r="AI135" t="s">
        <v>725</v>
      </c>
      <c r="AK135" t="s">
        <v>726</v>
      </c>
      <c r="AL135" s="20"/>
    </row>
    <row r="136" spans="1:38" x14ac:dyDescent="0.25">
      <c r="A136" t="s">
        <v>1008</v>
      </c>
      <c r="C136" t="s">
        <v>32</v>
      </c>
      <c r="D136" s="21" t="s">
        <v>727</v>
      </c>
      <c r="G136" t="s">
        <v>728</v>
      </c>
      <c r="H136" t="s">
        <v>33</v>
      </c>
      <c r="I136" t="b">
        <v>0</v>
      </c>
      <c r="J136" s="1">
        <v>42477</v>
      </c>
      <c r="K136" s="2">
        <v>42477</v>
      </c>
      <c r="L136" t="s">
        <v>35</v>
      </c>
      <c r="M136" s="3">
        <v>0.625</v>
      </c>
      <c r="N136" t="s">
        <v>729</v>
      </c>
      <c r="O136" t="s">
        <v>730</v>
      </c>
      <c r="P136" t="s">
        <v>155</v>
      </c>
      <c r="Q136" t="b">
        <v>0</v>
      </c>
      <c r="R136" s="1">
        <v>42477</v>
      </c>
      <c r="S136" s="2">
        <v>42477</v>
      </c>
      <c r="T136" t="s">
        <v>35</v>
      </c>
      <c r="U136" s="3">
        <v>0.66666666666666663</v>
      </c>
      <c r="V136" t="s">
        <v>731</v>
      </c>
      <c r="W136" t="s">
        <v>732</v>
      </c>
      <c r="X136" t="s">
        <v>155</v>
      </c>
      <c r="Y136" t="s">
        <v>156</v>
      </c>
      <c r="Z136" t="s">
        <v>157</v>
      </c>
      <c r="AA136" t="s">
        <v>156</v>
      </c>
      <c r="AD136" t="s">
        <v>36</v>
      </c>
      <c r="AE136" t="s">
        <v>36</v>
      </c>
      <c r="AF136" t="s">
        <v>37</v>
      </c>
      <c r="AG136" t="s">
        <v>32</v>
      </c>
      <c r="AH136" t="s">
        <v>204</v>
      </c>
      <c r="AI136" t="s">
        <v>733</v>
      </c>
      <c r="AK136" t="s">
        <v>734</v>
      </c>
      <c r="AL136" s="20"/>
    </row>
    <row r="137" spans="1:38" x14ac:dyDescent="0.25">
      <c r="A137" t="s">
        <v>995</v>
      </c>
      <c r="C137" t="s">
        <v>32</v>
      </c>
      <c r="D137" s="21" t="s">
        <v>735</v>
      </c>
      <c r="G137" t="s">
        <v>736</v>
      </c>
      <c r="H137" t="s">
        <v>33</v>
      </c>
      <c r="I137" t="b">
        <v>0</v>
      </c>
      <c r="J137" s="1">
        <v>42478</v>
      </c>
      <c r="K137" s="2">
        <v>42478</v>
      </c>
      <c r="L137" t="s">
        <v>38</v>
      </c>
      <c r="M137" s="3">
        <v>0.42708333333333331</v>
      </c>
      <c r="N137" t="s">
        <v>737</v>
      </c>
      <c r="O137" t="s">
        <v>738</v>
      </c>
      <c r="P137" t="s">
        <v>155</v>
      </c>
      <c r="Q137" t="b">
        <v>0</v>
      </c>
      <c r="R137" s="1">
        <v>42478</v>
      </c>
      <c r="S137" s="2">
        <v>42478</v>
      </c>
      <c r="T137" t="s">
        <v>38</v>
      </c>
      <c r="U137" s="3">
        <v>0.42708333333333331</v>
      </c>
      <c r="V137" t="s">
        <v>737</v>
      </c>
      <c r="W137" t="s">
        <v>738</v>
      </c>
      <c r="X137" t="s">
        <v>155</v>
      </c>
      <c r="Y137" t="s">
        <v>156</v>
      </c>
      <c r="Z137" t="s">
        <v>157</v>
      </c>
      <c r="AA137" t="s">
        <v>156</v>
      </c>
      <c r="AD137" t="s">
        <v>36</v>
      </c>
      <c r="AE137" t="s">
        <v>36</v>
      </c>
      <c r="AF137" t="s">
        <v>37</v>
      </c>
      <c r="AG137" t="s">
        <v>32</v>
      </c>
      <c r="AH137" t="s">
        <v>180</v>
      </c>
      <c r="AI137" t="s">
        <v>241</v>
      </c>
      <c r="AK137" t="s">
        <v>182</v>
      </c>
      <c r="AL137" s="20"/>
    </row>
    <row r="138" spans="1:38" x14ac:dyDescent="0.25">
      <c r="J138" s="1"/>
      <c r="K138" s="2"/>
      <c r="M138" s="3"/>
      <c r="R138" s="1"/>
      <c r="S138" s="2"/>
      <c r="U138" s="3"/>
      <c r="AL138" s="20"/>
    </row>
    <row r="139" spans="1:38" x14ac:dyDescent="0.25">
      <c r="A139" t="s">
        <v>997</v>
      </c>
      <c r="C139" t="s">
        <v>32</v>
      </c>
      <c r="D139" s="21" t="s">
        <v>739</v>
      </c>
      <c r="G139" t="s">
        <v>740</v>
      </c>
      <c r="H139" t="s">
        <v>33</v>
      </c>
      <c r="I139" t="b">
        <v>0</v>
      </c>
      <c r="J139" s="1">
        <v>42478</v>
      </c>
      <c r="K139" s="2">
        <v>42478</v>
      </c>
      <c r="L139" t="s">
        <v>38</v>
      </c>
      <c r="M139" s="3">
        <v>0.77083333333333337</v>
      </c>
      <c r="N139" t="s">
        <v>741</v>
      </c>
      <c r="O139" t="s">
        <v>742</v>
      </c>
      <c r="P139" t="s">
        <v>155</v>
      </c>
      <c r="Q139" t="b">
        <v>0</v>
      </c>
      <c r="R139" s="1">
        <v>42478</v>
      </c>
      <c r="S139" s="2">
        <v>42478</v>
      </c>
      <c r="T139" t="s">
        <v>38</v>
      </c>
      <c r="U139" s="3">
        <v>0.77083333333333337</v>
      </c>
      <c r="V139" t="s">
        <v>741</v>
      </c>
      <c r="W139" t="s">
        <v>742</v>
      </c>
      <c r="X139" t="s">
        <v>155</v>
      </c>
      <c r="Y139" t="s">
        <v>156</v>
      </c>
      <c r="Z139" t="s">
        <v>157</v>
      </c>
      <c r="AA139" t="s">
        <v>156</v>
      </c>
      <c r="AD139" t="s">
        <v>36</v>
      </c>
      <c r="AE139" t="s">
        <v>36</v>
      </c>
      <c r="AF139" t="s">
        <v>37</v>
      </c>
      <c r="AG139" t="s">
        <v>32</v>
      </c>
      <c r="AH139" t="s">
        <v>180</v>
      </c>
      <c r="AI139" t="s">
        <v>252</v>
      </c>
      <c r="AK139" t="s">
        <v>182</v>
      </c>
      <c r="AL139" s="20"/>
    </row>
    <row r="140" spans="1:38" x14ac:dyDescent="0.25">
      <c r="A140" t="s">
        <v>1031</v>
      </c>
      <c r="C140" t="s">
        <v>32</v>
      </c>
      <c r="D140" s="21" t="s">
        <v>743</v>
      </c>
      <c r="G140" t="s">
        <v>744</v>
      </c>
      <c r="H140" t="s">
        <v>33</v>
      </c>
      <c r="I140" t="b">
        <v>0</v>
      </c>
      <c r="J140" s="1">
        <v>42479</v>
      </c>
      <c r="K140" s="2">
        <v>42479</v>
      </c>
      <c r="L140" t="s">
        <v>39</v>
      </c>
      <c r="M140" s="3">
        <v>0.4375</v>
      </c>
      <c r="N140" t="s">
        <v>745</v>
      </c>
      <c r="O140" t="s">
        <v>746</v>
      </c>
      <c r="P140" t="s">
        <v>155</v>
      </c>
      <c r="Q140" t="b">
        <v>0</v>
      </c>
      <c r="R140" s="1">
        <v>42479</v>
      </c>
      <c r="S140" s="2">
        <v>42479</v>
      </c>
      <c r="T140" t="s">
        <v>39</v>
      </c>
      <c r="U140" s="3">
        <v>0.4375</v>
      </c>
      <c r="V140" t="s">
        <v>745</v>
      </c>
      <c r="W140" t="s">
        <v>746</v>
      </c>
      <c r="X140" t="s">
        <v>155</v>
      </c>
      <c r="Y140" t="s">
        <v>156</v>
      </c>
      <c r="Z140" t="s">
        <v>157</v>
      </c>
      <c r="AA140" t="s">
        <v>156</v>
      </c>
      <c r="AD140" t="s">
        <v>36</v>
      </c>
      <c r="AE140" t="s">
        <v>36</v>
      </c>
      <c r="AF140" t="s">
        <v>37</v>
      </c>
      <c r="AG140" t="s">
        <v>32</v>
      </c>
      <c r="AH140" t="s">
        <v>747</v>
      </c>
      <c r="AI140" t="s">
        <v>748</v>
      </c>
      <c r="AK140" t="s">
        <v>749</v>
      </c>
      <c r="AL140" s="20"/>
    </row>
    <row r="141" spans="1:38" x14ac:dyDescent="0.25">
      <c r="A141" t="s">
        <v>981</v>
      </c>
      <c r="C141" t="s">
        <v>32</v>
      </c>
      <c r="D141" s="21" t="s">
        <v>750</v>
      </c>
      <c r="G141" t="s">
        <v>751</v>
      </c>
      <c r="H141" t="s">
        <v>33</v>
      </c>
      <c r="I141" t="b">
        <v>0</v>
      </c>
      <c r="J141" s="1">
        <v>42479</v>
      </c>
      <c r="K141" s="2">
        <v>42479</v>
      </c>
      <c r="L141" t="s">
        <v>39</v>
      </c>
      <c r="M141" s="3">
        <v>0.66666666666666663</v>
      </c>
      <c r="N141" t="s">
        <v>752</v>
      </c>
      <c r="O141" t="s">
        <v>753</v>
      </c>
      <c r="P141" t="s">
        <v>155</v>
      </c>
      <c r="Q141" t="b">
        <v>0</v>
      </c>
      <c r="R141" s="1">
        <v>42479</v>
      </c>
      <c r="S141" s="2">
        <v>42479</v>
      </c>
      <c r="T141" t="s">
        <v>39</v>
      </c>
      <c r="U141" s="3">
        <v>0.66666666666666663</v>
      </c>
      <c r="V141" t="s">
        <v>752</v>
      </c>
      <c r="W141" t="s">
        <v>753</v>
      </c>
      <c r="X141" t="s">
        <v>155</v>
      </c>
      <c r="Y141" t="s">
        <v>156</v>
      </c>
      <c r="Z141" t="s">
        <v>157</v>
      </c>
      <c r="AA141" t="s">
        <v>156</v>
      </c>
      <c r="AD141" t="s">
        <v>36</v>
      </c>
      <c r="AE141" t="s">
        <v>36</v>
      </c>
      <c r="AF141" t="s">
        <v>37</v>
      </c>
      <c r="AG141" t="s">
        <v>32</v>
      </c>
      <c r="AH141" t="s">
        <v>166</v>
      </c>
      <c r="AI141" t="s">
        <v>167</v>
      </c>
      <c r="AK141" t="s">
        <v>168</v>
      </c>
      <c r="AL141" s="20"/>
    </row>
    <row r="142" spans="1:38" x14ac:dyDescent="0.25">
      <c r="J142" s="1"/>
      <c r="K142" s="2"/>
      <c r="M142" s="3"/>
      <c r="R142" s="1"/>
      <c r="S142" s="2"/>
      <c r="U142" s="3"/>
      <c r="AL142" s="20"/>
    </row>
    <row r="143" spans="1:38" x14ac:dyDescent="0.25">
      <c r="A143" t="s">
        <v>983</v>
      </c>
      <c r="C143" t="s">
        <v>32</v>
      </c>
      <c r="D143" s="21" t="s">
        <v>754</v>
      </c>
      <c r="G143" t="s">
        <v>755</v>
      </c>
      <c r="H143" t="s">
        <v>33</v>
      </c>
      <c r="I143" t="b">
        <v>0</v>
      </c>
      <c r="J143" s="1">
        <v>42479</v>
      </c>
      <c r="K143" s="2">
        <v>42479</v>
      </c>
      <c r="L143" t="s">
        <v>39</v>
      </c>
      <c r="M143" s="3">
        <v>0.75</v>
      </c>
      <c r="N143" t="s">
        <v>756</v>
      </c>
      <c r="O143" t="s">
        <v>757</v>
      </c>
      <c r="P143" t="s">
        <v>155</v>
      </c>
      <c r="Q143" t="b">
        <v>0</v>
      </c>
      <c r="R143" s="1">
        <v>42479</v>
      </c>
      <c r="S143" s="2">
        <v>42479</v>
      </c>
      <c r="T143" t="s">
        <v>39</v>
      </c>
      <c r="U143" s="3">
        <v>0.75</v>
      </c>
      <c r="V143" t="s">
        <v>756</v>
      </c>
      <c r="W143" t="s">
        <v>757</v>
      </c>
      <c r="X143" t="s">
        <v>155</v>
      </c>
      <c r="Y143" t="s">
        <v>156</v>
      </c>
      <c r="Z143" t="s">
        <v>157</v>
      </c>
      <c r="AA143" t="s">
        <v>156</v>
      </c>
      <c r="AD143" t="s">
        <v>36</v>
      </c>
      <c r="AE143" t="s">
        <v>36</v>
      </c>
      <c r="AF143" t="s">
        <v>37</v>
      </c>
      <c r="AG143" t="s">
        <v>32</v>
      </c>
      <c r="AH143" t="s">
        <v>173</v>
      </c>
      <c r="AI143" t="s">
        <v>174</v>
      </c>
      <c r="AK143" t="s">
        <v>175</v>
      </c>
      <c r="AL143" s="20"/>
    </row>
    <row r="144" spans="1:38" x14ac:dyDescent="0.25">
      <c r="A144" t="s">
        <v>985</v>
      </c>
      <c r="C144" t="s">
        <v>32</v>
      </c>
      <c r="D144" s="21" t="s">
        <v>758</v>
      </c>
      <c r="G144" t="s">
        <v>759</v>
      </c>
      <c r="H144" t="s">
        <v>33</v>
      </c>
      <c r="I144" t="b">
        <v>0</v>
      </c>
      <c r="J144" s="1">
        <v>42480</v>
      </c>
      <c r="K144" s="2">
        <v>42480</v>
      </c>
      <c r="L144" t="s">
        <v>40</v>
      </c>
      <c r="M144" s="3">
        <v>0.42708333333333331</v>
      </c>
      <c r="N144" t="s">
        <v>760</v>
      </c>
      <c r="O144" t="s">
        <v>761</v>
      </c>
      <c r="P144" t="s">
        <v>155</v>
      </c>
      <c r="Q144" t="b">
        <v>0</v>
      </c>
      <c r="R144" s="1">
        <v>42480</v>
      </c>
      <c r="S144" s="2">
        <v>42480</v>
      </c>
      <c r="T144" t="s">
        <v>40</v>
      </c>
      <c r="U144" s="3">
        <v>0.42708333333333331</v>
      </c>
      <c r="V144" t="s">
        <v>760</v>
      </c>
      <c r="W144" t="s">
        <v>761</v>
      </c>
      <c r="X144" t="s">
        <v>155</v>
      </c>
      <c r="Y144" t="s">
        <v>156</v>
      </c>
      <c r="Z144" t="s">
        <v>157</v>
      </c>
      <c r="AA144" t="s">
        <v>156</v>
      </c>
      <c r="AD144" t="s">
        <v>36</v>
      </c>
      <c r="AE144" t="s">
        <v>36</v>
      </c>
      <c r="AF144" t="s">
        <v>37</v>
      </c>
      <c r="AG144" t="s">
        <v>32</v>
      </c>
      <c r="AH144" t="s">
        <v>180</v>
      </c>
      <c r="AI144" t="s">
        <v>181</v>
      </c>
      <c r="AK144" t="s">
        <v>182</v>
      </c>
      <c r="AL144" s="20"/>
    </row>
    <row r="145" spans="1:38" x14ac:dyDescent="0.25">
      <c r="A145" t="s">
        <v>985</v>
      </c>
      <c r="C145" t="s">
        <v>32</v>
      </c>
      <c r="D145" s="21" t="s">
        <v>762</v>
      </c>
      <c r="G145" t="s">
        <v>763</v>
      </c>
      <c r="H145" t="s">
        <v>33</v>
      </c>
      <c r="I145" t="b">
        <v>0</v>
      </c>
      <c r="J145" s="1">
        <v>42480</v>
      </c>
      <c r="K145" s="2">
        <v>42480</v>
      </c>
      <c r="L145" t="s">
        <v>40</v>
      </c>
      <c r="M145" s="3">
        <v>0.46875</v>
      </c>
      <c r="N145" t="s">
        <v>764</v>
      </c>
      <c r="O145" t="s">
        <v>765</v>
      </c>
      <c r="P145" t="s">
        <v>155</v>
      </c>
      <c r="Q145" t="b">
        <v>0</v>
      </c>
      <c r="R145" s="1">
        <v>42480</v>
      </c>
      <c r="S145" s="2">
        <v>42480</v>
      </c>
      <c r="T145" t="s">
        <v>40</v>
      </c>
      <c r="U145" s="3">
        <v>0.46875</v>
      </c>
      <c r="V145" t="s">
        <v>764</v>
      </c>
      <c r="W145" t="s">
        <v>765</v>
      </c>
      <c r="X145" t="s">
        <v>155</v>
      </c>
      <c r="Y145" t="s">
        <v>156</v>
      </c>
      <c r="Z145" t="s">
        <v>157</v>
      </c>
      <c r="AA145" t="s">
        <v>156</v>
      </c>
      <c r="AD145" t="s">
        <v>36</v>
      </c>
      <c r="AE145" t="s">
        <v>36</v>
      </c>
      <c r="AF145" t="s">
        <v>37</v>
      </c>
      <c r="AG145" t="s">
        <v>32</v>
      </c>
      <c r="AH145" t="s">
        <v>180</v>
      </c>
      <c r="AI145" t="s">
        <v>181</v>
      </c>
      <c r="AK145" t="s">
        <v>182</v>
      </c>
      <c r="AL145" s="20"/>
    </row>
    <row r="146" spans="1:38" x14ac:dyDescent="0.25">
      <c r="A146" t="s">
        <v>1032</v>
      </c>
      <c r="C146" t="s">
        <v>32</v>
      </c>
      <c r="D146" s="21" t="s">
        <v>766</v>
      </c>
      <c r="G146" t="s">
        <v>767</v>
      </c>
      <c r="H146" t="s">
        <v>33</v>
      </c>
      <c r="I146" t="b">
        <v>0</v>
      </c>
      <c r="J146" s="1">
        <v>42480</v>
      </c>
      <c r="K146" s="2">
        <v>42480</v>
      </c>
      <c r="L146" t="s">
        <v>40</v>
      </c>
      <c r="M146" s="3">
        <v>0.58333333333333337</v>
      </c>
      <c r="N146" t="s">
        <v>768</v>
      </c>
      <c r="O146" t="s">
        <v>769</v>
      </c>
      <c r="P146" t="s">
        <v>155</v>
      </c>
      <c r="Q146" t="b">
        <v>0</v>
      </c>
      <c r="R146" s="1">
        <v>42480</v>
      </c>
      <c r="S146" s="2">
        <v>42480</v>
      </c>
      <c r="T146" t="s">
        <v>40</v>
      </c>
      <c r="U146" s="3">
        <v>0.66666666666666663</v>
      </c>
      <c r="V146" t="s">
        <v>770</v>
      </c>
      <c r="W146" t="s">
        <v>771</v>
      </c>
      <c r="X146" t="s">
        <v>155</v>
      </c>
      <c r="Y146" t="s">
        <v>156</v>
      </c>
      <c r="Z146" t="s">
        <v>157</v>
      </c>
      <c r="AA146" t="s">
        <v>156</v>
      </c>
      <c r="AD146" t="s">
        <v>36</v>
      </c>
      <c r="AE146" t="s">
        <v>36</v>
      </c>
      <c r="AF146" t="s">
        <v>37</v>
      </c>
      <c r="AG146" t="s">
        <v>32</v>
      </c>
      <c r="AH146" t="s">
        <v>598</v>
      </c>
      <c r="AI146" t="s">
        <v>772</v>
      </c>
      <c r="AK146" t="s">
        <v>599</v>
      </c>
      <c r="AL146" s="20"/>
    </row>
    <row r="147" spans="1:38" x14ac:dyDescent="0.25">
      <c r="J147" s="1"/>
      <c r="K147" s="2"/>
      <c r="M147" s="3"/>
      <c r="R147" s="1"/>
      <c r="S147" s="2"/>
      <c r="U147" s="3"/>
      <c r="AL147" s="20"/>
    </row>
    <row r="148" spans="1:38" x14ac:dyDescent="0.25">
      <c r="A148" t="s">
        <v>987</v>
      </c>
      <c r="C148" t="s">
        <v>32</v>
      </c>
      <c r="D148" s="21" t="s">
        <v>773</v>
      </c>
      <c r="G148" t="s">
        <v>774</v>
      </c>
      <c r="H148" t="s">
        <v>33</v>
      </c>
      <c r="I148" t="b">
        <v>0</v>
      </c>
      <c r="J148" s="1">
        <v>42480</v>
      </c>
      <c r="K148" s="2">
        <v>42480</v>
      </c>
      <c r="L148" t="s">
        <v>40</v>
      </c>
      <c r="M148" s="3">
        <v>0.6875</v>
      </c>
      <c r="N148" t="s">
        <v>775</v>
      </c>
      <c r="O148" t="s">
        <v>776</v>
      </c>
      <c r="P148" t="s">
        <v>155</v>
      </c>
      <c r="Q148" t="b">
        <v>0</v>
      </c>
      <c r="R148" s="1">
        <v>42480</v>
      </c>
      <c r="S148" s="2">
        <v>42480</v>
      </c>
      <c r="T148" t="s">
        <v>40</v>
      </c>
      <c r="U148" s="3">
        <v>0.6875</v>
      </c>
      <c r="V148" t="s">
        <v>775</v>
      </c>
      <c r="W148" t="s">
        <v>776</v>
      </c>
      <c r="X148" t="s">
        <v>155</v>
      </c>
      <c r="Y148" t="s">
        <v>156</v>
      </c>
      <c r="Z148" t="s">
        <v>157</v>
      </c>
      <c r="AA148" t="s">
        <v>156</v>
      </c>
      <c r="AD148" t="s">
        <v>36</v>
      </c>
      <c r="AE148" t="s">
        <v>36</v>
      </c>
      <c r="AF148" t="s">
        <v>37</v>
      </c>
      <c r="AG148" t="s">
        <v>32</v>
      </c>
      <c r="AH148" t="s">
        <v>194</v>
      </c>
      <c r="AI148" t="s">
        <v>195</v>
      </c>
      <c r="AK148" t="s">
        <v>196</v>
      </c>
      <c r="AL148" s="20"/>
    </row>
    <row r="149" spans="1:38" x14ac:dyDescent="0.25">
      <c r="A149" t="s">
        <v>989</v>
      </c>
      <c r="C149" t="s">
        <v>32</v>
      </c>
      <c r="D149" s="21" t="s">
        <v>777</v>
      </c>
      <c r="G149" t="s">
        <v>778</v>
      </c>
      <c r="H149" t="s">
        <v>33</v>
      </c>
      <c r="I149" t="b">
        <v>0</v>
      </c>
      <c r="J149" s="1">
        <v>42481</v>
      </c>
      <c r="K149" s="2">
        <v>42481</v>
      </c>
      <c r="L149" t="s">
        <v>41</v>
      </c>
      <c r="M149" s="3">
        <v>0.42708333333333331</v>
      </c>
      <c r="N149" t="s">
        <v>779</v>
      </c>
      <c r="O149" t="s">
        <v>780</v>
      </c>
      <c r="P149" t="s">
        <v>155</v>
      </c>
      <c r="Q149" t="b">
        <v>0</v>
      </c>
      <c r="R149" s="1">
        <v>42481</v>
      </c>
      <c r="S149" s="2">
        <v>42481</v>
      </c>
      <c r="T149" t="s">
        <v>41</v>
      </c>
      <c r="U149" s="3">
        <v>0.42708333333333331</v>
      </c>
      <c r="V149" t="s">
        <v>779</v>
      </c>
      <c r="W149" t="s">
        <v>780</v>
      </c>
      <c r="X149" t="s">
        <v>155</v>
      </c>
      <c r="Y149" t="s">
        <v>156</v>
      </c>
      <c r="Z149" t="s">
        <v>157</v>
      </c>
      <c r="AA149" t="s">
        <v>156</v>
      </c>
      <c r="AD149" t="s">
        <v>36</v>
      </c>
      <c r="AE149" t="s">
        <v>36</v>
      </c>
      <c r="AF149" t="s">
        <v>37</v>
      </c>
      <c r="AG149" t="s">
        <v>32</v>
      </c>
      <c r="AH149" t="s">
        <v>204</v>
      </c>
      <c r="AI149" t="s">
        <v>205</v>
      </c>
      <c r="AK149" t="s">
        <v>781</v>
      </c>
      <c r="AL149" s="20"/>
    </row>
    <row r="150" spans="1:38" x14ac:dyDescent="0.25">
      <c r="A150" t="s">
        <v>990</v>
      </c>
      <c r="C150" t="s">
        <v>32</v>
      </c>
      <c r="D150" s="21" t="s">
        <v>782</v>
      </c>
      <c r="G150" t="s">
        <v>783</v>
      </c>
      <c r="H150" t="s">
        <v>33</v>
      </c>
      <c r="I150" t="b">
        <v>0</v>
      </c>
      <c r="J150" s="1">
        <v>42481</v>
      </c>
      <c r="K150" s="2">
        <v>42481</v>
      </c>
      <c r="L150" t="s">
        <v>41</v>
      </c>
      <c r="M150" s="3">
        <v>0.5625</v>
      </c>
      <c r="N150" t="s">
        <v>784</v>
      </c>
      <c r="O150" t="s">
        <v>785</v>
      </c>
      <c r="P150" t="s">
        <v>155</v>
      </c>
      <c r="Q150" t="b">
        <v>0</v>
      </c>
      <c r="R150" s="1">
        <v>42481</v>
      </c>
      <c r="S150" s="2">
        <v>42481</v>
      </c>
      <c r="T150" t="s">
        <v>41</v>
      </c>
      <c r="U150" s="3">
        <v>0.64583333333333337</v>
      </c>
      <c r="V150" t="s">
        <v>786</v>
      </c>
      <c r="W150" t="s">
        <v>787</v>
      </c>
      <c r="X150" t="s">
        <v>155</v>
      </c>
      <c r="Y150" t="s">
        <v>156</v>
      </c>
      <c r="Z150" t="s">
        <v>157</v>
      </c>
      <c r="AA150" t="s">
        <v>156</v>
      </c>
      <c r="AD150" t="s">
        <v>36</v>
      </c>
      <c r="AE150" t="s">
        <v>36</v>
      </c>
      <c r="AF150" t="s">
        <v>37</v>
      </c>
      <c r="AG150" t="s">
        <v>32</v>
      </c>
      <c r="AH150" t="s">
        <v>213</v>
      </c>
      <c r="AI150" t="s">
        <v>214</v>
      </c>
      <c r="AK150" t="s">
        <v>215</v>
      </c>
      <c r="AL150" s="20"/>
    </row>
    <row r="151" spans="1:38" x14ac:dyDescent="0.25">
      <c r="J151" s="1"/>
      <c r="K151" s="2"/>
      <c r="M151" s="3"/>
      <c r="R151" s="1"/>
      <c r="S151" s="2"/>
      <c r="U151" s="3"/>
      <c r="AL151" s="20"/>
    </row>
    <row r="152" spans="1:38" x14ac:dyDescent="0.25">
      <c r="J152" s="1"/>
      <c r="K152" s="2"/>
      <c r="M152" s="3"/>
      <c r="R152" s="1"/>
      <c r="S152" s="2"/>
      <c r="U152" s="3"/>
      <c r="AL152" s="20"/>
    </row>
    <row r="153" spans="1:38" x14ac:dyDescent="0.25">
      <c r="J153" s="1"/>
      <c r="K153" s="2"/>
      <c r="M153" s="3"/>
      <c r="R153" s="1"/>
      <c r="S153" s="2"/>
      <c r="U153" s="3"/>
      <c r="AL153" s="20"/>
    </row>
    <row r="154" spans="1:38" x14ac:dyDescent="0.25">
      <c r="A154" t="s">
        <v>993</v>
      </c>
      <c r="C154" t="s">
        <v>32</v>
      </c>
      <c r="D154" s="21" t="s">
        <v>788</v>
      </c>
      <c r="G154" t="s">
        <v>789</v>
      </c>
      <c r="H154" t="s">
        <v>33</v>
      </c>
      <c r="I154" t="b">
        <v>0</v>
      </c>
      <c r="J154" s="1">
        <v>42483</v>
      </c>
      <c r="K154" s="2">
        <v>42483</v>
      </c>
      <c r="L154" t="s">
        <v>34</v>
      </c>
      <c r="M154" s="3">
        <v>0.42708333333333331</v>
      </c>
      <c r="N154" t="s">
        <v>790</v>
      </c>
      <c r="O154" t="s">
        <v>791</v>
      </c>
      <c r="P154" t="s">
        <v>155</v>
      </c>
      <c r="Q154" t="b">
        <v>0</v>
      </c>
      <c r="R154" s="1">
        <v>42483</v>
      </c>
      <c r="S154" s="2">
        <v>42483</v>
      </c>
      <c r="T154" t="s">
        <v>34</v>
      </c>
      <c r="U154" s="3">
        <v>0.42708333333333331</v>
      </c>
      <c r="V154" t="s">
        <v>790</v>
      </c>
      <c r="W154" t="s">
        <v>791</v>
      </c>
      <c r="X154" t="s">
        <v>155</v>
      </c>
      <c r="Y154" t="s">
        <v>156</v>
      </c>
      <c r="Z154" t="s">
        <v>157</v>
      </c>
      <c r="AA154" t="s">
        <v>156</v>
      </c>
      <c r="AD154" t="s">
        <v>36</v>
      </c>
      <c r="AE154" t="s">
        <v>36</v>
      </c>
      <c r="AF154" t="s">
        <v>37</v>
      </c>
      <c r="AG154" t="s">
        <v>32</v>
      </c>
      <c r="AH154" t="s">
        <v>180</v>
      </c>
      <c r="AI154" t="s">
        <v>227</v>
      </c>
      <c r="AK154" t="s">
        <v>182</v>
      </c>
      <c r="AL154" s="20"/>
    </row>
    <row r="155" spans="1:38" x14ac:dyDescent="0.25">
      <c r="A155" t="s">
        <v>1033</v>
      </c>
      <c r="C155" t="s">
        <v>32</v>
      </c>
      <c r="D155" s="21" t="s">
        <v>792</v>
      </c>
      <c r="G155" t="s">
        <v>793</v>
      </c>
      <c r="H155" t="s">
        <v>33</v>
      </c>
      <c r="I155" t="b">
        <v>0</v>
      </c>
      <c r="J155" s="1">
        <v>42483</v>
      </c>
      <c r="K155" s="2">
        <v>42483</v>
      </c>
      <c r="L155" t="s">
        <v>34</v>
      </c>
      <c r="M155" s="3">
        <v>0.54166666666666663</v>
      </c>
      <c r="N155" t="s">
        <v>794</v>
      </c>
      <c r="O155" t="s">
        <v>795</v>
      </c>
      <c r="P155" t="s">
        <v>155</v>
      </c>
      <c r="Q155" t="b">
        <v>0</v>
      </c>
      <c r="R155" s="1">
        <v>42483</v>
      </c>
      <c r="S155" s="2">
        <v>42483</v>
      </c>
      <c r="T155" t="s">
        <v>34</v>
      </c>
      <c r="U155" s="3">
        <v>0.54166666666666663</v>
      </c>
      <c r="V155" t="s">
        <v>794</v>
      </c>
      <c r="W155" t="s">
        <v>795</v>
      </c>
      <c r="X155" t="s">
        <v>155</v>
      </c>
      <c r="Y155" t="s">
        <v>156</v>
      </c>
      <c r="Z155" t="s">
        <v>157</v>
      </c>
      <c r="AA155" t="s">
        <v>156</v>
      </c>
      <c r="AD155" t="s">
        <v>36</v>
      </c>
      <c r="AE155" t="s">
        <v>36</v>
      </c>
      <c r="AF155" t="s">
        <v>37</v>
      </c>
      <c r="AG155" t="s">
        <v>32</v>
      </c>
      <c r="AH155" t="s">
        <v>724</v>
      </c>
      <c r="AI155" t="s">
        <v>796</v>
      </c>
      <c r="AK155" t="s">
        <v>726</v>
      </c>
      <c r="AL155" s="20"/>
    </row>
    <row r="156" spans="1:38" x14ac:dyDescent="0.25">
      <c r="A156" t="s">
        <v>995</v>
      </c>
      <c r="C156" t="s">
        <v>32</v>
      </c>
      <c r="D156" s="21" t="s">
        <v>797</v>
      </c>
      <c r="G156" t="s">
        <v>798</v>
      </c>
      <c r="H156" t="s">
        <v>33</v>
      </c>
      <c r="I156" t="b">
        <v>0</v>
      </c>
      <c r="J156" s="1">
        <v>42485</v>
      </c>
      <c r="K156" s="2">
        <v>42485</v>
      </c>
      <c r="L156" t="s">
        <v>38</v>
      </c>
      <c r="M156" s="3">
        <v>0.42708333333333331</v>
      </c>
      <c r="N156" t="s">
        <v>799</v>
      </c>
      <c r="O156" t="s">
        <v>800</v>
      </c>
      <c r="P156" t="s">
        <v>155</v>
      </c>
      <c r="Q156" t="b">
        <v>0</v>
      </c>
      <c r="R156" s="1">
        <v>42485</v>
      </c>
      <c r="S156" s="2">
        <v>42485</v>
      </c>
      <c r="T156" t="s">
        <v>38</v>
      </c>
      <c r="U156" s="3">
        <v>0.42708333333333331</v>
      </c>
      <c r="V156" t="s">
        <v>799</v>
      </c>
      <c r="W156" t="s">
        <v>800</v>
      </c>
      <c r="X156" t="s">
        <v>155</v>
      </c>
      <c r="Y156" t="s">
        <v>156</v>
      </c>
      <c r="Z156" t="s">
        <v>157</v>
      </c>
      <c r="AA156" t="s">
        <v>156</v>
      </c>
      <c r="AD156" t="s">
        <v>36</v>
      </c>
      <c r="AE156" t="s">
        <v>36</v>
      </c>
      <c r="AF156" t="s">
        <v>37</v>
      </c>
      <c r="AG156" t="s">
        <v>32</v>
      </c>
      <c r="AH156" t="s">
        <v>180</v>
      </c>
      <c r="AI156" t="s">
        <v>241</v>
      </c>
      <c r="AK156" t="s">
        <v>182</v>
      </c>
      <c r="AL156" s="20"/>
    </row>
    <row r="157" spans="1:38" x14ac:dyDescent="0.25">
      <c r="J157" s="1"/>
      <c r="K157" s="2"/>
      <c r="M157" s="3"/>
      <c r="R157" s="1"/>
      <c r="S157" s="2"/>
      <c r="U157" s="3"/>
      <c r="AL157" s="20"/>
    </row>
    <row r="158" spans="1:38" x14ac:dyDescent="0.25">
      <c r="A158" t="s">
        <v>997</v>
      </c>
      <c r="C158" t="s">
        <v>32</v>
      </c>
      <c r="D158" s="21" t="s">
        <v>801</v>
      </c>
      <c r="G158" t="s">
        <v>802</v>
      </c>
      <c r="H158" t="s">
        <v>33</v>
      </c>
      <c r="I158" t="b">
        <v>0</v>
      </c>
      <c r="J158" s="1">
        <v>42485</v>
      </c>
      <c r="K158" s="2">
        <v>42485</v>
      </c>
      <c r="L158" t="s">
        <v>38</v>
      </c>
      <c r="M158" s="3">
        <v>0.77083333333333337</v>
      </c>
      <c r="N158" t="s">
        <v>803</v>
      </c>
      <c r="O158" t="s">
        <v>804</v>
      </c>
      <c r="P158" t="s">
        <v>155</v>
      </c>
      <c r="Q158" t="b">
        <v>0</v>
      </c>
      <c r="R158" s="1">
        <v>42485</v>
      </c>
      <c r="S158" s="2">
        <v>42485</v>
      </c>
      <c r="T158" t="s">
        <v>38</v>
      </c>
      <c r="U158" s="3">
        <v>0.77083333333333337</v>
      </c>
      <c r="V158" t="s">
        <v>803</v>
      </c>
      <c r="W158" t="s">
        <v>804</v>
      </c>
      <c r="X158" t="s">
        <v>155</v>
      </c>
      <c r="Y158" t="s">
        <v>156</v>
      </c>
      <c r="Z158" t="s">
        <v>157</v>
      </c>
      <c r="AA158" t="s">
        <v>156</v>
      </c>
      <c r="AD158" t="s">
        <v>36</v>
      </c>
      <c r="AE158" t="s">
        <v>36</v>
      </c>
      <c r="AF158" t="s">
        <v>37</v>
      </c>
      <c r="AG158" t="s">
        <v>32</v>
      </c>
      <c r="AH158" t="s">
        <v>180</v>
      </c>
      <c r="AI158" t="s">
        <v>252</v>
      </c>
      <c r="AK158" t="s">
        <v>182</v>
      </c>
      <c r="AL158" s="20"/>
    </row>
    <row r="159" spans="1:38" x14ac:dyDescent="0.25">
      <c r="A159" t="s">
        <v>981</v>
      </c>
      <c r="C159" t="s">
        <v>32</v>
      </c>
      <c r="D159" s="21" t="s">
        <v>805</v>
      </c>
      <c r="G159" t="s">
        <v>806</v>
      </c>
      <c r="H159" t="s">
        <v>33</v>
      </c>
      <c r="I159" t="b">
        <v>0</v>
      </c>
      <c r="J159" s="1">
        <v>42486</v>
      </c>
      <c r="K159" s="2">
        <v>42486</v>
      </c>
      <c r="L159" t="s">
        <v>39</v>
      </c>
      <c r="M159" s="3">
        <v>0.66666666666666663</v>
      </c>
      <c r="N159" t="s">
        <v>807</v>
      </c>
      <c r="O159" t="s">
        <v>808</v>
      </c>
      <c r="P159" t="s">
        <v>155</v>
      </c>
      <c r="Q159" t="b">
        <v>0</v>
      </c>
      <c r="R159" s="1">
        <v>42486</v>
      </c>
      <c r="S159" s="2">
        <v>42486</v>
      </c>
      <c r="T159" t="s">
        <v>39</v>
      </c>
      <c r="U159" s="3">
        <v>0.66666666666666663</v>
      </c>
      <c r="V159" t="s">
        <v>807</v>
      </c>
      <c r="W159" t="s">
        <v>808</v>
      </c>
      <c r="X159" t="s">
        <v>155</v>
      </c>
      <c r="Y159" t="s">
        <v>156</v>
      </c>
      <c r="Z159" t="s">
        <v>157</v>
      </c>
      <c r="AA159" t="s">
        <v>156</v>
      </c>
      <c r="AD159" t="s">
        <v>36</v>
      </c>
      <c r="AE159" t="s">
        <v>36</v>
      </c>
      <c r="AF159" t="s">
        <v>37</v>
      </c>
      <c r="AG159" t="s">
        <v>32</v>
      </c>
      <c r="AH159" t="s">
        <v>166</v>
      </c>
      <c r="AI159" t="s">
        <v>167</v>
      </c>
      <c r="AK159" t="s">
        <v>168</v>
      </c>
      <c r="AL159" s="20"/>
    </row>
    <row r="160" spans="1:38" x14ac:dyDescent="0.25">
      <c r="J160" s="1"/>
      <c r="K160" s="2"/>
      <c r="M160" s="3"/>
      <c r="R160" s="1"/>
      <c r="S160" s="2"/>
      <c r="U160" s="3"/>
      <c r="AL160" s="20"/>
    </row>
    <row r="161" spans="1:38" x14ac:dyDescent="0.25">
      <c r="A161" t="s">
        <v>1034</v>
      </c>
      <c r="C161" t="s">
        <v>32</v>
      </c>
      <c r="D161" s="21" t="s">
        <v>809</v>
      </c>
      <c r="G161" t="s">
        <v>810</v>
      </c>
      <c r="H161" t="s">
        <v>33</v>
      </c>
      <c r="I161" t="b">
        <v>0</v>
      </c>
      <c r="J161" s="1">
        <v>42487</v>
      </c>
      <c r="K161" s="2">
        <v>42487</v>
      </c>
      <c r="L161" t="s">
        <v>40</v>
      </c>
      <c r="M161" s="3">
        <v>0.41666666666666669</v>
      </c>
      <c r="N161" t="s">
        <v>811</v>
      </c>
      <c r="O161" t="s">
        <v>812</v>
      </c>
      <c r="P161" t="s">
        <v>155</v>
      </c>
      <c r="Q161" t="b">
        <v>0</v>
      </c>
      <c r="R161" s="1">
        <v>42487</v>
      </c>
      <c r="S161" s="2">
        <v>42487</v>
      </c>
      <c r="T161" t="s">
        <v>40</v>
      </c>
      <c r="U161" s="3">
        <v>0.5</v>
      </c>
      <c r="V161" t="s">
        <v>813</v>
      </c>
      <c r="W161" t="s">
        <v>814</v>
      </c>
      <c r="X161" t="s">
        <v>155</v>
      </c>
      <c r="Y161" t="s">
        <v>156</v>
      </c>
      <c r="Z161" t="s">
        <v>157</v>
      </c>
      <c r="AA161" t="s">
        <v>156</v>
      </c>
      <c r="AD161" t="s">
        <v>36</v>
      </c>
      <c r="AE161" t="s">
        <v>36</v>
      </c>
      <c r="AF161" t="s">
        <v>37</v>
      </c>
      <c r="AG161" t="s">
        <v>32</v>
      </c>
      <c r="AH161" t="s">
        <v>598</v>
      </c>
      <c r="AI161" t="s">
        <v>815</v>
      </c>
      <c r="AK161" t="s">
        <v>599</v>
      </c>
      <c r="AL161" s="20"/>
    </row>
    <row r="162" spans="1:38" x14ac:dyDescent="0.25">
      <c r="A162" t="s">
        <v>985</v>
      </c>
      <c r="C162" t="s">
        <v>32</v>
      </c>
      <c r="D162" s="21" t="s">
        <v>816</v>
      </c>
      <c r="G162" t="s">
        <v>817</v>
      </c>
      <c r="H162" t="s">
        <v>33</v>
      </c>
      <c r="I162" t="b">
        <v>0</v>
      </c>
      <c r="J162" s="1">
        <v>42487</v>
      </c>
      <c r="K162" s="2">
        <v>42487</v>
      </c>
      <c r="L162" t="s">
        <v>40</v>
      </c>
      <c r="M162" s="3">
        <v>0.42708333333333331</v>
      </c>
      <c r="N162" t="s">
        <v>818</v>
      </c>
      <c r="O162" t="s">
        <v>819</v>
      </c>
      <c r="P162" t="s">
        <v>155</v>
      </c>
      <c r="Q162" t="b">
        <v>0</v>
      </c>
      <c r="R162" s="1">
        <v>42487</v>
      </c>
      <c r="S162" s="2">
        <v>42487</v>
      </c>
      <c r="T162" t="s">
        <v>40</v>
      </c>
      <c r="U162" s="3">
        <v>0.42708333333333331</v>
      </c>
      <c r="V162" t="s">
        <v>818</v>
      </c>
      <c r="W162" t="s">
        <v>819</v>
      </c>
      <c r="X162" t="s">
        <v>155</v>
      </c>
      <c r="Y162" t="s">
        <v>156</v>
      </c>
      <c r="Z162" t="s">
        <v>157</v>
      </c>
      <c r="AA162" t="s">
        <v>156</v>
      </c>
      <c r="AD162" t="s">
        <v>36</v>
      </c>
      <c r="AE162" t="s">
        <v>36</v>
      </c>
      <c r="AF162" t="s">
        <v>37</v>
      </c>
      <c r="AG162" t="s">
        <v>32</v>
      </c>
      <c r="AH162" t="s">
        <v>180</v>
      </c>
      <c r="AI162" t="s">
        <v>181</v>
      </c>
      <c r="AK162" t="s">
        <v>182</v>
      </c>
      <c r="AL162" s="20"/>
    </row>
    <row r="163" spans="1:38" x14ac:dyDescent="0.25">
      <c r="A163" t="s">
        <v>1035</v>
      </c>
      <c r="C163" t="s">
        <v>32</v>
      </c>
      <c r="D163" s="21" t="s">
        <v>820</v>
      </c>
      <c r="G163" t="s">
        <v>821</v>
      </c>
      <c r="H163" t="s">
        <v>33</v>
      </c>
      <c r="I163" t="b">
        <v>0</v>
      </c>
      <c r="J163" s="1">
        <v>42487</v>
      </c>
      <c r="K163" s="2">
        <v>42487</v>
      </c>
      <c r="L163" t="s">
        <v>40</v>
      </c>
      <c r="M163" s="3">
        <v>0.46875</v>
      </c>
      <c r="N163" t="s">
        <v>822</v>
      </c>
      <c r="O163" t="s">
        <v>823</v>
      </c>
      <c r="P163" t="s">
        <v>155</v>
      </c>
      <c r="Q163" t="b">
        <v>0</v>
      </c>
      <c r="R163" s="1">
        <v>42487</v>
      </c>
      <c r="S163" s="2">
        <v>42487</v>
      </c>
      <c r="T163" t="s">
        <v>40</v>
      </c>
      <c r="U163" s="3">
        <v>0.46875</v>
      </c>
      <c r="V163" t="s">
        <v>822</v>
      </c>
      <c r="W163" t="s">
        <v>823</v>
      </c>
      <c r="X163" t="s">
        <v>155</v>
      </c>
      <c r="Y163" t="s">
        <v>156</v>
      </c>
      <c r="Z163" t="s">
        <v>157</v>
      </c>
      <c r="AA163" t="s">
        <v>156</v>
      </c>
      <c r="AD163" t="s">
        <v>36</v>
      </c>
      <c r="AE163" t="s">
        <v>36</v>
      </c>
      <c r="AF163" t="s">
        <v>37</v>
      </c>
      <c r="AG163" t="s">
        <v>32</v>
      </c>
      <c r="AH163" t="s">
        <v>824</v>
      </c>
      <c r="AI163" t="s">
        <v>825</v>
      </c>
      <c r="AK163" t="s">
        <v>826</v>
      </c>
      <c r="AL163" s="20"/>
    </row>
    <row r="164" spans="1:38" x14ac:dyDescent="0.25">
      <c r="A164" t="s">
        <v>1036</v>
      </c>
      <c r="C164" t="s">
        <v>32</v>
      </c>
      <c r="D164" s="21" t="s">
        <v>827</v>
      </c>
      <c r="G164" t="s">
        <v>828</v>
      </c>
      <c r="H164" t="s">
        <v>33</v>
      </c>
      <c r="I164" t="b">
        <v>0</v>
      </c>
      <c r="J164" s="1">
        <v>42487</v>
      </c>
      <c r="K164" s="2">
        <v>42487</v>
      </c>
      <c r="L164" t="s">
        <v>40</v>
      </c>
      <c r="M164" s="3">
        <v>0.58333333333333337</v>
      </c>
      <c r="N164" t="s">
        <v>829</v>
      </c>
      <c r="O164" t="s">
        <v>830</v>
      </c>
      <c r="P164" t="s">
        <v>155</v>
      </c>
      <c r="Q164" t="b">
        <v>0</v>
      </c>
      <c r="R164" s="1">
        <v>42487</v>
      </c>
      <c r="S164" s="2">
        <v>42487</v>
      </c>
      <c r="T164" t="s">
        <v>40</v>
      </c>
      <c r="U164" s="3">
        <v>0.58333333333333337</v>
      </c>
      <c r="V164" t="s">
        <v>829</v>
      </c>
      <c r="W164" t="s">
        <v>830</v>
      </c>
      <c r="X164" t="s">
        <v>155</v>
      </c>
      <c r="Y164" t="s">
        <v>156</v>
      </c>
      <c r="Z164" t="s">
        <v>157</v>
      </c>
      <c r="AA164" t="s">
        <v>156</v>
      </c>
      <c r="AD164" t="s">
        <v>36</v>
      </c>
      <c r="AE164" t="s">
        <v>36</v>
      </c>
      <c r="AF164" t="s">
        <v>37</v>
      </c>
      <c r="AG164" t="s">
        <v>32</v>
      </c>
      <c r="AH164" t="s">
        <v>204</v>
      </c>
      <c r="AI164" t="s">
        <v>271</v>
      </c>
      <c r="AK164" t="s">
        <v>206</v>
      </c>
      <c r="AL164" s="20"/>
    </row>
    <row r="165" spans="1:38" x14ac:dyDescent="0.25">
      <c r="J165" s="1"/>
      <c r="K165" s="2"/>
      <c r="M165" s="3"/>
      <c r="R165" s="1"/>
      <c r="S165" s="2"/>
      <c r="U165" s="3"/>
      <c r="AL165" s="20"/>
    </row>
    <row r="166" spans="1:38" x14ac:dyDescent="0.25">
      <c r="A166" t="s">
        <v>987</v>
      </c>
      <c r="C166" t="s">
        <v>32</v>
      </c>
      <c r="D166" s="21" t="s">
        <v>831</v>
      </c>
      <c r="G166" t="s">
        <v>832</v>
      </c>
      <c r="H166" t="s">
        <v>33</v>
      </c>
      <c r="I166" t="b">
        <v>0</v>
      </c>
      <c r="J166" s="1">
        <v>42487</v>
      </c>
      <c r="K166" s="2">
        <v>42487</v>
      </c>
      <c r="L166" t="s">
        <v>40</v>
      </c>
      <c r="M166" s="3">
        <v>0.6875</v>
      </c>
      <c r="N166" t="s">
        <v>833</v>
      </c>
      <c r="O166" t="s">
        <v>834</v>
      </c>
      <c r="P166" t="s">
        <v>155</v>
      </c>
      <c r="Q166" t="b">
        <v>0</v>
      </c>
      <c r="R166" s="1">
        <v>42487</v>
      </c>
      <c r="S166" s="2">
        <v>42487</v>
      </c>
      <c r="T166" t="s">
        <v>40</v>
      </c>
      <c r="U166" s="3">
        <v>0.6875</v>
      </c>
      <c r="V166" t="s">
        <v>833</v>
      </c>
      <c r="W166" t="s">
        <v>834</v>
      </c>
      <c r="X166" t="s">
        <v>155</v>
      </c>
      <c r="Y166" t="s">
        <v>156</v>
      </c>
      <c r="Z166" t="s">
        <v>157</v>
      </c>
      <c r="AA166" t="s">
        <v>156</v>
      </c>
      <c r="AD166" t="s">
        <v>36</v>
      </c>
      <c r="AE166" t="s">
        <v>36</v>
      </c>
      <c r="AF166" t="s">
        <v>37</v>
      </c>
      <c r="AG166" t="s">
        <v>32</v>
      </c>
      <c r="AH166" t="s">
        <v>194</v>
      </c>
      <c r="AI166" t="s">
        <v>195</v>
      </c>
      <c r="AK166" t="s">
        <v>196</v>
      </c>
      <c r="AL166" s="20"/>
    </row>
    <row r="167" spans="1:38" x14ac:dyDescent="0.25">
      <c r="A167" t="s">
        <v>989</v>
      </c>
      <c r="C167" t="s">
        <v>32</v>
      </c>
      <c r="D167" s="21" t="s">
        <v>835</v>
      </c>
      <c r="G167" t="s">
        <v>836</v>
      </c>
      <c r="H167" t="s">
        <v>33</v>
      </c>
      <c r="I167" t="b">
        <v>0</v>
      </c>
      <c r="J167" s="1">
        <v>42488</v>
      </c>
      <c r="K167" s="2">
        <v>42488</v>
      </c>
      <c r="L167" t="s">
        <v>41</v>
      </c>
      <c r="M167" s="3">
        <v>0.42708333333333331</v>
      </c>
      <c r="N167" t="s">
        <v>837</v>
      </c>
      <c r="O167" t="s">
        <v>838</v>
      </c>
      <c r="P167" t="s">
        <v>155</v>
      </c>
      <c r="Q167" t="b">
        <v>0</v>
      </c>
      <c r="R167" s="1">
        <v>42488</v>
      </c>
      <c r="S167" s="2">
        <v>42488</v>
      </c>
      <c r="T167" t="s">
        <v>41</v>
      </c>
      <c r="U167" s="3">
        <v>0.42708333333333331</v>
      </c>
      <c r="V167" t="s">
        <v>837</v>
      </c>
      <c r="W167" t="s">
        <v>838</v>
      </c>
      <c r="X167" t="s">
        <v>155</v>
      </c>
      <c r="Y167" t="s">
        <v>156</v>
      </c>
      <c r="Z167" t="s">
        <v>157</v>
      </c>
      <c r="AA167" t="s">
        <v>156</v>
      </c>
      <c r="AD167" t="s">
        <v>36</v>
      </c>
      <c r="AE167" t="s">
        <v>36</v>
      </c>
      <c r="AF167" t="s">
        <v>37</v>
      </c>
      <c r="AG167" t="s">
        <v>32</v>
      </c>
      <c r="AH167" t="s">
        <v>204</v>
      </c>
      <c r="AI167" t="s">
        <v>205</v>
      </c>
      <c r="AK167" t="s">
        <v>206</v>
      </c>
      <c r="AL167" s="20"/>
    </row>
    <row r="168" spans="1:38" x14ac:dyDescent="0.25">
      <c r="A168" t="s">
        <v>990</v>
      </c>
      <c r="C168" t="s">
        <v>32</v>
      </c>
      <c r="D168" s="21" t="s">
        <v>839</v>
      </c>
      <c r="G168" t="s">
        <v>840</v>
      </c>
      <c r="H168" t="s">
        <v>33</v>
      </c>
      <c r="I168" t="b">
        <v>0</v>
      </c>
      <c r="J168" s="1">
        <v>42488</v>
      </c>
      <c r="K168" s="2">
        <v>42488</v>
      </c>
      <c r="L168" t="s">
        <v>41</v>
      </c>
      <c r="M168" s="3">
        <v>0.5625</v>
      </c>
      <c r="N168" t="s">
        <v>841</v>
      </c>
      <c r="O168" t="s">
        <v>842</v>
      </c>
      <c r="P168" t="s">
        <v>155</v>
      </c>
      <c r="Q168" t="b">
        <v>0</v>
      </c>
      <c r="R168" s="1">
        <v>42488</v>
      </c>
      <c r="S168" s="2">
        <v>42488</v>
      </c>
      <c r="T168" t="s">
        <v>41</v>
      </c>
      <c r="U168" s="3">
        <v>0.64583333333333337</v>
      </c>
      <c r="V168" t="s">
        <v>843</v>
      </c>
      <c r="W168" t="s">
        <v>844</v>
      </c>
      <c r="X168" t="s">
        <v>155</v>
      </c>
      <c r="Y168" t="s">
        <v>156</v>
      </c>
      <c r="Z168" t="s">
        <v>157</v>
      </c>
      <c r="AA168" t="s">
        <v>156</v>
      </c>
      <c r="AD168" t="s">
        <v>36</v>
      </c>
      <c r="AE168" t="s">
        <v>36</v>
      </c>
      <c r="AF168" t="s">
        <v>37</v>
      </c>
      <c r="AG168" t="s">
        <v>32</v>
      </c>
      <c r="AH168" t="s">
        <v>213</v>
      </c>
      <c r="AI168" t="s">
        <v>214</v>
      </c>
      <c r="AK168" t="s">
        <v>215</v>
      </c>
      <c r="AL168" s="20"/>
    </row>
    <row r="169" spans="1:38" x14ac:dyDescent="0.25">
      <c r="J169" s="1"/>
      <c r="K169" s="2"/>
      <c r="M169" s="3"/>
      <c r="R169" s="1"/>
      <c r="S169" s="2"/>
      <c r="U169" s="3"/>
      <c r="AL169" s="20"/>
    </row>
    <row r="170" spans="1:38" x14ac:dyDescent="0.25">
      <c r="J170" s="1"/>
      <c r="K170" s="2"/>
      <c r="M170" s="3"/>
      <c r="R170" s="1"/>
      <c r="S170" s="2"/>
      <c r="U170" s="3"/>
      <c r="AL170" s="20"/>
    </row>
    <row r="171" spans="1:38" x14ac:dyDescent="0.25">
      <c r="J171" s="1"/>
      <c r="K171" s="2"/>
      <c r="M171" s="3"/>
      <c r="R171" s="1"/>
      <c r="S171" s="2"/>
      <c r="U171" s="3"/>
      <c r="AL171" s="20"/>
    </row>
    <row r="172" spans="1:38" x14ac:dyDescent="0.25">
      <c r="A172" t="s">
        <v>993</v>
      </c>
      <c r="C172" t="s">
        <v>32</v>
      </c>
      <c r="D172" s="21" t="s">
        <v>845</v>
      </c>
      <c r="G172" t="s">
        <v>846</v>
      </c>
      <c r="H172" t="s">
        <v>33</v>
      </c>
      <c r="I172" t="b">
        <v>0</v>
      </c>
      <c r="J172" s="1">
        <v>42490</v>
      </c>
      <c r="K172" s="2">
        <v>42490</v>
      </c>
      <c r="L172" t="s">
        <v>34</v>
      </c>
      <c r="M172" s="3">
        <v>0.42708333333333331</v>
      </c>
      <c r="N172" t="s">
        <v>847</v>
      </c>
      <c r="O172" t="s">
        <v>848</v>
      </c>
      <c r="P172" t="s">
        <v>155</v>
      </c>
      <c r="Q172" t="b">
        <v>0</v>
      </c>
      <c r="R172" s="1">
        <v>42490</v>
      </c>
      <c r="S172" s="2">
        <v>42490</v>
      </c>
      <c r="T172" t="s">
        <v>34</v>
      </c>
      <c r="U172" s="3">
        <v>0.42708333333333331</v>
      </c>
      <c r="V172" t="s">
        <v>847</v>
      </c>
      <c r="W172" t="s">
        <v>848</v>
      </c>
      <c r="X172" t="s">
        <v>155</v>
      </c>
      <c r="Y172" t="s">
        <v>156</v>
      </c>
      <c r="Z172" t="s">
        <v>157</v>
      </c>
      <c r="AA172" t="s">
        <v>156</v>
      </c>
      <c r="AD172" t="s">
        <v>36</v>
      </c>
      <c r="AE172" t="s">
        <v>36</v>
      </c>
      <c r="AF172" t="s">
        <v>37</v>
      </c>
      <c r="AG172" t="s">
        <v>32</v>
      </c>
      <c r="AH172" t="s">
        <v>180</v>
      </c>
      <c r="AI172" t="s">
        <v>227</v>
      </c>
      <c r="AK172" t="s">
        <v>182</v>
      </c>
      <c r="AL172" s="20"/>
    </row>
    <row r="173" spans="1:38" x14ac:dyDescent="0.25">
      <c r="A173" t="s">
        <v>995</v>
      </c>
      <c r="C173" t="s">
        <v>32</v>
      </c>
      <c r="D173" s="21" t="s">
        <v>849</v>
      </c>
      <c r="G173" t="s">
        <v>850</v>
      </c>
      <c r="H173" t="s">
        <v>33</v>
      </c>
      <c r="I173" t="b">
        <v>0</v>
      </c>
      <c r="J173" s="1">
        <v>42492</v>
      </c>
      <c r="K173" s="2">
        <v>42492</v>
      </c>
      <c r="L173" t="s">
        <v>38</v>
      </c>
      <c r="M173" s="3">
        <v>0.42708333333333331</v>
      </c>
      <c r="N173" t="s">
        <v>851</v>
      </c>
      <c r="O173" t="s">
        <v>852</v>
      </c>
      <c r="P173" t="s">
        <v>155</v>
      </c>
      <c r="Q173" t="b">
        <v>0</v>
      </c>
      <c r="R173" s="1">
        <v>42492</v>
      </c>
      <c r="S173" s="2">
        <v>42492</v>
      </c>
      <c r="T173" t="s">
        <v>38</v>
      </c>
      <c r="U173" s="3">
        <v>0.42708333333333331</v>
      </c>
      <c r="V173" t="s">
        <v>851</v>
      </c>
      <c r="W173" t="s">
        <v>852</v>
      </c>
      <c r="X173" t="s">
        <v>155</v>
      </c>
      <c r="Y173" t="s">
        <v>156</v>
      </c>
      <c r="Z173" t="s">
        <v>157</v>
      </c>
      <c r="AA173" t="s">
        <v>156</v>
      </c>
      <c r="AD173" t="s">
        <v>36</v>
      </c>
      <c r="AE173" t="s">
        <v>36</v>
      </c>
      <c r="AF173" t="s">
        <v>37</v>
      </c>
      <c r="AG173" t="s">
        <v>32</v>
      </c>
      <c r="AH173" t="s">
        <v>180</v>
      </c>
      <c r="AI173" t="s">
        <v>241</v>
      </c>
      <c r="AK173" t="s">
        <v>182</v>
      </c>
      <c r="AL173" s="20"/>
    </row>
    <row r="174" spans="1:38" x14ac:dyDescent="0.25">
      <c r="A174" t="s">
        <v>1037</v>
      </c>
      <c r="C174" t="s">
        <v>32</v>
      </c>
      <c r="D174" s="21" t="s">
        <v>853</v>
      </c>
      <c r="G174" t="s">
        <v>854</v>
      </c>
      <c r="H174" t="s">
        <v>33</v>
      </c>
      <c r="I174" t="b">
        <v>0</v>
      </c>
      <c r="J174" s="1">
        <v>42492</v>
      </c>
      <c r="K174" s="2">
        <v>42492</v>
      </c>
      <c r="L174" t="s">
        <v>38</v>
      </c>
      <c r="M174" s="3">
        <v>0.67708333333333337</v>
      </c>
      <c r="N174" t="s">
        <v>855</v>
      </c>
      <c r="O174" t="s">
        <v>856</v>
      </c>
      <c r="P174" t="s">
        <v>155</v>
      </c>
      <c r="Q174" t="b">
        <v>0</v>
      </c>
      <c r="R174" s="1">
        <v>42492</v>
      </c>
      <c r="S174" s="2">
        <v>42492</v>
      </c>
      <c r="T174" t="s">
        <v>38</v>
      </c>
      <c r="U174" s="3">
        <v>0.67708333333333337</v>
      </c>
      <c r="V174" t="s">
        <v>855</v>
      </c>
      <c r="W174" t="s">
        <v>856</v>
      </c>
      <c r="X174" t="s">
        <v>155</v>
      </c>
      <c r="Y174" t="s">
        <v>156</v>
      </c>
      <c r="Z174" t="s">
        <v>157</v>
      </c>
      <c r="AA174" t="s">
        <v>156</v>
      </c>
      <c r="AD174" t="s">
        <v>36</v>
      </c>
      <c r="AE174" t="s">
        <v>36</v>
      </c>
      <c r="AF174" t="s">
        <v>37</v>
      </c>
      <c r="AG174" t="s">
        <v>32</v>
      </c>
      <c r="AH174" t="s">
        <v>857</v>
      </c>
      <c r="AI174" t="s">
        <v>858</v>
      </c>
      <c r="AK174" t="s">
        <v>859</v>
      </c>
      <c r="AL174" s="20"/>
    </row>
    <row r="175" spans="1:38" x14ac:dyDescent="0.25">
      <c r="A175" t="s">
        <v>997</v>
      </c>
      <c r="C175" t="s">
        <v>32</v>
      </c>
      <c r="D175" s="21" t="s">
        <v>860</v>
      </c>
      <c r="G175" t="s">
        <v>861</v>
      </c>
      <c r="H175" t="s">
        <v>33</v>
      </c>
      <c r="I175" t="b">
        <v>0</v>
      </c>
      <c r="J175" s="1">
        <v>42492</v>
      </c>
      <c r="K175" s="2">
        <v>42492</v>
      </c>
      <c r="L175" t="s">
        <v>38</v>
      </c>
      <c r="M175" s="3">
        <v>0.77083333333333337</v>
      </c>
      <c r="N175" t="s">
        <v>862</v>
      </c>
      <c r="O175" t="s">
        <v>863</v>
      </c>
      <c r="P175" t="s">
        <v>155</v>
      </c>
      <c r="Q175" t="b">
        <v>0</v>
      </c>
      <c r="R175" s="1">
        <v>42492</v>
      </c>
      <c r="S175" s="2">
        <v>42492</v>
      </c>
      <c r="T175" t="s">
        <v>38</v>
      </c>
      <c r="U175" s="3">
        <v>0.77083333333333337</v>
      </c>
      <c r="V175" t="s">
        <v>862</v>
      </c>
      <c r="W175" t="s">
        <v>863</v>
      </c>
      <c r="X175" t="s">
        <v>155</v>
      </c>
      <c r="Y175" t="s">
        <v>156</v>
      </c>
      <c r="Z175" t="s">
        <v>157</v>
      </c>
      <c r="AA175" t="s">
        <v>156</v>
      </c>
      <c r="AD175" t="s">
        <v>36</v>
      </c>
      <c r="AE175" t="s">
        <v>36</v>
      </c>
      <c r="AF175" t="s">
        <v>37</v>
      </c>
      <c r="AG175" t="s">
        <v>32</v>
      </c>
      <c r="AH175" t="s">
        <v>180</v>
      </c>
      <c r="AI175" t="s">
        <v>252</v>
      </c>
      <c r="AK175" t="s">
        <v>182</v>
      </c>
      <c r="AL175" s="20"/>
    </row>
    <row r="176" spans="1:38" x14ac:dyDescent="0.25">
      <c r="A176" t="s">
        <v>981</v>
      </c>
      <c r="C176" t="s">
        <v>32</v>
      </c>
      <c r="D176" s="21" t="s">
        <v>864</v>
      </c>
      <c r="G176" t="s">
        <v>865</v>
      </c>
      <c r="H176" t="s">
        <v>33</v>
      </c>
      <c r="I176" t="b">
        <v>0</v>
      </c>
      <c r="J176" s="1">
        <v>42493</v>
      </c>
      <c r="K176" s="2">
        <v>42493</v>
      </c>
      <c r="L176" t="s">
        <v>39</v>
      </c>
      <c r="M176" s="3">
        <v>0.66666666666666663</v>
      </c>
      <c r="N176" t="s">
        <v>866</v>
      </c>
      <c r="O176" t="s">
        <v>867</v>
      </c>
      <c r="P176" t="s">
        <v>155</v>
      </c>
      <c r="Q176" t="b">
        <v>0</v>
      </c>
      <c r="R176" s="1">
        <v>42493</v>
      </c>
      <c r="S176" s="2">
        <v>42493</v>
      </c>
      <c r="T176" t="s">
        <v>39</v>
      </c>
      <c r="U176" s="3">
        <v>0.66666666666666663</v>
      </c>
      <c r="V176" t="s">
        <v>866</v>
      </c>
      <c r="W176" t="s">
        <v>867</v>
      </c>
      <c r="X176" t="s">
        <v>155</v>
      </c>
      <c r="Y176" t="s">
        <v>156</v>
      </c>
      <c r="Z176" t="s">
        <v>157</v>
      </c>
      <c r="AA176" t="s">
        <v>156</v>
      </c>
      <c r="AD176" t="s">
        <v>36</v>
      </c>
      <c r="AE176" t="s">
        <v>36</v>
      </c>
      <c r="AF176" t="s">
        <v>37</v>
      </c>
      <c r="AG176" t="s">
        <v>32</v>
      </c>
      <c r="AH176" t="s">
        <v>166</v>
      </c>
      <c r="AI176" t="s">
        <v>167</v>
      </c>
      <c r="AK176" t="s">
        <v>168</v>
      </c>
      <c r="AL176" s="20"/>
    </row>
    <row r="177" spans="1:38" x14ac:dyDescent="0.25">
      <c r="J177" s="1"/>
      <c r="K177" s="2"/>
      <c r="M177" s="3"/>
      <c r="R177" s="1"/>
      <c r="S177" s="2"/>
      <c r="U177" s="3"/>
      <c r="AL177" s="20"/>
    </row>
    <row r="178" spans="1:38" x14ac:dyDescent="0.25">
      <c r="A178" t="s">
        <v>983</v>
      </c>
      <c r="C178" t="s">
        <v>32</v>
      </c>
      <c r="D178" s="21" t="s">
        <v>868</v>
      </c>
      <c r="G178" t="s">
        <v>869</v>
      </c>
      <c r="H178" t="s">
        <v>33</v>
      </c>
      <c r="I178" t="b">
        <v>0</v>
      </c>
      <c r="J178" s="1">
        <v>42493</v>
      </c>
      <c r="K178" s="2">
        <v>42493</v>
      </c>
      <c r="L178" t="s">
        <v>39</v>
      </c>
      <c r="M178" s="3">
        <v>0.75</v>
      </c>
      <c r="N178" t="s">
        <v>870</v>
      </c>
      <c r="O178" t="s">
        <v>871</v>
      </c>
      <c r="P178" t="s">
        <v>155</v>
      </c>
      <c r="Q178" t="b">
        <v>0</v>
      </c>
      <c r="R178" s="1">
        <v>42493</v>
      </c>
      <c r="S178" s="2">
        <v>42493</v>
      </c>
      <c r="T178" t="s">
        <v>39</v>
      </c>
      <c r="U178" s="3">
        <v>0.75</v>
      </c>
      <c r="V178" t="s">
        <v>870</v>
      </c>
      <c r="W178" t="s">
        <v>871</v>
      </c>
      <c r="X178" t="s">
        <v>155</v>
      </c>
      <c r="Y178" t="s">
        <v>156</v>
      </c>
      <c r="Z178" t="s">
        <v>157</v>
      </c>
      <c r="AA178" t="s">
        <v>156</v>
      </c>
      <c r="AD178" t="s">
        <v>36</v>
      </c>
      <c r="AE178" t="s">
        <v>36</v>
      </c>
      <c r="AF178" t="s">
        <v>37</v>
      </c>
      <c r="AG178" t="s">
        <v>32</v>
      </c>
      <c r="AH178" t="s">
        <v>173</v>
      </c>
      <c r="AI178" t="s">
        <v>174</v>
      </c>
      <c r="AK178" t="s">
        <v>175</v>
      </c>
      <c r="AL178" s="20"/>
    </row>
    <row r="179" spans="1:38" x14ac:dyDescent="0.25">
      <c r="A179" t="s">
        <v>985</v>
      </c>
      <c r="C179" t="s">
        <v>32</v>
      </c>
      <c r="D179" s="21" t="s">
        <v>872</v>
      </c>
      <c r="G179" t="s">
        <v>873</v>
      </c>
      <c r="H179" t="s">
        <v>33</v>
      </c>
      <c r="I179" t="b">
        <v>0</v>
      </c>
      <c r="J179" s="1">
        <v>42494</v>
      </c>
      <c r="K179" s="2">
        <v>42494</v>
      </c>
      <c r="L179" t="s">
        <v>40</v>
      </c>
      <c r="M179" s="3">
        <v>0.42708333333333331</v>
      </c>
      <c r="N179" t="s">
        <v>874</v>
      </c>
      <c r="O179" t="s">
        <v>875</v>
      </c>
      <c r="P179" t="s">
        <v>155</v>
      </c>
      <c r="Q179" t="b">
        <v>0</v>
      </c>
      <c r="R179" s="1">
        <v>42494</v>
      </c>
      <c r="S179" s="2">
        <v>42494</v>
      </c>
      <c r="T179" t="s">
        <v>40</v>
      </c>
      <c r="U179" s="3">
        <v>0.42708333333333331</v>
      </c>
      <c r="V179" t="s">
        <v>874</v>
      </c>
      <c r="W179" t="s">
        <v>875</v>
      </c>
      <c r="X179" t="s">
        <v>155</v>
      </c>
      <c r="Y179" t="s">
        <v>156</v>
      </c>
      <c r="Z179" t="s">
        <v>157</v>
      </c>
      <c r="AA179" t="s">
        <v>156</v>
      </c>
      <c r="AD179" t="s">
        <v>36</v>
      </c>
      <c r="AE179" t="s">
        <v>36</v>
      </c>
      <c r="AF179" t="s">
        <v>37</v>
      </c>
      <c r="AG179" t="s">
        <v>32</v>
      </c>
      <c r="AH179" t="s">
        <v>180</v>
      </c>
      <c r="AI179" t="s">
        <v>181</v>
      </c>
      <c r="AK179" t="s">
        <v>182</v>
      </c>
      <c r="AL179" s="20"/>
    </row>
    <row r="180" spans="1:38" x14ac:dyDescent="0.25">
      <c r="A180" t="s">
        <v>985</v>
      </c>
      <c r="C180" t="s">
        <v>32</v>
      </c>
      <c r="D180" s="21" t="s">
        <v>876</v>
      </c>
      <c r="G180" t="s">
        <v>877</v>
      </c>
      <c r="H180" t="s">
        <v>33</v>
      </c>
      <c r="I180" t="b">
        <v>0</v>
      </c>
      <c r="J180" s="1">
        <v>42494</v>
      </c>
      <c r="K180" s="2">
        <v>42494</v>
      </c>
      <c r="L180" t="s">
        <v>40</v>
      </c>
      <c r="M180" s="3">
        <v>0.46875</v>
      </c>
      <c r="N180" t="s">
        <v>878</v>
      </c>
      <c r="O180" t="s">
        <v>879</v>
      </c>
      <c r="P180" t="s">
        <v>155</v>
      </c>
      <c r="Q180" t="b">
        <v>0</v>
      </c>
      <c r="R180" s="1">
        <v>42494</v>
      </c>
      <c r="S180" s="2">
        <v>42494</v>
      </c>
      <c r="T180" t="s">
        <v>40</v>
      </c>
      <c r="U180" s="3">
        <v>0.46875</v>
      </c>
      <c r="V180" t="s">
        <v>878</v>
      </c>
      <c r="W180" t="s">
        <v>879</v>
      </c>
      <c r="X180" t="s">
        <v>155</v>
      </c>
      <c r="Y180" t="s">
        <v>156</v>
      </c>
      <c r="Z180" t="s">
        <v>157</v>
      </c>
      <c r="AA180" t="s">
        <v>156</v>
      </c>
      <c r="AD180" t="s">
        <v>36</v>
      </c>
      <c r="AE180" t="s">
        <v>36</v>
      </c>
      <c r="AF180" t="s">
        <v>37</v>
      </c>
      <c r="AG180" t="s">
        <v>32</v>
      </c>
      <c r="AH180" t="s">
        <v>180</v>
      </c>
      <c r="AI180" t="s">
        <v>181</v>
      </c>
      <c r="AK180" t="s">
        <v>182</v>
      </c>
      <c r="AL180" s="20"/>
    </row>
    <row r="181" spans="1:38" x14ac:dyDescent="0.25">
      <c r="A181" t="s">
        <v>1038</v>
      </c>
      <c r="C181" t="s">
        <v>32</v>
      </c>
      <c r="D181" s="21" t="s">
        <v>880</v>
      </c>
      <c r="G181" t="s">
        <v>881</v>
      </c>
      <c r="H181" t="s">
        <v>33</v>
      </c>
      <c r="I181" t="b">
        <v>0</v>
      </c>
      <c r="J181" s="1">
        <v>42494</v>
      </c>
      <c r="K181" s="2">
        <v>42494</v>
      </c>
      <c r="L181" t="s">
        <v>40</v>
      </c>
      <c r="M181" s="3">
        <v>0.67708333333333337</v>
      </c>
      <c r="N181" t="s">
        <v>882</v>
      </c>
      <c r="O181" t="s">
        <v>883</v>
      </c>
      <c r="P181" t="s">
        <v>155</v>
      </c>
      <c r="Q181" t="b">
        <v>0</v>
      </c>
      <c r="R181" s="1">
        <v>42494</v>
      </c>
      <c r="S181" s="2">
        <v>42494</v>
      </c>
      <c r="T181" t="s">
        <v>40</v>
      </c>
      <c r="U181" s="3">
        <v>0.67708333333333337</v>
      </c>
      <c r="V181" t="s">
        <v>882</v>
      </c>
      <c r="W181" t="s">
        <v>883</v>
      </c>
      <c r="X181" t="s">
        <v>155</v>
      </c>
      <c r="Y181" t="s">
        <v>156</v>
      </c>
      <c r="Z181" t="s">
        <v>157</v>
      </c>
      <c r="AA181" t="s">
        <v>156</v>
      </c>
      <c r="AD181" t="s">
        <v>36</v>
      </c>
      <c r="AE181" t="s">
        <v>36</v>
      </c>
      <c r="AF181" t="s">
        <v>37</v>
      </c>
      <c r="AG181" t="s">
        <v>32</v>
      </c>
      <c r="AH181" t="s">
        <v>286</v>
      </c>
      <c r="AI181" t="s">
        <v>884</v>
      </c>
      <c r="AK181" t="s">
        <v>885</v>
      </c>
      <c r="AL181" s="20"/>
    </row>
    <row r="182" spans="1:38" x14ac:dyDescent="0.25">
      <c r="A182" t="s">
        <v>987</v>
      </c>
      <c r="C182" t="s">
        <v>32</v>
      </c>
      <c r="D182" s="21" t="s">
        <v>886</v>
      </c>
      <c r="G182" t="s">
        <v>887</v>
      </c>
      <c r="H182" t="s">
        <v>33</v>
      </c>
      <c r="I182" t="b">
        <v>0</v>
      </c>
      <c r="J182" s="1">
        <v>42494</v>
      </c>
      <c r="K182" s="2">
        <v>42494</v>
      </c>
      <c r="L182" t="s">
        <v>40</v>
      </c>
      <c r="M182" s="3">
        <v>0.6875</v>
      </c>
      <c r="N182" t="s">
        <v>888</v>
      </c>
      <c r="O182" t="s">
        <v>889</v>
      </c>
      <c r="P182" t="s">
        <v>155</v>
      </c>
      <c r="Q182" t="b">
        <v>0</v>
      </c>
      <c r="R182" s="1">
        <v>42494</v>
      </c>
      <c r="S182" s="2">
        <v>42494</v>
      </c>
      <c r="T182" t="s">
        <v>40</v>
      </c>
      <c r="U182" s="3">
        <v>0.6875</v>
      </c>
      <c r="V182" t="s">
        <v>888</v>
      </c>
      <c r="W182" t="s">
        <v>889</v>
      </c>
      <c r="X182" t="s">
        <v>155</v>
      </c>
      <c r="Y182" t="s">
        <v>156</v>
      </c>
      <c r="Z182" t="s">
        <v>157</v>
      </c>
      <c r="AA182" t="s">
        <v>156</v>
      </c>
      <c r="AD182" t="s">
        <v>36</v>
      </c>
      <c r="AE182" t="s">
        <v>36</v>
      </c>
      <c r="AF182" t="s">
        <v>37</v>
      </c>
      <c r="AG182" t="s">
        <v>32</v>
      </c>
      <c r="AH182" t="s">
        <v>194</v>
      </c>
      <c r="AI182" t="s">
        <v>195</v>
      </c>
      <c r="AK182" t="s">
        <v>196</v>
      </c>
      <c r="AL182" s="20"/>
    </row>
    <row r="183" spans="1:38" x14ac:dyDescent="0.25">
      <c r="A183" t="s">
        <v>1039</v>
      </c>
      <c r="C183" t="s">
        <v>32</v>
      </c>
      <c r="D183" s="21" t="s">
        <v>890</v>
      </c>
      <c r="G183" t="s">
        <v>891</v>
      </c>
      <c r="H183" t="s">
        <v>33</v>
      </c>
      <c r="I183" t="b">
        <v>0</v>
      </c>
      <c r="J183" s="1">
        <v>42494</v>
      </c>
      <c r="K183" s="2">
        <v>42494</v>
      </c>
      <c r="L183" t="s">
        <v>40</v>
      </c>
      <c r="M183" s="3">
        <v>0.72916666666666663</v>
      </c>
      <c r="N183" t="s">
        <v>892</v>
      </c>
      <c r="O183" t="s">
        <v>893</v>
      </c>
      <c r="P183" t="s">
        <v>155</v>
      </c>
      <c r="Q183" t="b">
        <v>0</v>
      </c>
      <c r="R183" s="1">
        <v>42494</v>
      </c>
      <c r="S183" s="2">
        <v>42494</v>
      </c>
      <c r="T183" t="s">
        <v>40</v>
      </c>
      <c r="U183" s="3">
        <v>0.72916666666666663</v>
      </c>
      <c r="V183" t="s">
        <v>892</v>
      </c>
      <c r="W183" t="s">
        <v>893</v>
      </c>
      <c r="X183" t="s">
        <v>155</v>
      </c>
      <c r="Y183" t="s">
        <v>156</v>
      </c>
      <c r="Z183" t="s">
        <v>157</v>
      </c>
      <c r="AA183" t="s">
        <v>156</v>
      </c>
      <c r="AD183" t="s">
        <v>36</v>
      </c>
      <c r="AE183" t="s">
        <v>36</v>
      </c>
      <c r="AF183" t="s">
        <v>37</v>
      </c>
      <c r="AG183" t="s">
        <v>32</v>
      </c>
      <c r="AH183" t="s">
        <v>894</v>
      </c>
      <c r="AI183" t="s">
        <v>235</v>
      </c>
      <c r="AK183" t="s">
        <v>895</v>
      </c>
      <c r="AL183" s="20"/>
    </row>
    <row r="184" spans="1:38" x14ac:dyDescent="0.25">
      <c r="A184" t="s">
        <v>988</v>
      </c>
      <c r="C184" t="s">
        <v>32</v>
      </c>
      <c r="D184" s="21" t="s">
        <v>896</v>
      </c>
      <c r="G184" t="s">
        <v>897</v>
      </c>
      <c r="H184" t="s">
        <v>33</v>
      </c>
      <c r="I184" t="b">
        <v>0</v>
      </c>
      <c r="J184" s="1">
        <v>42494</v>
      </c>
      <c r="K184" s="2">
        <v>42494</v>
      </c>
      <c r="L184" t="s">
        <v>40</v>
      </c>
      <c r="M184" s="3">
        <v>0.77083333333333337</v>
      </c>
      <c r="N184" t="s">
        <v>898</v>
      </c>
      <c r="O184" t="s">
        <v>899</v>
      </c>
      <c r="P184" t="s">
        <v>155</v>
      </c>
      <c r="Q184" t="b">
        <v>0</v>
      </c>
      <c r="R184" s="1">
        <v>42494</v>
      </c>
      <c r="S184" s="2">
        <v>42494</v>
      </c>
      <c r="T184" t="s">
        <v>40</v>
      </c>
      <c r="U184" s="3">
        <v>0.77083333333333337</v>
      </c>
      <c r="V184" t="s">
        <v>898</v>
      </c>
      <c r="W184" t="s">
        <v>899</v>
      </c>
      <c r="X184" t="s">
        <v>155</v>
      </c>
      <c r="Y184" t="s">
        <v>156</v>
      </c>
      <c r="Z184" t="s">
        <v>157</v>
      </c>
      <c r="AA184" t="s">
        <v>156</v>
      </c>
      <c r="AD184" t="s">
        <v>36</v>
      </c>
      <c r="AE184" t="s">
        <v>36</v>
      </c>
      <c r="AF184" t="s">
        <v>37</v>
      </c>
      <c r="AG184" t="s">
        <v>32</v>
      </c>
      <c r="AH184" t="s">
        <v>194</v>
      </c>
      <c r="AI184" t="s">
        <v>201</v>
      </c>
      <c r="AK184" t="s">
        <v>196</v>
      </c>
      <c r="AL184" s="20"/>
    </row>
    <row r="185" spans="1:38" x14ac:dyDescent="0.25">
      <c r="A185" t="s">
        <v>989</v>
      </c>
      <c r="C185" t="s">
        <v>32</v>
      </c>
      <c r="D185" s="21" t="s">
        <v>900</v>
      </c>
      <c r="G185" t="s">
        <v>901</v>
      </c>
      <c r="H185" t="s">
        <v>33</v>
      </c>
      <c r="I185" t="b">
        <v>0</v>
      </c>
      <c r="J185" s="1">
        <v>42495</v>
      </c>
      <c r="K185" s="2">
        <v>42495</v>
      </c>
      <c r="L185" t="s">
        <v>41</v>
      </c>
      <c r="M185" s="3">
        <v>0.42708333333333331</v>
      </c>
      <c r="N185" t="s">
        <v>902</v>
      </c>
      <c r="O185" t="s">
        <v>903</v>
      </c>
      <c r="P185" t="s">
        <v>155</v>
      </c>
      <c r="Q185" t="b">
        <v>0</v>
      </c>
      <c r="R185" s="1">
        <v>42495</v>
      </c>
      <c r="S185" s="2">
        <v>42495</v>
      </c>
      <c r="T185" t="s">
        <v>41</v>
      </c>
      <c r="U185" s="3">
        <v>0.42708333333333331</v>
      </c>
      <c r="V185" t="s">
        <v>902</v>
      </c>
      <c r="W185" t="s">
        <v>903</v>
      </c>
      <c r="X185" t="s">
        <v>155</v>
      </c>
      <c r="Y185" t="s">
        <v>156</v>
      </c>
      <c r="Z185" t="s">
        <v>157</v>
      </c>
      <c r="AA185" t="s">
        <v>156</v>
      </c>
      <c r="AD185" t="s">
        <v>36</v>
      </c>
      <c r="AE185" t="s">
        <v>36</v>
      </c>
      <c r="AF185" t="s">
        <v>37</v>
      </c>
      <c r="AG185" t="s">
        <v>32</v>
      </c>
      <c r="AH185" t="s">
        <v>204</v>
      </c>
      <c r="AI185" t="s">
        <v>205</v>
      </c>
      <c r="AK185" t="s">
        <v>206</v>
      </c>
      <c r="AL185" s="20"/>
    </row>
    <row r="186" spans="1:38" x14ac:dyDescent="0.25">
      <c r="A186" t="s">
        <v>990</v>
      </c>
      <c r="C186" t="s">
        <v>32</v>
      </c>
      <c r="D186" s="21" t="s">
        <v>904</v>
      </c>
      <c r="G186" t="s">
        <v>905</v>
      </c>
      <c r="H186" t="s">
        <v>33</v>
      </c>
      <c r="I186" t="b">
        <v>0</v>
      </c>
      <c r="J186" s="1">
        <v>42495</v>
      </c>
      <c r="K186" s="2">
        <v>42495</v>
      </c>
      <c r="L186" t="s">
        <v>41</v>
      </c>
      <c r="M186" s="3">
        <v>0.5625</v>
      </c>
      <c r="N186" t="s">
        <v>906</v>
      </c>
      <c r="O186" t="s">
        <v>907</v>
      </c>
      <c r="P186" t="s">
        <v>155</v>
      </c>
      <c r="Q186" t="b">
        <v>0</v>
      </c>
      <c r="R186" s="1">
        <v>42495</v>
      </c>
      <c r="S186" s="2">
        <v>42495</v>
      </c>
      <c r="T186" t="s">
        <v>41</v>
      </c>
      <c r="U186" s="3">
        <v>0.64583333333333337</v>
      </c>
      <c r="V186" t="s">
        <v>908</v>
      </c>
      <c r="W186" t="s">
        <v>909</v>
      </c>
      <c r="X186" t="s">
        <v>155</v>
      </c>
      <c r="Y186" t="s">
        <v>156</v>
      </c>
      <c r="Z186" t="s">
        <v>157</v>
      </c>
      <c r="AA186" t="s">
        <v>156</v>
      </c>
      <c r="AD186" t="s">
        <v>36</v>
      </c>
      <c r="AE186" t="s">
        <v>36</v>
      </c>
      <c r="AF186" t="s">
        <v>37</v>
      </c>
      <c r="AG186" t="s">
        <v>32</v>
      </c>
      <c r="AH186" t="s">
        <v>213</v>
      </c>
      <c r="AI186" t="s">
        <v>214</v>
      </c>
      <c r="AK186" t="s">
        <v>215</v>
      </c>
      <c r="AL186" s="20"/>
    </row>
    <row r="187" spans="1:38" x14ac:dyDescent="0.25">
      <c r="J187" s="1"/>
      <c r="K187" s="2"/>
      <c r="M187" s="3"/>
      <c r="R187" s="1"/>
      <c r="S187" s="2"/>
      <c r="U187" s="3"/>
      <c r="AL187" s="20"/>
    </row>
    <row r="188" spans="1:38" x14ac:dyDescent="0.25">
      <c r="J188" s="1"/>
      <c r="K188" s="2"/>
      <c r="M188" s="3"/>
      <c r="R188" s="1"/>
      <c r="S188" s="2"/>
      <c r="U188" s="3"/>
      <c r="AL188" s="20"/>
    </row>
    <row r="189" spans="1:38" x14ac:dyDescent="0.25">
      <c r="J189" s="1"/>
      <c r="K189" s="2"/>
      <c r="M189" s="3"/>
      <c r="R189" s="1"/>
      <c r="S189" s="2"/>
      <c r="U189" s="3"/>
      <c r="AL189" s="20"/>
    </row>
    <row r="190" spans="1:38" x14ac:dyDescent="0.25">
      <c r="A190" t="s">
        <v>993</v>
      </c>
      <c r="C190" t="s">
        <v>32</v>
      </c>
      <c r="D190" s="21" t="s">
        <v>910</v>
      </c>
      <c r="G190" t="s">
        <v>911</v>
      </c>
      <c r="H190" t="s">
        <v>33</v>
      </c>
      <c r="I190" t="b">
        <v>0</v>
      </c>
      <c r="J190" s="1">
        <v>42497</v>
      </c>
      <c r="K190" s="2">
        <v>42497</v>
      </c>
      <c r="L190" t="s">
        <v>34</v>
      </c>
      <c r="M190" s="3">
        <v>0.42708333333333331</v>
      </c>
      <c r="N190" t="s">
        <v>912</v>
      </c>
      <c r="O190" t="s">
        <v>913</v>
      </c>
      <c r="P190" t="s">
        <v>155</v>
      </c>
      <c r="Q190" t="b">
        <v>0</v>
      </c>
      <c r="R190" s="1">
        <v>42497</v>
      </c>
      <c r="S190" s="2">
        <v>42497</v>
      </c>
      <c r="T190" t="s">
        <v>34</v>
      </c>
      <c r="U190" s="3">
        <v>0.42708333333333331</v>
      </c>
      <c r="V190" t="s">
        <v>912</v>
      </c>
      <c r="W190" t="s">
        <v>913</v>
      </c>
      <c r="X190" t="s">
        <v>155</v>
      </c>
      <c r="Y190" t="s">
        <v>156</v>
      </c>
      <c r="Z190" t="s">
        <v>157</v>
      </c>
      <c r="AA190" t="s">
        <v>156</v>
      </c>
      <c r="AD190" t="s">
        <v>36</v>
      </c>
      <c r="AE190" t="s">
        <v>36</v>
      </c>
      <c r="AF190" t="s">
        <v>37</v>
      </c>
      <c r="AG190" t="s">
        <v>32</v>
      </c>
      <c r="AH190" t="s">
        <v>180</v>
      </c>
      <c r="AI190" t="s">
        <v>227</v>
      </c>
      <c r="AK190" t="s">
        <v>182</v>
      </c>
      <c r="AL190" s="20"/>
    </row>
    <row r="191" spans="1:38" x14ac:dyDescent="0.25">
      <c r="A191" t="s">
        <v>994</v>
      </c>
      <c r="C191" t="s">
        <v>32</v>
      </c>
      <c r="D191" s="21" t="s">
        <v>914</v>
      </c>
      <c r="G191" t="s">
        <v>915</v>
      </c>
      <c r="H191" t="s">
        <v>33</v>
      </c>
      <c r="I191" t="b">
        <v>0</v>
      </c>
      <c r="J191" s="1">
        <v>42497</v>
      </c>
      <c r="K191" s="2">
        <v>42497</v>
      </c>
      <c r="L191" t="s">
        <v>34</v>
      </c>
      <c r="M191" s="3">
        <v>0.5625</v>
      </c>
      <c r="N191" t="s">
        <v>916</v>
      </c>
      <c r="O191" t="s">
        <v>917</v>
      </c>
      <c r="P191" t="s">
        <v>155</v>
      </c>
      <c r="Q191" t="b">
        <v>0</v>
      </c>
      <c r="R191" s="1">
        <v>42497</v>
      </c>
      <c r="S191" s="2">
        <v>42497</v>
      </c>
      <c r="T191" t="s">
        <v>34</v>
      </c>
      <c r="U191" s="3">
        <v>0.625</v>
      </c>
      <c r="V191" t="s">
        <v>918</v>
      </c>
      <c r="W191" t="s">
        <v>919</v>
      </c>
      <c r="X191" t="s">
        <v>155</v>
      </c>
      <c r="Y191" t="s">
        <v>156</v>
      </c>
      <c r="Z191" t="s">
        <v>157</v>
      </c>
      <c r="AA191" t="s">
        <v>156</v>
      </c>
      <c r="AD191" t="s">
        <v>36</v>
      </c>
      <c r="AE191" t="s">
        <v>36</v>
      </c>
      <c r="AF191" t="s">
        <v>37</v>
      </c>
      <c r="AG191" t="s">
        <v>32</v>
      </c>
      <c r="AH191" t="s">
        <v>232</v>
      </c>
      <c r="AI191" t="s">
        <v>233</v>
      </c>
      <c r="AK191" t="s">
        <v>234</v>
      </c>
      <c r="AL191" s="20"/>
    </row>
    <row r="192" spans="1:38" x14ac:dyDescent="0.25">
      <c r="A192" t="s">
        <v>995</v>
      </c>
      <c r="C192" t="s">
        <v>32</v>
      </c>
      <c r="D192" s="21" t="s">
        <v>920</v>
      </c>
      <c r="G192" t="s">
        <v>921</v>
      </c>
      <c r="H192" t="s">
        <v>33</v>
      </c>
      <c r="I192" t="b">
        <v>0</v>
      </c>
      <c r="J192" s="1">
        <v>42499</v>
      </c>
      <c r="K192" s="2">
        <v>42499</v>
      </c>
      <c r="L192" t="s">
        <v>38</v>
      </c>
      <c r="M192" s="3">
        <v>0.42708333333333331</v>
      </c>
      <c r="N192" t="s">
        <v>922</v>
      </c>
      <c r="O192" t="s">
        <v>923</v>
      </c>
      <c r="P192" t="s">
        <v>155</v>
      </c>
      <c r="Q192" t="b">
        <v>0</v>
      </c>
      <c r="R192" s="1">
        <v>42499</v>
      </c>
      <c r="S192" s="2">
        <v>42499</v>
      </c>
      <c r="T192" t="s">
        <v>38</v>
      </c>
      <c r="U192" s="3">
        <v>0.42708333333333331</v>
      </c>
      <c r="V192" t="s">
        <v>922</v>
      </c>
      <c r="W192" t="s">
        <v>923</v>
      </c>
      <c r="X192" t="s">
        <v>155</v>
      </c>
      <c r="Y192" t="s">
        <v>156</v>
      </c>
      <c r="Z192" t="s">
        <v>157</v>
      </c>
      <c r="AA192" t="s">
        <v>156</v>
      </c>
      <c r="AD192" t="s">
        <v>36</v>
      </c>
      <c r="AE192" t="s">
        <v>36</v>
      </c>
      <c r="AF192" t="s">
        <v>37</v>
      </c>
      <c r="AG192" t="s">
        <v>32</v>
      </c>
      <c r="AH192" t="s">
        <v>180</v>
      </c>
      <c r="AI192" t="s">
        <v>241</v>
      </c>
      <c r="AK192" t="s">
        <v>182</v>
      </c>
      <c r="AL192" s="20"/>
    </row>
    <row r="193" spans="1:38" x14ac:dyDescent="0.25">
      <c r="J193" s="1"/>
      <c r="K193" s="2"/>
      <c r="M193" s="3"/>
      <c r="R193" s="1"/>
      <c r="S193" s="2"/>
      <c r="U193" s="3"/>
      <c r="AL193" s="20"/>
    </row>
    <row r="194" spans="1:38" x14ac:dyDescent="0.25">
      <c r="J194" s="1"/>
      <c r="K194" s="2"/>
      <c r="M194" s="3"/>
      <c r="R194" s="1"/>
      <c r="S194" s="2"/>
      <c r="U194" s="3"/>
      <c r="AL194" s="20"/>
    </row>
    <row r="195" spans="1:38" x14ac:dyDescent="0.25">
      <c r="A195" t="s">
        <v>997</v>
      </c>
      <c r="C195" t="s">
        <v>32</v>
      </c>
      <c r="D195" s="21" t="s">
        <v>924</v>
      </c>
      <c r="G195" t="s">
        <v>925</v>
      </c>
      <c r="H195" t="s">
        <v>33</v>
      </c>
      <c r="I195" t="b">
        <v>0</v>
      </c>
      <c r="J195" s="1">
        <v>42499</v>
      </c>
      <c r="K195" s="2">
        <v>42499</v>
      </c>
      <c r="L195" t="s">
        <v>38</v>
      </c>
      <c r="M195" s="3">
        <v>0.77083333333333337</v>
      </c>
      <c r="N195" t="s">
        <v>926</v>
      </c>
      <c r="O195" t="s">
        <v>927</v>
      </c>
      <c r="P195" t="s">
        <v>155</v>
      </c>
      <c r="Q195" t="b">
        <v>0</v>
      </c>
      <c r="R195" s="1">
        <v>42499</v>
      </c>
      <c r="S195" s="2">
        <v>42499</v>
      </c>
      <c r="T195" t="s">
        <v>38</v>
      </c>
      <c r="U195" s="3">
        <v>0.77083333333333337</v>
      </c>
      <c r="V195" t="s">
        <v>926</v>
      </c>
      <c r="W195" t="s">
        <v>927</v>
      </c>
      <c r="X195" t="s">
        <v>155</v>
      </c>
      <c r="Y195" t="s">
        <v>156</v>
      </c>
      <c r="Z195" t="s">
        <v>157</v>
      </c>
      <c r="AA195" t="s">
        <v>156</v>
      </c>
      <c r="AD195" t="s">
        <v>36</v>
      </c>
      <c r="AE195" t="s">
        <v>36</v>
      </c>
      <c r="AF195" t="s">
        <v>37</v>
      </c>
      <c r="AG195" t="s">
        <v>32</v>
      </c>
      <c r="AH195" t="s">
        <v>180</v>
      </c>
      <c r="AI195" t="s">
        <v>252</v>
      </c>
      <c r="AK195" t="s">
        <v>182</v>
      </c>
      <c r="AL195" s="20"/>
    </row>
    <row r="196" spans="1:38" x14ac:dyDescent="0.25">
      <c r="A196" t="s">
        <v>997</v>
      </c>
      <c r="C196" t="s">
        <v>32</v>
      </c>
      <c r="D196" s="21" t="s">
        <v>928</v>
      </c>
      <c r="G196" t="s">
        <v>929</v>
      </c>
      <c r="H196" t="s">
        <v>33</v>
      </c>
      <c r="I196" t="b">
        <v>0</v>
      </c>
      <c r="J196" s="1">
        <v>42499</v>
      </c>
      <c r="K196" s="2">
        <v>42499</v>
      </c>
      <c r="L196" t="s">
        <v>38</v>
      </c>
      <c r="M196" s="3">
        <v>0.77083333333333337</v>
      </c>
      <c r="N196" t="s">
        <v>926</v>
      </c>
      <c r="O196" t="s">
        <v>927</v>
      </c>
      <c r="P196" t="s">
        <v>155</v>
      </c>
      <c r="Q196" t="b">
        <v>0</v>
      </c>
      <c r="R196" s="1">
        <v>42499</v>
      </c>
      <c r="S196" s="2">
        <v>42499</v>
      </c>
      <c r="T196" t="s">
        <v>38</v>
      </c>
      <c r="U196" s="3">
        <v>0.77083333333333337</v>
      </c>
      <c r="V196" t="s">
        <v>926</v>
      </c>
      <c r="W196" t="s">
        <v>927</v>
      </c>
      <c r="X196" t="s">
        <v>155</v>
      </c>
      <c r="Y196" t="s">
        <v>156</v>
      </c>
      <c r="Z196" t="s">
        <v>157</v>
      </c>
      <c r="AA196" t="s">
        <v>156</v>
      </c>
      <c r="AD196" t="s">
        <v>36</v>
      </c>
      <c r="AE196" t="s">
        <v>36</v>
      </c>
      <c r="AF196" t="s">
        <v>37</v>
      </c>
      <c r="AG196" t="s">
        <v>32</v>
      </c>
      <c r="AH196" t="s">
        <v>180</v>
      </c>
      <c r="AI196" t="s">
        <v>252</v>
      </c>
      <c r="AK196" t="s">
        <v>182</v>
      </c>
      <c r="AL196" s="20"/>
    </row>
    <row r="197" spans="1:38" x14ac:dyDescent="0.25">
      <c r="A197" t="s">
        <v>981</v>
      </c>
      <c r="C197" t="s">
        <v>32</v>
      </c>
      <c r="D197" s="21" t="s">
        <v>930</v>
      </c>
      <c r="G197" t="s">
        <v>931</v>
      </c>
      <c r="H197" t="s">
        <v>33</v>
      </c>
      <c r="I197" t="b">
        <v>0</v>
      </c>
      <c r="J197" s="1">
        <v>42500</v>
      </c>
      <c r="K197" s="2">
        <v>42500</v>
      </c>
      <c r="L197" t="s">
        <v>39</v>
      </c>
      <c r="M197" s="3">
        <v>0.66666666666666663</v>
      </c>
      <c r="N197" t="s">
        <v>932</v>
      </c>
      <c r="O197" t="s">
        <v>933</v>
      </c>
      <c r="P197" t="s">
        <v>155</v>
      </c>
      <c r="Q197" t="b">
        <v>0</v>
      </c>
      <c r="R197" s="1">
        <v>42500</v>
      </c>
      <c r="S197" s="2">
        <v>42500</v>
      </c>
      <c r="T197" t="s">
        <v>39</v>
      </c>
      <c r="U197" s="3">
        <v>0.66666666666666663</v>
      </c>
      <c r="V197" t="s">
        <v>932</v>
      </c>
      <c r="W197" t="s">
        <v>933</v>
      </c>
      <c r="X197" t="s">
        <v>155</v>
      </c>
      <c r="Y197" t="s">
        <v>156</v>
      </c>
      <c r="Z197" t="s">
        <v>157</v>
      </c>
      <c r="AA197" t="s">
        <v>156</v>
      </c>
      <c r="AD197" t="s">
        <v>36</v>
      </c>
      <c r="AE197" t="s">
        <v>36</v>
      </c>
      <c r="AF197" t="s">
        <v>37</v>
      </c>
      <c r="AG197" t="s">
        <v>32</v>
      </c>
      <c r="AH197" t="s">
        <v>934</v>
      </c>
      <c r="AI197" t="s">
        <v>218</v>
      </c>
      <c r="AK197" t="s">
        <v>935</v>
      </c>
      <c r="AL197" s="20"/>
    </row>
    <row r="198" spans="1:38" x14ac:dyDescent="0.25">
      <c r="J198" s="1"/>
      <c r="K198" s="2"/>
      <c r="M198" s="3"/>
      <c r="R198" s="1"/>
      <c r="S198" s="2"/>
      <c r="U198" s="3"/>
      <c r="AL198" s="20"/>
    </row>
    <row r="199" spans="1:38" x14ac:dyDescent="0.25">
      <c r="A199" t="s">
        <v>1040</v>
      </c>
      <c r="C199" t="s">
        <v>32</v>
      </c>
      <c r="D199" s="21" t="s">
        <v>936</v>
      </c>
      <c r="G199" t="s">
        <v>937</v>
      </c>
      <c r="H199" t="s">
        <v>33</v>
      </c>
      <c r="I199" t="b">
        <v>0</v>
      </c>
      <c r="J199" s="1">
        <v>42500</v>
      </c>
      <c r="K199" s="2">
        <v>42500</v>
      </c>
      <c r="L199" t="s">
        <v>39</v>
      </c>
      <c r="M199" s="3">
        <v>0.75</v>
      </c>
      <c r="N199" t="s">
        <v>938</v>
      </c>
      <c r="O199" t="s">
        <v>939</v>
      </c>
      <c r="P199" t="s">
        <v>155</v>
      </c>
      <c r="Q199" t="b">
        <v>0</v>
      </c>
      <c r="R199" s="1">
        <v>42500</v>
      </c>
      <c r="S199" s="2">
        <v>42500</v>
      </c>
      <c r="T199" t="s">
        <v>39</v>
      </c>
      <c r="U199" s="3">
        <v>0.79166666666666663</v>
      </c>
      <c r="V199" t="s">
        <v>940</v>
      </c>
      <c r="W199" t="s">
        <v>941</v>
      </c>
      <c r="X199" t="s">
        <v>155</v>
      </c>
      <c r="Y199" t="s">
        <v>156</v>
      </c>
      <c r="Z199" t="s">
        <v>157</v>
      </c>
      <c r="AA199" t="s">
        <v>156</v>
      </c>
      <c r="AD199" t="s">
        <v>36</v>
      </c>
      <c r="AE199" t="s">
        <v>36</v>
      </c>
      <c r="AF199" t="s">
        <v>37</v>
      </c>
      <c r="AG199" t="s">
        <v>32</v>
      </c>
      <c r="AH199" t="s">
        <v>1272</v>
      </c>
      <c r="AI199" t="s">
        <v>942</v>
      </c>
      <c r="AK199" t="s">
        <v>943</v>
      </c>
      <c r="AL199" s="20"/>
    </row>
    <row r="200" spans="1:38" x14ac:dyDescent="0.25">
      <c r="A200" t="s">
        <v>985</v>
      </c>
      <c r="C200" t="s">
        <v>32</v>
      </c>
      <c r="D200" s="21" t="s">
        <v>944</v>
      </c>
      <c r="G200" t="s">
        <v>945</v>
      </c>
      <c r="H200" t="s">
        <v>33</v>
      </c>
      <c r="I200" t="b">
        <v>0</v>
      </c>
      <c r="J200" s="1">
        <v>42501</v>
      </c>
      <c r="K200" s="2">
        <v>42501</v>
      </c>
      <c r="L200" t="s">
        <v>40</v>
      </c>
      <c r="M200" s="3">
        <v>0.42708333333333331</v>
      </c>
      <c r="N200" t="s">
        <v>946</v>
      </c>
      <c r="O200" t="s">
        <v>947</v>
      </c>
      <c r="P200" t="s">
        <v>155</v>
      </c>
      <c r="Q200" t="b">
        <v>0</v>
      </c>
      <c r="R200" s="1">
        <v>42501</v>
      </c>
      <c r="S200" s="2">
        <v>42501</v>
      </c>
      <c r="T200" t="s">
        <v>40</v>
      </c>
      <c r="U200" s="3">
        <v>0.42708333333333331</v>
      </c>
      <c r="V200" t="s">
        <v>946</v>
      </c>
      <c r="W200" t="s">
        <v>947</v>
      </c>
      <c r="X200" t="s">
        <v>155</v>
      </c>
      <c r="Y200" t="s">
        <v>156</v>
      </c>
      <c r="Z200" t="s">
        <v>157</v>
      </c>
      <c r="AA200" t="s">
        <v>156</v>
      </c>
      <c r="AD200" t="s">
        <v>36</v>
      </c>
      <c r="AE200" t="s">
        <v>36</v>
      </c>
      <c r="AF200" t="s">
        <v>37</v>
      </c>
      <c r="AG200" t="s">
        <v>32</v>
      </c>
      <c r="AH200" t="s">
        <v>180</v>
      </c>
      <c r="AI200" t="s">
        <v>181</v>
      </c>
      <c r="AK200" t="s">
        <v>182</v>
      </c>
      <c r="AL200" s="20"/>
    </row>
    <row r="201" spans="1:38" x14ac:dyDescent="0.25">
      <c r="A201" t="s">
        <v>985</v>
      </c>
      <c r="C201" t="s">
        <v>32</v>
      </c>
      <c r="D201" s="21" t="s">
        <v>948</v>
      </c>
      <c r="G201" t="s">
        <v>949</v>
      </c>
      <c r="H201" t="s">
        <v>33</v>
      </c>
      <c r="I201" t="b">
        <v>0</v>
      </c>
      <c r="J201" s="1">
        <v>42501</v>
      </c>
      <c r="K201" s="2">
        <v>42501</v>
      </c>
      <c r="L201" t="s">
        <v>40</v>
      </c>
      <c r="M201" s="3">
        <v>0.46875</v>
      </c>
      <c r="N201" t="s">
        <v>950</v>
      </c>
      <c r="O201" t="s">
        <v>951</v>
      </c>
      <c r="P201" t="s">
        <v>155</v>
      </c>
      <c r="Q201" t="b">
        <v>0</v>
      </c>
      <c r="R201" s="1">
        <v>42501</v>
      </c>
      <c r="S201" s="2">
        <v>42501</v>
      </c>
      <c r="T201" t="s">
        <v>40</v>
      </c>
      <c r="U201" s="3">
        <v>0.46875</v>
      </c>
      <c r="V201" t="s">
        <v>950</v>
      </c>
      <c r="W201" t="s">
        <v>951</v>
      </c>
      <c r="X201" t="s">
        <v>155</v>
      </c>
      <c r="Y201" t="s">
        <v>156</v>
      </c>
      <c r="Z201" t="s">
        <v>157</v>
      </c>
      <c r="AA201" t="s">
        <v>156</v>
      </c>
      <c r="AD201" t="s">
        <v>36</v>
      </c>
      <c r="AE201" t="s">
        <v>36</v>
      </c>
      <c r="AF201" t="s">
        <v>37</v>
      </c>
      <c r="AG201" t="s">
        <v>32</v>
      </c>
      <c r="AH201" t="s">
        <v>180</v>
      </c>
      <c r="AI201" t="s">
        <v>181</v>
      </c>
      <c r="AK201" t="s">
        <v>182</v>
      </c>
      <c r="AL201" s="20"/>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workbookViewId="0">
      <selection activeCell="A6" sqref="A6"/>
    </sheetView>
  </sheetViews>
  <sheetFormatPr defaultRowHeight="15" x14ac:dyDescent="0.25"/>
  <cols>
    <col min="1" max="1" width="92.7109375" bestFit="1" customWidth="1"/>
  </cols>
  <sheetData>
    <row r="1" spans="1:1" x14ac:dyDescent="0.25">
      <c r="A1" s="16" t="s">
        <v>1041</v>
      </c>
    </row>
    <row r="2" spans="1:1" x14ac:dyDescent="0.25">
      <c r="A2" s="17" t="s">
        <v>279</v>
      </c>
    </row>
    <row r="3" spans="1:1" x14ac:dyDescent="0.25">
      <c r="A3" s="19" t="s">
        <v>1240</v>
      </c>
    </row>
    <row r="4" spans="1:1" x14ac:dyDescent="0.25">
      <c r="A4" s="18" t="s">
        <v>1044</v>
      </c>
    </row>
    <row r="5" spans="1:1" x14ac:dyDescent="0.25">
      <c r="A5" s="17" t="s">
        <v>156</v>
      </c>
    </row>
    <row r="6" spans="1:1" x14ac:dyDescent="0.25">
      <c r="A6" s="19" t="s">
        <v>954</v>
      </c>
    </row>
    <row r="7" spans="1:1" x14ac:dyDescent="0.25">
      <c r="A7" s="18" t="s">
        <v>1046</v>
      </c>
    </row>
    <row r="8" spans="1:1" x14ac:dyDescent="0.25">
      <c r="A8" s="18" t="s">
        <v>1047</v>
      </c>
    </row>
    <row r="9" spans="1:1" x14ac:dyDescent="0.25">
      <c r="A9" s="18" t="s">
        <v>1048</v>
      </c>
    </row>
    <row r="10" spans="1:1" x14ac:dyDescent="0.25">
      <c r="A10" s="18" t="s">
        <v>1049</v>
      </c>
    </row>
    <row r="11" spans="1:1" x14ac:dyDescent="0.25">
      <c r="A11" s="18" t="s">
        <v>1050</v>
      </c>
    </row>
    <row r="12" spans="1:1" x14ac:dyDescent="0.25">
      <c r="A12" s="18" t="s">
        <v>1051</v>
      </c>
    </row>
    <row r="13" spans="1:1" x14ac:dyDescent="0.25">
      <c r="A13" s="18" t="s">
        <v>1052</v>
      </c>
    </row>
    <row r="14" spans="1:1" x14ac:dyDescent="0.25">
      <c r="A14" s="18" t="s">
        <v>1053</v>
      </c>
    </row>
    <row r="15" spans="1:1" x14ac:dyDescent="0.25">
      <c r="A15" s="18" t="s">
        <v>1054</v>
      </c>
    </row>
    <row r="16" spans="1:1" x14ac:dyDescent="0.25">
      <c r="A16" s="18" t="s">
        <v>1055</v>
      </c>
    </row>
    <row r="17" spans="1:1" x14ac:dyDescent="0.25">
      <c r="A17" s="18" t="s">
        <v>1056</v>
      </c>
    </row>
    <row r="18" spans="1:1" x14ac:dyDescent="0.25">
      <c r="A18" s="18" t="s">
        <v>1068</v>
      </c>
    </row>
    <row r="19" spans="1:1" x14ac:dyDescent="0.25">
      <c r="A19" s="18" t="s">
        <v>1084</v>
      </c>
    </row>
    <row r="20" spans="1:1" x14ac:dyDescent="0.25">
      <c r="A20" s="18" t="s">
        <v>1085</v>
      </c>
    </row>
    <row r="21" spans="1:1" x14ac:dyDescent="0.25">
      <c r="A21" s="18" t="s">
        <v>1086</v>
      </c>
    </row>
    <row r="22" spans="1:1" x14ac:dyDescent="0.25">
      <c r="A22" s="18" t="s">
        <v>1087</v>
      </c>
    </row>
    <row r="23" spans="1:1" x14ac:dyDescent="0.25">
      <c r="A23" s="18" t="s">
        <v>1088</v>
      </c>
    </row>
    <row r="24" spans="1:1" x14ac:dyDescent="0.25">
      <c r="A24" s="18" t="s">
        <v>1089</v>
      </c>
    </row>
    <row r="25" spans="1:1" x14ac:dyDescent="0.25">
      <c r="A25" s="18" t="s">
        <v>1090</v>
      </c>
    </row>
    <row r="26" spans="1:1" x14ac:dyDescent="0.25">
      <c r="A26" s="18" t="s">
        <v>1091</v>
      </c>
    </row>
    <row r="27" spans="1:1" x14ac:dyDescent="0.25">
      <c r="A27" s="18" t="s">
        <v>1092</v>
      </c>
    </row>
    <row r="28" spans="1:1" x14ac:dyDescent="0.25">
      <c r="A28" s="18" t="s">
        <v>1093</v>
      </c>
    </row>
    <row r="29" spans="1:1" x14ac:dyDescent="0.25">
      <c r="A29" s="18" t="s">
        <v>1113</v>
      </c>
    </row>
    <row r="30" spans="1:1" x14ac:dyDescent="0.25">
      <c r="A30" s="18" t="s">
        <v>1114</v>
      </c>
    </row>
    <row r="31" spans="1:1" x14ac:dyDescent="0.25">
      <c r="A31" s="18" t="s">
        <v>1118</v>
      </c>
    </row>
    <row r="32" spans="1:1" x14ac:dyDescent="0.25">
      <c r="A32" s="18" t="s">
        <v>1121</v>
      </c>
    </row>
    <row r="33" spans="1:1" x14ac:dyDescent="0.25">
      <c r="A33" s="18" t="s">
        <v>1122</v>
      </c>
    </row>
    <row r="34" spans="1:1" x14ac:dyDescent="0.25">
      <c r="A34" s="18" t="s">
        <v>1124</v>
      </c>
    </row>
    <row r="35" spans="1:1" x14ac:dyDescent="0.25">
      <c r="A35" s="18" t="s">
        <v>1125</v>
      </c>
    </row>
    <row r="36" spans="1:1" x14ac:dyDescent="0.25">
      <c r="A36" s="18" t="s">
        <v>1129</v>
      </c>
    </row>
    <row r="37" spans="1:1" x14ac:dyDescent="0.25">
      <c r="A37" s="18" t="s">
        <v>1130</v>
      </c>
    </row>
    <row r="38" spans="1:1" x14ac:dyDescent="0.25">
      <c r="A38" s="18" t="s">
        <v>1131</v>
      </c>
    </row>
    <row r="39" spans="1:1" x14ac:dyDescent="0.25">
      <c r="A39" s="18" t="s">
        <v>1132</v>
      </c>
    </row>
    <row r="40" spans="1:1" x14ac:dyDescent="0.25">
      <c r="A40" s="18" t="s">
        <v>1133</v>
      </c>
    </row>
    <row r="41" spans="1:1" x14ac:dyDescent="0.25">
      <c r="A41" s="18" t="s">
        <v>1134</v>
      </c>
    </row>
    <row r="42" spans="1:1" x14ac:dyDescent="0.25">
      <c r="A42" s="18" t="s">
        <v>1135</v>
      </c>
    </row>
    <row r="43" spans="1:1" x14ac:dyDescent="0.25">
      <c r="A43" s="18" t="s">
        <v>1136</v>
      </c>
    </row>
    <row r="44" spans="1:1" x14ac:dyDescent="0.25">
      <c r="A44" s="18" t="s">
        <v>1137</v>
      </c>
    </row>
    <row r="45" spans="1:1" x14ac:dyDescent="0.25">
      <c r="A45" s="18" t="s">
        <v>1138</v>
      </c>
    </row>
    <row r="46" spans="1:1" x14ac:dyDescent="0.25">
      <c r="A46" s="18" t="s">
        <v>1139</v>
      </c>
    </row>
    <row r="47" spans="1:1" x14ac:dyDescent="0.25">
      <c r="A47" s="18" t="s">
        <v>1140</v>
      </c>
    </row>
    <row r="48" spans="1:1" x14ac:dyDescent="0.25">
      <c r="A48" s="18" t="s">
        <v>1141</v>
      </c>
    </row>
    <row r="49" spans="1:1" x14ac:dyDescent="0.25">
      <c r="A49" s="18" t="s">
        <v>1142</v>
      </c>
    </row>
    <row r="50" spans="1:1" x14ac:dyDescent="0.25">
      <c r="A50" s="18" t="s">
        <v>1143</v>
      </c>
    </row>
    <row r="51" spans="1:1" x14ac:dyDescent="0.25">
      <c r="A51" s="18" t="s">
        <v>1144</v>
      </c>
    </row>
    <row r="52" spans="1:1" x14ac:dyDescent="0.25">
      <c r="A52" s="18" t="s">
        <v>1145</v>
      </c>
    </row>
    <row r="53" spans="1:1" x14ac:dyDescent="0.25">
      <c r="A53" s="18" t="s">
        <v>1146</v>
      </c>
    </row>
    <row r="54" spans="1:1" x14ac:dyDescent="0.25">
      <c r="A54" s="18" t="s">
        <v>1147</v>
      </c>
    </row>
    <row r="55" spans="1:1" x14ac:dyDescent="0.25">
      <c r="A55" s="18" t="s">
        <v>1150</v>
      </c>
    </row>
    <row r="56" spans="1:1" x14ac:dyDescent="0.25">
      <c r="A56" s="18" t="s">
        <v>1151</v>
      </c>
    </row>
    <row r="57" spans="1:1" x14ac:dyDescent="0.25">
      <c r="A57" s="18" t="s">
        <v>1152</v>
      </c>
    </row>
    <row r="58" spans="1:1" x14ac:dyDescent="0.25">
      <c r="A58" s="18" t="s">
        <v>1163</v>
      </c>
    </row>
    <row r="59" spans="1:1" x14ac:dyDescent="0.25">
      <c r="A59" s="18" t="s">
        <v>1164</v>
      </c>
    </row>
    <row r="60" spans="1:1" x14ac:dyDescent="0.25">
      <c r="A60" s="18" t="s">
        <v>1165</v>
      </c>
    </row>
    <row r="61" spans="1:1" x14ac:dyDescent="0.25">
      <c r="A61" s="18" t="s">
        <v>1166</v>
      </c>
    </row>
    <row r="62" spans="1:1" x14ac:dyDescent="0.25">
      <c r="A62" s="18" t="s">
        <v>1167</v>
      </c>
    </row>
    <row r="63" spans="1:1" x14ac:dyDescent="0.25">
      <c r="A63" s="18" t="s">
        <v>1168</v>
      </c>
    </row>
    <row r="64" spans="1:1" x14ac:dyDescent="0.25">
      <c r="A64" s="18" t="s">
        <v>1169</v>
      </c>
    </row>
    <row r="65" spans="1:1" x14ac:dyDescent="0.25">
      <c r="A65" s="18" t="s">
        <v>1170</v>
      </c>
    </row>
    <row r="66" spans="1:1" x14ac:dyDescent="0.25">
      <c r="A66" s="18" t="s">
        <v>1171</v>
      </c>
    </row>
    <row r="67" spans="1:1" x14ac:dyDescent="0.25">
      <c r="A67" s="18" t="s">
        <v>1172</v>
      </c>
    </row>
    <row r="68" spans="1:1" x14ac:dyDescent="0.25">
      <c r="A68" s="18" t="s">
        <v>1173</v>
      </c>
    </row>
    <row r="69" spans="1:1" x14ac:dyDescent="0.25">
      <c r="A69" s="18" t="s">
        <v>1174</v>
      </c>
    </row>
    <row r="70" spans="1:1" x14ac:dyDescent="0.25">
      <c r="A70" s="18" t="s">
        <v>1175</v>
      </c>
    </row>
    <row r="71" spans="1:1" x14ac:dyDescent="0.25">
      <c r="A71" s="18" t="s">
        <v>1176</v>
      </c>
    </row>
    <row r="72" spans="1:1" x14ac:dyDescent="0.25">
      <c r="A72" s="18" t="s">
        <v>1177</v>
      </c>
    </row>
    <row r="73" spans="1:1" x14ac:dyDescent="0.25">
      <c r="A73" s="18" t="s">
        <v>1178</v>
      </c>
    </row>
    <row r="74" spans="1:1" x14ac:dyDescent="0.25">
      <c r="A74" s="18" t="s">
        <v>1179</v>
      </c>
    </row>
    <row r="75" spans="1:1" x14ac:dyDescent="0.25">
      <c r="A75" s="18" t="s">
        <v>1180</v>
      </c>
    </row>
    <row r="76" spans="1:1" x14ac:dyDescent="0.25">
      <c r="A76" s="18" t="s">
        <v>1181</v>
      </c>
    </row>
    <row r="77" spans="1:1" x14ac:dyDescent="0.25">
      <c r="A77" s="18" t="s">
        <v>1182</v>
      </c>
    </row>
    <row r="78" spans="1:1" x14ac:dyDescent="0.25">
      <c r="A78" s="18" t="s">
        <v>1183</v>
      </c>
    </row>
    <row r="79" spans="1:1" x14ac:dyDescent="0.25">
      <c r="A79" s="18" t="s">
        <v>1184</v>
      </c>
    </row>
    <row r="80" spans="1:1" x14ac:dyDescent="0.25">
      <c r="A80" s="18" t="s">
        <v>1185</v>
      </c>
    </row>
    <row r="81" spans="1:1" x14ac:dyDescent="0.25">
      <c r="A81" s="18" t="s">
        <v>1186</v>
      </c>
    </row>
    <row r="82" spans="1:1" x14ac:dyDescent="0.25">
      <c r="A82" s="18" t="s">
        <v>1187</v>
      </c>
    </row>
    <row r="83" spans="1:1" x14ac:dyDescent="0.25">
      <c r="A83" s="18" t="s">
        <v>1188</v>
      </c>
    </row>
    <row r="84" spans="1:1" x14ac:dyDescent="0.25">
      <c r="A84" s="18" t="s">
        <v>1189</v>
      </c>
    </row>
    <row r="85" spans="1:1" x14ac:dyDescent="0.25">
      <c r="A85" s="18" t="s">
        <v>1190</v>
      </c>
    </row>
    <row r="86" spans="1:1" x14ac:dyDescent="0.25">
      <c r="A86" s="18" t="s">
        <v>1191</v>
      </c>
    </row>
    <row r="87" spans="1:1" x14ac:dyDescent="0.25">
      <c r="A87" s="18" t="s">
        <v>1192</v>
      </c>
    </row>
    <row r="88" spans="1:1" x14ac:dyDescent="0.25">
      <c r="A88" s="18" t="s">
        <v>1193</v>
      </c>
    </row>
    <row r="89" spans="1:1" x14ac:dyDescent="0.25">
      <c r="A89" s="18" t="s">
        <v>1194</v>
      </c>
    </row>
    <row r="90" spans="1:1" x14ac:dyDescent="0.25">
      <c r="A90" s="18" t="s">
        <v>1198</v>
      </c>
    </row>
    <row r="91" spans="1:1" x14ac:dyDescent="0.25">
      <c r="A91" s="18" t="s">
        <v>1199</v>
      </c>
    </row>
    <row r="92" spans="1:1" x14ac:dyDescent="0.25">
      <c r="A92" s="18" t="s">
        <v>1200</v>
      </c>
    </row>
    <row r="93" spans="1:1" x14ac:dyDescent="0.25">
      <c r="A93" s="18" t="s">
        <v>1201</v>
      </c>
    </row>
    <row r="94" spans="1:1" x14ac:dyDescent="0.25">
      <c r="A94" s="18" t="s">
        <v>1202</v>
      </c>
    </row>
    <row r="95" spans="1:1" x14ac:dyDescent="0.25">
      <c r="A95" s="18" t="s">
        <v>1203</v>
      </c>
    </row>
    <row r="96" spans="1:1" x14ac:dyDescent="0.25">
      <c r="A96" s="18" t="s">
        <v>1204</v>
      </c>
    </row>
    <row r="97" spans="1:1" x14ac:dyDescent="0.25">
      <c r="A97" s="18" t="s">
        <v>1205</v>
      </c>
    </row>
    <row r="98" spans="1:1" x14ac:dyDescent="0.25">
      <c r="A98" s="18" t="s">
        <v>1206</v>
      </c>
    </row>
    <row r="99" spans="1:1" x14ac:dyDescent="0.25">
      <c r="A99" s="18" t="s">
        <v>1207</v>
      </c>
    </row>
    <row r="100" spans="1:1" x14ac:dyDescent="0.25">
      <c r="A100" s="18" t="s">
        <v>1208</v>
      </c>
    </row>
    <row r="101" spans="1:1" x14ac:dyDescent="0.25">
      <c r="A101" s="18" t="s">
        <v>1209</v>
      </c>
    </row>
    <row r="102" spans="1:1" x14ac:dyDescent="0.25">
      <c r="A102" s="18" t="s">
        <v>1210</v>
      </c>
    </row>
    <row r="103" spans="1:1" x14ac:dyDescent="0.25">
      <c r="A103" s="18" t="s">
        <v>1211</v>
      </c>
    </row>
    <row r="104" spans="1:1" x14ac:dyDescent="0.25">
      <c r="A104" s="18" t="s">
        <v>1212</v>
      </c>
    </row>
    <row r="105" spans="1:1" x14ac:dyDescent="0.25">
      <c r="A105" s="18" t="s">
        <v>1213</v>
      </c>
    </row>
    <row r="106" spans="1:1" x14ac:dyDescent="0.25">
      <c r="A106" s="18" t="s">
        <v>1214</v>
      </c>
    </row>
    <row r="107" spans="1:1" x14ac:dyDescent="0.25">
      <c r="A107" s="18" t="s">
        <v>1215</v>
      </c>
    </row>
    <row r="108" spans="1:1" x14ac:dyDescent="0.25">
      <c r="A108" s="18" t="s">
        <v>1216</v>
      </c>
    </row>
    <row r="109" spans="1:1" x14ac:dyDescent="0.25">
      <c r="A109" s="18" t="s">
        <v>1217</v>
      </c>
    </row>
    <row r="110" spans="1:1" x14ac:dyDescent="0.25">
      <c r="A110" s="18" t="s">
        <v>1218</v>
      </c>
    </row>
    <row r="111" spans="1:1" x14ac:dyDescent="0.25">
      <c r="A111" s="18" t="s">
        <v>1219</v>
      </c>
    </row>
    <row r="112" spans="1:1" x14ac:dyDescent="0.25">
      <c r="A112" s="18" t="s">
        <v>1220</v>
      </c>
    </row>
    <row r="113" spans="1:1" x14ac:dyDescent="0.25">
      <c r="A113" s="18" t="s">
        <v>1221</v>
      </c>
    </row>
    <row r="114" spans="1:1" x14ac:dyDescent="0.25">
      <c r="A114" s="18" t="s">
        <v>1222</v>
      </c>
    </row>
    <row r="115" spans="1:1" x14ac:dyDescent="0.25">
      <c r="A115" s="18" t="s">
        <v>1223</v>
      </c>
    </row>
    <row r="116" spans="1:1" x14ac:dyDescent="0.25">
      <c r="A116" s="18" t="s">
        <v>1224</v>
      </c>
    </row>
    <row r="117" spans="1:1" x14ac:dyDescent="0.25">
      <c r="A117" s="18" t="s">
        <v>1226</v>
      </c>
    </row>
    <row r="118" spans="1:1" x14ac:dyDescent="0.25">
      <c r="A118" s="18" t="s">
        <v>1227</v>
      </c>
    </row>
    <row r="119" spans="1:1" x14ac:dyDescent="0.25">
      <c r="A119" s="18" t="s">
        <v>1228</v>
      </c>
    </row>
    <row r="120" spans="1:1" x14ac:dyDescent="0.25">
      <c r="A120" s="18" t="s">
        <v>1230</v>
      </c>
    </row>
    <row r="121" spans="1:1" x14ac:dyDescent="0.25">
      <c r="A121" s="18" t="s">
        <v>1231</v>
      </c>
    </row>
    <row r="122" spans="1:1" x14ac:dyDescent="0.25">
      <c r="A122" s="18" t="s">
        <v>1232</v>
      </c>
    </row>
    <row r="123" spans="1:1" x14ac:dyDescent="0.25">
      <c r="A123" s="18" t="s">
        <v>1233</v>
      </c>
    </row>
    <row r="124" spans="1:1" x14ac:dyDescent="0.25">
      <c r="A124" s="18" t="s">
        <v>1234</v>
      </c>
    </row>
    <row r="125" spans="1:1" x14ac:dyDescent="0.25">
      <c r="A125" s="18" t="s">
        <v>1235</v>
      </c>
    </row>
    <row r="126" spans="1:1" x14ac:dyDescent="0.25">
      <c r="A126" s="18" t="s">
        <v>1237</v>
      </c>
    </row>
    <row r="127" spans="1:1" x14ac:dyDescent="0.25">
      <c r="A127" s="19" t="s">
        <v>955</v>
      </c>
    </row>
    <row r="128" spans="1:1" x14ac:dyDescent="0.25">
      <c r="A128" s="18" t="s">
        <v>1045</v>
      </c>
    </row>
    <row r="129" spans="1:1" x14ac:dyDescent="0.25">
      <c r="A129" s="19" t="s">
        <v>953</v>
      </c>
    </row>
    <row r="130" spans="1:1" x14ac:dyDescent="0.25">
      <c r="A130" s="18" t="s">
        <v>1057</v>
      </c>
    </row>
    <row r="131" spans="1:1" x14ac:dyDescent="0.25">
      <c r="A131" s="18" t="s">
        <v>1058</v>
      </c>
    </row>
    <row r="132" spans="1:1" x14ac:dyDescent="0.25">
      <c r="A132" s="18" t="s">
        <v>1059</v>
      </c>
    </row>
    <row r="133" spans="1:1" x14ac:dyDescent="0.25">
      <c r="A133" s="18" t="s">
        <v>1060</v>
      </c>
    </row>
    <row r="134" spans="1:1" x14ac:dyDescent="0.25">
      <c r="A134" s="18" t="s">
        <v>1061</v>
      </c>
    </row>
    <row r="135" spans="1:1" x14ac:dyDescent="0.25">
      <c r="A135" s="18" t="s">
        <v>1062</v>
      </c>
    </row>
    <row r="136" spans="1:1" x14ac:dyDescent="0.25">
      <c r="A136" s="18" t="s">
        <v>1063</v>
      </c>
    </row>
    <row r="137" spans="1:1" x14ac:dyDescent="0.25">
      <c r="A137" s="18" t="s">
        <v>1064</v>
      </c>
    </row>
    <row r="138" spans="1:1" x14ac:dyDescent="0.25">
      <c r="A138" s="18" t="s">
        <v>1065</v>
      </c>
    </row>
    <row r="139" spans="1:1" x14ac:dyDescent="0.25">
      <c r="A139" s="18" t="s">
        <v>1066</v>
      </c>
    </row>
    <row r="140" spans="1:1" x14ac:dyDescent="0.25">
      <c r="A140" s="18" t="s">
        <v>1067</v>
      </c>
    </row>
    <row r="141" spans="1:1" x14ac:dyDescent="0.25">
      <c r="A141" s="18" t="s">
        <v>1069</v>
      </c>
    </row>
    <row r="142" spans="1:1" x14ac:dyDescent="0.25">
      <c r="A142" s="18" t="s">
        <v>1070</v>
      </c>
    </row>
    <row r="143" spans="1:1" x14ac:dyDescent="0.25">
      <c r="A143" s="18" t="s">
        <v>1071</v>
      </c>
    </row>
    <row r="144" spans="1:1" x14ac:dyDescent="0.25">
      <c r="A144" s="18" t="s">
        <v>1072</v>
      </c>
    </row>
    <row r="145" spans="1:1" x14ac:dyDescent="0.25">
      <c r="A145" s="18" t="s">
        <v>1073</v>
      </c>
    </row>
    <row r="146" spans="1:1" x14ac:dyDescent="0.25">
      <c r="A146" s="18" t="s">
        <v>1074</v>
      </c>
    </row>
    <row r="147" spans="1:1" x14ac:dyDescent="0.25">
      <c r="A147" s="18" t="s">
        <v>1075</v>
      </c>
    </row>
    <row r="148" spans="1:1" x14ac:dyDescent="0.25">
      <c r="A148" s="18" t="s">
        <v>1076</v>
      </c>
    </row>
    <row r="149" spans="1:1" x14ac:dyDescent="0.25">
      <c r="A149" s="18" t="s">
        <v>1077</v>
      </c>
    </row>
    <row r="150" spans="1:1" x14ac:dyDescent="0.25">
      <c r="A150" s="18" t="s">
        <v>1078</v>
      </c>
    </row>
    <row r="151" spans="1:1" x14ac:dyDescent="0.25">
      <c r="A151" s="18" t="s">
        <v>1079</v>
      </c>
    </row>
    <row r="152" spans="1:1" x14ac:dyDescent="0.25">
      <c r="A152" s="18" t="s">
        <v>1080</v>
      </c>
    </row>
    <row r="153" spans="1:1" x14ac:dyDescent="0.25">
      <c r="A153" s="18" t="s">
        <v>1081</v>
      </c>
    </row>
    <row r="154" spans="1:1" x14ac:dyDescent="0.25">
      <c r="A154" s="18" t="s">
        <v>1082</v>
      </c>
    </row>
    <row r="155" spans="1:1" x14ac:dyDescent="0.25">
      <c r="A155" s="18" t="s">
        <v>1083</v>
      </c>
    </row>
    <row r="156" spans="1:1" x14ac:dyDescent="0.25">
      <c r="A156" s="18" t="s">
        <v>1094</v>
      </c>
    </row>
    <row r="157" spans="1:1" x14ac:dyDescent="0.25">
      <c r="A157" s="18" t="s">
        <v>1095</v>
      </c>
    </row>
    <row r="158" spans="1:1" x14ac:dyDescent="0.25">
      <c r="A158" s="18" t="s">
        <v>1096</v>
      </c>
    </row>
    <row r="159" spans="1:1" x14ac:dyDescent="0.25">
      <c r="A159" s="18" t="s">
        <v>1097</v>
      </c>
    </row>
    <row r="160" spans="1:1" x14ac:dyDescent="0.25">
      <c r="A160" s="18" t="s">
        <v>1098</v>
      </c>
    </row>
    <row r="161" spans="1:1" x14ac:dyDescent="0.25">
      <c r="A161" s="18" t="s">
        <v>1099</v>
      </c>
    </row>
    <row r="162" spans="1:1" x14ac:dyDescent="0.25">
      <c r="A162" s="18" t="s">
        <v>1100</v>
      </c>
    </row>
    <row r="163" spans="1:1" x14ac:dyDescent="0.25">
      <c r="A163" s="18" t="s">
        <v>1101</v>
      </c>
    </row>
    <row r="164" spans="1:1" x14ac:dyDescent="0.25">
      <c r="A164" s="18" t="s">
        <v>1102</v>
      </c>
    </row>
    <row r="165" spans="1:1" x14ac:dyDescent="0.25">
      <c r="A165" s="18" t="s">
        <v>1103</v>
      </c>
    </row>
    <row r="166" spans="1:1" x14ac:dyDescent="0.25">
      <c r="A166" s="18" t="s">
        <v>1104</v>
      </c>
    </row>
    <row r="167" spans="1:1" x14ac:dyDescent="0.25">
      <c r="A167" s="18" t="s">
        <v>1105</v>
      </c>
    </row>
    <row r="168" spans="1:1" x14ac:dyDescent="0.25">
      <c r="A168" s="18" t="s">
        <v>1106</v>
      </c>
    </row>
    <row r="169" spans="1:1" x14ac:dyDescent="0.25">
      <c r="A169" s="18" t="s">
        <v>1107</v>
      </c>
    </row>
    <row r="170" spans="1:1" x14ac:dyDescent="0.25">
      <c r="A170" s="18" t="s">
        <v>1108</v>
      </c>
    </row>
    <row r="171" spans="1:1" x14ac:dyDescent="0.25">
      <c r="A171" s="18" t="s">
        <v>1109</v>
      </c>
    </row>
    <row r="172" spans="1:1" x14ac:dyDescent="0.25">
      <c r="A172" s="18" t="s">
        <v>1110</v>
      </c>
    </row>
    <row r="173" spans="1:1" x14ac:dyDescent="0.25">
      <c r="A173" s="18" t="s">
        <v>1111</v>
      </c>
    </row>
    <row r="174" spans="1:1" x14ac:dyDescent="0.25">
      <c r="A174" s="18" t="s">
        <v>1112</v>
      </c>
    </row>
    <row r="175" spans="1:1" x14ac:dyDescent="0.25">
      <c r="A175" s="18" t="s">
        <v>1115</v>
      </c>
    </row>
    <row r="176" spans="1:1" x14ac:dyDescent="0.25">
      <c r="A176" s="18" t="s">
        <v>1116</v>
      </c>
    </row>
    <row r="177" spans="1:1" x14ac:dyDescent="0.25">
      <c r="A177" s="18" t="s">
        <v>1117</v>
      </c>
    </row>
    <row r="178" spans="1:1" x14ac:dyDescent="0.25">
      <c r="A178" s="18" t="s">
        <v>1119</v>
      </c>
    </row>
    <row r="179" spans="1:1" x14ac:dyDescent="0.25">
      <c r="A179" s="18" t="s">
        <v>1120</v>
      </c>
    </row>
    <row r="180" spans="1:1" x14ac:dyDescent="0.25">
      <c r="A180" s="18" t="s">
        <v>1123</v>
      </c>
    </row>
    <row r="181" spans="1:1" x14ac:dyDescent="0.25">
      <c r="A181" s="18" t="s">
        <v>1126</v>
      </c>
    </row>
    <row r="182" spans="1:1" x14ac:dyDescent="0.25">
      <c r="A182" s="18" t="s">
        <v>1127</v>
      </c>
    </row>
    <row r="183" spans="1:1" x14ac:dyDescent="0.25">
      <c r="A183" s="18" t="s">
        <v>1128</v>
      </c>
    </row>
    <row r="184" spans="1:1" x14ac:dyDescent="0.25">
      <c r="A184" s="18" t="s">
        <v>1148</v>
      </c>
    </row>
    <row r="185" spans="1:1" x14ac:dyDescent="0.25">
      <c r="A185" s="18" t="s">
        <v>1149</v>
      </c>
    </row>
    <row r="186" spans="1:1" x14ac:dyDescent="0.25">
      <c r="A186" s="18" t="s">
        <v>1153</v>
      </c>
    </row>
    <row r="187" spans="1:1" x14ac:dyDescent="0.25">
      <c r="A187" s="18" t="s">
        <v>1154</v>
      </c>
    </row>
    <row r="188" spans="1:1" x14ac:dyDescent="0.25">
      <c r="A188" s="18" t="s">
        <v>1155</v>
      </c>
    </row>
    <row r="189" spans="1:1" x14ac:dyDescent="0.25">
      <c r="A189" s="18" t="s">
        <v>1156</v>
      </c>
    </row>
    <row r="190" spans="1:1" x14ac:dyDescent="0.25">
      <c r="A190" s="18" t="s">
        <v>1157</v>
      </c>
    </row>
    <row r="191" spans="1:1" x14ac:dyDescent="0.25">
      <c r="A191" s="18" t="s">
        <v>1158</v>
      </c>
    </row>
    <row r="192" spans="1:1" x14ac:dyDescent="0.25">
      <c r="A192" s="18" t="s">
        <v>1159</v>
      </c>
    </row>
    <row r="193" spans="1:1" x14ac:dyDescent="0.25">
      <c r="A193" s="18" t="s">
        <v>1160</v>
      </c>
    </row>
    <row r="194" spans="1:1" x14ac:dyDescent="0.25">
      <c r="A194" s="18" t="s">
        <v>1161</v>
      </c>
    </row>
    <row r="195" spans="1:1" x14ac:dyDescent="0.25">
      <c r="A195" s="18" t="s">
        <v>1162</v>
      </c>
    </row>
    <row r="196" spans="1:1" x14ac:dyDescent="0.25">
      <c r="A196" s="18" t="s">
        <v>1195</v>
      </c>
    </row>
    <row r="197" spans="1:1" x14ac:dyDescent="0.25">
      <c r="A197" s="18" t="s">
        <v>1196</v>
      </c>
    </row>
    <row r="198" spans="1:1" x14ac:dyDescent="0.25">
      <c r="A198" s="18" t="s">
        <v>1197</v>
      </c>
    </row>
    <row r="199" spans="1:1" x14ac:dyDescent="0.25">
      <c r="A199" s="18" t="s">
        <v>1225</v>
      </c>
    </row>
    <row r="200" spans="1:1" x14ac:dyDescent="0.25">
      <c r="A200" s="18" t="s">
        <v>1229</v>
      </c>
    </row>
    <row r="201" spans="1:1" x14ac:dyDescent="0.25">
      <c r="A201" s="18" t="s">
        <v>1236</v>
      </c>
    </row>
    <row r="202" spans="1:1" x14ac:dyDescent="0.25">
      <c r="A202" s="18" t="s">
        <v>1238</v>
      </c>
    </row>
    <row r="203" spans="1:1" x14ac:dyDescent="0.25">
      <c r="A203" s="17" t="s">
        <v>327</v>
      </c>
    </row>
    <row r="204" spans="1:1" x14ac:dyDescent="0.25">
      <c r="A204" s="19" t="s">
        <v>953</v>
      </c>
    </row>
    <row r="205" spans="1:1" x14ac:dyDescent="0.25">
      <c r="A205" s="18" t="s">
        <v>1239</v>
      </c>
    </row>
    <row r="206" spans="1:1" x14ac:dyDescent="0.25">
      <c r="A206" s="17" t="s">
        <v>1042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1273</v>
      </c>
      <c r="B1" t="s">
        <v>979</v>
      </c>
      <c r="C1" t="s">
        <v>1271</v>
      </c>
      <c r="D1" t="s">
        <v>1241</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heetViews>
  <sheetFormatPr defaultRowHeight="15" x14ac:dyDescent="0.25"/>
  <cols>
    <col min="1" max="1" width="12.28515625" customWidth="1"/>
    <col min="3" max="3" width="12.85546875" customWidth="1"/>
    <col min="4" max="4" width="12.28515625" customWidth="1"/>
  </cols>
  <sheetData>
    <row r="1" spans="1:4" x14ac:dyDescent="0.25">
      <c r="A1" t="s">
        <v>1273</v>
      </c>
      <c r="B1" t="s">
        <v>979</v>
      </c>
      <c r="C1" t="s">
        <v>1271</v>
      </c>
      <c r="D1" t="s">
        <v>1241</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02"/>
  <sheetViews>
    <sheetView tabSelected="1" workbookViewId="0">
      <selection activeCell="D25" sqref="D25"/>
    </sheetView>
  </sheetViews>
  <sheetFormatPr defaultRowHeight="15" x14ac:dyDescent="0.25"/>
  <cols>
    <col min="1" max="1" width="13.140625" customWidth="1"/>
    <col min="2" max="2" width="19" customWidth="1"/>
    <col min="3" max="3" width="255.7109375" hidden="1" customWidth="1"/>
    <col min="4" max="4" width="255.7109375"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6" t="s">
        <v>1273</v>
      </c>
      <c r="B5" s="16" t="s">
        <v>979</v>
      </c>
      <c r="C5" s="16" t="s">
        <v>1271</v>
      </c>
      <c r="D5" s="16" t="s">
        <v>1241</v>
      </c>
    </row>
    <row r="6" spans="1:4" x14ac:dyDescent="0.25">
      <c r="A6" t="s">
        <v>46</v>
      </c>
    </row>
    <row r="7" spans="1:4" x14ac:dyDescent="0.25">
      <c r="B7" t="s">
        <v>954</v>
      </c>
    </row>
    <row r="8" spans="1:4" x14ac:dyDescent="0.25">
      <c r="C8" t="s">
        <v>165</v>
      </c>
    </row>
    <row r="9" spans="1:4" x14ac:dyDescent="0.25">
      <c r="D9" t="s">
        <v>1278</v>
      </c>
    </row>
    <row r="10" spans="1:4" x14ac:dyDescent="0.25">
      <c r="C10" t="s">
        <v>179</v>
      </c>
    </row>
    <row r="11" spans="1:4" x14ac:dyDescent="0.25">
      <c r="D11" t="s">
        <v>1279</v>
      </c>
    </row>
    <row r="12" spans="1:4" x14ac:dyDescent="0.25">
      <c r="C12" t="s">
        <v>184</v>
      </c>
    </row>
    <row r="13" spans="1:4" x14ac:dyDescent="0.25">
      <c r="D13" t="s">
        <v>1280</v>
      </c>
    </row>
    <row r="14" spans="1:4" x14ac:dyDescent="0.25">
      <c r="C14" t="s">
        <v>203</v>
      </c>
    </row>
    <row r="15" spans="1:4" x14ac:dyDescent="0.25">
      <c r="D15" t="s">
        <v>1281</v>
      </c>
    </row>
    <row r="16" spans="1:4" x14ac:dyDescent="0.25">
      <c r="C16" t="s">
        <v>226</v>
      </c>
    </row>
    <row r="17" spans="3:4" x14ac:dyDescent="0.25">
      <c r="D17" t="s">
        <v>1282</v>
      </c>
    </row>
    <row r="18" spans="3:4" x14ac:dyDescent="0.25">
      <c r="C18" t="s">
        <v>231</v>
      </c>
    </row>
    <row r="19" spans="3:4" x14ac:dyDescent="0.25">
      <c r="D19" t="s">
        <v>1283</v>
      </c>
    </row>
    <row r="20" spans="3:4" x14ac:dyDescent="0.25">
      <c r="C20" t="s">
        <v>240</v>
      </c>
    </row>
    <row r="21" spans="3:4" x14ac:dyDescent="0.25">
      <c r="D21" t="s">
        <v>1284</v>
      </c>
    </row>
    <row r="22" spans="3:4" x14ac:dyDescent="0.25">
      <c r="C22" t="s">
        <v>244</v>
      </c>
    </row>
    <row r="23" spans="3:4" x14ac:dyDescent="0.25">
      <c r="D23" t="s">
        <v>1285</v>
      </c>
    </row>
    <row r="24" spans="3:4" x14ac:dyDescent="0.25">
      <c r="C24" t="s">
        <v>258</v>
      </c>
    </row>
    <row r="25" spans="3:4" x14ac:dyDescent="0.25">
      <c r="D25" t="s">
        <v>1286</v>
      </c>
    </row>
    <row r="26" spans="3:4" x14ac:dyDescent="0.25">
      <c r="C26" t="s">
        <v>266</v>
      </c>
    </row>
    <row r="27" spans="3:4" x14ac:dyDescent="0.25">
      <c r="D27" t="s">
        <v>1287</v>
      </c>
    </row>
    <row r="28" spans="3:4" x14ac:dyDescent="0.25">
      <c r="C28" t="s">
        <v>268</v>
      </c>
    </row>
    <row r="29" spans="3:4" x14ac:dyDescent="0.25">
      <c r="D29" t="s">
        <v>1288</v>
      </c>
    </row>
    <row r="30" spans="3:4" x14ac:dyDescent="0.25">
      <c r="C30" t="s">
        <v>262</v>
      </c>
    </row>
    <row r="31" spans="3:4" x14ac:dyDescent="0.25">
      <c r="D31" t="s">
        <v>1289</v>
      </c>
    </row>
    <row r="32" spans="3:4" x14ac:dyDescent="0.25">
      <c r="C32" t="s">
        <v>334</v>
      </c>
    </row>
    <row r="33" spans="3:4" x14ac:dyDescent="0.25">
      <c r="D33" t="s">
        <v>1290</v>
      </c>
    </row>
    <row r="34" spans="3:4" x14ac:dyDescent="0.25">
      <c r="C34" t="s">
        <v>354</v>
      </c>
    </row>
    <row r="35" spans="3:4" x14ac:dyDescent="0.25">
      <c r="D35" t="s">
        <v>1291</v>
      </c>
    </row>
    <row r="36" spans="3:4" x14ac:dyDescent="0.25">
      <c r="C36" t="s">
        <v>361</v>
      </c>
    </row>
    <row r="37" spans="3:4" x14ac:dyDescent="0.25">
      <c r="D37" t="s">
        <v>1292</v>
      </c>
    </row>
    <row r="38" spans="3:4" x14ac:dyDescent="0.25">
      <c r="C38" t="s">
        <v>374</v>
      </c>
    </row>
    <row r="39" spans="3:4" x14ac:dyDescent="0.25">
      <c r="D39" t="s">
        <v>1293</v>
      </c>
    </row>
    <row r="40" spans="3:4" x14ac:dyDescent="0.25">
      <c r="C40" t="s">
        <v>378</v>
      </c>
    </row>
    <row r="41" spans="3:4" x14ac:dyDescent="0.25">
      <c r="D41" t="s">
        <v>1294</v>
      </c>
    </row>
    <row r="42" spans="3:4" x14ac:dyDescent="0.25">
      <c r="C42" t="s">
        <v>386</v>
      </c>
    </row>
    <row r="43" spans="3:4" x14ac:dyDescent="0.25">
      <c r="D43" t="s">
        <v>1295</v>
      </c>
    </row>
    <row r="44" spans="3:4" x14ac:dyDescent="0.25">
      <c r="C44" t="s">
        <v>391</v>
      </c>
    </row>
    <row r="45" spans="3:4" x14ac:dyDescent="0.25">
      <c r="D45" t="s">
        <v>1296</v>
      </c>
    </row>
    <row r="46" spans="3:4" x14ac:dyDescent="0.25">
      <c r="C46" t="s">
        <v>395</v>
      </c>
    </row>
    <row r="47" spans="3:4" x14ac:dyDescent="0.25">
      <c r="D47" t="s">
        <v>1297</v>
      </c>
    </row>
    <row r="48" spans="3:4" x14ac:dyDescent="0.25">
      <c r="C48" t="s">
        <v>403</v>
      </c>
    </row>
    <row r="49" spans="3:4" x14ac:dyDescent="0.25">
      <c r="D49" t="s">
        <v>1298</v>
      </c>
    </row>
    <row r="50" spans="3:4" x14ac:dyDescent="0.25">
      <c r="C50" t="s">
        <v>414</v>
      </c>
    </row>
    <row r="51" spans="3:4" x14ac:dyDescent="0.25">
      <c r="D51" t="s">
        <v>1299</v>
      </c>
    </row>
    <row r="52" spans="3:4" x14ac:dyDescent="0.25">
      <c r="C52" t="s">
        <v>418</v>
      </c>
    </row>
    <row r="53" spans="3:4" x14ac:dyDescent="0.25">
      <c r="D53" t="s">
        <v>1300</v>
      </c>
    </row>
    <row r="54" spans="3:4" x14ac:dyDescent="0.25">
      <c r="C54" t="s">
        <v>425</v>
      </c>
    </row>
    <row r="55" spans="3:4" x14ac:dyDescent="0.25">
      <c r="D55" t="s">
        <v>1301</v>
      </c>
    </row>
    <row r="56" spans="3:4" x14ac:dyDescent="0.25">
      <c r="C56" t="s">
        <v>436</v>
      </c>
    </row>
    <row r="57" spans="3:4" x14ac:dyDescent="0.25">
      <c r="D57" t="s">
        <v>1302</v>
      </c>
    </row>
    <row r="58" spans="3:4" x14ac:dyDescent="0.25">
      <c r="C58" t="s">
        <v>440</v>
      </c>
    </row>
    <row r="59" spans="3:4" x14ac:dyDescent="0.25">
      <c r="D59" t="s">
        <v>1303</v>
      </c>
    </row>
    <row r="60" spans="3:4" x14ac:dyDescent="0.25">
      <c r="C60" t="s">
        <v>444</v>
      </c>
    </row>
    <row r="61" spans="3:4" x14ac:dyDescent="0.25">
      <c r="D61" t="s">
        <v>1304</v>
      </c>
    </row>
    <row r="62" spans="3:4" x14ac:dyDescent="0.25">
      <c r="C62" t="s">
        <v>448</v>
      </c>
    </row>
    <row r="63" spans="3:4" x14ac:dyDescent="0.25">
      <c r="D63" t="s">
        <v>1305</v>
      </c>
    </row>
    <row r="64" spans="3:4" x14ac:dyDescent="0.25">
      <c r="C64" t="s">
        <v>452</v>
      </c>
    </row>
    <row r="65" spans="3:4" x14ac:dyDescent="0.25">
      <c r="D65" t="s">
        <v>1306</v>
      </c>
    </row>
    <row r="66" spans="3:4" x14ac:dyDescent="0.25">
      <c r="C66" t="s">
        <v>467</v>
      </c>
    </row>
    <row r="67" spans="3:4" x14ac:dyDescent="0.25">
      <c r="D67" t="s">
        <v>1307</v>
      </c>
    </row>
    <row r="68" spans="3:4" x14ac:dyDescent="0.25">
      <c r="C68" t="s">
        <v>486</v>
      </c>
    </row>
    <row r="69" spans="3:4" x14ac:dyDescent="0.25">
      <c r="D69" t="s">
        <v>1308</v>
      </c>
    </row>
    <row r="70" spans="3:4" x14ac:dyDescent="0.25">
      <c r="C70" t="s">
        <v>505</v>
      </c>
    </row>
    <row r="71" spans="3:4" x14ac:dyDescent="0.25">
      <c r="D71" t="s">
        <v>1309</v>
      </c>
    </row>
    <row r="72" spans="3:4" x14ac:dyDescent="0.25">
      <c r="C72" t="s">
        <v>509</v>
      </c>
    </row>
    <row r="73" spans="3:4" x14ac:dyDescent="0.25">
      <c r="D73" t="s">
        <v>1310</v>
      </c>
    </row>
    <row r="74" spans="3:4" x14ac:dyDescent="0.25">
      <c r="C74" t="s">
        <v>513</v>
      </c>
    </row>
    <row r="75" spans="3:4" x14ac:dyDescent="0.25">
      <c r="D75" t="s">
        <v>1311</v>
      </c>
    </row>
    <row r="76" spans="3:4" x14ac:dyDescent="0.25">
      <c r="C76" t="s">
        <v>517</v>
      </c>
    </row>
    <row r="77" spans="3:4" x14ac:dyDescent="0.25">
      <c r="D77" t="s">
        <v>1312</v>
      </c>
    </row>
    <row r="78" spans="3:4" x14ac:dyDescent="0.25">
      <c r="C78" t="s">
        <v>521</v>
      </c>
    </row>
    <row r="79" spans="3:4" x14ac:dyDescent="0.25">
      <c r="D79" t="s">
        <v>1313</v>
      </c>
    </row>
    <row r="80" spans="3:4" x14ac:dyDescent="0.25">
      <c r="C80" t="s">
        <v>529</v>
      </c>
    </row>
    <row r="81" spans="3:4" x14ac:dyDescent="0.25">
      <c r="D81" t="s">
        <v>1314</v>
      </c>
    </row>
    <row r="82" spans="3:4" x14ac:dyDescent="0.25">
      <c r="C82" t="s">
        <v>545</v>
      </c>
    </row>
    <row r="83" spans="3:4" x14ac:dyDescent="0.25">
      <c r="D83" t="s">
        <v>1315</v>
      </c>
    </row>
    <row r="84" spans="3:4" x14ac:dyDescent="0.25">
      <c r="C84" t="s">
        <v>551</v>
      </c>
    </row>
    <row r="85" spans="3:4" x14ac:dyDescent="0.25">
      <c r="D85" t="s">
        <v>1316</v>
      </c>
    </row>
    <row r="86" spans="3:4" x14ac:dyDescent="0.25">
      <c r="C86" t="s">
        <v>557</v>
      </c>
    </row>
    <row r="87" spans="3:4" x14ac:dyDescent="0.25">
      <c r="D87" t="s">
        <v>1317</v>
      </c>
    </row>
    <row r="88" spans="3:4" x14ac:dyDescent="0.25">
      <c r="C88" t="s">
        <v>562</v>
      </c>
    </row>
    <row r="89" spans="3:4" x14ac:dyDescent="0.25">
      <c r="D89" t="s">
        <v>1318</v>
      </c>
    </row>
    <row r="90" spans="3:4" x14ac:dyDescent="0.25">
      <c r="C90" t="s">
        <v>580</v>
      </c>
    </row>
    <row r="91" spans="3:4" x14ac:dyDescent="0.25">
      <c r="D91" t="s">
        <v>1319</v>
      </c>
    </row>
    <row r="92" spans="3:4" x14ac:dyDescent="0.25">
      <c r="C92" t="s">
        <v>584</v>
      </c>
    </row>
    <row r="93" spans="3:4" x14ac:dyDescent="0.25">
      <c r="D93" t="s">
        <v>1320</v>
      </c>
    </row>
    <row r="94" spans="3:4" x14ac:dyDescent="0.25">
      <c r="C94" t="s">
        <v>603</v>
      </c>
    </row>
    <row r="95" spans="3:4" x14ac:dyDescent="0.25">
      <c r="D95" t="s">
        <v>1321</v>
      </c>
    </row>
    <row r="96" spans="3:4" x14ac:dyDescent="0.25">
      <c r="C96" t="s">
        <v>607</v>
      </c>
    </row>
    <row r="97" spans="3:4" x14ac:dyDescent="0.25">
      <c r="D97" t="s">
        <v>1322</v>
      </c>
    </row>
    <row r="98" spans="3:4" x14ac:dyDescent="0.25">
      <c r="C98" t="s">
        <v>625</v>
      </c>
    </row>
    <row r="99" spans="3:4" x14ac:dyDescent="0.25">
      <c r="D99" t="s">
        <v>1323</v>
      </c>
    </row>
    <row r="100" spans="3:4" x14ac:dyDescent="0.25">
      <c r="C100" t="s">
        <v>644</v>
      </c>
    </row>
    <row r="101" spans="3:4" x14ac:dyDescent="0.25">
      <c r="D101" t="s">
        <v>1324</v>
      </c>
    </row>
    <row r="102" spans="3:4" x14ac:dyDescent="0.25">
      <c r="C102" t="s">
        <v>648</v>
      </c>
    </row>
    <row r="103" spans="3:4" x14ac:dyDescent="0.25">
      <c r="D103" t="s">
        <v>1325</v>
      </c>
    </row>
    <row r="104" spans="3:4" x14ac:dyDescent="0.25">
      <c r="C104" t="s">
        <v>655</v>
      </c>
    </row>
    <row r="105" spans="3:4" x14ac:dyDescent="0.25">
      <c r="D105" t="s">
        <v>1326</v>
      </c>
    </row>
    <row r="106" spans="3:4" x14ac:dyDescent="0.25">
      <c r="C106" t="s">
        <v>660</v>
      </c>
    </row>
    <row r="107" spans="3:4" x14ac:dyDescent="0.25">
      <c r="D107" t="s">
        <v>1327</v>
      </c>
    </row>
    <row r="108" spans="3:4" x14ac:dyDescent="0.25">
      <c r="C108" t="s">
        <v>664</v>
      </c>
    </row>
    <row r="109" spans="3:4" x14ac:dyDescent="0.25">
      <c r="D109" t="s">
        <v>1328</v>
      </c>
    </row>
    <row r="110" spans="3:4" x14ac:dyDescent="0.25">
      <c r="C110" t="s">
        <v>677</v>
      </c>
    </row>
    <row r="111" spans="3:4" x14ac:dyDescent="0.25">
      <c r="D111" t="s">
        <v>1329</v>
      </c>
    </row>
    <row r="112" spans="3:4" x14ac:dyDescent="0.25">
      <c r="C112" t="s">
        <v>682</v>
      </c>
    </row>
    <row r="113" spans="3:4" x14ac:dyDescent="0.25">
      <c r="D113" t="s">
        <v>1330</v>
      </c>
    </row>
    <row r="114" spans="3:4" x14ac:dyDescent="0.25">
      <c r="C114" t="s">
        <v>686</v>
      </c>
    </row>
    <row r="115" spans="3:4" x14ac:dyDescent="0.25">
      <c r="D115" t="s">
        <v>1331</v>
      </c>
    </row>
    <row r="116" spans="3:4" x14ac:dyDescent="0.25">
      <c r="C116" t="s">
        <v>701</v>
      </c>
    </row>
    <row r="117" spans="3:4" x14ac:dyDescent="0.25">
      <c r="D117" t="s">
        <v>1332</v>
      </c>
    </row>
    <row r="118" spans="3:4" x14ac:dyDescent="0.25">
      <c r="C118" t="s">
        <v>718</v>
      </c>
    </row>
    <row r="119" spans="3:4" x14ac:dyDescent="0.25">
      <c r="D119" t="s">
        <v>1333</v>
      </c>
    </row>
    <row r="120" spans="3:4" x14ac:dyDescent="0.25">
      <c r="C120" t="s">
        <v>730</v>
      </c>
    </row>
    <row r="121" spans="3:4" x14ac:dyDescent="0.25">
      <c r="D121" t="s">
        <v>1334</v>
      </c>
    </row>
    <row r="122" spans="3:4" x14ac:dyDescent="0.25">
      <c r="C122" t="s">
        <v>738</v>
      </c>
    </row>
    <row r="123" spans="3:4" x14ac:dyDescent="0.25">
      <c r="D123" t="s">
        <v>1335</v>
      </c>
    </row>
    <row r="124" spans="3:4" x14ac:dyDescent="0.25">
      <c r="C124" t="s">
        <v>742</v>
      </c>
    </row>
    <row r="125" spans="3:4" x14ac:dyDescent="0.25">
      <c r="D125" t="s">
        <v>1336</v>
      </c>
    </row>
    <row r="126" spans="3:4" x14ac:dyDescent="0.25">
      <c r="C126" t="s">
        <v>746</v>
      </c>
    </row>
    <row r="127" spans="3:4" x14ac:dyDescent="0.25">
      <c r="D127" t="s">
        <v>1337</v>
      </c>
    </row>
    <row r="128" spans="3:4" x14ac:dyDescent="0.25">
      <c r="C128" t="s">
        <v>753</v>
      </c>
    </row>
    <row r="129" spans="3:4" x14ac:dyDescent="0.25">
      <c r="D129" t="s">
        <v>1338</v>
      </c>
    </row>
    <row r="130" spans="3:4" x14ac:dyDescent="0.25">
      <c r="C130" t="s">
        <v>761</v>
      </c>
    </row>
    <row r="131" spans="3:4" x14ac:dyDescent="0.25">
      <c r="D131" t="s">
        <v>1339</v>
      </c>
    </row>
    <row r="132" spans="3:4" x14ac:dyDescent="0.25">
      <c r="C132" t="s">
        <v>765</v>
      </c>
    </row>
    <row r="133" spans="3:4" x14ac:dyDescent="0.25">
      <c r="D133" t="s">
        <v>1340</v>
      </c>
    </row>
    <row r="134" spans="3:4" x14ac:dyDescent="0.25">
      <c r="C134" t="s">
        <v>780</v>
      </c>
    </row>
    <row r="135" spans="3:4" x14ac:dyDescent="0.25">
      <c r="D135" t="s">
        <v>1341</v>
      </c>
    </row>
    <row r="136" spans="3:4" x14ac:dyDescent="0.25">
      <c r="C136" t="s">
        <v>791</v>
      </c>
    </row>
    <row r="137" spans="3:4" x14ac:dyDescent="0.25">
      <c r="D137" t="s">
        <v>1342</v>
      </c>
    </row>
    <row r="138" spans="3:4" x14ac:dyDescent="0.25">
      <c r="C138" t="s">
        <v>800</v>
      </c>
    </row>
    <row r="139" spans="3:4" x14ac:dyDescent="0.25">
      <c r="D139" t="s">
        <v>1343</v>
      </c>
    </row>
    <row r="140" spans="3:4" x14ac:dyDescent="0.25">
      <c r="C140" t="s">
        <v>804</v>
      </c>
    </row>
    <row r="141" spans="3:4" x14ac:dyDescent="0.25">
      <c r="D141" t="s">
        <v>1344</v>
      </c>
    </row>
    <row r="142" spans="3:4" x14ac:dyDescent="0.25">
      <c r="C142" t="s">
        <v>808</v>
      </c>
    </row>
    <row r="143" spans="3:4" x14ac:dyDescent="0.25">
      <c r="D143" t="s">
        <v>1345</v>
      </c>
    </row>
    <row r="144" spans="3:4" x14ac:dyDescent="0.25">
      <c r="C144" t="s">
        <v>819</v>
      </c>
    </row>
    <row r="145" spans="3:4" x14ac:dyDescent="0.25">
      <c r="D145" t="s">
        <v>1346</v>
      </c>
    </row>
    <row r="146" spans="3:4" x14ac:dyDescent="0.25">
      <c r="C146" t="s">
        <v>823</v>
      </c>
    </row>
    <row r="147" spans="3:4" x14ac:dyDescent="0.25">
      <c r="D147" t="s">
        <v>1347</v>
      </c>
    </row>
    <row r="148" spans="3:4" x14ac:dyDescent="0.25">
      <c r="C148" t="s">
        <v>830</v>
      </c>
    </row>
    <row r="149" spans="3:4" x14ac:dyDescent="0.25">
      <c r="D149" t="s">
        <v>1348</v>
      </c>
    </row>
    <row r="150" spans="3:4" x14ac:dyDescent="0.25">
      <c r="C150" t="s">
        <v>838</v>
      </c>
    </row>
    <row r="151" spans="3:4" x14ac:dyDescent="0.25">
      <c r="D151" t="s">
        <v>1349</v>
      </c>
    </row>
    <row r="152" spans="3:4" x14ac:dyDescent="0.25">
      <c r="C152" t="s">
        <v>848</v>
      </c>
    </row>
    <row r="153" spans="3:4" x14ac:dyDescent="0.25">
      <c r="D153" t="s">
        <v>1350</v>
      </c>
    </row>
    <row r="154" spans="3:4" x14ac:dyDescent="0.25">
      <c r="C154" t="s">
        <v>852</v>
      </c>
    </row>
    <row r="155" spans="3:4" x14ac:dyDescent="0.25">
      <c r="D155" t="s">
        <v>1351</v>
      </c>
    </row>
    <row r="156" spans="3:4" x14ac:dyDescent="0.25">
      <c r="C156" t="s">
        <v>863</v>
      </c>
    </row>
    <row r="157" spans="3:4" x14ac:dyDescent="0.25">
      <c r="D157" t="s">
        <v>1352</v>
      </c>
    </row>
    <row r="158" spans="3:4" x14ac:dyDescent="0.25">
      <c r="C158" t="s">
        <v>867</v>
      </c>
    </row>
    <row r="159" spans="3:4" x14ac:dyDescent="0.25">
      <c r="D159" t="s">
        <v>1353</v>
      </c>
    </row>
    <row r="160" spans="3:4" x14ac:dyDescent="0.25">
      <c r="C160" t="s">
        <v>875</v>
      </c>
    </row>
    <row r="161" spans="3:4" x14ac:dyDescent="0.25">
      <c r="D161" t="s">
        <v>1354</v>
      </c>
    </row>
    <row r="162" spans="3:4" x14ac:dyDescent="0.25">
      <c r="C162" t="s">
        <v>879</v>
      </c>
    </row>
    <row r="163" spans="3:4" x14ac:dyDescent="0.25">
      <c r="D163" t="s">
        <v>1355</v>
      </c>
    </row>
    <row r="164" spans="3:4" x14ac:dyDescent="0.25">
      <c r="C164" t="s">
        <v>903</v>
      </c>
    </row>
    <row r="165" spans="3:4" x14ac:dyDescent="0.25">
      <c r="D165" t="s">
        <v>1356</v>
      </c>
    </row>
    <row r="166" spans="3:4" x14ac:dyDescent="0.25">
      <c r="C166" t="s">
        <v>913</v>
      </c>
    </row>
    <row r="167" spans="3:4" x14ac:dyDescent="0.25">
      <c r="D167" t="s">
        <v>1357</v>
      </c>
    </row>
    <row r="168" spans="3:4" x14ac:dyDescent="0.25">
      <c r="C168" t="s">
        <v>917</v>
      </c>
    </row>
    <row r="169" spans="3:4" x14ac:dyDescent="0.25">
      <c r="D169" t="s">
        <v>1358</v>
      </c>
    </row>
    <row r="170" spans="3:4" x14ac:dyDescent="0.25">
      <c r="C170" t="s">
        <v>923</v>
      </c>
    </row>
    <row r="171" spans="3:4" x14ac:dyDescent="0.25">
      <c r="D171" t="s">
        <v>1359</v>
      </c>
    </row>
    <row r="172" spans="3:4" x14ac:dyDescent="0.25">
      <c r="C172" t="s">
        <v>927</v>
      </c>
    </row>
    <row r="173" spans="3:4" x14ac:dyDescent="0.25">
      <c r="D173" t="s">
        <v>1360</v>
      </c>
    </row>
    <row r="174" spans="3:4" x14ac:dyDescent="0.25">
      <c r="C174" t="s">
        <v>933</v>
      </c>
    </row>
    <row r="175" spans="3:4" x14ac:dyDescent="0.25">
      <c r="D175" t="s">
        <v>1361</v>
      </c>
    </row>
    <row r="176" spans="3:4" x14ac:dyDescent="0.25">
      <c r="C176" t="s">
        <v>947</v>
      </c>
    </row>
    <row r="177" spans="2:4" x14ac:dyDescent="0.25">
      <c r="D177" t="s">
        <v>1362</v>
      </c>
    </row>
    <row r="178" spans="2:4" x14ac:dyDescent="0.25">
      <c r="C178" t="s">
        <v>951</v>
      </c>
    </row>
    <row r="179" spans="2:4" x14ac:dyDescent="0.25">
      <c r="D179" t="s">
        <v>1363</v>
      </c>
    </row>
    <row r="180" spans="2:4" x14ac:dyDescent="0.25">
      <c r="B180" t="s">
        <v>955</v>
      </c>
    </row>
    <row r="181" spans="2:4" x14ac:dyDescent="0.25">
      <c r="C181" t="s">
        <v>285</v>
      </c>
    </row>
    <row r="182" spans="2:4" x14ac:dyDescent="0.25">
      <c r="D182" t="s">
        <v>1364</v>
      </c>
    </row>
    <row r="183" spans="2:4" x14ac:dyDescent="0.25">
      <c r="C183" t="s">
        <v>192</v>
      </c>
    </row>
    <row r="184" spans="2:4" x14ac:dyDescent="0.25">
      <c r="D184" t="s">
        <v>1365</v>
      </c>
    </row>
    <row r="185" spans="2:4" x14ac:dyDescent="0.25">
      <c r="C185" t="s">
        <v>220</v>
      </c>
    </row>
    <row r="186" spans="2:4" x14ac:dyDescent="0.25">
      <c r="D186" t="s">
        <v>1366</v>
      </c>
    </row>
    <row r="187" spans="2:4" x14ac:dyDescent="0.25">
      <c r="C187" t="s">
        <v>248</v>
      </c>
    </row>
    <row r="188" spans="2:4" x14ac:dyDescent="0.25">
      <c r="D188" t="s">
        <v>1367</v>
      </c>
    </row>
    <row r="189" spans="2:4" x14ac:dyDescent="0.25">
      <c r="C189" t="s">
        <v>277</v>
      </c>
    </row>
    <row r="190" spans="2:4" x14ac:dyDescent="0.25">
      <c r="D190" t="s">
        <v>1368</v>
      </c>
    </row>
    <row r="191" spans="2:4" x14ac:dyDescent="0.25">
      <c r="C191" t="s">
        <v>345</v>
      </c>
    </row>
    <row r="192" spans="2:4" x14ac:dyDescent="0.25">
      <c r="D192" t="s">
        <v>1369</v>
      </c>
    </row>
    <row r="193" spans="2:4" x14ac:dyDescent="0.25">
      <c r="C193" t="s">
        <v>571</v>
      </c>
    </row>
    <row r="194" spans="2:4" x14ac:dyDescent="0.25">
      <c r="D194" t="s">
        <v>1370</v>
      </c>
    </row>
    <row r="195" spans="2:4" x14ac:dyDescent="0.25">
      <c r="C195" t="s">
        <v>671</v>
      </c>
    </row>
    <row r="196" spans="2:4" x14ac:dyDescent="0.25">
      <c r="D196" t="s">
        <v>1371</v>
      </c>
    </row>
    <row r="197" spans="2:4" x14ac:dyDescent="0.25">
      <c r="C197" t="s">
        <v>856</v>
      </c>
    </row>
    <row r="198" spans="2:4" x14ac:dyDescent="0.25">
      <c r="D198" t="s">
        <v>1372</v>
      </c>
    </row>
    <row r="199" spans="2:4" x14ac:dyDescent="0.25">
      <c r="C199" t="s">
        <v>883</v>
      </c>
    </row>
    <row r="200" spans="2:4" x14ac:dyDescent="0.25">
      <c r="D200" t="s">
        <v>1373</v>
      </c>
    </row>
    <row r="201" spans="2:4" x14ac:dyDescent="0.25">
      <c r="B201" t="s">
        <v>1277</v>
      </c>
    </row>
    <row r="202" spans="2:4" x14ac:dyDescent="0.25">
      <c r="C202" t="s">
        <v>170</v>
      </c>
    </row>
    <row r="203" spans="2:4" x14ac:dyDescent="0.25">
      <c r="D203" t="s">
        <v>1374</v>
      </c>
    </row>
    <row r="204" spans="2:4" x14ac:dyDescent="0.25">
      <c r="C204" t="s">
        <v>188</v>
      </c>
    </row>
    <row r="205" spans="2:4" x14ac:dyDescent="0.25">
      <c r="D205" t="s">
        <v>1375</v>
      </c>
    </row>
    <row r="206" spans="2:4" x14ac:dyDescent="0.25">
      <c r="C206" t="s">
        <v>200</v>
      </c>
    </row>
    <row r="207" spans="2:4" x14ac:dyDescent="0.25">
      <c r="D207" t="s">
        <v>1376</v>
      </c>
    </row>
    <row r="208" spans="2:4" x14ac:dyDescent="0.25">
      <c r="C208" t="s">
        <v>210</v>
      </c>
    </row>
    <row r="209" spans="3:4" x14ac:dyDescent="0.25">
      <c r="D209" t="s">
        <v>1377</v>
      </c>
    </row>
    <row r="210" spans="3:4" x14ac:dyDescent="0.25">
      <c r="C210" t="s">
        <v>304</v>
      </c>
    </row>
    <row r="211" spans="3:4" x14ac:dyDescent="0.25">
      <c r="D211" t="s">
        <v>1378</v>
      </c>
    </row>
    <row r="212" spans="3:4" x14ac:dyDescent="0.25">
      <c r="C212" t="s">
        <v>260</v>
      </c>
    </row>
    <row r="213" spans="3:4" x14ac:dyDescent="0.25">
      <c r="D213" t="s">
        <v>1379</v>
      </c>
    </row>
    <row r="214" spans="3:4" x14ac:dyDescent="0.25">
      <c r="C214" t="s">
        <v>273</v>
      </c>
    </row>
    <row r="215" spans="3:4" x14ac:dyDescent="0.25">
      <c r="D215" t="s">
        <v>1380</v>
      </c>
    </row>
    <row r="216" spans="3:4" x14ac:dyDescent="0.25">
      <c r="C216" t="s">
        <v>334</v>
      </c>
    </row>
    <row r="217" spans="3:4" x14ac:dyDescent="0.25">
      <c r="D217" t="s">
        <v>1381</v>
      </c>
    </row>
    <row r="218" spans="3:4" x14ac:dyDescent="0.25">
      <c r="C218" t="s">
        <v>365</v>
      </c>
    </row>
    <row r="219" spans="3:4" x14ac:dyDescent="0.25">
      <c r="D219" t="s">
        <v>1382</v>
      </c>
    </row>
    <row r="220" spans="3:4" x14ac:dyDescent="0.25">
      <c r="C220" t="s">
        <v>382</v>
      </c>
    </row>
    <row r="221" spans="3:4" x14ac:dyDescent="0.25">
      <c r="D221" t="s">
        <v>1383</v>
      </c>
    </row>
    <row r="222" spans="3:4" x14ac:dyDescent="0.25">
      <c r="C222" t="s">
        <v>399</v>
      </c>
    </row>
    <row r="223" spans="3:4" x14ac:dyDescent="0.25">
      <c r="D223" t="s">
        <v>1384</v>
      </c>
    </row>
    <row r="224" spans="3:4" x14ac:dyDescent="0.25">
      <c r="C224" t="s">
        <v>408</v>
      </c>
    </row>
    <row r="225" spans="3:4" x14ac:dyDescent="0.25">
      <c r="D225" t="s">
        <v>1385</v>
      </c>
    </row>
    <row r="226" spans="3:4" x14ac:dyDescent="0.25">
      <c r="C226" t="s">
        <v>429</v>
      </c>
    </row>
    <row r="227" spans="3:4" x14ac:dyDescent="0.25">
      <c r="D227" t="s">
        <v>1386</v>
      </c>
    </row>
    <row r="228" spans="3:4" x14ac:dyDescent="0.25">
      <c r="C228" t="s">
        <v>456</v>
      </c>
    </row>
    <row r="229" spans="3:4" x14ac:dyDescent="0.25">
      <c r="D229" t="s">
        <v>1387</v>
      </c>
    </row>
    <row r="230" spans="3:4" x14ac:dyDescent="0.25">
      <c r="C230" t="s">
        <v>460</v>
      </c>
    </row>
    <row r="231" spans="3:4" x14ac:dyDescent="0.25">
      <c r="D231" t="s">
        <v>1388</v>
      </c>
    </row>
    <row r="232" spans="3:4" x14ac:dyDescent="0.25">
      <c r="C232" t="s">
        <v>471</v>
      </c>
    </row>
    <row r="233" spans="3:4" x14ac:dyDescent="0.25">
      <c r="D233" t="s">
        <v>1389</v>
      </c>
    </row>
    <row r="234" spans="3:4" x14ac:dyDescent="0.25">
      <c r="C234" t="s">
        <v>477</v>
      </c>
    </row>
    <row r="235" spans="3:4" x14ac:dyDescent="0.25">
      <c r="D235" t="s">
        <v>1390</v>
      </c>
    </row>
    <row r="236" spans="3:4" x14ac:dyDescent="0.25">
      <c r="C236" t="s">
        <v>490</v>
      </c>
    </row>
    <row r="237" spans="3:4" x14ac:dyDescent="0.25">
      <c r="D237" t="s">
        <v>1391</v>
      </c>
    </row>
    <row r="238" spans="3:4" x14ac:dyDescent="0.25">
      <c r="C238" t="s">
        <v>525</v>
      </c>
    </row>
    <row r="239" spans="3:4" x14ac:dyDescent="0.25">
      <c r="D239" t="s">
        <v>1392</v>
      </c>
    </row>
    <row r="240" spans="3:4" x14ac:dyDescent="0.25">
      <c r="C240" t="s">
        <v>533</v>
      </c>
    </row>
    <row r="241" spans="3:4" x14ac:dyDescent="0.25">
      <c r="D241" t="s">
        <v>1393</v>
      </c>
    </row>
    <row r="242" spans="3:4" x14ac:dyDescent="0.25">
      <c r="C242" t="s">
        <v>537</v>
      </c>
    </row>
    <row r="243" spans="3:4" x14ac:dyDescent="0.25">
      <c r="D243" t="s">
        <v>1394</v>
      </c>
    </row>
    <row r="244" spans="3:4" x14ac:dyDescent="0.25">
      <c r="C244" t="s">
        <v>545</v>
      </c>
    </row>
    <row r="245" spans="3:4" x14ac:dyDescent="0.25">
      <c r="D245" t="s">
        <v>1395</v>
      </c>
    </row>
    <row r="246" spans="3:4" x14ac:dyDescent="0.25">
      <c r="C246" t="s">
        <v>566</v>
      </c>
    </row>
    <row r="247" spans="3:4" x14ac:dyDescent="0.25">
      <c r="D247" t="s">
        <v>1396</v>
      </c>
    </row>
    <row r="248" spans="3:4" x14ac:dyDescent="0.25">
      <c r="C248" t="s">
        <v>591</v>
      </c>
    </row>
    <row r="249" spans="3:4" x14ac:dyDescent="0.25">
      <c r="D249" t="s">
        <v>1397</v>
      </c>
    </row>
    <row r="250" spans="3:4" x14ac:dyDescent="0.25">
      <c r="C250" t="s">
        <v>595</v>
      </c>
    </row>
    <row r="251" spans="3:4" x14ac:dyDescent="0.25">
      <c r="D251" t="s">
        <v>1398</v>
      </c>
    </row>
    <row r="252" spans="3:4" x14ac:dyDescent="0.25">
      <c r="C252" t="s">
        <v>611</v>
      </c>
    </row>
    <row r="253" spans="3:4" x14ac:dyDescent="0.25">
      <c r="D253" t="s">
        <v>1399</v>
      </c>
    </row>
    <row r="254" spans="3:4" x14ac:dyDescent="0.25">
      <c r="C254" t="s">
        <v>617</v>
      </c>
    </row>
    <row r="255" spans="3:4" x14ac:dyDescent="0.25">
      <c r="D255" t="s">
        <v>1400</v>
      </c>
    </row>
    <row r="256" spans="3:4" x14ac:dyDescent="0.25">
      <c r="C256" t="s">
        <v>621</v>
      </c>
    </row>
    <row r="257" spans="3:4" x14ac:dyDescent="0.25">
      <c r="D257" t="s">
        <v>1401</v>
      </c>
    </row>
    <row r="258" spans="3:4" x14ac:dyDescent="0.25">
      <c r="C258" t="s">
        <v>629</v>
      </c>
    </row>
    <row r="259" spans="3:4" x14ac:dyDescent="0.25">
      <c r="D259" t="s">
        <v>1402</v>
      </c>
    </row>
    <row r="260" spans="3:4" x14ac:dyDescent="0.25">
      <c r="C260" t="s">
        <v>635</v>
      </c>
    </row>
    <row r="261" spans="3:4" x14ac:dyDescent="0.25">
      <c r="D261" t="s">
        <v>1403</v>
      </c>
    </row>
    <row r="262" spans="3:4" x14ac:dyDescent="0.25">
      <c r="C262" t="s">
        <v>686</v>
      </c>
    </row>
    <row r="263" spans="3:4" x14ac:dyDescent="0.25">
      <c r="D263" t="s">
        <v>1404</v>
      </c>
    </row>
    <row r="264" spans="3:4" x14ac:dyDescent="0.25">
      <c r="C264" t="s">
        <v>697</v>
      </c>
    </row>
    <row r="265" spans="3:4" x14ac:dyDescent="0.25">
      <c r="D265" t="s">
        <v>1405</v>
      </c>
    </row>
    <row r="266" spans="3:4" x14ac:dyDescent="0.25">
      <c r="C266" t="s">
        <v>705</v>
      </c>
    </row>
    <row r="267" spans="3:4" x14ac:dyDescent="0.25">
      <c r="D267" t="s">
        <v>1406</v>
      </c>
    </row>
    <row r="268" spans="3:4" x14ac:dyDescent="0.25">
      <c r="C268" t="s">
        <v>709</v>
      </c>
    </row>
    <row r="269" spans="3:4" x14ac:dyDescent="0.25">
      <c r="D269" t="s">
        <v>1407</v>
      </c>
    </row>
    <row r="270" spans="3:4" x14ac:dyDescent="0.25">
      <c r="C270" t="s">
        <v>723</v>
      </c>
    </row>
    <row r="271" spans="3:4" x14ac:dyDescent="0.25">
      <c r="D271" t="s">
        <v>1408</v>
      </c>
    </row>
    <row r="272" spans="3:4" x14ac:dyDescent="0.25">
      <c r="C272" t="s">
        <v>757</v>
      </c>
    </row>
    <row r="273" spans="3:4" x14ac:dyDescent="0.25">
      <c r="D273" t="s">
        <v>1409</v>
      </c>
    </row>
    <row r="274" spans="3:4" x14ac:dyDescent="0.25">
      <c r="C274" t="s">
        <v>769</v>
      </c>
    </row>
    <row r="275" spans="3:4" x14ac:dyDescent="0.25">
      <c r="D275" t="s">
        <v>1410</v>
      </c>
    </row>
    <row r="276" spans="3:4" x14ac:dyDescent="0.25">
      <c r="C276" t="s">
        <v>776</v>
      </c>
    </row>
    <row r="277" spans="3:4" x14ac:dyDescent="0.25">
      <c r="D277" t="s">
        <v>1411</v>
      </c>
    </row>
    <row r="278" spans="3:4" x14ac:dyDescent="0.25">
      <c r="C278" t="s">
        <v>785</v>
      </c>
    </row>
    <row r="279" spans="3:4" x14ac:dyDescent="0.25">
      <c r="D279" t="s">
        <v>1412</v>
      </c>
    </row>
    <row r="280" spans="3:4" x14ac:dyDescent="0.25">
      <c r="C280" t="s">
        <v>795</v>
      </c>
    </row>
    <row r="281" spans="3:4" x14ac:dyDescent="0.25">
      <c r="D281" t="s">
        <v>1413</v>
      </c>
    </row>
    <row r="282" spans="3:4" x14ac:dyDescent="0.25">
      <c r="C282" t="s">
        <v>812</v>
      </c>
    </row>
    <row r="283" spans="3:4" x14ac:dyDescent="0.25">
      <c r="D283" t="s">
        <v>1414</v>
      </c>
    </row>
    <row r="284" spans="3:4" x14ac:dyDescent="0.25">
      <c r="C284" t="s">
        <v>834</v>
      </c>
    </row>
    <row r="285" spans="3:4" x14ac:dyDescent="0.25">
      <c r="D285" t="s">
        <v>1415</v>
      </c>
    </row>
    <row r="286" spans="3:4" x14ac:dyDescent="0.25">
      <c r="C286" t="s">
        <v>842</v>
      </c>
    </row>
    <row r="287" spans="3:4" x14ac:dyDescent="0.25">
      <c r="D287" t="s">
        <v>1416</v>
      </c>
    </row>
    <row r="288" spans="3:4" x14ac:dyDescent="0.25">
      <c r="C288" t="s">
        <v>871</v>
      </c>
    </row>
    <row r="289" spans="1:4" x14ac:dyDescent="0.25">
      <c r="D289" t="s">
        <v>1417</v>
      </c>
    </row>
    <row r="290" spans="1:4" x14ac:dyDescent="0.25">
      <c r="C290" t="s">
        <v>889</v>
      </c>
    </row>
    <row r="291" spans="1:4" x14ac:dyDescent="0.25">
      <c r="D291" t="s">
        <v>1418</v>
      </c>
    </row>
    <row r="292" spans="1:4" x14ac:dyDescent="0.25">
      <c r="C292" t="s">
        <v>893</v>
      </c>
    </row>
    <row r="293" spans="1:4" x14ac:dyDescent="0.25">
      <c r="D293" t="s">
        <v>1419</v>
      </c>
    </row>
    <row r="294" spans="1:4" x14ac:dyDescent="0.25">
      <c r="C294" t="s">
        <v>899</v>
      </c>
    </row>
    <row r="295" spans="1:4" x14ac:dyDescent="0.25">
      <c r="D295" t="s">
        <v>1420</v>
      </c>
    </row>
    <row r="296" spans="1:4" x14ac:dyDescent="0.25">
      <c r="C296" t="s">
        <v>907</v>
      </c>
    </row>
    <row r="297" spans="1:4" x14ac:dyDescent="0.25">
      <c r="D297" t="s">
        <v>1421</v>
      </c>
    </row>
    <row r="298" spans="1:4" x14ac:dyDescent="0.25">
      <c r="C298" t="s">
        <v>939</v>
      </c>
    </row>
    <row r="299" spans="1:4" x14ac:dyDescent="0.25">
      <c r="D299" t="s">
        <v>1422</v>
      </c>
    </row>
    <row r="300" spans="1:4" x14ac:dyDescent="0.25">
      <c r="A300" t="s">
        <v>76</v>
      </c>
    </row>
    <row r="301" spans="1:4" x14ac:dyDescent="0.25">
      <c r="A301" t="s">
        <v>1276</v>
      </c>
    </row>
    <row r="302" spans="1:4" x14ac:dyDescent="0.25">
      <c r="A302" t="s">
        <v>1042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952</v>
      </c>
      <c r="B1" s="4" t="s">
        <v>43</v>
      </c>
      <c r="C1" t="s">
        <v>1254</v>
      </c>
    </row>
    <row r="2" spans="1:3" x14ac:dyDescent="0.25">
      <c r="A2" t="s">
        <v>953</v>
      </c>
      <c r="B2" t="s">
        <v>46</v>
      </c>
      <c r="C2" t="s">
        <v>957</v>
      </c>
    </row>
    <row r="3" spans="1:3" x14ac:dyDescent="0.25">
      <c r="A3" t="s">
        <v>954</v>
      </c>
      <c r="B3" t="s">
        <v>48</v>
      </c>
    </row>
    <row r="4" spans="1:3" x14ac:dyDescent="0.25">
      <c r="A4" t="s">
        <v>955</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26"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956</v>
      </c>
    </row>
    <row r="2" spans="1:4" x14ac:dyDescent="0.25">
      <c r="A2" t="s">
        <v>46</v>
      </c>
      <c r="B2">
        <v>34423</v>
      </c>
      <c r="C2" t="s">
        <v>47</v>
      </c>
      <c r="D2" t="s">
        <v>957</v>
      </c>
    </row>
    <row r="3" spans="1:4" x14ac:dyDescent="0.25">
      <c r="A3" t="s">
        <v>48</v>
      </c>
      <c r="B3">
        <v>32113</v>
      </c>
      <c r="C3" t="s">
        <v>49</v>
      </c>
      <c r="D3" t="s">
        <v>958</v>
      </c>
    </row>
    <row r="4" spans="1:4" x14ac:dyDescent="0.25">
      <c r="A4" t="s">
        <v>50</v>
      </c>
      <c r="B4">
        <v>32949</v>
      </c>
      <c r="C4" t="s">
        <v>51</v>
      </c>
      <c r="D4" t="s">
        <v>959</v>
      </c>
    </row>
    <row r="5" spans="1:4" x14ac:dyDescent="0.25">
      <c r="A5" t="s">
        <v>52</v>
      </c>
      <c r="B5">
        <v>32913</v>
      </c>
      <c r="C5" t="s">
        <v>53</v>
      </c>
      <c r="D5" t="s">
        <v>960</v>
      </c>
    </row>
    <row r="6" spans="1:4" x14ac:dyDescent="0.25">
      <c r="A6" t="s">
        <v>54</v>
      </c>
      <c r="B6">
        <v>32185</v>
      </c>
      <c r="C6" t="s">
        <v>55</v>
      </c>
      <c r="D6" t="s">
        <v>961</v>
      </c>
    </row>
    <row r="7" spans="1:4" x14ac:dyDescent="0.25">
      <c r="A7" t="s">
        <v>56</v>
      </c>
      <c r="B7">
        <v>31246</v>
      </c>
      <c r="C7" t="s">
        <v>57</v>
      </c>
      <c r="D7" t="s">
        <v>962</v>
      </c>
    </row>
    <row r="8" spans="1:4" x14ac:dyDescent="0.25">
      <c r="A8" t="s">
        <v>58</v>
      </c>
      <c r="B8">
        <v>31250</v>
      </c>
      <c r="C8" t="s">
        <v>59</v>
      </c>
      <c r="D8" t="s">
        <v>963</v>
      </c>
    </row>
    <row r="9" spans="1:4" x14ac:dyDescent="0.25">
      <c r="A9" t="s">
        <v>60</v>
      </c>
      <c r="B9">
        <v>30928</v>
      </c>
      <c r="C9" t="s">
        <v>61</v>
      </c>
      <c r="D9" t="s">
        <v>964</v>
      </c>
    </row>
    <row r="10" spans="1:4" x14ac:dyDescent="0.25">
      <c r="A10" t="s">
        <v>62</v>
      </c>
      <c r="B10">
        <v>33367</v>
      </c>
      <c r="C10" t="s">
        <v>63</v>
      </c>
      <c r="D10" t="s">
        <v>965</v>
      </c>
    </row>
    <row r="11" spans="1:4" x14ac:dyDescent="0.25">
      <c r="A11" t="s">
        <v>64</v>
      </c>
      <c r="B11">
        <v>31249</v>
      </c>
      <c r="C11" t="s">
        <v>65</v>
      </c>
      <c r="D11" t="s">
        <v>966</v>
      </c>
    </row>
    <row r="12" spans="1:4" x14ac:dyDescent="0.25">
      <c r="A12" t="s">
        <v>66</v>
      </c>
      <c r="B12">
        <v>31248</v>
      </c>
      <c r="C12" t="s">
        <v>67</v>
      </c>
      <c r="D12" t="s">
        <v>967</v>
      </c>
    </row>
    <row r="13" spans="1:4" x14ac:dyDescent="0.25">
      <c r="A13" t="s">
        <v>68</v>
      </c>
      <c r="B13">
        <v>33365</v>
      </c>
      <c r="C13" t="s">
        <v>69</v>
      </c>
      <c r="D13" t="s">
        <v>968</v>
      </c>
    </row>
    <row r="14" spans="1:4" x14ac:dyDescent="0.25">
      <c r="A14" t="s">
        <v>70</v>
      </c>
      <c r="B14">
        <v>31587</v>
      </c>
      <c r="C14" t="s">
        <v>71</v>
      </c>
      <c r="D14" t="s">
        <v>969</v>
      </c>
    </row>
    <row r="15" spans="1:4" x14ac:dyDescent="0.25">
      <c r="A15" t="s">
        <v>72</v>
      </c>
      <c r="B15">
        <v>30605</v>
      </c>
      <c r="C15" t="s">
        <v>73</v>
      </c>
      <c r="D15" t="s">
        <v>970</v>
      </c>
    </row>
    <row r="16" spans="1:4" x14ac:dyDescent="0.25">
      <c r="A16" t="s">
        <v>74</v>
      </c>
      <c r="B16">
        <v>35194</v>
      </c>
      <c r="C16" t="s">
        <v>75</v>
      </c>
      <c r="D16" t="s">
        <v>971</v>
      </c>
    </row>
    <row r="17" spans="1:4" x14ac:dyDescent="0.25">
      <c r="A17" t="s">
        <v>76</v>
      </c>
      <c r="B17">
        <v>34850</v>
      </c>
      <c r="C17" t="s">
        <v>77</v>
      </c>
      <c r="D17" t="s">
        <v>972</v>
      </c>
    </row>
    <row r="18" spans="1:4" x14ac:dyDescent="0.25">
      <c r="A18" t="s">
        <v>78</v>
      </c>
      <c r="B18">
        <v>34851</v>
      </c>
      <c r="C18" t="s">
        <v>79</v>
      </c>
      <c r="D18" t="s">
        <v>973</v>
      </c>
    </row>
    <row r="19" spans="1:4" x14ac:dyDescent="0.25">
      <c r="A19" t="s">
        <v>80</v>
      </c>
      <c r="B19">
        <v>31403</v>
      </c>
      <c r="C19" t="s">
        <v>81</v>
      </c>
      <c r="D19" t="s">
        <v>974</v>
      </c>
    </row>
    <row r="20" spans="1:4" x14ac:dyDescent="0.25">
      <c r="A20" t="s">
        <v>82</v>
      </c>
      <c r="B20">
        <v>31881</v>
      </c>
      <c r="C20" t="s">
        <v>83</v>
      </c>
      <c r="D20" t="s">
        <v>975</v>
      </c>
    </row>
    <row r="21" spans="1:4" x14ac:dyDescent="0.25">
      <c r="A21" t="s">
        <v>84</v>
      </c>
      <c r="B21">
        <v>31252</v>
      </c>
      <c r="C21" t="s">
        <v>85</v>
      </c>
      <c r="D21" t="s">
        <v>976</v>
      </c>
    </row>
    <row r="22" spans="1:4" x14ac:dyDescent="0.25">
      <c r="A22" t="s">
        <v>86</v>
      </c>
      <c r="B22">
        <v>33795</v>
      </c>
      <c r="C22" t="s">
        <v>87</v>
      </c>
      <c r="D22" t="s">
        <v>977</v>
      </c>
    </row>
    <row r="23" spans="1:4" x14ac:dyDescent="0.25">
      <c r="A23" t="s">
        <v>88</v>
      </c>
      <c r="B23">
        <v>32115</v>
      </c>
      <c r="C23" t="s">
        <v>89</v>
      </c>
      <c r="D23" t="s">
        <v>978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153" activePane="bottomLeft" state="frozen"/>
      <selection pane="bottomLeft" activeCell="A173" sqref="A173"/>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42443</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42443</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42443</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42443</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42443</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42443</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42443</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42443</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42443</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42443</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f>DATA_GOES_HERE!A12</f>
        <v>0</v>
      </c>
      <c r="E12" s="9" t="str">
        <f>IF((ISTEXT(DATA_GOES_HERE!F12)),(DATA_GOES_HERE!F12),"")</f>
        <v/>
      </c>
      <c r="F12">
        <f>DATA_GOES_HERE!AI12</f>
        <v>0</v>
      </c>
      <c r="G12" s="1">
        <f>DATA_GOES_HERE!J12</f>
        <v>0</v>
      </c>
      <c r="H12" s="1">
        <f>DATA_GOES_HERE!R12</f>
        <v>0</v>
      </c>
      <c r="I12" s="1">
        <f t="shared" ca="1" si="0"/>
        <v>42443</v>
      </c>
      <c r="J12">
        <v>0</v>
      </c>
      <c r="K12">
        <v>31158</v>
      </c>
      <c r="L12" t="s">
        <v>158</v>
      </c>
      <c r="M12" t="e">
        <f>VLOOKUP(DATA_GOES_HERE!Y12,VENUEID!$A$2:$B$28,2,TRUE)</f>
        <v>#N/A</v>
      </c>
      <c r="N12" t="e">
        <f>VLOOKUP(DATA_GOES_HERE!AH12,eventTypeID!$A:$C,3,TRUE)</f>
        <v>#N/A</v>
      </c>
      <c r="O12">
        <v>12</v>
      </c>
      <c r="Q12" t="e">
        <f>VLOOKUP(DATA_GOES_HERE!Y12,VENUEID!$A$2:$C35,3,TRUE)</f>
        <v>#N/A</v>
      </c>
      <c r="R12" s="8">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42443</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42443</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f>DATA_GOES_HERE!A15</f>
        <v>0</v>
      </c>
      <c r="E15" s="9" t="str">
        <f>IF((ISTEXT(DATA_GOES_HERE!F15)),(DATA_GOES_HERE!F15),"")</f>
        <v/>
      </c>
      <c r="F15">
        <f>DATA_GOES_HERE!AI15</f>
        <v>0</v>
      </c>
      <c r="G15" s="1">
        <f>DATA_GOES_HERE!J15</f>
        <v>0</v>
      </c>
      <c r="H15" s="1">
        <f>DATA_GOES_HERE!R15</f>
        <v>0</v>
      </c>
      <c r="I15" s="1">
        <f t="shared" ca="1" si="0"/>
        <v>42443</v>
      </c>
      <c r="J15">
        <v>0</v>
      </c>
      <c r="K15">
        <v>31158</v>
      </c>
      <c r="L15" t="s">
        <v>158</v>
      </c>
      <c r="M15" t="e">
        <f>VLOOKUP(DATA_GOES_HERE!Y15,VENUEID!$A$2:$B$28,2,TRUE)</f>
        <v>#N/A</v>
      </c>
      <c r="N15" t="e">
        <f>VLOOKUP(DATA_GOES_HERE!AH15,eventTypeID!$A:$C,3,TRUE)</f>
        <v>#N/A</v>
      </c>
      <c r="O15">
        <v>12</v>
      </c>
      <c r="Q15" t="e">
        <f>VLOOKUP(DATA_GOES_HERE!Y15,VENUEID!$A$2:$C38,3,TRUE)</f>
        <v>#N/A</v>
      </c>
      <c r="R15" s="8">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42443</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42443</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42443</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42443</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42443</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42443</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f>DATA_GOES_HERE!A22</f>
        <v>0</v>
      </c>
      <c r="E22" s="9" t="str">
        <f>IF((ISTEXT(DATA_GOES_HERE!F20)),(DATA_GOES_HERE!F20),"")</f>
        <v/>
      </c>
      <c r="F22">
        <f>DATA_GOES_HERE!AI22</f>
        <v>0</v>
      </c>
      <c r="G22" s="1">
        <f>DATA_GOES_HERE!J22</f>
        <v>0</v>
      </c>
      <c r="H22" s="1">
        <f>DATA_GOES_HERE!R22</f>
        <v>0</v>
      </c>
      <c r="I22" s="1">
        <f t="shared" ca="1" si="0"/>
        <v>42443</v>
      </c>
      <c r="J22">
        <v>0</v>
      </c>
      <c r="K22">
        <v>31158</v>
      </c>
      <c r="L22" t="s">
        <v>158</v>
      </c>
      <c r="M22" t="e">
        <f>VLOOKUP(DATA_GOES_HERE!Y22,VENUEID!$A$2:$B$28,2,TRUE)</f>
        <v>#N/A</v>
      </c>
      <c r="N22" t="e">
        <f>VLOOKUP(DATA_GOES_HERE!AH22,eventTypeID!$A:$C,3,TRUE)</f>
        <v>#N/A</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42443</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42443</v>
      </c>
      <c r="J24">
        <v>0</v>
      </c>
      <c r="K24">
        <v>31158</v>
      </c>
      <c r="L24" t="s">
        <v>158</v>
      </c>
      <c r="M24">
        <f>VLOOKUP(DATA_GOES_HERE!Y24,VENUEID!$A$2:$B$28,2,TRUE)</f>
        <v>34423</v>
      </c>
      <c r="N24">
        <f>VLOOKUP(DATA_GOES_HERE!AH24,eventTypeID!$A:$C,3,TRUE)</f>
        <v>47</v>
      </c>
      <c r="O24">
        <v>12</v>
      </c>
      <c r="Q24" t="e">
        <f>VLOOKUP(DATA_GOES_HERE!Y22,VENUEID!$A$2:$C47,3,TRUE)</f>
        <v>#N/A</v>
      </c>
      <c r="R24" s="8">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42443</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42443</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42443</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42443</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42443</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42443</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f>DATA_GOES_HERE!A31</f>
        <v>0</v>
      </c>
      <c r="E31" s="9" t="str">
        <f>IF((ISTEXT(DATA_GOES_HERE!#REF!)),(DATA_GOES_HERE!#REF!),"")</f>
        <v/>
      </c>
      <c r="F31">
        <f>DATA_GOES_HERE!AI31</f>
        <v>0</v>
      </c>
      <c r="G31" s="1">
        <f>DATA_GOES_HERE!J31</f>
        <v>0</v>
      </c>
      <c r="H31" s="1">
        <f>DATA_GOES_HERE!R31</f>
        <v>0</v>
      </c>
      <c r="I31" s="1">
        <f t="shared" ca="1" si="0"/>
        <v>42443</v>
      </c>
      <c r="J31">
        <v>0</v>
      </c>
      <c r="K31">
        <v>31158</v>
      </c>
      <c r="L31" t="s">
        <v>158</v>
      </c>
      <c r="M31" t="e">
        <f>VLOOKUP(DATA_GOES_HERE!Y31,VENUEID!$A$2:$B$28,2,TRUE)</f>
        <v>#N/A</v>
      </c>
      <c r="N31" t="e">
        <f>VLOOKUP(DATA_GOES_HERE!AH31,eventTypeID!$A:$C,3,TRUE)</f>
        <v>#N/A</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42443</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42443</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42443</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42443</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42443</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42443</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f>DATA_GOES_HERE!A38</f>
        <v>0</v>
      </c>
      <c r="E38" s="9" t="str">
        <f>IF((ISTEXT(DATA_GOES_HERE!#REF!)),(DATA_GOES_HERE!#REF!),"")</f>
        <v/>
      </c>
      <c r="F38">
        <f>DATA_GOES_HERE!AI38</f>
        <v>0</v>
      </c>
      <c r="G38" s="1">
        <f>DATA_GOES_HERE!J38</f>
        <v>0</v>
      </c>
      <c r="H38" s="1">
        <f>DATA_GOES_HERE!R38</f>
        <v>0</v>
      </c>
      <c r="I38" s="1">
        <f t="shared" ca="1" si="1"/>
        <v>42443</v>
      </c>
      <c r="J38">
        <v>0</v>
      </c>
      <c r="K38">
        <v>31158</v>
      </c>
      <c r="L38" t="s">
        <v>158</v>
      </c>
      <c r="M38" t="e">
        <f>VLOOKUP(DATA_GOES_HERE!Y38,VENUEID!$A$2:$B$28,2,TRUE)</f>
        <v>#N/A</v>
      </c>
      <c r="N38" t="e">
        <f>VLOOKUP(DATA_GOES_HERE!AH38,eventTypeID!$A:$C,3,TRUE)</f>
        <v>#N/A</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42443</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42443</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42443</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f>DATA_GOES_HERE!A42</f>
        <v>0</v>
      </c>
      <c r="E42" s="9" t="str">
        <f>IF((ISTEXT(DATA_GOES_HERE!F27)),(DATA_GOES_HERE!F27),"")</f>
        <v/>
      </c>
      <c r="F42">
        <f>DATA_GOES_HERE!AI42</f>
        <v>0</v>
      </c>
      <c r="G42" s="1">
        <f>DATA_GOES_HERE!J42</f>
        <v>0</v>
      </c>
      <c r="H42" s="1">
        <f>DATA_GOES_HERE!R42</f>
        <v>0</v>
      </c>
      <c r="I42" s="1">
        <f t="shared" ca="1" si="1"/>
        <v>42443</v>
      </c>
      <c r="J42">
        <v>0</v>
      </c>
      <c r="K42">
        <v>31158</v>
      </c>
      <c r="L42" t="s">
        <v>158</v>
      </c>
      <c r="M42" t="e">
        <f>VLOOKUP(DATA_GOES_HERE!Y42,VENUEID!$A$2:$B$28,2,TRUE)</f>
        <v>#N/A</v>
      </c>
      <c r="N42" t="e">
        <f>VLOOKUP(DATA_GOES_HERE!AH42,eventTypeID!$A:$C,3,TRUE)</f>
        <v>#N/A</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42443</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42443</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42443</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42443</v>
      </c>
      <c r="J46">
        <v>0</v>
      </c>
      <c r="K46">
        <v>31158</v>
      </c>
      <c r="L46" t="s">
        <v>158</v>
      </c>
      <c r="M46">
        <f>VLOOKUP(DATA_GOES_HERE!Y46,VENUEID!$A$2:$B$28,2,TRUE)</f>
        <v>34423</v>
      </c>
      <c r="N46">
        <f>VLOOKUP(DATA_GOES_HERE!AH46,eventTypeID!$A:$C,3,TRUE)</f>
        <v>47</v>
      </c>
      <c r="O46">
        <v>12</v>
      </c>
      <c r="Q46" t="e">
        <f>VLOOKUP(DATA_GOES_HERE!Y31,VENUEID!$A$2:$C69,3,TRUE)</f>
        <v>#N/A</v>
      </c>
      <c r="R46" s="8">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42443</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42443</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42443</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f>DATA_GOES_HERE!A50</f>
        <v>0</v>
      </c>
      <c r="E50" s="9" t="str">
        <f>IF((ISTEXT(DATA_GOES_HERE!#REF!)),(DATA_GOES_HERE!#REF!),"")</f>
        <v/>
      </c>
      <c r="F50">
        <f>DATA_GOES_HERE!AI50</f>
        <v>0</v>
      </c>
      <c r="G50" s="1">
        <f>DATA_GOES_HERE!J50</f>
        <v>0</v>
      </c>
      <c r="H50" s="1">
        <f>DATA_GOES_HERE!R50</f>
        <v>0</v>
      </c>
      <c r="I50" s="1">
        <f t="shared" ca="1" si="1"/>
        <v>42443</v>
      </c>
      <c r="J50">
        <v>0</v>
      </c>
      <c r="K50">
        <v>31158</v>
      </c>
      <c r="L50" t="s">
        <v>158</v>
      </c>
      <c r="M50" t="e">
        <f>VLOOKUP(DATA_GOES_HERE!Y50,VENUEID!$A$2:$B$28,2,TRUE)</f>
        <v>#N/A</v>
      </c>
      <c r="N50" t="e">
        <f>VLOOKUP(DATA_GOES_HERE!AH50,eventTypeID!$A:$C,3,TRUE)</f>
        <v>#N/A</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f>DATA_GOES_HERE!A51</f>
        <v>0</v>
      </c>
      <c r="E51" s="9" t="str">
        <f>IF((ISTEXT(DATA_GOES_HERE!#REF!)),(DATA_GOES_HERE!#REF!),"")</f>
        <v/>
      </c>
      <c r="F51">
        <f>DATA_GOES_HERE!AI51</f>
        <v>0</v>
      </c>
      <c r="G51" s="1">
        <f>DATA_GOES_HERE!J51</f>
        <v>0</v>
      </c>
      <c r="H51" s="1">
        <f>DATA_GOES_HERE!R51</f>
        <v>0</v>
      </c>
      <c r="I51" s="1">
        <f t="shared" ca="1" si="1"/>
        <v>42443</v>
      </c>
      <c r="J51">
        <v>0</v>
      </c>
      <c r="K51">
        <v>31158</v>
      </c>
      <c r="L51" t="s">
        <v>158</v>
      </c>
      <c r="M51" t="e">
        <f>VLOOKUP(DATA_GOES_HERE!Y51,VENUEID!$A$2:$B$28,2,TRUE)</f>
        <v>#N/A</v>
      </c>
      <c r="N51" t="e">
        <f>VLOOKUP(DATA_GOES_HERE!AH51,eventTypeID!$A:$C,3,TRUE)</f>
        <v>#N/A</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f>DATA_GOES_HERE!A52</f>
        <v>0</v>
      </c>
      <c r="E52" s="9" t="str">
        <f>IF((ISTEXT(DATA_GOES_HERE!#REF!)),(DATA_GOES_HERE!#REF!),"")</f>
        <v/>
      </c>
      <c r="F52">
        <f>DATA_GOES_HERE!AI52</f>
        <v>0</v>
      </c>
      <c r="G52" s="1">
        <f>DATA_GOES_HERE!J52</f>
        <v>0</v>
      </c>
      <c r="H52" s="1">
        <f>DATA_GOES_HERE!R52</f>
        <v>0</v>
      </c>
      <c r="I52" s="1">
        <f t="shared" ca="1" si="1"/>
        <v>42443</v>
      </c>
      <c r="J52">
        <v>0</v>
      </c>
      <c r="K52">
        <v>31158</v>
      </c>
      <c r="L52" t="s">
        <v>158</v>
      </c>
      <c r="M52" t="e">
        <f>VLOOKUP(DATA_GOES_HERE!Y52,VENUEID!$A$2:$B$28,2,TRUE)</f>
        <v>#N/A</v>
      </c>
      <c r="N52" t="e">
        <f>VLOOKUP(DATA_GOES_HERE!AH52,eventTypeID!$A:$C,3,TRUE)</f>
        <v>#N/A</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42443</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42443</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42443</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f>DATA_GOES_HERE!A56</f>
        <v>0</v>
      </c>
      <c r="E56" s="9" t="str">
        <f>IF((ISTEXT(DATA_GOES_HERE!F32)),(DATA_GOES_HERE!F32),"")</f>
        <v/>
      </c>
      <c r="F56">
        <f>DATA_GOES_HERE!AI56</f>
        <v>0</v>
      </c>
      <c r="G56" s="1">
        <f>DATA_GOES_HERE!J56</f>
        <v>0</v>
      </c>
      <c r="H56" s="1">
        <f>DATA_GOES_HERE!R56</f>
        <v>0</v>
      </c>
      <c r="I56" s="1">
        <f t="shared" ca="1" si="1"/>
        <v>42443</v>
      </c>
      <c r="J56">
        <v>0</v>
      </c>
      <c r="K56">
        <v>31158</v>
      </c>
      <c r="L56" t="s">
        <v>158</v>
      </c>
      <c r="M56" t="e">
        <f>VLOOKUP(DATA_GOES_HERE!Y56,VENUEID!$A$2:$B$28,2,TRUE)</f>
        <v>#N/A</v>
      </c>
      <c r="N56" t="e">
        <f>VLOOKUP(DATA_GOES_HERE!AH56,eventTypeID!$A:$C,3,TRUE)</f>
        <v>#N/A</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42443</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42443</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42443</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42443</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42443</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42443</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42443</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42443</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42443</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42443</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42443</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42443</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42443</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42443</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42443</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42443</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42443</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42443</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f>DATA_GOES_HERE!A75</f>
        <v>0</v>
      </c>
      <c r="E75" s="9" t="str">
        <f>IF((ISTEXT(DATA_GOES_HERE!F37)),(DATA_GOES_HERE!F37),"")</f>
        <v/>
      </c>
      <c r="F75">
        <f>DATA_GOES_HERE!AI75</f>
        <v>0</v>
      </c>
      <c r="G75" s="1">
        <f>DATA_GOES_HERE!J75</f>
        <v>0</v>
      </c>
      <c r="H75" s="1">
        <f>DATA_GOES_HERE!R75</f>
        <v>0</v>
      </c>
      <c r="I75" s="1">
        <f t="shared" ca="1" si="1"/>
        <v>42443</v>
      </c>
      <c r="J75">
        <v>0</v>
      </c>
      <c r="K75">
        <v>31158</v>
      </c>
      <c r="L75" t="s">
        <v>158</v>
      </c>
      <c r="M75" t="e">
        <f>VLOOKUP(DATA_GOES_HERE!Y75,VENUEID!$A$2:$B$28,2,TRUE)</f>
        <v>#N/A</v>
      </c>
      <c r="N75" t="e">
        <f>VLOOKUP(DATA_GOES_HERE!AH75,eventTypeID!$A:$C,3,TRUE)</f>
        <v>#N/A</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42443</v>
      </c>
      <c r="J76">
        <v>0</v>
      </c>
      <c r="K76">
        <v>31158</v>
      </c>
      <c r="L76" t="s">
        <v>158</v>
      </c>
      <c r="M76">
        <f>VLOOKUP(DATA_GOES_HERE!Y76,VENUEID!$A$2:$B$28,2,TRUE)</f>
        <v>34423</v>
      </c>
      <c r="N76">
        <f>VLOOKUP(DATA_GOES_HERE!AH76,eventTypeID!$A:$C,3,TRUE)</f>
        <v>47</v>
      </c>
      <c r="O76">
        <v>12</v>
      </c>
      <c r="Q76" t="e">
        <f>VLOOKUP(DATA_GOES_HERE!Y38,VENUEID!$A$2:$C99,3,TRUE)</f>
        <v>#N/A</v>
      </c>
      <c r="R76" s="8">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42443</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f>DATA_GOES_HERE!A78</f>
        <v>0</v>
      </c>
      <c r="E78" s="9" t="str">
        <f>IF((ISTEXT(DATA_GOES_HERE!F40)),(DATA_GOES_HERE!F40),"")</f>
        <v/>
      </c>
      <c r="F78">
        <f>DATA_GOES_HERE!AI78</f>
        <v>0</v>
      </c>
      <c r="G78" s="1">
        <f>DATA_GOES_HERE!J78</f>
        <v>0</v>
      </c>
      <c r="H78" s="1">
        <f>DATA_GOES_HERE!R78</f>
        <v>0</v>
      </c>
      <c r="I78" s="1">
        <f t="shared" ca="1" si="1"/>
        <v>42443</v>
      </c>
      <c r="J78">
        <v>0</v>
      </c>
      <c r="K78">
        <v>31158</v>
      </c>
      <c r="L78" t="s">
        <v>158</v>
      </c>
      <c r="M78" t="e">
        <f>VLOOKUP(DATA_GOES_HERE!Y78,VENUEID!$A$2:$B$28,2,TRUE)</f>
        <v>#N/A</v>
      </c>
      <c r="N78" t="e">
        <f>VLOOKUP(DATA_GOES_HERE!AH78,eventTypeID!$A:$C,3,TRUE)</f>
        <v>#N/A</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42443</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42443</v>
      </c>
      <c r="J80">
        <v>0</v>
      </c>
      <c r="K80">
        <v>31158</v>
      </c>
      <c r="L80" t="s">
        <v>158</v>
      </c>
      <c r="M80">
        <f>VLOOKUP(DATA_GOES_HERE!Y80,VENUEID!$A$2:$B$28,2,TRUE)</f>
        <v>34423</v>
      </c>
      <c r="N80">
        <f>VLOOKUP(DATA_GOES_HERE!AH80,eventTypeID!$A:$C,3,TRUE)</f>
        <v>11</v>
      </c>
      <c r="O80">
        <v>12</v>
      </c>
      <c r="Q80" t="e">
        <f>VLOOKUP(DATA_GOES_HERE!Y42,VENUEID!$A$2:$C103,3,TRUE)</f>
        <v>#N/A</v>
      </c>
      <c r="R80" s="8">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42443</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f>DATA_GOES_HERE!A82</f>
        <v>0</v>
      </c>
      <c r="E82" s="9" t="str">
        <f>IF((ISTEXT(DATA_GOES_HERE!F44)),(DATA_GOES_HERE!F44),"")</f>
        <v/>
      </c>
      <c r="F82">
        <f>DATA_GOES_HERE!AI82</f>
        <v>0</v>
      </c>
      <c r="G82" s="1">
        <f>DATA_GOES_HERE!J82</f>
        <v>0</v>
      </c>
      <c r="H82" s="1">
        <f>DATA_GOES_HERE!R82</f>
        <v>0</v>
      </c>
      <c r="I82" s="1">
        <f t="shared" ca="1" si="1"/>
        <v>42443</v>
      </c>
      <c r="J82">
        <v>0</v>
      </c>
      <c r="K82">
        <v>31158</v>
      </c>
      <c r="L82" t="s">
        <v>158</v>
      </c>
      <c r="M82" t="e">
        <f>VLOOKUP(DATA_GOES_HERE!Y82,VENUEID!$A$2:$B$28,2,TRUE)</f>
        <v>#N/A</v>
      </c>
      <c r="N82" t="e">
        <f>VLOOKUP(DATA_GOES_HERE!AH82,eventTypeID!$A:$C,3,TRUE)</f>
        <v>#N/A</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f>DATA_GOES_HERE!A83</f>
        <v>0</v>
      </c>
      <c r="E83" s="9" t="str">
        <f>IF((ISTEXT(DATA_GOES_HERE!F45)),(DATA_GOES_HERE!F45),"")</f>
        <v/>
      </c>
      <c r="F83">
        <f>DATA_GOES_HERE!AI83</f>
        <v>0</v>
      </c>
      <c r="G83" s="1">
        <f>DATA_GOES_HERE!J83</f>
        <v>0</v>
      </c>
      <c r="H83" s="1">
        <f>DATA_GOES_HERE!R83</f>
        <v>0</v>
      </c>
      <c r="I83" s="1">
        <f t="shared" ca="1" si="1"/>
        <v>42443</v>
      </c>
      <c r="J83">
        <v>0</v>
      </c>
      <c r="K83">
        <v>31158</v>
      </c>
      <c r="L83" t="s">
        <v>158</v>
      </c>
      <c r="M83" t="e">
        <f>VLOOKUP(DATA_GOES_HERE!Y83,VENUEID!$A$2:$B$28,2,TRUE)</f>
        <v>#N/A</v>
      </c>
      <c r="N83" t="e">
        <f>VLOOKUP(DATA_GOES_HERE!AH83,eventTypeID!$A:$C,3,TRUE)</f>
        <v>#N/A</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42443</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f>DATA_GOES_HERE!A85</f>
        <v>0</v>
      </c>
      <c r="E85" s="9" t="str">
        <f>IF((ISTEXT(DATA_GOES_HERE!#REF!)),(DATA_GOES_HERE!#REF!),"")</f>
        <v/>
      </c>
      <c r="F85">
        <f>DATA_GOES_HERE!AI85</f>
        <v>0</v>
      </c>
      <c r="G85" s="1">
        <f>DATA_GOES_HERE!J85</f>
        <v>0</v>
      </c>
      <c r="H85" s="1">
        <f>DATA_GOES_HERE!R85</f>
        <v>0</v>
      </c>
      <c r="I85" s="1">
        <f t="shared" ca="1" si="1"/>
        <v>42443</v>
      </c>
      <c r="J85">
        <v>0</v>
      </c>
      <c r="K85">
        <v>31158</v>
      </c>
      <c r="L85" t="s">
        <v>158</v>
      </c>
      <c r="M85" t="e">
        <f>VLOOKUP(DATA_GOES_HERE!Y85,VENUEID!$A$2:$B$28,2,TRUE)</f>
        <v>#N/A</v>
      </c>
      <c r="N85" t="e">
        <f>VLOOKUP(DATA_GOES_HERE!AH85,eventTypeID!$A:$C,3,TRUE)</f>
        <v>#N/A</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42443</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42443</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42443</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42443</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42443</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42443</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f>DATA_GOES_HERE!A92</f>
        <v>0</v>
      </c>
      <c r="E92" s="9" t="str">
        <f>IF((ISTEXT(DATA_GOES_HERE!#REF!)),(DATA_GOES_HERE!#REF!),"")</f>
        <v/>
      </c>
      <c r="F92">
        <f>DATA_GOES_HERE!AI92</f>
        <v>0</v>
      </c>
      <c r="G92" s="1">
        <f>DATA_GOES_HERE!J92</f>
        <v>0</v>
      </c>
      <c r="H92" s="1">
        <f>DATA_GOES_HERE!R92</f>
        <v>0</v>
      </c>
      <c r="I92" s="1">
        <f t="shared" ca="1" si="1"/>
        <v>42443</v>
      </c>
      <c r="J92">
        <v>0</v>
      </c>
      <c r="K92">
        <v>31158</v>
      </c>
      <c r="L92" t="s">
        <v>158</v>
      </c>
      <c r="M92" t="e">
        <f>VLOOKUP(DATA_GOES_HERE!Y92,VENUEID!$A$2:$B$28,2,TRUE)</f>
        <v>#N/A</v>
      </c>
      <c r="N92" t="e">
        <f>VLOOKUP(DATA_GOES_HERE!AH92,eventTypeID!$A:$C,3,TRUE)</f>
        <v>#N/A</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42443</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42443</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42443</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f>DATA_GOES_HERE!A96</f>
        <v>0</v>
      </c>
      <c r="E96" s="9" t="str">
        <f>IF((ISTEXT(DATA_GOES_HERE!F48)),(DATA_GOES_HERE!F48),"")</f>
        <v/>
      </c>
      <c r="F96">
        <f>DATA_GOES_HERE!AI96</f>
        <v>0</v>
      </c>
      <c r="G96" s="1">
        <f>DATA_GOES_HERE!J96</f>
        <v>0</v>
      </c>
      <c r="H96" s="1">
        <f>DATA_GOES_HERE!R96</f>
        <v>0</v>
      </c>
      <c r="I96" s="1">
        <f t="shared" ca="1" si="1"/>
        <v>42443</v>
      </c>
      <c r="J96">
        <v>0</v>
      </c>
      <c r="K96">
        <v>31158</v>
      </c>
      <c r="L96" t="s">
        <v>158</v>
      </c>
      <c r="M96" t="e">
        <f>VLOOKUP(DATA_GOES_HERE!Y96,VENUEID!$A$2:$B$28,2,TRUE)</f>
        <v>#N/A</v>
      </c>
      <c r="N96" t="e">
        <f>VLOOKUP(DATA_GOES_HERE!AH96,eventTypeID!$A:$C,3,TRUE)</f>
        <v>#N/A</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42443</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42443</v>
      </c>
      <c r="J98">
        <v>0</v>
      </c>
      <c r="K98">
        <v>31158</v>
      </c>
      <c r="L98" t="s">
        <v>158</v>
      </c>
      <c r="M98">
        <f>VLOOKUP(DATA_GOES_HERE!Y98,VENUEID!$A$2:$B$28,2,TRUE)</f>
        <v>34423</v>
      </c>
      <c r="N98">
        <f>VLOOKUP(DATA_GOES_HERE!AH98,eventTypeID!$A:$C,3,TRUE)</f>
        <v>11</v>
      </c>
      <c r="Q98" t="e">
        <f>VLOOKUP(DATA_GOES_HERE!Y50,VENUEID!$A$2:$C121,3,TRUE)</f>
        <v>#N/A</v>
      </c>
      <c r="R98" s="8">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42443</v>
      </c>
      <c r="J99">
        <v>0</v>
      </c>
      <c r="K99">
        <v>31158</v>
      </c>
      <c r="L99" t="s">
        <v>158</v>
      </c>
      <c r="M99">
        <f>VLOOKUP(DATA_GOES_HERE!Y99,VENUEID!$A$2:$B$28,2,TRUE)</f>
        <v>34423</v>
      </c>
      <c r="N99">
        <f>VLOOKUP(DATA_GOES_HERE!AH99,eventTypeID!$A:$C,3,TRUE)</f>
        <v>47</v>
      </c>
      <c r="Q99" t="e">
        <f>VLOOKUP(DATA_GOES_HERE!Y51,VENUEID!$A$2:$C122,3,TRUE)</f>
        <v>#N/A</v>
      </c>
      <c r="R99" s="8">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42443</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42443</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f>DATA_GOES_HERE!A102</f>
        <v>0</v>
      </c>
      <c r="E102" s="9" t="str">
        <f>IF((ISTEXT(DATA_GOES_HERE!#REF!)),(DATA_GOES_HERE!#REF!),"")</f>
        <v/>
      </c>
      <c r="F102">
        <f>DATA_GOES_HERE!AI102</f>
        <v>0</v>
      </c>
      <c r="G102" s="1">
        <f>DATA_GOES_HERE!J102</f>
        <v>0</v>
      </c>
      <c r="H102" s="1">
        <f>DATA_GOES_HERE!R102</f>
        <v>0</v>
      </c>
      <c r="I102" s="1">
        <f t="shared" ca="1" si="2"/>
        <v>42443</v>
      </c>
      <c r="J102">
        <v>0</v>
      </c>
      <c r="K102">
        <v>31158</v>
      </c>
      <c r="L102" t="s">
        <v>158</v>
      </c>
      <c r="M102" t="e">
        <f>VLOOKUP(DATA_GOES_HERE!Y102,VENUEID!$A$2:$B$28,2,TRUE)</f>
        <v>#N/A</v>
      </c>
      <c r="N102" t="e">
        <f>VLOOKUP(DATA_GOES_HERE!AH102,eventTypeID!$A:$C,3,TRUE)</f>
        <v>#N/A</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42443</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42443</v>
      </c>
      <c r="J104">
        <v>0</v>
      </c>
      <c r="K104">
        <v>31158</v>
      </c>
      <c r="L104" t="s">
        <v>158</v>
      </c>
      <c r="M104">
        <f>VLOOKUP(DATA_GOES_HERE!Y104,VENUEID!$A$2:$B$28,2,TRUE)</f>
        <v>34423</v>
      </c>
      <c r="N104">
        <f>VLOOKUP(DATA_GOES_HERE!AH104,eventTypeID!$A:$C,3,TRUE)</f>
        <v>11</v>
      </c>
      <c r="Q104" t="e">
        <f>VLOOKUP(DATA_GOES_HERE!Y52,VENUEID!$A$2:$C127,3,TRUE)</f>
        <v>#N/A</v>
      </c>
      <c r="R104" s="8">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42443</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42443</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42443</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f>DATA_GOES_HERE!A108</f>
        <v>0</v>
      </c>
      <c r="E108" s="9" t="str">
        <f>IF((ISTEXT(DATA_GOES_HERE!F56)),(DATA_GOES_HERE!F56),"")</f>
        <v/>
      </c>
      <c r="F108">
        <f>DATA_GOES_HERE!AI108</f>
        <v>0</v>
      </c>
      <c r="G108" s="1">
        <f>DATA_GOES_HERE!J108</f>
        <v>0</v>
      </c>
      <c r="H108" s="1">
        <f>DATA_GOES_HERE!R108</f>
        <v>0</v>
      </c>
      <c r="I108" s="1">
        <f t="shared" ca="1" si="2"/>
        <v>42443</v>
      </c>
      <c r="J108">
        <v>0</v>
      </c>
      <c r="K108">
        <v>31158</v>
      </c>
      <c r="L108" t="s">
        <v>158</v>
      </c>
      <c r="M108" t="e">
        <f>VLOOKUP(DATA_GOES_HERE!Y108,VENUEID!$A$2:$B$28,2,TRUE)</f>
        <v>#N/A</v>
      </c>
      <c r="N108" t="e">
        <f>VLOOKUP(DATA_GOES_HERE!AH108,eventTypeID!$A:$C,3,TRUE)</f>
        <v>#N/A</v>
      </c>
      <c r="Q108" t="e">
        <f>VLOOKUP(DATA_GOES_HERE!Y56,VENUEID!$A$2:$C131,3,TRUE)</f>
        <v>#N/A</v>
      </c>
      <c r="R108" s="8">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f>DATA_GOES_HERE!A109</f>
        <v>0</v>
      </c>
      <c r="E109" s="9" t="str">
        <f>IF((ISTEXT(DATA_GOES_HERE!#REF!)),(DATA_GOES_HERE!#REF!),"")</f>
        <v/>
      </c>
      <c r="F109">
        <f>DATA_GOES_HERE!AI109</f>
        <v>0</v>
      </c>
      <c r="G109" s="1">
        <f>DATA_GOES_HERE!J109</f>
        <v>0</v>
      </c>
      <c r="H109" s="1">
        <f>DATA_GOES_HERE!R109</f>
        <v>0</v>
      </c>
      <c r="I109" s="1">
        <f t="shared" ca="1" si="2"/>
        <v>42443</v>
      </c>
      <c r="J109">
        <v>0</v>
      </c>
      <c r="K109">
        <v>31158</v>
      </c>
      <c r="L109" t="s">
        <v>158</v>
      </c>
      <c r="M109" t="e">
        <f>VLOOKUP(DATA_GOES_HERE!Y109,VENUEID!$A$2:$B$28,2,TRUE)</f>
        <v>#N/A</v>
      </c>
      <c r="N109" t="e">
        <f>VLOOKUP(DATA_GOES_HERE!AH109,eventTypeID!$A:$C,3,TRUE)</f>
        <v>#N/A</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f>DATA_GOES_HERE!A110</f>
        <v>0</v>
      </c>
      <c r="E110" s="9" t="str">
        <f>IF((ISTEXT(DATA_GOES_HERE!F57)),(DATA_GOES_HERE!F57),"")</f>
        <v/>
      </c>
      <c r="F110">
        <f>DATA_GOES_HERE!AI110</f>
        <v>0</v>
      </c>
      <c r="G110" s="1">
        <f>DATA_GOES_HERE!J110</f>
        <v>0</v>
      </c>
      <c r="H110" s="1">
        <f>DATA_GOES_HERE!R110</f>
        <v>0</v>
      </c>
      <c r="I110" s="1">
        <f t="shared" ca="1" si="2"/>
        <v>42443</v>
      </c>
      <c r="J110">
        <v>0</v>
      </c>
      <c r="K110">
        <v>31158</v>
      </c>
      <c r="L110" t="s">
        <v>158</v>
      </c>
      <c r="M110" t="e">
        <f>VLOOKUP(DATA_GOES_HERE!Y110,VENUEID!$A$2:$B$28,2,TRUE)</f>
        <v>#N/A</v>
      </c>
      <c r="N110" t="e">
        <f>VLOOKUP(DATA_GOES_HERE!AH110,eventTypeID!$A:$C,3,TRUE)</f>
        <v>#N/A</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f>DATA_GOES_HERE!A111</f>
        <v>0</v>
      </c>
      <c r="E111" s="9" t="str">
        <f>IF((ISTEXT(DATA_GOES_HERE!F58)),(DATA_GOES_HERE!F58),"")</f>
        <v/>
      </c>
      <c r="F111">
        <f>DATA_GOES_HERE!AI111</f>
        <v>0</v>
      </c>
      <c r="G111" s="1">
        <f>DATA_GOES_HERE!J111</f>
        <v>0</v>
      </c>
      <c r="H111" s="1">
        <f>DATA_GOES_HERE!R111</f>
        <v>0</v>
      </c>
      <c r="I111" s="1">
        <f t="shared" ca="1" si="2"/>
        <v>42443</v>
      </c>
      <c r="J111">
        <v>0</v>
      </c>
      <c r="K111">
        <v>31158</v>
      </c>
      <c r="L111" t="s">
        <v>158</v>
      </c>
      <c r="M111" t="e">
        <f>VLOOKUP(DATA_GOES_HERE!Y111,VENUEID!$A$2:$B$28,2,TRUE)</f>
        <v>#N/A</v>
      </c>
      <c r="N111" t="e">
        <f>VLOOKUP(DATA_GOES_HERE!AH111,eventTypeID!$A:$C,3,TRUE)</f>
        <v>#N/A</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f>DATA_GOES_HERE!A112</f>
        <v>0</v>
      </c>
      <c r="E112" s="9" t="str">
        <f>IF((ISTEXT(DATA_GOES_HERE!F59)),(DATA_GOES_HERE!F59),"")</f>
        <v/>
      </c>
      <c r="F112">
        <f>DATA_GOES_HERE!AI112</f>
        <v>0</v>
      </c>
      <c r="G112" s="1">
        <f>DATA_GOES_HERE!J112</f>
        <v>0</v>
      </c>
      <c r="H112" s="1">
        <f>DATA_GOES_HERE!R112</f>
        <v>0</v>
      </c>
      <c r="I112" s="1">
        <f t="shared" ca="1" si="2"/>
        <v>42443</v>
      </c>
      <c r="J112">
        <v>0</v>
      </c>
      <c r="K112">
        <v>31158</v>
      </c>
      <c r="L112" t="s">
        <v>158</v>
      </c>
      <c r="M112" t="e">
        <f>VLOOKUP(DATA_GOES_HERE!Y112,VENUEID!$A$2:$B$28,2,TRUE)</f>
        <v>#N/A</v>
      </c>
      <c r="N112" t="e">
        <f>VLOOKUP(DATA_GOES_HERE!AH112,eventTypeID!$A:$C,3,TRUE)</f>
        <v>#N/A</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42443</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42443</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f>DATA_GOES_HERE!A115</f>
        <v>0</v>
      </c>
      <c r="E115" s="9" t="str">
        <f>IF((ISTEXT(DATA_GOES_HERE!#REF!)),(DATA_GOES_HERE!#REF!),"")</f>
        <v/>
      </c>
      <c r="F115">
        <f>DATA_GOES_HERE!AI115</f>
        <v>0</v>
      </c>
      <c r="G115" s="1">
        <f>DATA_GOES_HERE!J115</f>
        <v>0</v>
      </c>
      <c r="H115" s="1">
        <f>DATA_GOES_HERE!R115</f>
        <v>0</v>
      </c>
      <c r="I115" s="1">
        <f t="shared" ca="1" si="2"/>
        <v>42443</v>
      </c>
      <c r="J115">
        <v>0</v>
      </c>
      <c r="K115">
        <v>31158</v>
      </c>
      <c r="L115" t="s">
        <v>158</v>
      </c>
      <c r="M115" t="e">
        <f>VLOOKUP(DATA_GOES_HERE!Y115,VENUEID!$A$2:$B$28,2,TRUE)</f>
        <v>#N/A</v>
      </c>
      <c r="N115" t="e">
        <f>VLOOKUP(DATA_GOES_HERE!AH115,eventTypeID!$A:$C,3,TRUE)</f>
        <v>#N/A</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42443</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f>DATA_GOES_HERE!A117</f>
        <v>0</v>
      </c>
      <c r="E117" s="9" t="str">
        <f>IF((ISTEXT(DATA_GOES_HERE!#REF!)),(DATA_GOES_HERE!#REF!),"")</f>
        <v/>
      </c>
      <c r="F117">
        <f>DATA_GOES_HERE!AI117</f>
        <v>0</v>
      </c>
      <c r="G117" s="1">
        <f>DATA_GOES_HERE!J117</f>
        <v>0</v>
      </c>
      <c r="H117" s="1">
        <f>DATA_GOES_HERE!R117</f>
        <v>0</v>
      </c>
      <c r="I117" s="1">
        <f t="shared" ca="1" si="2"/>
        <v>42443</v>
      </c>
      <c r="J117">
        <v>0</v>
      </c>
      <c r="K117">
        <v>31158</v>
      </c>
      <c r="L117" t="s">
        <v>158</v>
      </c>
      <c r="M117" t="e">
        <f>VLOOKUP(DATA_GOES_HERE!Y117,VENUEID!$A$2:$B$28,2,TRUE)</f>
        <v>#N/A</v>
      </c>
      <c r="N117" t="e">
        <f>VLOOKUP(DATA_GOES_HERE!AH117,eventTypeID!$A:$C,3,TRUE)</f>
        <v>#N/A</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f>DATA_GOES_HERE!A118</f>
        <v>0</v>
      </c>
      <c r="E118" s="9" t="str">
        <f>IF((ISTEXT(DATA_GOES_HERE!#REF!)),(DATA_GOES_HERE!#REF!),"")</f>
        <v/>
      </c>
      <c r="F118">
        <f>DATA_GOES_HERE!AI118</f>
        <v>0</v>
      </c>
      <c r="G118" s="1">
        <f>DATA_GOES_HERE!J118</f>
        <v>0</v>
      </c>
      <c r="H118" s="1">
        <f>DATA_GOES_HERE!R118</f>
        <v>0</v>
      </c>
      <c r="I118" s="1">
        <f t="shared" ca="1" si="2"/>
        <v>42443</v>
      </c>
      <c r="J118">
        <v>0</v>
      </c>
      <c r="K118">
        <v>31158</v>
      </c>
      <c r="L118" t="s">
        <v>158</v>
      </c>
      <c r="M118" t="e">
        <f>VLOOKUP(DATA_GOES_HERE!Y118,VENUEID!$A$2:$B$28,2,TRUE)</f>
        <v>#N/A</v>
      </c>
      <c r="N118" t="e">
        <f>VLOOKUP(DATA_GOES_HERE!AH118,eventTypeID!$A:$C,3,TRUE)</f>
        <v>#N/A</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42443</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42443</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42443</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42443</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42443</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42443</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42443</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f>DATA_GOES_HERE!A126</f>
        <v>0</v>
      </c>
      <c r="E126" s="9" t="str">
        <f>IF((ISTEXT(DATA_GOES_HERE!#REF!)),(DATA_GOES_HERE!#REF!),"")</f>
        <v/>
      </c>
      <c r="F126">
        <f>DATA_GOES_HERE!AI126</f>
        <v>0</v>
      </c>
      <c r="G126" s="1">
        <f>DATA_GOES_HERE!J126</f>
        <v>0</v>
      </c>
      <c r="H126" s="1">
        <f>DATA_GOES_HERE!R126</f>
        <v>0</v>
      </c>
      <c r="I126" s="1">
        <f t="shared" ca="1" si="2"/>
        <v>42443</v>
      </c>
      <c r="J126">
        <v>0</v>
      </c>
      <c r="K126">
        <v>31158</v>
      </c>
      <c r="L126" t="s">
        <v>158</v>
      </c>
      <c r="M126" t="e">
        <f>VLOOKUP(DATA_GOES_HERE!Y126,VENUEID!$A$2:$B$28,2,TRUE)</f>
        <v>#N/A</v>
      </c>
      <c r="N126" t="e">
        <f>VLOOKUP(DATA_GOES_HERE!AH126,eventTypeID!$A:$C,3,TRUE)</f>
        <v>#N/A</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42443</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42443</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42443</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f>DATA_GOES_HERE!A130</f>
        <v>0</v>
      </c>
      <c r="E130" s="9" t="str">
        <f>IF((ISTEXT(DATA_GOES_HERE!F61)),(DATA_GOES_HERE!F61),"")</f>
        <v/>
      </c>
      <c r="F130">
        <f>DATA_GOES_HERE!AI130</f>
        <v>0</v>
      </c>
      <c r="G130" s="1">
        <f>DATA_GOES_HERE!J130</f>
        <v>0</v>
      </c>
      <c r="H130" s="1">
        <f>DATA_GOES_HERE!R130</f>
        <v>0</v>
      </c>
      <c r="I130" s="1">
        <f t="shared" ca="1" si="2"/>
        <v>42443</v>
      </c>
      <c r="J130">
        <v>0</v>
      </c>
      <c r="K130">
        <v>31158</v>
      </c>
      <c r="L130" t="s">
        <v>158</v>
      </c>
      <c r="M130" t="e">
        <f>VLOOKUP(DATA_GOES_HERE!Y130,VENUEID!$A$2:$B$28,2,TRUE)</f>
        <v>#N/A</v>
      </c>
      <c r="N130" t="e">
        <f>VLOOKUP(DATA_GOES_HERE!AH130,eventTypeID!$A:$C,3,TRUE)</f>
        <v>#N/A</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f>DATA_GOES_HERE!A131</f>
        <v>0</v>
      </c>
      <c r="E131" s="9" t="str">
        <f>IF((ISTEXT(DATA_GOES_HERE!F62)),(DATA_GOES_HERE!F62),"")</f>
        <v/>
      </c>
      <c r="F131">
        <f>DATA_GOES_HERE!AI131</f>
        <v>0</v>
      </c>
      <c r="G131" s="1">
        <f>DATA_GOES_HERE!J131</f>
        <v>0</v>
      </c>
      <c r="H131" s="1">
        <f>DATA_GOES_HERE!R131</f>
        <v>0</v>
      </c>
      <c r="I131" s="1">
        <f t="shared" ca="1" si="2"/>
        <v>42443</v>
      </c>
      <c r="J131">
        <v>0</v>
      </c>
      <c r="K131">
        <v>31158</v>
      </c>
      <c r="L131" t="s">
        <v>158</v>
      </c>
      <c r="M131" t="e">
        <f>VLOOKUP(DATA_GOES_HERE!Y131,VENUEID!$A$2:$B$28,2,TRUE)</f>
        <v>#N/A</v>
      </c>
      <c r="N131" t="e">
        <f>VLOOKUP(DATA_GOES_HERE!AH131,eventTypeID!$A:$C,3,TRUE)</f>
        <v>#N/A</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42443</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f>DATA_GOES_HERE!A133</f>
        <v>0</v>
      </c>
      <c r="E133" s="9" t="str">
        <f>IF((ISTEXT(DATA_GOES_HERE!#REF!)),(DATA_GOES_HERE!#REF!),"")</f>
        <v/>
      </c>
      <c r="F133">
        <f>DATA_GOES_HERE!AI133</f>
        <v>0</v>
      </c>
      <c r="G133" s="1">
        <f>DATA_GOES_HERE!J133</f>
        <v>0</v>
      </c>
      <c r="H133" s="1">
        <f>DATA_GOES_HERE!R133</f>
        <v>0</v>
      </c>
      <c r="I133" s="1">
        <f t="shared" ca="1" si="2"/>
        <v>42443</v>
      </c>
      <c r="J133">
        <v>0</v>
      </c>
      <c r="K133">
        <v>31158</v>
      </c>
      <c r="L133" t="s">
        <v>158</v>
      </c>
      <c r="M133" t="e">
        <f>VLOOKUP(DATA_GOES_HERE!Y133,VENUEID!$A$2:$B$28,2,TRUE)</f>
        <v>#N/A</v>
      </c>
      <c r="N133" t="e">
        <f>VLOOKUP(DATA_GOES_HERE!AH133,eventTypeID!$A:$C,3,TRUE)</f>
        <v>#N/A</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42443</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42443</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42443</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42443</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f>DATA_GOES_HERE!A138</f>
        <v>0</v>
      </c>
      <c r="E138" s="9" t="str">
        <f>IF((ISTEXT(DATA_GOES_HERE!#REF!)),(DATA_GOES_HERE!#REF!),"")</f>
        <v/>
      </c>
      <c r="F138">
        <f>DATA_GOES_HERE!AI138</f>
        <v>0</v>
      </c>
      <c r="G138" s="1">
        <f>DATA_GOES_HERE!J138</f>
        <v>0</v>
      </c>
      <c r="H138" s="1">
        <f>DATA_GOES_HERE!R138</f>
        <v>0</v>
      </c>
      <c r="I138" s="1">
        <f t="shared" ca="1" si="2"/>
        <v>42443</v>
      </c>
      <c r="J138">
        <v>0</v>
      </c>
      <c r="K138">
        <v>31158</v>
      </c>
      <c r="L138" t="s">
        <v>158</v>
      </c>
      <c r="M138" t="e">
        <f>VLOOKUP(DATA_GOES_HERE!Y138,VENUEID!$A$2:$B$28,2,TRUE)</f>
        <v>#N/A</v>
      </c>
      <c r="N138" t="e">
        <f>VLOOKUP(DATA_GOES_HERE!AH138,eventTypeID!$A:$C,3,TRUE)</f>
        <v>#N/A</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42443</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42443</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42443</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f>DATA_GOES_HERE!A142</f>
        <v>0</v>
      </c>
      <c r="E142" s="9" t="str">
        <f>IF((ISTEXT(DATA_GOES_HERE!#REF!)),(DATA_GOES_HERE!#REF!),"")</f>
        <v/>
      </c>
      <c r="F142">
        <f>DATA_GOES_HERE!AI142</f>
        <v>0</v>
      </c>
      <c r="G142" s="1">
        <f>DATA_GOES_HERE!J142</f>
        <v>0</v>
      </c>
      <c r="H142" s="1">
        <f>DATA_GOES_HERE!R142</f>
        <v>0</v>
      </c>
      <c r="I142" s="1">
        <f t="shared" ca="1" si="2"/>
        <v>42443</v>
      </c>
      <c r="J142">
        <v>0</v>
      </c>
      <c r="K142">
        <v>31158</v>
      </c>
      <c r="L142" t="s">
        <v>158</v>
      </c>
      <c r="M142" t="e">
        <f>VLOOKUP(DATA_GOES_HERE!Y142,VENUEID!$A$2:$B$28,2,TRUE)</f>
        <v>#N/A</v>
      </c>
      <c r="N142" t="e">
        <f>VLOOKUP(DATA_GOES_HERE!AH142,eventTypeID!$A:$C,3,TRUE)</f>
        <v>#N/A</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42443</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42443</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42443</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42443</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f>DATA_GOES_HERE!A147</f>
        <v>0</v>
      </c>
      <c r="E147" s="9" t="str">
        <f>IF((ISTEXT(DATA_GOES_HERE!#REF!)),(DATA_GOES_HERE!#REF!),"")</f>
        <v/>
      </c>
      <c r="F147">
        <f>DATA_GOES_HERE!AI147</f>
        <v>0</v>
      </c>
      <c r="G147" s="1">
        <f>DATA_GOES_HERE!J147</f>
        <v>0</v>
      </c>
      <c r="H147" s="1">
        <f>DATA_GOES_HERE!R147</f>
        <v>0</v>
      </c>
      <c r="I147" s="1">
        <f t="shared" ca="1" si="2"/>
        <v>42443</v>
      </c>
      <c r="J147">
        <v>0</v>
      </c>
      <c r="K147">
        <v>31158</v>
      </c>
      <c r="L147" t="s">
        <v>158</v>
      </c>
      <c r="M147" t="e">
        <f>VLOOKUP(DATA_GOES_HERE!Y147,VENUEID!$A$2:$B$28,2,TRUE)</f>
        <v>#N/A</v>
      </c>
      <c r="N147" t="e">
        <f>VLOOKUP(DATA_GOES_HERE!AH147,eventTypeID!$A:$C,3,TRUE)</f>
        <v>#N/A</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42443</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42443</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42443</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f>DATA_GOES_HERE!A151</f>
        <v>0</v>
      </c>
      <c r="E151" s="9" t="str">
        <f>IF((ISTEXT(DATA_GOES_HERE!#REF!)),(DATA_GOES_HERE!#REF!),"")</f>
        <v/>
      </c>
      <c r="F151">
        <f>DATA_GOES_HERE!AI151</f>
        <v>0</v>
      </c>
      <c r="G151" s="1">
        <f>DATA_GOES_HERE!J151</f>
        <v>0</v>
      </c>
      <c r="H151" s="1">
        <f>DATA_GOES_HERE!R151</f>
        <v>0</v>
      </c>
      <c r="I151" s="1">
        <f t="shared" ca="1" si="2"/>
        <v>42443</v>
      </c>
      <c r="J151">
        <v>0</v>
      </c>
      <c r="K151">
        <v>31158</v>
      </c>
      <c r="L151" t="s">
        <v>158</v>
      </c>
      <c r="M151" t="e">
        <f>VLOOKUP(DATA_GOES_HERE!Y151,VENUEID!$A$2:$B$28,2,TRUE)</f>
        <v>#N/A</v>
      </c>
      <c r="N151" t="e">
        <f>VLOOKUP(DATA_GOES_HERE!AH151,eventTypeID!$A:$C,3,TRUE)</f>
        <v>#N/A</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f>DATA_GOES_HERE!A152</f>
        <v>0</v>
      </c>
      <c r="E152" s="9" t="str">
        <f>IF((ISTEXT(DATA_GOES_HERE!F65)),(DATA_GOES_HERE!F65),"")</f>
        <v/>
      </c>
      <c r="F152">
        <f>DATA_GOES_HERE!AI152</f>
        <v>0</v>
      </c>
      <c r="G152" s="1">
        <f>DATA_GOES_HERE!J152</f>
        <v>0</v>
      </c>
      <c r="H152" s="1">
        <f>DATA_GOES_HERE!R152</f>
        <v>0</v>
      </c>
      <c r="I152" s="1">
        <f t="shared" ca="1" si="2"/>
        <v>42443</v>
      </c>
      <c r="J152">
        <v>0</v>
      </c>
      <c r="K152">
        <v>31158</v>
      </c>
      <c r="L152" t="s">
        <v>158</v>
      </c>
      <c r="M152" t="e">
        <f>VLOOKUP(DATA_GOES_HERE!Y152,VENUEID!$A$2:$B$28,2,TRUE)</f>
        <v>#N/A</v>
      </c>
      <c r="N152" t="e">
        <f>VLOOKUP(DATA_GOES_HERE!AH152,eventTypeID!$A:$C,3,TRUE)</f>
        <v>#N/A</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f>DATA_GOES_HERE!A153</f>
        <v>0</v>
      </c>
      <c r="E153" s="9" t="str">
        <f>IF((ISTEXT(DATA_GOES_HERE!#REF!)),(DATA_GOES_HERE!#REF!),"")</f>
        <v/>
      </c>
      <c r="F153">
        <f>DATA_GOES_HERE!AI153</f>
        <v>0</v>
      </c>
      <c r="G153" s="1">
        <f>DATA_GOES_HERE!J153</f>
        <v>0</v>
      </c>
      <c r="H153" s="1">
        <f>DATA_GOES_HERE!R153</f>
        <v>0</v>
      </c>
      <c r="I153" s="1">
        <f t="shared" ca="1" si="2"/>
        <v>42443</v>
      </c>
      <c r="J153">
        <v>0</v>
      </c>
      <c r="K153">
        <v>31158</v>
      </c>
      <c r="L153" t="s">
        <v>158</v>
      </c>
      <c r="M153" t="e">
        <f>VLOOKUP(DATA_GOES_HERE!Y153,VENUEID!$A$2:$B$28,2,TRUE)</f>
        <v>#N/A</v>
      </c>
      <c r="N153" t="e">
        <f>VLOOKUP(DATA_GOES_HERE!AH153,eventTypeID!$A:$C,3,TRUE)</f>
        <v>#N/A</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42443</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42443</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42443</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f>DATA_GOES_HERE!A157</f>
        <v>0</v>
      </c>
      <c r="E157" s="9" t="str">
        <f>IF((ISTEXT(DATA_GOES_HERE!#REF!)),(DATA_GOES_HERE!#REF!),"")</f>
        <v/>
      </c>
      <c r="F157">
        <f>DATA_GOES_HERE!AI157</f>
        <v>0</v>
      </c>
      <c r="G157" s="1">
        <f>DATA_GOES_HERE!J157</f>
        <v>0</v>
      </c>
      <c r="H157" s="1">
        <f>DATA_GOES_HERE!R157</f>
        <v>0</v>
      </c>
      <c r="I157" s="1">
        <f t="shared" ca="1" si="2"/>
        <v>42443</v>
      </c>
      <c r="J157">
        <v>0</v>
      </c>
      <c r="K157">
        <v>31158</v>
      </c>
      <c r="L157" t="s">
        <v>158</v>
      </c>
      <c r="M157" t="e">
        <f>VLOOKUP(DATA_GOES_HERE!Y157,VENUEID!$A$2:$B$28,2,TRUE)</f>
        <v>#N/A</v>
      </c>
      <c r="N157" t="e">
        <f>VLOOKUP(DATA_GOES_HERE!AH157,eventTypeID!$A:$C,3,TRUE)</f>
        <v>#N/A</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42443</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42443</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f>DATA_GOES_HERE!A160</f>
        <v>0</v>
      </c>
      <c r="E160" s="9" t="str">
        <f>IF((ISTEXT(DATA_GOES_HERE!#REF!)),(DATA_GOES_HERE!#REF!),"")</f>
        <v/>
      </c>
      <c r="F160">
        <f>DATA_GOES_HERE!AI160</f>
        <v>0</v>
      </c>
      <c r="G160" s="1">
        <f>DATA_GOES_HERE!J160</f>
        <v>0</v>
      </c>
      <c r="H160" s="1">
        <f>DATA_GOES_HERE!R160</f>
        <v>0</v>
      </c>
      <c r="I160" s="1">
        <f t="shared" ca="1" si="2"/>
        <v>42443</v>
      </c>
      <c r="J160">
        <v>0</v>
      </c>
      <c r="K160">
        <v>31158</v>
      </c>
      <c r="L160" t="s">
        <v>158</v>
      </c>
      <c r="M160" t="e">
        <f>VLOOKUP(DATA_GOES_HERE!Y160,VENUEID!$A$2:$B$28,2,TRUE)</f>
        <v>#N/A</v>
      </c>
      <c r="N160" t="e">
        <f>VLOOKUP(DATA_GOES_HERE!AH160,eventTypeID!$A:$C,3,TRUE)</f>
        <v>#N/A</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42443</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42443</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42443</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42443</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f>DATA_GOES_HERE!A165</f>
        <v>0</v>
      </c>
      <c r="E165" s="9" t="str">
        <f>IF((ISTEXT(DATA_GOES_HERE!F69)),(DATA_GOES_HERE!F69),"")</f>
        <v/>
      </c>
      <c r="F165">
        <f>DATA_GOES_HERE!AI165</f>
        <v>0</v>
      </c>
      <c r="G165" s="1">
        <f>DATA_GOES_HERE!J165</f>
        <v>0</v>
      </c>
      <c r="H165" s="1">
        <f>DATA_GOES_HERE!R165</f>
        <v>0</v>
      </c>
      <c r="I165" s="1">
        <f t="shared" ca="1" si="3"/>
        <v>42443</v>
      </c>
      <c r="J165">
        <v>0</v>
      </c>
      <c r="K165">
        <v>31158</v>
      </c>
      <c r="L165" t="s">
        <v>158</v>
      </c>
      <c r="M165" t="e">
        <f>VLOOKUP(DATA_GOES_HERE!Y165,VENUEID!$A$2:$B$28,2,TRUE)</f>
        <v>#N/A</v>
      </c>
      <c r="N165" t="e">
        <f>VLOOKUP(DATA_GOES_HERE!AH165,eventTypeID!$A:$C,3,TRUE)</f>
        <v>#N/A</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42443</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42443</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42443</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f>DATA_GOES_HERE!A169</f>
        <v>0</v>
      </c>
      <c r="E169" s="9" t="str">
        <f>IF((ISTEXT(DATA_GOES_HERE!F73)),(DATA_GOES_HERE!F73),"")</f>
        <v/>
      </c>
      <c r="F169">
        <f>DATA_GOES_HERE!AI169</f>
        <v>0</v>
      </c>
      <c r="G169" s="1">
        <f>DATA_GOES_HERE!J169</f>
        <v>0</v>
      </c>
      <c r="H169" s="1">
        <f>DATA_GOES_HERE!R169</f>
        <v>0</v>
      </c>
      <c r="I169" s="1">
        <f t="shared" ca="1" si="3"/>
        <v>42443</v>
      </c>
      <c r="J169">
        <v>0</v>
      </c>
      <c r="K169">
        <v>31158</v>
      </c>
      <c r="L169" t="s">
        <v>158</v>
      </c>
      <c r="M169" t="e">
        <f>VLOOKUP(DATA_GOES_HERE!Y169,VENUEID!$A$2:$B$28,2,TRUE)</f>
        <v>#N/A</v>
      </c>
      <c r="N169" t="e">
        <f>VLOOKUP(DATA_GOES_HERE!AH169,eventTypeID!$A:$C,3,TRUE)</f>
        <v>#N/A</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f>DATA_GOES_HERE!A170</f>
        <v>0</v>
      </c>
      <c r="E170" s="9" t="str">
        <f>IF((ISTEXT(DATA_GOES_HERE!F74)),(DATA_GOES_HERE!F74),"")</f>
        <v/>
      </c>
      <c r="F170">
        <f>DATA_GOES_HERE!AI170</f>
        <v>0</v>
      </c>
      <c r="G170" s="1">
        <f>DATA_GOES_HERE!J170</f>
        <v>0</v>
      </c>
      <c r="H170" s="1">
        <f>DATA_GOES_HERE!R170</f>
        <v>0</v>
      </c>
      <c r="I170" s="1">
        <f t="shared" ca="1" si="3"/>
        <v>42443</v>
      </c>
      <c r="J170">
        <v>0</v>
      </c>
      <c r="K170">
        <v>31158</v>
      </c>
      <c r="L170" t="s">
        <v>158</v>
      </c>
      <c r="M170" t="e">
        <f>VLOOKUP(DATA_GOES_HERE!Y170,VENUEID!$A$2:$B$28,2,TRUE)</f>
        <v>#N/A</v>
      </c>
      <c r="N170" t="e">
        <f>VLOOKUP(DATA_GOES_HERE!AH170,eventTypeID!$A:$C,3,TRUE)</f>
        <v>#N/A</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f>DATA_GOES_HERE!A171</f>
        <v>0</v>
      </c>
      <c r="E171" s="9" t="str">
        <f>IF((ISTEXT(DATA_GOES_HERE!F75)),(DATA_GOES_HERE!F75),"")</f>
        <v/>
      </c>
      <c r="F171">
        <f>DATA_GOES_HERE!AI171</f>
        <v>0</v>
      </c>
      <c r="G171" s="1">
        <f>DATA_GOES_HERE!J171</f>
        <v>0</v>
      </c>
      <c r="H171" s="1">
        <f>DATA_GOES_HERE!R171</f>
        <v>0</v>
      </c>
      <c r="I171" s="1">
        <f t="shared" ca="1" si="3"/>
        <v>42443</v>
      </c>
      <c r="J171">
        <v>0</v>
      </c>
      <c r="K171">
        <v>31158</v>
      </c>
      <c r="L171" t="s">
        <v>158</v>
      </c>
      <c r="M171" t="e">
        <f>VLOOKUP(DATA_GOES_HERE!Y171,VENUEID!$A$2:$B$28,2,TRUE)</f>
        <v>#N/A</v>
      </c>
      <c r="N171" t="e">
        <f>VLOOKUP(DATA_GOES_HERE!AH171,eventTypeID!$A:$C,3,TRUE)</f>
        <v>#N/A</v>
      </c>
      <c r="Q171" t="e">
        <f>VLOOKUP(DATA_GOES_HERE!Y75,VENUEID!$A$2:$C194,3,TRUE)</f>
        <v>#N/A</v>
      </c>
      <c r="R171" s="8">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42443</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42443</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42443</v>
      </c>
      <c r="J174">
        <v>0</v>
      </c>
      <c r="K174">
        <v>31158</v>
      </c>
      <c r="L174" t="s">
        <v>158</v>
      </c>
      <c r="M174">
        <f>VLOOKUP(DATA_GOES_HERE!Y174,VENUEID!$A$2:$B$28,2,TRUE)</f>
        <v>34423</v>
      </c>
      <c r="N174">
        <f>VLOOKUP(DATA_GOES_HERE!AH174,eventTypeID!$A:$C,3,TRUE)</f>
        <v>11</v>
      </c>
      <c r="Q174" t="e">
        <f>VLOOKUP(DATA_GOES_HERE!Y78,VENUEID!$A$2:$C197,3,TRUE)</f>
        <v>#N/A</v>
      </c>
      <c r="R174" s="8">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42443</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42443</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f>DATA_GOES_HERE!A177</f>
        <v>0</v>
      </c>
      <c r="E177" s="9" t="str">
        <f>IF((ISTEXT(DATA_GOES_HERE!F79)),(DATA_GOES_HERE!F79),"")</f>
        <v/>
      </c>
      <c r="F177">
        <f>DATA_GOES_HERE!AI177</f>
        <v>0</v>
      </c>
      <c r="G177" s="1">
        <f>DATA_GOES_HERE!J177</f>
        <v>0</v>
      </c>
      <c r="H177" s="1">
        <f>DATA_GOES_HERE!R177</f>
        <v>0</v>
      </c>
      <c r="I177" s="1">
        <f t="shared" ca="1" si="3"/>
        <v>42443</v>
      </c>
      <c r="J177">
        <v>0</v>
      </c>
      <c r="K177">
        <v>31158</v>
      </c>
      <c r="L177" t="s">
        <v>158</v>
      </c>
      <c r="M177" t="e">
        <f>VLOOKUP(DATA_GOES_HERE!Y177,VENUEID!$A$2:$B$28,2,TRUE)</f>
        <v>#N/A</v>
      </c>
      <c r="N177" t="e">
        <f>VLOOKUP(DATA_GOES_HERE!AH177,eventTypeID!$A:$C,3,TRUE)</f>
        <v>#N/A</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42443</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42443</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42443</v>
      </c>
      <c r="J180">
        <v>0</v>
      </c>
      <c r="K180">
        <v>31158</v>
      </c>
      <c r="L180" t="s">
        <v>158</v>
      </c>
      <c r="M180">
        <f>VLOOKUP(DATA_GOES_HERE!Y180,VENUEID!$A$2:$B$28,2,TRUE)</f>
        <v>34423</v>
      </c>
      <c r="N180">
        <f>VLOOKUP(DATA_GOES_HERE!AH180,eventTypeID!$A:$C,3,TRUE)</f>
        <v>47</v>
      </c>
      <c r="Q180" t="e">
        <f>VLOOKUP(DATA_GOES_HERE!Y82,VENUEID!$A$2:$C203,3,TRUE)</f>
        <v>#N/A</v>
      </c>
      <c r="R180" s="8">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42443</v>
      </c>
      <c r="J181">
        <v>0</v>
      </c>
      <c r="K181">
        <v>31158</v>
      </c>
      <c r="L181" t="s">
        <v>158</v>
      </c>
      <c r="M181">
        <f>VLOOKUP(DATA_GOES_HERE!Y181,VENUEID!$A$2:$B$28,2,TRUE)</f>
        <v>34423</v>
      </c>
      <c r="N181">
        <f>VLOOKUP(DATA_GOES_HERE!AH181,eventTypeID!$A:$C,3,TRUE)</f>
        <v>11</v>
      </c>
      <c r="Q181" t="e">
        <f>VLOOKUP(DATA_GOES_HERE!Y83,VENUEID!$A$2:$C204,3,TRUE)</f>
        <v>#N/A</v>
      </c>
      <c r="R181" s="8">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42443</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42443</v>
      </c>
      <c r="J183">
        <v>0</v>
      </c>
      <c r="K183">
        <v>31158</v>
      </c>
      <c r="L183" t="s">
        <v>158</v>
      </c>
      <c r="M183">
        <f>VLOOKUP(DATA_GOES_HERE!Y183,VENUEID!$A$2:$B$28,2,TRUE)</f>
        <v>34423</v>
      </c>
      <c r="N183">
        <f>VLOOKUP(DATA_GOES_HERE!AH183,eventTypeID!$A:$C,3,TRUE)</f>
        <v>11</v>
      </c>
      <c r="Q183" t="e">
        <f>VLOOKUP(DATA_GOES_HERE!Y85,VENUEID!$A$2:$C206,3,TRUE)</f>
        <v>#N/A</v>
      </c>
      <c r="R183" s="8">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42443</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42443</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42443</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f>DATA_GOES_HERE!A187</f>
        <v>0</v>
      </c>
      <c r="E187" s="9" t="str">
        <f>IF(DATA_GOES_HERE!F89,F187,"")</f>
        <v/>
      </c>
      <c r="F187">
        <f>DATA_GOES_HERE!AI187</f>
        <v>0</v>
      </c>
      <c r="G187" s="1">
        <f>DATA_GOES_HERE!J187</f>
        <v>0</v>
      </c>
      <c r="H187" s="1">
        <f>DATA_GOES_HERE!R187</f>
        <v>0</v>
      </c>
      <c r="I187" s="1">
        <f t="shared" ca="1" si="3"/>
        <v>42443</v>
      </c>
      <c r="J187">
        <v>0</v>
      </c>
      <c r="K187">
        <v>31158</v>
      </c>
      <c r="L187" t="s">
        <v>158</v>
      </c>
      <c r="M187" t="e">
        <f>VLOOKUP(DATA_GOES_HERE!Y187,VENUEID!$A$2:$B$28,2,TRUE)</f>
        <v>#N/A</v>
      </c>
      <c r="N187" t="e">
        <f>VLOOKUP(DATA_GOES_HERE!AH187,eventTypeID!$A:$C,3,TRUE)</f>
        <v>#N/A</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f>DATA_GOES_HERE!A188</f>
        <v>0</v>
      </c>
      <c r="E188" s="9" t="str">
        <f>IF(DATA_GOES_HERE!F90,F188,"")</f>
        <v/>
      </c>
      <c r="F188">
        <f>DATA_GOES_HERE!AI188</f>
        <v>0</v>
      </c>
      <c r="G188" s="1">
        <f>DATA_GOES_HERE!J188</f>
        <v>0</v>
      </c>
      <c r="H188" s="1">
        <f>DATA_GOES_HERE!R188</f>
        <v>0</v>
      </c>
      <c r="I188" s="1">
        <f t="shared" ca="1" si="3"/>
        <v>42443</v>
      </c>
      <c r="J188">
        <v>0</v>
      </c>
      <c r="K188">
        <v>31158</v>
      </c>
      <c r="L188" t="s">
        <v>158</v>
      </c>
      <c r="M188" t="e">
        <f>VLOOKUP(DATA_GOES_HERE!Y188,VENUEID!$A$2:$B$28,2,TRUE)</f>
        <v>#N/A</v>
      </c>
      <c r="N188" t="e">
        <f>VLOOKUP(DATA_GOES_HERE!AH188,eventTypeID!$A:$C,3,TRUE)</f>
        <v>#N/A</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f>DATA_GOES_HERE!A189</f>
        <v>0</v>
      </c>
      <c r="E189" s="9" t="str">
        <f>IF(DATA_GOES_HERE!F91,F189,"")</f>
        <v/>
      </c>
      <c r="F189">
        <f>DATA_GOES_HERE!AI189</f>
        <v>0</v>
      </c>
      <c r="G189" s="1">
        <f>DATA_GOES_HERE!J189</f>
        <v>0</v>
      </c>
      <c r="H189" s="1">
        <f>DATA_GOES_HERE!R189</f>
        <v>0</v>
      </c>
      <c r="I189" s="1">
        <f t="shared" ca="1" si="3"/>
        <v>42443</v>
      </c>
      <c r="J189">
        <v>0</v>
      </c>
      <c r="K189">
        <v>31158</v>
      </c>
      <c r="L189" t="s">
        <v>158</v>
      </c>
      <c r="M189" t="e">
        <f>VLOOKUP(DATA_GOES_HERE!Y189,VENUEID!$A$2:$B$28,2,TRUE)</f>
        <v>#N/A</v>
      </c>
      <c r="N189" t="e">
        <f>VLOOKUP(DATA_GOES_HERE!AH189,eventTypeID!$A:$C,3,TRUE)</f>
        <v>#N/A</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42443</v>
      </c>
      <c r="J190">
        <v>0</v>
      </c>
      <c r="K190">
        <v>31158</v>
      </c>
      <c r="L190" t="s">
        <v>158</v>
      </c>
      <c r="M190">
        <f>VLOOKUP(DATA_GOES_HERE!Y190,VENUEID!$A$2:$B$28,2,TRUE)</f>
        <v>34423</v>
      </c>
      <c r="N190">
        <f>VLOOKUP(DATA_GOES_HERE!AH190,eventTypeID!$A:$C,3,TRUE)</f>
        <v>47</v>
      </c>
      <c r="Q190" t="e">
        <f>VLOOKUP(DATA_GOES_HERE!Y92,VENUEID!$A$2:$C213,3,TRUE)</f>
        <v>#N/A</v>
      </c>
      <c r="R190" s="8">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42443</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42443</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f>DATA_GOES_HERE!A193</f>
        <v>0</v>
      </c>
      <c r="E193" s="9" t="str">
        <f>IF(DATA_GOES_HERE!F95,F193,"")</f>
        <v/>
      </c>
      <c r="F193">
        <f>DATA_GOES_HERE!AI193</f>
        <v>0</v>
      </c>
      <c r="G193" s="1">
        <f>DATA_GOES_HERE!J193</f>
        <v>0</v>
      </c>
      <c r="H193" s="1">
        <f>DATA_GOES_HERE!R193</f>
        <v>0</v>
      </c>
      <c r="I193" s="1">
        <f t="shared" ca="1" si="3"/>
        <v>42443</v>
      </c>
      <c r="J193">
        <v>0</v>
      </c>
      <c r="K193">
        <v>31158</v>
      </c>
      <c r="L193" t="s">
        <v>158</v>
      </c>
      <c r="M193" t="e">
        <f>VLOOKUP(DATA_GOES_HERE!Y193,VENUEID!$A$2:$B$28,2,TRUE)</f>
        <v>#N/A</v>
      </c>
      <c r="N193" t="e">
        <f>VLOOKUP(DATA_GOES_HERE!AH193,eventTypeID!$A:$C,3,TRUE)</f>
        <v>#N/A</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f>DATA_GOES_HERE!A194</f>
        <v>0</v>
      </c>
      <c r="E194" s="9" t="str">
        <f>IF(DATA_GOES_HERE!F96,F194,"")</f>
        <v/>
      </c>
      <c r="F194">
        <f>DATA_GOES_HERE!AI194</f>
        <v>0</v>
      </c>
      <c r="G194" s="1">
        <f>DATA_GOES_HERE!J194</f>
        <v>0</v>
      </c>
      <c r="H194" s="1">
        <f>DATA_GOES_HERE!R194</f>
        <v>0</v>
      </c>
      <c r="I194" s="1">
        <f t="shared" ca="1" si="3"/>
        <v>42443</v>
      </c>
      <c r="J194">
        <v>0</v>
      </c>
      <c r="K194">
        <v>31158</v>
      </c>
      <c r="L194" t="s">
        <v>158</v>
      </c>
      <c r="M194" t="e">
        <f>VLOOKUP(DATA_GOES_HERE!Y194,VENUEID!$A$2:$B$28,2,TRUE)</f>
        <v>#N/A</v>
      </c>
      <c r="N194" t="e">
        <f>VLOOKUP(DATA_GOES_HERE!AH194,eventTypeID!$A:$C,3,TRUE)</f>
        <v>#N/A</v>
      </c>
      <c r="Q194" t="e">
        <f>VLOOKUP(DATA_GOES_HERE!Y96,VENUEID!$A$2:$C217,3,TRUE)</f>
        <v>#N/A</v>
      </c>
      <c r="R194" s="8">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42443</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42443</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42443</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f>DATA_GOES_HERE!A198</f>
        <v>0</v>
      </c>
      <c r="E198" s="9" t="str">
        <f>IF(DATA_GOES_HERE!F100,F198,"")</f>
        <v/>
      </c>
      <c r="F198">
        <f>DATA_GOES_HERE!AI198</f>
        <v>0</v>
      </c>
      <c r="G198" s="1">
        <f>DATA_GOES_HERE!J198</f>
        <v>0</v>
      </c>
      <c r="H198" s="1">
        <f>DATA_GOES_HERE!R198</f>
        <v>0</v>
      </c>
      <c r="I198" s="1">
        <f t="shared" ca="1" si="3"/>
        <v>42443</v>
      </c>
      <c r="J198">
        <v>0</v>
      </c>
      <c r="K198">
        <v>31158</v>
      </c>
      <c r="L198" t="s">
        <v>158</v>
      </c>
      <c r="M198" t="e">
        <f>VLOOKUP(DATA_GOES_HERE!Y198,VENUEID!$A$2:$B$28,2,TRUE)</f>
        <v>#N/A</v>
      </c>
      <c r="N198" t="e">
        <f>VLOOKUP(DATA_GOES_HERE!AH198,eventTypeID!$A:$C,3,TRUE)</f>
        <v>#N/A</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42443</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42443</v>
      </c>
      <c r="J200">
        <v>0</v>
      </c>
      <c r="K200">
        <v>31158</v>
      </c>
      <c r="L200" t="s">
        <v>158</v>
      </c>
      <c r="M200">
        <f>VLOOKUP(DATA_GOES_HERE!Y200,VENUEID!$A$2:$B$28,2,TRUE)</f>
        <v>34423</v>
      </c>
      <c r="N200">
        <f>VLOOKUP(DATA_GOES_HERE!AH200,eventTypeID!$A:$C,3,TRUE)</f>
        <v>47</v>
      </c>
      <c r="Q200" t="e">
        <f>VLOOKUP(DATA_GOES_HERE!Y102,VENUEID!$A$2:$C223,3,TRUE)</f>
        <v>#N/A</v>
      </c>
      <c r="R200" s="8">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42443</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42443</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42443</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42443</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42443</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42443</v>
      </c>
      <c r="J206">
        <v>0</v>
      </c>
      <c r="K206">
        <v>31158</v>
      </c>
      <c r="L206" t="s">
        <v>158</v>
      </c>
      <c r="M206" t="e">
        <f>VLOOKUP(DATA_GOES_HERE!Y206,VENUEID!$A$2:$B$28,2,TRUE)</f>
        <v>#N/A</v>
      </c>
      <c r="N206" t="e">
        <f>VLOOKUP(DATA_GOES_HERE!AH206,eventTypeID!$A:$C,3,TRUE)</f>
        <v>#N/A</v>
      </c>
      <c r="Q206" t="e">
        <f>VLOOKUP(DATA_GOES_HERE!Y108,VENUEID!$A$2:$C229,3,TRUE)</f>
        <v>#N/A</v>
      </c>
      <c r="R206" s="8">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42443</v>
      </c>
      <c r="J207">
        <v>0</v>
      </c>
      <c r="K207">
        <v>31158</v>
      </c>
      <c r="L207" t="s">
        <v>158</v>
      </c>
      <c r="M207" t="e">
        <f>VLOOKUP(DATA_GOES_HERE!Y207,VENUEID!$A$2:$B$28,2,TRUE)</f>
        <v>#N/A</v>
      </c>
      <c r="N207" t="e">
        <f>VLOOKUP(DATA_GOES_HERE!AH207,eventTypeID!$A:$C,3,TRUE)</f>
        <v>#N/A</v>
      </c>
      <c r="Q207" t="e">
        <f>VLOOKUP(DATA_GOES_HERE!Y109,VENUEID!$A$2:$C230,3,TRUE)</f>
        <v>#N/A</v>
      </c>
      <c r="R207" s="8">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42443</v>
      </c>
      <c r="J208">
        <v>0</v>
      </c>
      <c r="K208">
        <v>31158</v>
      </c>
      <c r="L208" t="s">
        <v>158</v>
      </c>
      <c r="M208" t="e">
        <f>VLOOKUP(DATA_GOES_HERE!Y208,VENUEID!$A$2:$B$28,2,TRUE)</f>
        <v>#N/A</v>
      </c>
      <c r="N208" t="e">
        <f>VLOOKUP(DATA_GOES_HERE!AH208,eventTypeID!$A:$C,3,TRUE)</f>
        <v>#N/A</v>
      </c>
      <c r="Q208" t="e">
        <f>VLOOKUP(DATA_GOES_HERE!Y110,VENUEID!$A$2:$C231,3,TRUE)</f>
        <v>#N/A</v>
      </c>
      <c r="R208" s="8">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42443</v>
      </c>
      <c r="J209">
        <v>0</v>
      </c>
      <c r="K209">
        <v>31158</v>
      </c>
      <c r="L209" t="s">
        <v>158</v>
      </c>
      <c r="M209" t="e">
        <f>VLOOKUP(DATA_GOES_HERE!Y209,VENUEID!$A$2:$B$28,2,TRUE)</f>
        <v>#N/A</v>
      </c>
      <c r="N209" t="e">
        <f>VLOOKUP(DATA_GOES_HERE!AH209,eventTypeID!$A:$C,3,TRUE)</f>
        <v>#N/A</v>
      </c>
      <c r="Q209" t="e">
        <f>VLOOKUP(DATA_GOES_HERE!Y111,VENUEID!$A$2:$C232,3,TRUE)</f>
        <v>#N/A</v>
      </c>
      <c r="R209" s="8">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42443</v>
      </c>
      <c r="J210">
        <v>0</v>
      </c>
      <c r="K210">
        <v>31158</v>
      </c>
      <c r="L210" t="s">
        <v>158</v>
      </c>
      <c r="M210" t="e">
        <f>VLOOKUP(DATA_GOES_HERE!Y210,VENUEID!$A$2:$B$28,2,TRUE)</f>
        <v>#N/A</v>
      </c>
      <c r="N210" t="e">
        <f>VLOOKUP(DATA_GOES_HERE!AH210,eventTypeID!$A:$C,3,TRUE)</f>
        <v>#N/A</v>
      </c>
      <c r="Q210" t="e">
        <f>VLOOKUP(DATA_GOES_HERE!Y112,VENUEID!$A$2:$C233,3,TRUE)</f>
        <v>#N/A</v>
      </c>
      <c r="R210" s="8">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42443</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42443</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42443</v>
      </c>
      <c r="J213">
        <v>0</v>
      </c>
      <c r="K213">
        <v>31158</v>
      </c>
      <c r="L213" t="s">
        <v>158</v>
      </c>
      <c r="M213" t="e">
        <f>VLOOKUP(DATA_GOES_HERE!Y213,VENUEID!$A$2:$B$28,2,TRUE)</f>
        <v>#N/A</v>
      </c>
      <c r="N213" t="e">
        <f>VLOOKUP(DATA_GOES_HERE!AH213,eventTypeID!$A:$C,3,TRUE)</f>
        <v>#N/A</v>
      </c>
      <c r="Q213" t="e">
        <f>VLOOKUP(DATA_GOES_HERE!Y115,VENUEID!$A$2:$C236,3,TRUE)</f>
        <v>#N/A</v>
      </c>
      <c r="R213" s="8">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42443</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42443</v>
      </c>
      <c r="J215">
        <v>0</v>
      </c>
      <c r="K215">
        <v>31158</v>
      </c>
      <c r="L215" t="s">
        <v>158</v>
      </c>
      <c r="M215" t="e">
        <f>VLOOKUP(DATA_GOES_HERE!Y215,VENUEID!$A$2:$B$28,2,TRUE)</f>
        <v>#N/A</v>
      </c>
      <c r="N215" t="e">
        <f>VLOOKUP(DATA_GOES_HERE!AH215,eventTypeID!$A:$C,3,TRUE)</f>
        <v>#N/A</v>
      </c>
      <c r="Q215" t="e">
        <f>VLOOKUP(DATA_GOES_HERE!Y117,VENUEID!$A$2:$C238,3,TRUE)</f>
        <v>#N/A</v>
      </c>
      <c r="R215" s="8">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42443</v>
      </c>
      <c r="J216">
        <v>0</v>
      </c>
      <c r="K216">
        <v>31158</v>
      </c>
      <c r="L216" t="s">
        <v>158</v>
      </c>
      <c r="M216" t="e">
        <f>VLOOKUP(DATA_GOES_HERE!Y216,VENUEID!$A$2:$B$28,2,TRUE)</f>
        <v>#N/A</v>
      </c>
      <c r="N216" t="e">
        <f>VLOOKUP(DATA_GOES_HERE!AH216,eventTypeID!$A:$C,3,TRUE)</f>
        <v>#N/A</v>
      </c>
      <c r="Q216" t="e">
        <f>VLOOKUP(DATA_GOES_HERE!Y118,VENUEID!$A$2:$C239,3,TRUE)</f>
        <v>#N/A</v>
      </c>
      <c r="R216" s="8">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42443</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42443</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42443</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42443</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42443</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42443</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42443</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42443</v>
      </c>
      <c r="J224">
        <v>0</v>
      </c>
      <c r="K224">
        <v>31158</v>
      </c>
      <c r="L224" t="s">
        <v>158</v>
      </c>
      <c r="M224" t="e">
        <f>VLOOKUP(DATA_GOES_HERE!Y224,VENUEID!$A$2:$B$28,2,TRUE)</f>
        <v>#N/A</v>
      </c>
      <c r="N224" t="e">
        <f>VLOOKUP(DATA_GOES_HERE!AH224,eventTypeID!$A:$C,3,TRUE)</f>
        <v>#N/A</v>
      </c>
      <c r="Q224" t="e">
        <f>VLOOKUP(DATA_GOES_HERE!Y126,VENUEID!$A$2:$C247,3,TRUE)</f>
        <v>#N/A</v>
      </c>
      <c r="R224" s="8">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42443</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42443</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42443</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42443</v>
      </c>
      <c r="J228">
        <v>0</v>
      </c>
      <c r="K228">
        <v>31158</v>
      </c>
      <c r="L228" t="s">
        <v>158</v>
      </c>
      <c r="M228" t="e">
        <f>VLOOKUP(DATA_GOES_HERE!Y228,VENUEID!$A$2:$B$28,2,TRUE)</f>
        <v>#N/A</v>
      </c>
      <c r="N228" t="e">
        <f>VLOOKUP(DATA_GOES_HERE!AH228,eventTypeID!$A:$C,3,TRUE)</f>
        <v>#N/A</v>
      </c>
      <c r="Q228" t="e">
        <f>VLOOKUP(DATA_GOES_HERE!Y130,VENUEID!$A$2:$C251,3,TRUE)</f>
        <v>#N/A</v>
      </c>
      <c r="R228" s="8">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42443</v>
      </c>
      <c r="J229">
        <v>0</v>
      </c>
      <c r="K229">
        <v>31158</v>
      </c>
      <c r="L229" t="s">
        <v>158</v>
      </c>
      <c r="M229" t="e">
        <f>VLOOKUP(DATA_GOES_HERE!Y229,VENUEID!$A$2:$B$28,2,TRUE)</f>
        <v>#N/A</v>
      </c>
      <c r="N229" t="e">
        <f>VLOOKUP(DATA_GOES_HERE!AH229,eventTypeID!$A:$C,3,TRUE)</f>
        <v>#N/A</v>
      </c>
      <c r="Q229" t="e">
        <f>VLOOKUP(DATA_GOES_HERE!Y131,VENUEID!$A$2:$C252,3,TRUE)</f>
        <v>#N/A</v>
      </c>
      <c r="R229" s="8">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42443</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42443</v>
      </c>
      <c r="J231">
        <v>0</v>
      </c>
      <c r="K231">
        <v>31158</v>
      </c>
      <c r="L231" t="s">
        <v>158</v>
      </c>
      <c r="M231" t="e">
        <f>VLOOKUP(DATA_GOES_HERE!Y231,VENUEID!$A$2:$B$28,2,TRUE)</f>
        <v>#N/A</v>
      </c>
      <c r="N231" t="e">
        <f>VLOOKUP(DATA_GOES_HERE!AH231,eventTypeID!$A:$C,3,TRUE)</f>
        <v>#N/A</v>
      </c>
      <c r="Q231" t="e">
        <f>VLOOKUP(DATA_GOES_HERE!Y133,VENUEID!$A$2:$C254,3,TRUE)</f>
        <v>#N/A</v>
      </c>
      <c r="R231" s="8">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42443</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42443</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42443</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42443</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42443</v>
      </c>
      <c r="J236">
        <v>0</v>
      </c>
      <c r="K236">
        <v>31158</v>
      </c>
      <c r="L236" t="s">
        <v>158</v>
      </c>
      <c r="M236" t="e">
        <f>VLOOKUP(DATA_GOES_HERE!Y236,VENUEID!$A$2:$B$28,2,TRUE)</f>
        <v>#N/A</v>
      </c>
      <c r="N236" t="e">
        <f>VLOOKUP(DATA_GOES_HERE!AH236,eventTypeID!$A:$C,3,TRUE)</f>
        <v>#N/A</v>
      </c>
      <c r="Q236" t="e">
        <f>VLOOKUP(DATA_GOES_HERE!Y138,VENUEID!$A$2:$C259,3,TRUE)</f>
        <v>#N/A</v>
      </c>
      <c r="R236" s="8">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42443</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42443</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42443</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42443</v>
      </c>
      <c r="J240">
        <v>0</v>
      </c>
      <c r="K240">
        <v>31158</v>
      </c>
      <c r="L240" t="s">
        <v>158</v>
      </c>
      <c r="M240" t="e">
        <f>VLOOKUP(DATA_GOES_HERE!Y240,VENUEID!$A$2:$B$28,2,TRUE)</f>
        <v>#N/A</v>
      </c>
      <c r="N240" t="e">
        <f>VLOOKUP(DATA_GOES_HERE!AH240,eventTypeID!$A:$C,3,TRUE)</f>
        <v>#N/A</v>
      </c>
      <c r="Q240" t="e">
        <f>VLOOKUP(DATA_GOES_HERE!Y142,VENUEID!$A$2:$C263,3,TRUE)</f>
        <v>#N/A</v>
      </c>
      <c r="R240" s="8">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42443</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42443</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42443</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42443</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42443</v>
      </c>
      <c r="J245">
        <v>0</v>
      </c>
      <c r="K245">
        <v>31158</v>
      </c>
      <c r="L245" t="s">
        <v>158</v>
      </c>
      <c r="M245" t="e">
        <f>VLOOKUP(DATA_GOES_HERE!Y245,VENUEID!$A$2:$B$28,2,TRUE)</f>
        <v>#N/A</v>
      </c>
      <c r="N245" t="e">
        <f>VLOOKUP(DATA_GOES_HERE!AH245,eventTypeID!$A:$C,3,TRUE)</f>
        <v>#N/A</v>
      </c>
      <c r="Q245" t="e">
        <f>VLOOKUP([2]DATA!B245,[2]VENUEID!$A$2:$C$25,3,TRUE)</f>
        <v>#N/A</v>
      </c>
      <c r="R245" s="8">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42443</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42443</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42443</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42443</v>
      </c>
      <c r="J249">
        <v>0</v>
      </c>
      <c r="K249">
        <v>31158</v>
      </c>
      <c r="L249" t="s">
        <v>158</v>
      </c>
      <c r="M249" t="e">
        <f>VLOOKUP(DATA_GOES_HERE!Y249,VENUEID!$A$2:$B$28,2,TRUE)</f>
        <v>#N/A</v>
      </c>
      <c r="N249" t="e">
        <f>VLOOKUP(DATA_GOES_HERE!AH249,eventTypeID!$A:$C,3,TRUE)</f>
        <v>#N/A</v>
      </c>
      <c r="Q249" t="e">
        <f>VLOOKUP([2]DATA!B249,[2]VENUEID!$A$2:$C$25,3,TRUE)</f>
        <v>#N/A</v>
      </c>
      <c r="R249" s="8">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42443</v>
      </c>
      <c r="J250">
        <v>0</v>
      </c>
      <c r="K250">
        <v>31158</v>
      </c>
      <c r="L250" t="s">
        <v>158</v>
      </c>
      <c r="M250" t="e">
        <f>VLOOKUP(DATA_GOES_HERE!Y250,VENUEID!$A$2:$B$28,2,TRUE)</f>
        <v>#N/A</v>
      </c>
      <c r="N250" t="e">
        <f>VLOOKUP(DATA_GOES_HERE!AH250,eventTypeID!$A:$C,3,TRUE)</f>
        <v>#N/A</v>
      </c>
      <c r="Q250" t="e">
        <f>VLOOKUP([2]DATA!B250,[2]VENUEID!$A$2:$C$25,3,TRUE)</f>
        <v>#N/A</v>
      </c>
      <c r="R250" s="8">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42443</v>
      </c>
      <c r="J251">
        <v>0</v>
      </c>
      <c r="K251">
        <v>31158</v>
      </c>
      <c r="L251" t="s">
        <v>158</v>
      </c>
      <c r="M251" t="e">
        <f>VLOOKUP(DATA_GOES_HERE!Y251,VENUEID!$A$2:$B$28,2,TRUE)</f>
        <v>#N/A</v>
      </c>
      <c r="N251" t="e">
        <f>VLOOKUP(DATA_GOES_HERE!AH251,eventTypeID!$A:$C,3,TRUE)</f>
        <v>#N/A</v>
      </c>
      <c r="Q251" t="e">
        <f>VLOOKUP([2]DATA!B251,[2]VENUEID!$A$2:$C$25,3,TRUE)</f>
        <v>#N/A</v>
      </c>
      <c r="R251" s="8">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42443</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42443</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42443</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42443</v>
      </c>
      <c r="J255">
        <v>0</v>
      </c>
      <c r="K255">
        <v>31158</v>
      </c>
      <c r="L255" t="s">
        <v>158</v>
      </c>
      <c r="M255" t="e">
        <f>VLOOKUP(DATA_GOES_HERE!Y255,VENUEID!$A$2:$B$28,2,TRUE)</f>
        <v>#N/A</v>
      </c>
      <c r="N255" t="e">
        <f>VLOOKUP(DATA_GOES_HERE!AH255,eventTypeID!$A:$C,3,TRUE)</f>
        <v>#N/A</v>
      </c>
      <c r="Q255" t="e">
        <f>VLOOKUP([2]DATA!B255,[2]VENUEID!$A$2:$C$25,3,TRUE)</f>
        <v>#N/A</v>
      </c>
      <c r="R255" s="8">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42443</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42443</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42443</v>
      </c>
      <c r="J258">
        <v>0</v>
      </c>
      <c r="K258">
        <v>31158</v>
      </c>
      <c r="L258" t="s">
        <v>158</v>
      </c>
      <c r="M258" t="e">
        <f>VLOOKUP(DATA_GOES_HERE!Y258,VENUEID!$A$2:$B$28,2,TRUE)</f>
        <v>#N/A</v>
      </c>
      <c r="N258" t="e">
        <f>VLOOKUP(DATA_GOES_HERE!AH258,eventTypeID!$A:$C,3,TRUE)</f>
        <v>#N/A</v>
      </c>
      <c r="Q258" t="e">
        <f>VLOOKUP([2]DATA!B258,[2]VENUEID!$A$2:$C$25,3,TRUE)</f>
        <v>#N/A</v>
      </c>
      <c r="R258" s="8">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42443</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42443</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42443</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42443</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42443</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42443</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42443</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42443</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42443</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42443</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42443</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42443</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42443</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42443</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42443</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42443</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42443</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42443</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42443</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42443</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42443</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42443</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42443</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42443</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42443</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42443</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42443</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42443</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42443</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42443</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42443</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42443</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42443</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42443</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42443</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42443</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42443</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42443</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42443</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42443</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42443</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42443</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42443</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42443</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42443</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42443</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42443</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42443</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42443</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42443</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42443</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42443</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42443</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42443</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42443</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42443</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42443</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42443</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42443</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42443</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42443</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42443</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42443</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42443</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42443</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42443</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42443</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42443</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42443</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42443</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42443</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42443</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42443</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42443</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42443</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42443</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42443</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42443</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42443</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42443</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42443</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42443</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42443</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42443</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42443</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42443</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42443</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42443</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42443</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42443</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42443</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42443</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42443</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42443</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42443</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42443</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42443</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42443</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42443</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42443</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42443</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42443</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42443</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42443</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42443</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42443</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42443</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42443</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42443</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42443</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42443</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42443</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42443</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42443</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42443</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42443</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42443</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42443</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42443</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42443</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42443</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42443</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42443</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42443</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42443</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42443</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42443</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42443</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42443</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42443</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42443</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42443</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42443</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42443</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42443</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42443</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42443</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42443</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42443</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42443</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42443</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42443</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42443</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42443</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42443</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
  <sheetViews>
    <sheetView topLeftCell="B1" workbookViewId="0">
      <selection activeCell="B4" sqref="B4"/>
    </sheetView>
  </sheetViews>
  <sheetFormatPr defaultRowHeight="15" x14ac:dyDescent="0.25"/>
  <cols>
    <col min="1" max="1" width="255.7109375" customWidth="1"/>
    <col min="2" max="2" width="20.140625" customWidth="1"/>
    <col min="3" max="194" width="16.140625" bestFit="1" customWidth="1"/>
    <col min="195" max="195" width="11.28515625" bestFit="1" customWidth="1"/>
  </cols>
  <sheetData>
    <row r="3" spans="1:2" x14ac:dyDescent="0.25">
      <c r="A3" s="16" t="s">
        <v>1041</v>
      </c>
      <c r="B3" t="s">
        <v>1275</v>
      </c>
    </row>
    <row r="4" spans="1:2" x14ac:dyDescent="0.25">
      <c r="A4" s="17" t="s">
        <v>279</v>
      </c>
      <c r="B4" s="1">
        <v>42439</v>
      </c>
    </row>
    <row r="5" spans="1:2" x14ac:dyDescent="0.25">
      <c r="A5" s="19" t="s">
        <v>1001</v>
      </c>
      <c r="B5" s="1">
        <v>42439</v>
      </c>
    </row>
    <row r="6" spans="1:2" x14ac:dyDescent="0.25">
      <c r="A6" s="18" t="s">
        <v>281</v>
      </c>
      <c r="B6" s="1">
        <v>42439</v>
      </c>
    </row>
    <row r="7" spans="1:2" x14ac:dyDescent="0.25">
      <c r="A7" s="19" t="s">
        <v>1014</v>
      </c>
      <c r="B7" s="1">
        <v>42456</v>
      </c>
    </row>
    <row r="8" spans="1:2" x14ac:dyDescent="0.25">
      <c r="A8" s="18" t="s">
        <v>500</v>
      </c>
      <c r="B8" s="1">
        <v>42456</v>
      </c>
    </row>
    <row r="9" spans="1:2" x14ac:dyDescent="0.25">
      <c r="A9" s="17" t="s">
        <v>156</v>
      </c>
      <c r="B9" s="1">
        <v>42430</v>
      </c>
    </row>
    <row r="10" spans="1:2" x14ac:dyDescent="0.25">
      <c r="A10" s="19" t="s">
        <v>1004</v>
      </c>
      <c r="B10" s="1">
        <v>42441</v>
      </c>
    </row>
    <row r="11" spans="1:2" x14ac:dyDescent="0.25">
      <c r="A11" s="18" t="s">
        <v>349</v>
      </c>
      <c r="B11" s="1">
        <v>42441</v>
      </c>
    </row>
    <row r="12" spans="1:2" x14ac:dyDescent="0.25">
      <c r="A12" s="19" t="s">
        <v>981</v>
      </c>
      <c r="B12" s="1">
        <v>42430</v>
      </c>
    </row>
    <row r="13" spans="1:2" x14ac:dyDescent="0.25">
      <c r="A13" s="19" t="s">
        <v>1023</v>
      </c>
      <c r="B13" s="1">
        <v>42472</v>
      </c>
    </row>
    <row r="14" spans="1:2" x14ac:dyDescent="0.25">
      <c r="A14" s="18" t="s">
        <v>666</v>
      </c>
      <c r="B14" s="1">
        <v>42472</v>
      </c>
    </row>
    <row r="15" spans="1:2" x14ac:dyDescent="0.25">
      <c r="A15" s="19" t="s">
        <v>1018</v>
      </c>
      <c r="B15" s="1">
        <v>42465</v>
      </c>
    </row>
    <row r="16" spans="1:2" x14ac:dyDescent="0.25">
      <c r="A16" s="19" t="s">
        <v>992</v>
      </c>
      <c r="B16" s="1">
        <v>42433</v>
      </c>
    </row>
    <row r="17" spans="1:2" x14ac:dyDescent="0.25">
      <c r="A17" s="18" t="s">
        <v>305</v>
      </c>
      <c r="B17" s="1">
        <v>42433</v>
      </c>
    </row>
    <row r="18" spans="1:2" x14ac:dyDescent="0.25">
      <c r="A18" s="19" t="s">
        <v>983</v>
      </c>
      <c r="B18" s="1">
        <v>42430</v>
      </c>
    </row>
    <row r="19" spans="1:2" x14ac:dyDescent="0.25">
      <c r="A19" s="19" t="s">
        <v>1021</v>
      </c>
      <c r="B19" s="1">
        <v>42467</v>
      </c>
    </row>
    <row r="20" spans="1:2" x14ac:dyDescent="0.25">
      <c r="A20" s="18" t="s">
        <v>639</v>
      </c>
      <c r="B20" s="1">
        <v>42467</v>
      </c>
    </row>
    <row r="21" spans="1:2" x14ac:dyDescent="0.25">
      <c r="A21" s="19" t="s">
        <v>1024</v>
      </c>
      <c r="B21" s="1">
        <v>42472</v>
      </c>
    </row>
    <row r="22" spans="1:2" x14ac:dyDescent="0.25">
      <c r="A22" s="18" t="s">
        <v>672</v>
      </c>
      <c r="B22" s="1">
        <v>42472</v>
      </c>
    </row>
    <row r="23" spans="1:2" x14ac:dyDescent="0.25">
      <c r="A23" s="19" t="s">
        <v>1040</v>
      </c>
      <c r="B23" s="1">
        <v>42500</v>
      </c>
    </row>
    <row r="24" spans="1:2" x14ac:dyDescent="0.25">
      <c r="A24" s="18" t="s">
        <v>942</v>
      </c>
      <c r="B24" s="1">
        <v>42500</v>
      </c>
    </row>
    <row r="25" spans="1:2" x14ac:dyDescent="0.25">
      <c r="A25" s="19" t="s">
        <v>1030</v>
      </c>
      <c r="B25" s="1">
        <v>42476</v>
      </c>
    </row>
    <row r="26" spans="1:2" x14ac:dyDescent="0.25">
      <c r="A26" s="18" t="s">
        <v>725</v>
      </c>
      <c r="B26" s="1">
        <v>42476</v>
      </c>
    </row>
    <row r="27" spans="1:2" x14ac:dyDescent="0.25">
      <c r="A27" s="19" t="s">
        <v>1032</v>
      </c>
      <c r="B27" s="1">
        <v>42480</v>
      </c>
    </row>
    <row r="28" spans="1:2" x14ac:dyDescent="0.25">
      <c r="A28" s="18" t="s">
        <v>772</v>
      </c>
      <c r="B28" s="1">
        <v>42480</v>
      </c>
    </row>
    <row r="29" spans="1:2" x14ac:dyDescent="0.25">
      <c r="A29" s="19" t="s">
        <v>1000</v>
      </c>
      <c r="B29" s="1">
        <v>42438</v>
      </c>
    </row>
    <row r="30" spans="1:2" x14ac:dyDescent="0.25">
      <c r="A30" s="18" t="s">
        <v>278</v>
      </c>
      <c r="B30" s="1">
        <v>42438</v>
      </c>
    </row>
    <row r="31" spans="1:2" x14ac:dyDescent="0.25">
      <c r="A31" s="19" t="s">
        <v>989</v>
      </c>
      <c r="B31" s="1">
        <v>42432</v>
      </c>
    </row>
    <row r="32" spans="1:2" x14ac:dyDescent="0.25">
      <c r="A32" s="18" t="s">
        <v>205</v>
      </c>
      <c r="B32" s="1">
        <v>42432</v>
      </c>
    </row>
    <row r="33" spans="1:2" x14ac:dyDescent="0.25">
      <c r="A33" s="19" t="s">
        <v>1039</v>
      </c>
      <c r="B33" s="1">
        <v>42494</v>
      </c>
    </row>
    <row r="34" spans="1:2" x14ac:dyDescent="0.25">
      <c r="A34" s="18" t="s">
        <v>235</v>
      </c>
      <c r="B34" s="1">
        <v>42494</v>
      </c>
    </row>
    <row r="35" spans="1:2" x14ac:dyDescent="0.25">
      <c r="A35" s="19" t="s">
        <v>1011</v>
      </c>
      <c r="B35" s="1">
        <v>42452</v>
      </c>
    </row>
    <row r="36" spans="1:2" x14ac:dyDescent="0.25">
      <c r="A36" s="18" t="s">
        <v>461</v>
      </c>
      <c r="B36" s="1">
        <v>42452</v>
      </c>
    </row>
    <row r="37" spans="1:2" x14ac:dyDescent="0.25">
      <c r="A37" s="19" t="s">
        <v>1016</v>
      </c>
      <c r="B37" s="1">
        <v>42464</v>
      </c>
    </row>
    <row r="38" spans="1:2" x14ac:dyDescent="0.25">
      <c r="A38" s="18" t="s">
        <v>568</v>
      </c>
      <c r="B38" s="1">
        <v>42464</v>
      </c>
    </row>
    <row r="39" spans="1:2" x14ac:dyDescent="0.25">
      <c r="A39" s="19" t="s">
        <v>997</v>
      </c>
      <c r="B39" s="1">
        <v>42436</v>
      </c>
    </row>
    <row r="40" spans="1:2" x14ac:dyDescent="0.25">
      <c r="A40" s="18" t="s">
        <v>252</v>
      </c>
      <c r="B40" s="1">
        <v>42436</v>
      </c>
    </row>
    <row r="41" spans="1:2" x14ac:dyDescent="0.25">
      <c r="A41" s="19" t="s">
        <v>1006</v>
      </c>
      <c r="B41" s="1">
        <v>42443</v>
      </c>
    </row>
    <row r="42" spans="1:2" x14ac:dyDescent="0.25">
      <c r="A42" s="18" t="s">
        <v>369</v>
      </c>
      <c r="B42" s="1">
        <v>42443</v>
      </c>
    </row>
    <row r="43" spans="1:2" x14ac:dyDescent="0.25">
      <c r="A43" s="18" t="s">
        <v>656</v>
      </c>
      <c r="B43" s="1">
        <v>42471</v>
      </c>
    </row>
    <row r="44" spans="1:2" x14ac:dyDescent="0.25">
      <c r="A44" s="19" t="s">
        <v>1003</v>
      </c>
      <c r="B44" s="1">
        <v>42441</v>
      </c>
    </row>
    <row r="45" spans="1:2" x14ac:dyDescent="0.25">
      <c r="A45" s="18" t="s">
        <v>336</v>
      </c>
      <c r="B45" s="1">
        <v>42441</v>
      </c>
    </row>
    <row r="46" spans="1:2" x14ac:dyDescent="0.25">
      <c r="A46" s="19" t="s">
        <v>987</v>
      </c>
      <c r="B46" s="1">
        <v>42431</v>
      </c>
    </row>
    <row r="47" spans="1:2" x14ac:dyDescent="0.25">
      <c r="A47" s="18" t="s">
        <v>195</v>
      </c>
      <c r="B47" s="1">
        <v>42431</v>
      </c>
    </row>
    <row r="48" spans="1:2" x14ac:dyDescent="0.25">
      <c r="A48" s="19" t="s">
        <v>1019</v>
      </c>
      <c r="B48" s="1">
        <v>42466</v>
      </c>
    </row>
    <row r="49" spans="1:2" x14ac:dyDescent="0.25">
      <c r="A49" s="18" t="s">
        <v>236</v>
      </c>
      <c r="B49" s="1">
        <v>42466</v>
      </c>
    </row>
    <row r="50" spans="1:2" x14ac:dyDescent="0.25">
      <c r="A50" s="19" t="s">
        <v>1028</v>
      </c>
      <c r="B50" s="1">
        <v>42473</v>
      </c>
    </row>
    <row r="51" spans="1:2" x14ac:dyDescent="0.25">
      <c r="A51" s="18" t="s">
        <v>693</v>
      </c>
      <c r="B51" s="1">
        <v>42473</v>
      </c>
    </row>
    <row r="52" spans="1:2" x14ac:dyDescent="0.25">
      <c r="A52" s="19" t="s">
        <v>1020</v>
      </c>
      <c r="B52" s="1">
        <v>42466</v>
      </c>
    </row>
    <row r="53" spans="1:2" x14ac:dyDescent="0.25">
      <c r="A53" s="18" t="s">
        <v>242</v>
      </c>
      <c r="B53" s="1">
        <v>42466</v>
      </c>
    </row>
    <row r="54" spans="1:2" x14ac:dyDescent="0.25">
      <c r="A54" s="19" t="s">
        <v>1034</v>
      </c>
      <c r="B54" s="1">
        <v>42487</v>
      </c>
    </row>
    <row r="55" spans="1:2" x14ac:dyDescent="0.25">
      <c r="A55" s="18" t="s">
        <v>815</v>
      </c>
      <c r="B55" s="1">
        <v>42487</v>
      </c>
    </row>
    <row r="56" spans="1:2" x14ac:dyDescent="0.25">
      <c r="A56" s="19" t="s">
        <v>1017</v>
      </c>
      <c r="B56" s="1">
        <v>42464</v>
      </c>
    </row>
    <row r="57" spans="1:2" x14ac:dyDescent="0.25">
      <c r="A57" s="18" t="s">
        <v>575</v>
      </c>
      <c r="B57" s="1">
        <v>42464</v>
      </c>
    </row>
    <row r="58" spans="1:2" x14ac:dyDescent="0.25">
      <c r="A58" s="19" t="s">
        <v>1027</v>
      </c>
      <c r="B58" s="1">
        <v>42473</v>
      </c>
    </row>
    <row r="59" spans="1:2" x14ac:dyDescent="0.25">
      <c r="A59" s="18" t="s">
        <v>271</v>
      </c>
      <c r="B59" s="1">
        <v>42473</v>
      </c>
    </row>
    <row r="60" spans="1:2" x14ac:dyDescent="0.25">
      <c r="A60" s="19" t="s">
        <v>1036</v>
      </c>
      <c r="B60" s="1">
        <v>42487</v>
      </c>
    </row>
    <row r="61" spans="1:2" x14ac:dyDescent="0.25">
      <c r="A61" s="18" t="s">
        <v>271</v>
      </c>
      <c r="B61" s="1">
        <v>42487</v>
      </c>
    </row>
    <row r="62" spans="1:2" x14ac:dyDescent="0.25">
      <c r="A62" s="19" t="s">
        <v>999</v>
      </c>
      <c r="B62" s="1">
        <v>42438</v>
      </c>
    </row>
    <row r="63" spans="1:2" x14ac:dyDescent="0.25">
      <c r="A63" s="18" t="s">
        <v>271</v>
      </c>
      <c r="B63" s="1">
        <v>42438</v>
      </c>
    </row>
    <row r="64" spans="1:2" x14ac:dyDescent="0.25">
      <c r="A64" s="19" t="s">
        <v>1010</v>
      </c>
      <c r="B64" s="1">
        <v>42452</v>
      </c>
    </row>
    <row r="65" spans="1:2" x14ac:dyDescent="0.25">
      <c r="A65" s="18" t="s">
        <v>271</v>
      </c>
      <c r="B65" s="1">
        <v>42452</v>
      </c>
    </row>
    <row r="66" spans="1:2" x14ac:dyDescent="0.25">
      <c r="A66" s="19" t="s">
        <v>1015</v>
      </c>
      <c r="B66" s="1">
        <v>42462</v>
      </c>
    </row>
    <row r="67" spans="1:2" x14ac:dyDescent="0.25">
      <c r="A67" s="18" t="s">
        <v>558</v>
      </c>
      <c r="B67" s="1">
        <v>42462</v>
      </c>
    </row>
    <row r="68" spans="1:2" x14ac:dyDescent="0.25">
      <c r="A68" s="19" t="s">
        <v>1008</v>
      </c>
      <c r="B68" s="1">
        <v>42449</v>
      </c>
    </row>
    <row r="69" spans="1:2" x14ac:dyDescent="0.25">
      <c r="A69" s="18" t="s">
        <v>421</v>
      </c>
      <c r="B69" s="1">
        <v>42449</v>
      </c>
    </row>
    <row r="70" spans="1:2" x14ac:dyDescent="0.25">
      <c r="A70" s="18" t="s">
        <v>733</v>
      </c>
      <c r="B70" s="1">
        <v>42477</v>
      </c>
    </row>
    <row r="71" spans="1:2" x14ac:dyDescent="0.25">
      <c r="A71" s="19" t="s">
        <v>986</v>
      </c>
      <c r="B71" s="1">
        <v>42431</v>
      </c>
    </row>
    <row r="72" spans="1:2" x14ac:dyDescent="0.25">
      <c r="A72" s="18" t="s">
        <v>193</v>
      </c>
      <c r="B72" s="1">
        <v>42431</v>
      </c>
    </row>
    <row r="73" spans="1:2" x14ac:dyDescent="0.25">
      <c r="A73" s="19" t="s">
        <v>1007</v>
      </c>
      <c r="B73" s="1">
        <v>42444</v>
      </c>
    </row>
    <row r="74" spans="1:2" x14ac:dyDescent="0.25">
      <c r="A74" s="18" t="s">
        <v>387</v>
      </c>
      <c r="B74" s="1">
        <v>42444</v>
      </c>
    </row>
    <row r="75" spans="1:2" x14ac:dyDescent="0.25">
      <c r="A75" s="19" t="s">
        <v>1037</v>
      </c>
      <c r="B75" s="1">
        <v>42492</v>
      </c>
    </row>
    <row r="76" spans="1:2" x14ac:dyDescent="0.25">
      <c r="A76" s="18" t="s">
        <v>858</v>
      </c>
      <c r="B76" s="1">
        <v>42492</v>
      </c>
    </row>
    <row r="77" spans="1:2" x14ac:dyDescent="0.25">
      <c r="A77" s="19" t="s">
        <v>1022</v>
      </c>
      <c r="B77" s="1">
        <v>42469</v>
      </c>
    </row>
    <row r="78" spans="1:2" x14ac:dyDescent="0.25">
      <c r="A78" s="18" t="s">
        <v>650</v>
      </c>
      <c r="B78" s="1">
        <v>42469</v>
      </c>
    </row>
    <row r="79" spans="1:2" x14ac:dyDescent="0.25">
      <c r="A79" s="19" t="s">
        <v>1005</v>
      </c>
      <c r="B79" s="1">
        <v>42441</v>
      </c>
    </row>
    <row r="80" spans="1:2" x14ac:dyDescent="0.25">
      <c r="A80" s="18" t="s">
        <v>356</v>
      </c>
      <c r="B80" s="1">
        <v>42441</v>
      </c>
    </row>
    <row r="81" spans="1:2" x14ac:dyDescent="0.25">
      <c r="A81" s="19" t="s">
        <v>988</v>
      </c>
      <c r="B81" s="1">
        <v>42431</v>
      </c>
    </row>
    <row r="82" spans="1:2" x14ac:dyDescent="0.25">
      <c r="A82" s="18" t="s">
        <v>201</v>
      </c>
      <c r="B82" s="1">
        <v>42431</v>
      </c>
    </row>
    <row r="83" spans="1:2" x14ac:dyDescent="0.25">
      <c r="A83" s="19" t="s">
        <v>995</v>
      </c>
      <c r="B83" s="1">
        <v>42436</v>
      </c>
    </row>
    <row r="84" spans="1:2" x14ac:dyDescent="0.25">
      <c r="A84" s="18" t="s">
        <v>241</v>
      </c>
      <c r="B84" s="1">
        <v>42436</v>
      </c>
    </row>
    <row r="85" spans="1:2" x14ac:dyDescent="0.25">
      <c r="A85" s="19" t="s">
        <v>991</v>
      </c>
      <c r="B85" s="1">
        <v>42432</v>
      </c>
    </row>
    <row r="86" spans="1:2" x14ac:dyDescent="0.25">
      <c r="A86" s="18" t="s">
        <v>222</v>
      </c>
      <c r="B86" s="1">
        <v>42446</v>
      </c>
    </row>
    <row r="87" spans="1:2" x14ac:dyDescent="0.25">
      <c r="A87" s="18" t="s">
        <v>299</v>
      </c>
      <c r="B87" s="1">
        <v>42432</v>
      </c>
    </row>
    <row r="88" spans="1:2" x14ac:dyDescent="0.25">
      <c r="A88" s="19" t="s">
        <v>1031</v>
      </c>
      <c r="B88" s="1">
        <v>42479</v>
      </c>
    </row>
    <row r="89" spans="1:2" x14ac:dyDescent="0.25">
      <c r="A89" s="18" t="s">
        <v>748</v>
      </c>
      <c r="B89" s="1">
        <v>42479</v>
      </c>
    </row>
    <row r="90" spans="1:2" x14ac:dyDescent="0.25">
      <c r="A90" s="19" t="s">
        <v>1029</v>
      </c>
      <c r="B90" s="1">
        <v>42474</v>
      </c>
    </row>
    <row r="91" spans="1:2" x14ac:dyDescent="0.25">
      <c r="A91" s="18" t="s">
        <v>713</v>
      </c>
      <c r="B91" s="1">
        <v>42474</v>
      </c>
    </row>
    <row r="92" spans="1:2" x14ac:dyDescent="0.25">
      <c r="A92" s="19" t="s">
        <v>996</v>
      </c>
      <c r="B92" s="1">
        <v>42436</v>
      </c>
    </row>
    <row r="93" spans="1:2" x14ac:dyDescent="0.25">
      <c r="A93" s="18" t="s">
        <v>250</v>
      </c>
      <c r="B93" s="1">
        <v>42436</v>
      </c>
    </row>
    <row r="94" spans="1:2" x14ac:dyDescent="0.25">
      <c r="A94" s="19" t="s">
        <v>994</v>
      </c>
      <c r="B94" s="1">
        <v>42434</v>
      </c>
    </row>
    <row r="95" spans="1:2" x14ac:dyDescent="0.25">
      <c r="A95" s="18" t="s">
        <v>233</v>
      </c>
      <c r="B95" s="1">
        <v>42434</v>
      </c>
    </row>
    <row r="96" spans="1:2" x14ac:dyDescent="0.25">
      <c r="A96" s="19" t="s">
        <v>990</v>
      </c>
      <c r="B96" s="1">
        <v>42432</v>
      </c>
    </row>
    <row r="97" spans="1:2" x14ac:dyDescent="0.25">
      <c r="A97" s="18" t="s">
        <v>214</v>
      </c>
      <c r="B97" s="1">
        <v>42432</v>
      </c>
    </row>
    <row r="98" spans="1:2" x14ac:dyDescent="0.25">
      <c r="A98" s="19" t="s">
        <v>1038</v>
      </c>
      <c r="B98" s="1">
        <v>42494</v>
      </c>
    </row>
    <row r="99" spans="1:2" x14ac:dyDescent="0.25">
      <c r="A99" s="18" t="s">
        <v>884</v>
      </c>
      <c r="B99" s="1">
        <v>42494</v>
      </c>
    </row>
    <row r="100" spans="1:2" x14ac:dyDescent="0.25">
      <c r="A100" s="19" t="s">
        <v>985</v>
      </c>
      <c r="B100" s="1">
        <v>42431</v>
      </c>
    </row>
    <row r="101" spans="1:2" x14ac:dyDescent="0.25">
      <c r="A101" s="18" t="s">
        <v>181</v>
      </c>
      <c r="B101" s="1">
        <v>42431</v>
      </c>
    </row>
    <row r="102" spans="1:2" x14ac:dyDescent="0.25">
      <c r="A102" s="19" t="s">
        <v>984</v>
      </c>
      <c r="B102" s="1">
        <v>42431</v>
      </c>
    </row>
    <row r="103" spans="1:2" x14ac:dyDescent="0.25">
      <c r="A103" s="18" t="s">
        <v>181</v>
      </c>
      <c r="B103" s="1">
        <v>42431</v>
      </c>
    </row>
    <row r="104" spans="1:2" x14ac:dyDescent="0.25">
      <c r="A104" s="19" t="s">
        <v>1026</v>
      </c>
      <c r="B104" s="1">
        <v>42473</v>
      </c>
    </row>
    <row r="105" spans="1:2" x14ac:dyDescent="0.25">
      <c r="A105" s="18" t="s">
        <v>678</v>
      </c>
      <c r="B105" s="1">
        <v>42473</v>
      </c>
    </row>
    <row r="106" spans="1:2" x14ac:dyDescent="0.25">
      <c r="A106" s="19" t="s">
        <v>1035</v>
      </c>
      <c r="B106" s="1">
        <v>42487</v>
      </c>
    </row>
    <row r="107" spans="1:2" x14ac:dyDescent="0.25">
      <c r="A107" s="18" t="s">
        <v>825</v>
      </c>
      <c r="B107" s="1">
        <v>42487</v>
      </c>
    </row>
    <row r="108" spans="1:2" x14ac:dyDescent="0.25">
      <c r="A108" s="19" t="s">
        <v>1025</v>
      </c>
      <c r="B108" s="1">
        <v>42473</v>
      </c>
    </row>
    <row r="109" spans="1:2" x14ac:dyDescent="0.25">
      <c r="A109" s="18" t="s">
        <v>678</v>
      </c>
      <c r="B109" s="1">
        <v>42473</v>
      </c>
    </row>
    <row r="110" spans="1:2" x14ac:dyDescent="0.25">
      <c r="A110" s="19" t="s">
        <v>993</v>
      </c>
      <c r="B110" s="1">
        <v>42434</v>
      </c>
    </row>
    <row r="111" spans="1:2" x14ac:dyDescent="0.25">
      <c r="A111" s="18" t="s">
        <v>227</v>
      </c>
      <c r="B111" s="1">
        <v>42434</v>
      </c>
    </row>
    <row r="112" spans="1:2" x14ac:dyDescent="0.25">
      <c r="A112" s="18" t="s">
        <v>719</v>
      </c>
      <c r="B112" s="1">
        <v>42476</v>
      </c>
    </row>
    <row r="113" spans="1:2" x14ac:dyDescent="0.25">
      <c r="A113" s="19" t="s">
        <v>1013</v>
      </c>
      <c r="B113" s="1">
        <v>42455</v>
      </c>
    </row>
    <row r="114" spans="1:2" x14ac:dyDescent="0.25">
      <c r="A114" s="18" t="s">
        <v>494</v>
      </c>
      <c r="B114" s="1">
        <v>42455</v>
      </c>
    </row>
    <row r="115" spans="1:2" x14ac:dyDescent="0.25">
      <c r="A115" s="19" t="s">
        <v>1012</v>
      </c>
      <c r="B115" s="1">
        <v>42453</v>
      </c>
    </row>
    <row r="116" spans="1:2" x14ac:dyDescent="0.25">
      <c r="A116" s="18" t="s">
        <v>481</v>
      </c>
      <c r="B116" s="1">
        <v>42453</v>
      </c>
    </row>
    <row r="117" spans="1:2" x14ac:dyDescent="0.25">
      <c r="A117" s="19" t="s">
        <v>982</v>
      </c>
      <c r="B117" s="1">
        <v>42430</v>
      </c>
    </row>
    <row r="118" spans="1:2" x14ac:dyDescent="0.25">
      <c r="A118" s="18" t="s">
        <v>287</v>
      </c>
      <c r="B118" s="1">
        <v>42430</v>
      </c>
    </row>
    <row r="119" spans="1:2" x14ac:dyDescent="0.25">
      <c r="A119" s="19" t="s">
        <v>998</v>
      </c>
      <c r="B119" s="1">
        <v>42437</v>
      </c>
    </row>
    <row r="120" spans="1:2" x14ac:dyDescent="0.25">
      <c r="A120" s="18" t="s">
        <v>317</v>
      </c>
      <c r="B120" s="1">
        <v>42437</v>
      </c>
    </row>
    <row r="121" spans="1:2" x14ac:dyDescent="0.25">
      <c r="A121" s="19" t="s">
        <v>1009</v>
      </c>
      <c r="B121" s="1">
        <v>42450</v>
      </c>
    </row>
    <row r="122" spans="1:2" x14ac:dyDescent="0.25">
      <c r="A122" s="18" t="s">
        <v>431</v>
      </c>
      <c r="B122" s="1">
        <v>42450</v>
      </c>
    </row>
    <row r="123" spans="1:2" x14ac:dyDescent="0.25">
      <c r="A123" s="19" t="s">
        <v>1033</v>
      </c>
      <c r="B123" s="1">
        <v>42483</v>
      </c>
    </row>
    <row r="124" spans="1:2" x14ac:dyDescent="0.25">
      <c r="A124" s="18" t="s">
        <v>796</v>
      </c>
      <c r="B124" s="1">
        <v>42483</v>
      </c>
    </row>
    <row r="125" spans="1:2" x14ac:dyDescent="0.25">
      <c r="A125" s="17" t="s">
        <v>327</v>
      </c>
      <c r="B125" s="1">
        <v>42439</v>
      </c>
    </row>
    <row r="126" spans="1:2" x14ac:dyDescent="0.25">
      <c r="A126" s="17" t="s">
        <v>1042</v>
      </c>
      <c r="B126" s="1">
        <v>42430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DATA_GOES_HERE</vt:lpstr>
      <vt:lpstr>WORD</vt:lpstr>
      <vt:lpstr>WORDY_DESCRIPTION</vt:lpstr>
      <vt:lpstr>SUMMARY_WORD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2016-03-14T19:38:29Z</dcterms:modified>
</cp:coreProperties>
</file>