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PI\Fall23-Spr24\cs3431-a23\Assignments\CS3431-A23 Assignment 1\"/>
    </mc:Choice>
  </mc:AlternateContent>
  <xr:revisionPtr revIDLastSave="0" documentId="13_ncr:1_{FB9AEAC0-78FD-4599-8F72-546A9D26CDCB}" xr6:coauthVersionLast="47" xr6:coauthVersionMax="47" xr10:uidLastSave="{00000000-0000-0000-0000-000000000000}"/>
  <bookViews>
    <workbookView xWindow="28702" yWindow="-30" windowWidth="19396" windowHeight="10275" activeTab="1" xr2:uid="{00000000-000D-0000-FFFF-FFFF00000000}"/>
  </bookViews>
  <sheets>
    <sheet name="Template" sheetId="1" r:id="rId1"/>
    <sheet name="ReservedTour" sheetId="12" r:id="rId2"/>
    <sheet name="Customer" sheetId="9" r:id="rId3"/>
    <sheet name="Tour" sheetId="7" r:id="rId4"/>
    <sheet name="Guide" sheetId="4" r:id="rId5"/>
  </sheets>
  <calcPr calcId="191029"/>
</workbook>
</file>

<file path=xl/calcChain.xml><?xml version="1.0" encoding="utf-8"?>
<calcChain xmlns="http://schemas.openxmlformats.org/spreadsheetml/2006/main">
  <c r="G5" i="12" l="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4" i="12"/>
  <c r="H5" i="4"/>
  <c r="H6" i="4"/>
  <c r="H7" i="4"/>
  <c r="H8" i="4"/>
  <c r="H9" i="4"/>
  <c r="H10" i="4"/>
  <c r="H11" i="4"/>
  <c r="H12" i="4"/>
  <c r="H13" i="4"/>
  <c r="H4" i="4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4" i="9"/>
  <c r="I5" i="7"/>
  <c r="I6" i="7"/>
  <c r="I7" i="7"/>
  <c r="I8" i="7"/>
  <c r="I4" i="7"/>
  <c r="E5" i="1" l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<sst xmlns="http://schemas.openxmlformats.org/spreadsheetml/2006/main" count="212" uniqueCount="173">
  <si>
    <t>ID</t>
  </si>
  <si>
    <t>Name</t>
  </si>
  <si>
    <t>City</t>
  </si>
  <si>
    <t>Age</t>
  </si>
  <si>
    <t>SQL Insert</t>
  </si>
  <si>
    <t>John Doe</t>
  </si>
  <si>
    <t>Jane Doe</t>
  </si>
  <si>
    <t>Tom Smith</t>
  </si>
  <si>
    <t>Mary Jones</t>
  </si>
  <si>
    <t>Cambridge</t>
  </si>
  <si>
    <t>San Diego</t>
  </si>
  <si>
    <t>Worcester</t>
  </si>
  <si>
    <t>Boston</t>
  </si>
  <si>
    <t>Jim Smith</t>
  </si>
  <si>
    <t>Tom Jones</t>
  </si>
  <si>
    <t>Oscar Tam</t>
  </si>
  <si>
    <t>Art Johnson</t>
  </si>
  <si>
    <t>Ellen Brown</t>
  </si>
  <si>
    <t>Elane Moore</t>
  </si>
  <si>
    <t>Guide</t>
  </si>
  <si>
    <t>FirstName</t>
  </si>
  <si>
    <t>LastName</t>
  </si>
  <si>
    <t>Title</t>
  </si>
  <si>
    <t>Salary</t>
  </si>
  <si>
    <t>date</t>
  </si>
  <si>
    <t>Miller</t>
  </si>
  <si>
    <t>Davis</t>
  </si>
  <si>
    <t>Garcia</t>
  </si>
  <si>
    <t>Junior Guide</t>
  </si>
  <si>
    <t>Senior Guide</t>
  </si>
  <si>
    <t>number(2,0)</t>
  </si>
  <si>
    <t>varchar2(15)</t>
  </si>
  <si>
    <t>number(3,0)</t>
  </si>
  <si>
    <t>Ward</t>
  </si>
  <si>
    <t>Gray</t>
  </si>
  <si>
    <t>Myers</t>
  </si>
  <si>
    <t>Ross</t>
  </si>
  <si>
    <t>Powell</t>
  </si>
  <si>
    <t>77 Massachusetts Ave.</t>
  </si>
  <si>
    <t>175 Forest St.</t>
  </si>
  <si>
    <t>35 Tremont St.</t>
  </si>
  <si>
    <t>100 Main St.</t>
  </si>
  <si>
    <t>Martin</t>
  </si>
  <si>
    <t>White</t>
  </si>
  <si>
    <t>Clark</t>
  </si>
  <si>
    <t>Young</t>
  </si>
  <si>
    <t>Allen</t>
  </si>
  <si>
    <t>Sanchez</t>
  </si>
  <si>
    <t>Lee</t>
  </si>
  <si>
    <t>Madison</t>
  </si>
  <si>
    <t>Ashley</t>
  </si>
  <si>
    <t>Joshua</t>
  </si>
  <si>
    <t>Tyler</t>
  </si>
  <si>
    <t>Anna</t>
  </si>
  <si>
    <t>Justin</t>
  </si>
  <si>
    <t>Bruce</t>
  </si>
  <si>
    <t>Rachel</t>
  </si>
  <si>
    <t>Dylan</t>
  </si>
  <si>
    <t>Austin</t>
  </si>
  <si>
    <t>char(2)</t>
  </si>
  <si>
    <t>143 Cambridge Ave.</t>
  </si>
  <si>
    <t>42 Oak St.</t>
  </si>
  <si>
    <t>1414 Cedar St.</t>
  </si>
  <si>
    <t>42 Elm Place</t>
  </si>
  <si>
    <t>9 Washington Court</t>
  </si>
  <si>
    <t>98 Lake Hill Drive</t>
  </si>
  <si>
    <t>657 Redondo Ave.</t>
  </si>
  <si>
    <t>5 Jefferson Ave.</t>
  </si>
  <si>
    <t>8711 Meadow St.</t>
  </si>
  <si>
    <t>17 Valley Drive</t>
  </si>
  <si>
    <t>1212 8th St.</t>
  </si>
  <si>
    <t>varchar2(25)</t>
  </si>
  <si>
    <t>Michael</t>
  </si>
  <si>
    <t>Lisa</t>
  </si>
  <si>
    <t>Brian</t>
  </si>
  <si>
    <t>Nicole</t>
  </si>
  <si>
    <t>Kelly</t>
  </si>
  <si>
    <t>San Francisco</t>
  </si>
  <si>
    <t>CA</t>
  </si>
  <si>
    <t>bus</t>
  </si>
  <si>
    <t>Duck Tour</t>
  </si>
  <si>
    <t>MA</t>
  </si>
  <si>
    <t>Freedom Trail</t>
  </si>
  <si>
    <t>Historic tour of Boston</t>
  </si>
  <si>
    <t>Tour of Michigan Ave</t>
  </si>
  <si>
    <t>Chicago</t>
  </si>
  <si>
    <t>IL</t>
  </si>
  <si>
    <t>car</t>
  </si>
  <si>
    <t>New York</t>
  </si>
  <si>
    <t>NY</t>
  </si>
  <si>
    <t>Noah</t>
  </si>
  <si>
    <t>Smith</t>
  </si>
  <si>
    <t>Liam</t>
  </si>
  <si>
    <t>Johnson</t>
  </si>
  <si>
    <t>Mason</t>
  </si>
  <si>
    <t>Williams</t>
  </si>
  <si>
    <t>Olivia</t>
  </si>
  <si>
    <t>Brown</t>
  </si>
  <si>
    <t>Sofia</t>
  </si>
  <si>
    <t>Jones</t>
  </si>
  <si>
    <t>Emily</t>
  </si>
  <si>
    <t>Ethan</t>
  </si>
  <si>
    <t>Chloe</t>
  </si>
  <si>
    <t>Ben</t>
  </si>
  <si>
    <t>Rodriguez</t>
  </si>
  <si>
    <t>Mia</t>
  </si>
  <si>
    <t>Wilson</t>
  </si>
  <si>
    <t>travelDate</t>
  </si>
  <si>
    <t>reservedTourID</t>
  </si>
  <si>
    <t>customerID</t>
  </si>
  <si>
    <t>tourID</t>
  </si>
  <si>
    <t>driverLicense</t>
  </si>
  <si>
    <t>firstName</t>
  </si>
  <si>
    <t>lastName</t>
  </si>
  <si>
    <t>address</t>
  </si>
  <si>
    <t>phone</t>
  </si>
  <si>
    <t>age</t>
  </si>
  <si>
    <t>varchar2(20)</t>
  </si>
  <si>
    <t>varchar2(30)</t>
  </si>
  <si>
    <t>tourName</t>
  </si>
  <si>
    <t>city</t>
  </si>
  <si>
    <t>state</t>
  </si>
  <si>
    <t>vehicleType</t>
  </si>
  <si>
    <t>description</t>
  </si>
  <si>
    <t>guideID</t>
  </si>
  <si>
    <t>Example Code Generation</t>
  </si>
  <si>
    <t>Notes</t>
  </si>
  <si>
    <t>&amp; is used to connect strings together</t>
  </si>
  <si>
    <t>Doublequotes are used around strings in Excel vs. single quotes for SQL</t>
  </si>
  <si>
    <t>Do not put doublequotes around numbers</t>
  </si>
  <si>
    <t>calculations require a = at the beginning of the cell</t>
  </si>
  <si>
    <t>'17-May-18'</t>
  </si>
  <si>
    <t>'24-Nov-18'</t>
  </si>
  <si>
    <t>'15-Mar-18'</t>
  </si>
  <si>
    <t>'28-Feb-19'</t>
  </si>
  <si>
    <t>'3-Jun-18'</t>
  </si>
  <si>
    <t>'11-Apr-19'</t>
  </si>
  <si>
    <t>'3-Aug-18'</t>
  </si>
  <si>
    <t>'13-Dec-17'</t>
  </si>
  <si>
    <t>'9-Nov-17'</t>
  </si>
  <si>
    <t>'21-Jan-19'</t>
  </si>
  <si>
    <t>'6-Feb-18'</t>
  </si>
  <si>
    <t>'29-Jul-18'</t>
  </si>
  <si>
    <t>'31-Aug-18'</t>
  </si>
  <si>
    <t>'15-Oct-17'</t>
  </si>
  <si>
    <t>'8-Mar-18'</t>
  </si>
  <si>
    <t>'11-Dec-17'</t>
  </si>
  <si>
    <t>'12-Aug-18'</t>
  </si>
  <si>
    <t>'22-Jun-18'</t>
  </si>
  <si>
    <t>'1-Feb-19'</t>
  </si>
  <si>
    <t>'10-Apr-19'</t>
  </si>
  <si>
    <t>varchar2(35)</t>
  </si>
  <si>
    <t>boat</t>
  </si>
  <si>
    <t>varchar2(10)</t>
  </si>
  <si>
    <t>Magnificent Mile</t>
  </si>
  <si>
    <t>Alcatraz Island</t>
  </si>
  <si>
    <t>Alcatraz</t>
  </si>
  <si>
    <t>NY Museums</t>
  </si>
  <si>
    <t>Tour of NYC Museums</t>
  </si>
  <si>
    <t>number(8)</t>
  </si>
  <si>
    <t>number(3)</t>
  </si>
  <si>
    <t>number(2)</t>
  </si>
  <si>
    <t>number(10)</t>
  </si>
  <si>
    <t>price</t>
  </si>
  <si>
    <t>number(5,2)</t>
  </si>
  <si>
    <t>number(7,2)</t>
  </si>
  <si>
    <t>Aquatic tour of the Charles River</t>
  </si>
  <si>
    <t>SQL Code</t>
  </si>
  <si>
    <t>`</t>
  </si>
  <si>
    <t>Customers Example Table</t>
  </si>
  <si>
    <t>ReservedTour</t>
  </si>
  <si>
    <t>Customer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</si>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</sst>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/>
  </sheetViews>
  <sheetFormatPr defaultRowHeight="14.35" x14ac:dyDescent="0.5"/>
  <cols>
    <col min="1" max="1" width="10.76171875" bestFit="1" customWidth="1"/>
    <col min="2" max="2" width="11.41015625" bestFit="1" customWidth="1"/>
    <col min="3" max="3" width="11.234375" bestFit="1" customWidth="1"/>
    <col min="4" max="4" width="10.76171875" bestFit="1" customWidth="1"/>
    <col min="5" max="5" width="51.76171875" bestFit="1" customWidth="1"/>
  </cols>
  <sheetData>
    <row r="1" spans="1:5" x14ac:dyDescent="0.5">
      <c r="A1" t="s">
        <v>169</v>
      </c>
      <c r="E1" t="s">
        <v>125</v>
      </c>
    </row>
    <row r="2" spans="1:5" x14ac:dyDescent="0.5">
      <c r="A2" t="s">
        <v>30</v>
      </c>
      <c r="B2" t="s">
        <v>31</v>
      </c>
      <c r="C2" t="s">
        <v>31</v>
      </c>
      <c r="D2" t="s">
        <v>32</v>
      </c>
    </row>
    <row r="3" spans="1:5" x14ac:dyDescent="0.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5">
      <c r="A4">
        <v>1</v>
      </c>
      <c r="B4" t="s">
        <v>13</v>
      </c>
      <c r="C4" t="s">
        <v>9</v>
      </c>
      <c r="D4">
        <v>51</v>
      </c>
      <c r="E4" t="str">
        <f>"insert into Customers values(" &amp; A4 &amp; ", '" &amp; B4 &amp; "', '" &amp; C4 &amp; "', " &amp; D4 &amp; ");"</f>
        <v>insert into Customers values(1, 'Jim Smith', 'Cambridge', 51);</v>
      </c>
    </row>
    <row r="5" spans="1:5" x14ac:dyDescent="0.5">
      <c r="A5">
        <v>2</v>
      </c>
      <c r="B5" t="s">
        <v>7</v>
      </c>
      <c r="C5" t="s">
        <v>9</v>
      </c>
      <c r="D5">
        <v>51</v>
      </c>
      <c r="E5" t="str">
        <f>"insert into Customers values(" &amp; A5 &amp; ", '" &amp; B5 &amp; "', '" &amp; C5 &amp; "', " &amp; D5 &amp; ");"</f>
        <v>insert into Customers values(2, 'Tom Smith', 'Cambridge', 51);</v>
      </c>
    </row>
    <row r="6" spans="1:5" x14ac:dyDescent="0.5">
      <c r="A6">
        <v>3</v>
      </c>
      <c r="B6" t="s">
        <v>18</v>
      </c>
      <c r="C6" t="s">
        <v>10</v>
      </c>
      <c r="D6">
        <v>53</v>
      </c>
      <c r="E6" t="str">
        <f>"insert into Customers values(" &amp; A6 &amp; ", '" &amp; B6 &amp; "', '" &amp; C6 &amp; "', " &amp; D6 &amp; ");"</f>
        <v>insert into Customers values(3, 'Elane Moore', 'San Diego', 53);</v>
      </c>
    </row>
    <row r="7" spans="1:5" x14ac:dyDescent="0.5">
      <c r="A7">
        <v>4</v>
      </c>
      <c r="B7" t="s">
        <v>5</v>
      </c>
      <c r="C7" t="s">
        <v>11</v>
      </c>
      <c r="D7">
        <v>23</v>
      </c>
      <c r="E7" t="str">
        <f>"insert into Customers values(" &amp; A7 &amp; ", '" &amp; B7 &amp; "', '" &amp; C7 &amp; "', " &amp; D7 &amp; ");"</f>
        <v>insert into Customers values(4, 'John Doe', 'Worcester', 23);</v>
      </c>
    </row>
    <row r="8" spans="1:5" x14ac:dyDescent="0.5">
      <c r="A8">
        <v>5</v>
      </c>
      <c r="B8" t="s">
        <v>6</v>
      </c>
      <c r="C8" t="s">
        <v>11</v>
      </c>
      <c r="D8">
        <v>24</v>
      </c>
      <c r="E8" t="str">
        <f>"insert into Customers values(" &amp; A8 &amp; ", '" &amp; B8 &amp; "', '" &amp; C8 &amp; "', " &amp; D8 &amp; ");"</f>
        <v>insert into Customers values(5, 'Jane Doe', 'Worcester', 24);</v>
      </c>
    </row>
    <row r="9" spans="1:5" x14ac:dyDescent="0.5">
      <c r="A9">
        <v>6</v>
      </c>
      <c r="B9" t="s">
        <v>14</v>
      </c>
      <c r="C9" t="s">
        <v>12</v>
      </c>
      <c r="D9">
        <v>41</v>
      </c>
      <c r="E9" t="str">
        <f>"insert into Customers values(" &amp; A9 &amp; ", '" &amp; B9 &amp; "', '" &amp; C9 &amp; "', " &amp; D9 &amp; ");"</f>
        <v>insert into Customers values(6, 'Tom Jones', 'Boston', 41);</v>
      </c>
    </row>
    <row r="10" spans="1:5" x14ac:dyDescent="0.5">
      <c r="A10">
        <v>7</v>
      </c>
      <c r="B10" t="s">
        <v>8</v>
      </c>
      <c r="C10" t="s">
        <v>12</v>
      </c>
      <c r="D10">
        <v>37</v>
      </c>
      <c r="E10" t="str">
        <f>"insert into Customers values(" &amp; A10 &amp; ", '" &amp; B10 &amp; "', '" &amp; C10 &amp; "', " &amp; D10 &amp; ");"</f>
        <v>insert into Customers values(7, 'Mary Jones', 'Boston', 37);</v>
      </c>
    </row>
    <row r="11" spans="1:5" x14ac:dyDescent="0.5">
      <c r="A11">
        <v>8</v>
      </c>
      <c r="B11" t="s">
        <v>15</v>
      </c>
      <c r="C11" t="s">
        <v>11</v>
      </c>
      <c r="D11">
        <v>17</v>
      </c>
      <c r="E11" t="str">
        <f>"insert into Customers values(" &amp; A11 &amp; ", '" &amp; B11 &amp; "', '" &amp; C11 &amp; "', " &amp; D11 &amp; ");"</f>
        <v>insert into Customers values(8, 'Oscar Tam', 'Worcester', 17);</v>
      </c>
    </row>
    <row r="12" spans="1:5" x14ac:dyDescent="0.5">
      <c r="A12">
        <v>9</v>
      </c>
      <c r="B12" t="s">
        <v>17</v>
      </c>
      <c r="C12" t="s">
        <v>9</v>
      </c>
      <c r="D12">
        <v>21</v>
      </c>
      <c r="E12" t="str">
        <f>"insert into Customers values(" &amp; A12 &amp; ", '" &amp; B12 &amp; "', '" &amp; C12 &amp; "', " &amp; D12 &amp; ");"</f>
        <v>insert into Customers values(9, 'Ellen Brown', 'Cambridge', 21);</v>
      </c>
    </row>
    <row r="13" spans="1:5" x14ac:dyDescent="0.5">
      <c r="A13">
        <v>10</v>
      </c>
      <c r="B13" t="s">
        <v>16</v>
      </c>
      <c r="C13" t="s">
        <v>12</v>
      </c>
      <c r="D13">
        <v>18</v>
      </c>
      <c r="E13" t="str">
        <f>"insert into Customers values(" &amp; A13 &amp; ", '" &amp; B13 &amp; "', '" &amp; C13 &amp; "', " &amp; D13 &amp; ");"</f>
        <v>insert into Customers values(10, 'Art Johnson', 'Boston', 18);</v>
      </c>
    </row>
    <row r="15" spans="1:5" x14ac:dyDescent="0.5">
      <c r="E15" t="s">
        <v>126</v>
      </c>
    </row>
    <row r="16" spans="1:5" x14ac:dyDescent="0.5">
      <c r="E16" t="s">
        <v>130</v>
      </c>
    </row>
    <row r="17" spans="5:5" x14ac:dyDescent="0.5">
      <c r="E17" s="1" t="s">
        <v>127</v>
      </c>
    </row>
    <row r="18" spans="5:5" x14ac:dyDescent="0.5">
      <c r="E18" t="s">
        <v>128</v>
      </c>
    </row>
    <row r="19" spans="5:5" x14ac:dyDescent="0.5">
      <c r="E1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G4" sqref="G4:G23"/>
    </sheetView>
  </sheetViews>
  <sheetFormatPr defaultRowHeight="14.35" x14ac:dyDescent="0.5"/>
  <cols>
    <col min="1" max="1" width="13.64453125" bestFit="1" customWidth="1"/>
    <col min="2" max="2" width="10.76171875" bestFit="1" customWidth="1"/>
    <col min="3" max="3" width="10.41015625" bestFit="1" customWidth="1"/>
    <col min="4" max="5" width="9.3515625" bestFit="1" customWidth="1"/>
    <col min="6" max="6" width="1.76171875" customWidth="1"/>
    <col min="7" max="7" width="63.87890625" bestFit="1" customWidth="1"/>
  </cols>
  <sheetData>
    <row r="1" spans="1:8" x14ac:dyDescent="0.5">
      <c r="A1" t="s">
        <v>170</v>
      </c>
    </row>
    <row r="2" spans="1:8" x14ac:dyDescent="0.5">
      <c r="A2" t="s">
        <v>160</v>
      </c>
      <c r="B2" t="s">
        <v>24</v>
      </c>
      <c r="C2" t="s">
        <v>160</v>
      </c>
      <c r="D2" t="s">
        <v>161</v>
      </c>
      <c r="E2" t="s">
        <v>161</v>
      </c>
    </row>
    <row r="3" spans="1:8" x14ac:dyDescent="0.5">
      <c r="A3" t="s">
        <v>108</v>
      </c>
      <c r="B3" t="s">
        <v>107</v>
      </c>
      <c r="C3" t="s">
        <v>109</v>
      </c>
      <c r="D3" t="s">
        <v>110</v>
      </c>
      <c r="E3" t="s">
        <v>124</v>
      </c>
      <c r="G3" t="s">
        <v>167</v>
      </c>
    </row>
    <row r="4" spans="1:8" x14ac:dyDescent="0.5">
      <c r="A4">
        <v>100</v>
      </c>
      <c r="B4" s="1" t="s">
        <v>141</v>
      </c>
      <c r="C4" s="2">
        <v>6</v>
      </c>
      <c r="D4">
        <v>1</v>
      </c>
      <c r="E4">
        <v>2</v>
      </c>
      <c r="G4" t="str">
        <f>"insert into ReservedTour values (reservedTourID_seq.nextval, " &amp; B4 &amp; ", " &amp; C4&amp; ", " &amp; D4&amp; ", " &amp; E4 &amp;");"</f>
        <v>insert into ReservedTour values (reservedTourID_seq.nextval, '6-Feb-18', 6, 1, 2);</v>
      </c>
    </row>
    <row r="5" spans="1:8" x14ac:dyDescent="0.5">
      <c r="A5">
        <v>105</v>
      </c>
      <c r="B5" s="1" t="s">
        <v>143</v>
      </c>
      <c r="C5" s="2">
        <v>14</v>
      </c>
      <c r="D5">
        <v>3</v>
      </c>
      <c r="E5">
        <v>5</v>
      </c>
      <c r="G5" t="str">
        <f t="shared" ref="G5:G23" si="0">"insert into ReservedTour values (reservedTourID_seq.nextval, " &amp; B5 &amp; ", " &amp; C5&amp; ", " &amp; D5&amp; ", " &amp; E5 &amp;");"</f>
        <v>insert into ReservedTour values (reservedTourID_seq.nextval, '31-Aug-18', 14, 3, 5);</v>
      </c>
    </row>
    <row r="6" spans="1:8" x14ac:dyDescent="0.5">
      <c r="A6">
        <v>110</v>
      </c>
      <c r="B6" s="1" t="s">
        <v>150</v>
      </c>
      <c r="C6" s="2">
        <v>11</v>
      </c>
      <c r="D6">
        <v>4</v>
      </c>
      <c r="E6">
        <v>1</v>
      </c>
      <c r="G6" t="str">
        <f t="shared" si="0"/>
        <v>insert into ReservedTour values (reservedTourID_seq.nextval, '10-Apr-19', 11, 4, 1);</v>
      </c>
    </row>
    <row r="7" spans="1:8" x14ac:dyDescent="0.5">
      <c r="A7">
        <v>115</v>
      </c>
      <c r="B7" s="1" t="s">
        <v>142</v>
      </c>
      <c r="C7" s="2">
        <v>7</v>
      </c>
      <c r="D7">
        <v>2</v>
      </c>
      <c r="E7">
        <v>4</v>
      </c>
      <c r="G7" t="str">
        <f t="shared" si="0"/>
        <v>insert into ReservedTour values (reservedTourID_seq.nextval, '29-Jul-18', 7, 2, 4);</v>
      </c>
    </row>
    <row r="8" spans="1:8" x14ac:dyDescent="0.5">
      <c r="A8">
        <v>120</v>
      </c>
      <c r="B8" s="1" t="s">
        <v>133</v>
      </c>
      <c r="C8" s="2">
        <v>14</v>
      </c>
      <c r="D8">
        <v>3</v>
      </c>
      <c r="E8">
        <v>2</v>
      </c>
      <c r="G8" t="str">
        <f t="shared" si="0"/>
        <v>insert into ReservedTour values (reservedTourID_seq.nextval, '15-Mar-18', 14, 3, 2);</v>
      </c>
    </row>
    <row r="9" spans="1:8" x14ac:dyDescent="0.5">
      <c r="A9">
        <v>125</v>
      </c>
      <c r="B9" s="1" t="s">
        <v>134</v>
      </c>
      <c r="C9" s="2">
        <v>12</v>
      </c>
      <c r="D9">
        <v>4</v>
      </c>
      <c r="E9">
        <v>6</v>
      </c>
      <c r="G9" t="str">
        <f t="shared" si="0"/>
        <v>insert into ReservedTour values (reservedTourID_seq.nextval, '28-Feb-19', 12, 4, 6);</v>
      </c>
    </row>
    <row r="10" spans="1:8" x14ac:dyDescent="0.5">
      <c r="A10">
        <v>130</v>
      </c>
      <c r="B10" s="1" t="s">
        <v>135</v>
      </c>
      <c r="C10" s="2">
        <v>14</v>
      </c>
      <c r="D10">
        <v>4</v>
      </c>
      <c r="E10">
        <v>2</v>
      </c>
      <c r="G10" t="str">
        <f t="shared" si="0"/>
        <v>insert into ReservedTour values (reservedTourID_seq.nextval, '3-Jun-18', 14, 4, 2);</v>
      </c>
    </row>
    <row r="11" spans="1:8" x14ac:dyDescent="0.5">
      <c r="A11">
        <v>135</v>
      </c>
      <c r="B11" s="1" t="s">
        <v>131</v>
      </c>
      <c r="C11" s="2">
        <v>5</v>
      </c>
      <c r="D11">
        <v>1</v>
      </c>
      <c r="E11">
        <v>10</v>
      </c>
      <c r="G11" t="str">
        <f t="shared" si="0"/>
        <v>insert into ReservedTour values (reservedTourID_seq.nextval, '17-May-18', 5, 1, 10);</v>
      </c>
    </row>
    <row r="12" spans="1:8" x14ac:dyDescent="0.5">
      <c r="A12">
        <v>140</v>
      </c>
      <c r="B12" s="1" t="s">
        <v>136</v>
      </c>
      <c r="C12" s="2">
        <v>9</v>
      </c>
      <c r="D12">
        <v>5</v>
      </c>
      <c r="E12">
        <v>3</v>
      </c>
      <c r="G12" t="str">
        <f t="shared" si="0"/>
        <v>insert into ReservedTour values (reservedTourID_seq.nextval, '11-Apr-19', 9, 5, 3);</v>
      </c>
      <c r="H12" t="s">
        <v>168</v>
      </c>
    </row>
    <row r="13" spans="1:8" x14ac:dyDescent="0.5">
      <c r="A13">
        <v>145</v>
      </c>
      <c r="B13" s="1" t="s">
        <v>132</v>
      </c>
      <c r="C13" s="2">
        <v>13</v>
      </c>
      <c r="D13">
        <v>4</v>
      </c>
      <c r="E13">
        <v>9</v>
      </c>
      <c r="G13" t="str">
        <f t="shared" si="0"/>
        <v>insert into ReservedTour values (reservedTourID_seq.nextval, '24-Nov-18', 13, 4, 9);</v>
      </c>
    </row>
    <row r="14" spans="1:8" x14ac:dyDescent="0.5">
      <c r="A14">
        <v>150</v>
      </c>
      <c r="B14" s="1" t="s">
        <v>137</v>
      </c>
      <c r="C14" s="2">
        <v>3</v>
      </c>
      <c r="D14">
        <v>5</v>
      </c>
      <c r="E14">
        <v>7</v>
      </c>
      <c r="G14" t="str">
        <f t="shared" si="0"/>
        <v>insert into ReservedTour values (reservedTourID_seq.nextval, '3-Aug-18', 3, 5, 7);</v>
      </c>
    </row>
    <row r="15" spans="1:8" x14ac:dyDescent="0.5">
      <c r="A15">
        <v>155</v>
      </c>
      <c r="B15" s="1" t="s">
        <v>138</v>
      </c>
      <c r="C15" s="2">
        <v>2</v>
      </c>
      <c r="D15">
        <v>1</v>
      </c>
      <c r="E15">
        <v>7</v>
      </c>
      <c r="G15" t="str">
        <f t="shared" si="0"/>
        <v>insert into ReservedTour values (reservedTourID_seq.nextval, '13-Dec-17', 2, 1, 7);</v>
      </c>
    </row>
    <row r="16" spans="1:8" x14ac:dyDescent="0.5">
      <c r="A16">
        <v>160</v>
      </c>
      <c r="B16" s="1" t="s">
        <v>139</v>
      </c>
      <c r="C16" s="2">
        <v>4</v>
      </c>
      <c r="D16">
        <v>5</v>
      </c>
      <c r="E16">
        <v>1</v>
      </c>
      <c r="G16" t="str">
        <f t="shared" si="0"/>
        <v>insert into ReservedTour values (reservedTourID_seq.nextval, '9-Nov-17', 4, 5, 1);</v>
      </c>
    </row>
    <row r="17" spans="1:7" x14ac:dyDescent="0.5">
      <c r="A17">
        <v>165</v>
      </c>
      <c r="B17" s="1" t="s">
        <v>140</v>
      </c>
      <c r="C17" s="2">
        <v>10</v>
      </c>
      <c r="D17">
        <v>2</v>
      </c>
      <c r="E17">
        <v>10</v>
      </c>
      <c r="G17" t="str">
        <f t="shared" si="0"/>
        <v>insert into ReservedTour values (reservedTourID_seq.nextval, '21-Jan-19', 10, 2, 10);</v>
      </c>
    </row>
    <row r="18" spans="1:7" x14ac:dyDescent="0.5">
      <c r="A18">
        <v>170</v>
      </c>
      <c r="B18" s="1" t="s">
        <v>146</v>
      </c>
      <c r="C18" s="2">
        <v>5</v>
      </c>
      <c r="D18">
        <v>1</v>
      </c>
      <c r="E18">
        <v>7</v>
      </c>
      <c r="G18" t="str">
        <f t="shared" si="0"/>
        <v>insert into ReservedTour values (reservedTourID_seq.nextval, '11-Dec-17', 5, 1, 7);</v>
      </c>
    </row>
    <row r="19" spans="1:7" x14ac:dyDescent="0.5">
      <c r="A19">
        <v>175</v>
      </c>
      <c r="B19" s="1" t="s">
        <v>147</v>
      </c>
      <c r="C19" s="2">
        <v>1</v>
      </c>
      <c r="D19">
        <v>3</v>
      </c>
      <c r="E19">
        <v>5</v>
      </c>
      <c r="G19" t="str">
        <f t="shared" si="0"/>
        <v>insert into ReservedTour values (reservedTourID_seq.nextval, '12-Aug-18', 1, 3, 5);</v>
      </c>
    </row>
    <row r="20" spans="1:7" x14ac:dyDescent="0.5">
      <c r="A20">
        <v>180</v>
      </c>
      <c r="B20" s="1" t="s">
        <v>148</v>
      </c>
      <c r="C20" s="2">
        <v>5</v>
      </c>
      <c r="D20">
        <v>3</v>
      </c>
      <c r="E20">
        <v>8</v>
      </c>
      <c r="G20" t="str">
        <f t="shared" si="0"/>
        <v>insert into ReservedTour values (reservedTourID_seq.nextval, '22-Jun-18', 5, 3, 8);</v>
      </c>
    </row>
    <row r="21" spans="1:7" x14ac:dyDescent="0.5">
      <c r="A21">
        <v>185</v>
      </c>
      <c r="B21" s="1" t="s">
        <v>149</v>
      </c>
      <c r="C21" s="2">
        <v>8</v>
      </c>
      <c r="D21">
        <v>2</v>
      </c>
      <c r="E21">
        <v>9</v>
      </c>
      <c r="G21" t="str">
        <f t="shared" si="0"/>
        <v>insert into ReservedTour values (reservedTourID_seq.nextval, '1-Feb-19', 8, 2, 9);</v>
      </c>
    </row>
    <row r="22" spans="1:7" x14ac:dyDescent="0.5">
      <c r="A22">
        <v>190</v>
      </c>
      <c r="B22" s="1" t="s">
        <v>144</v>
      </c>
      <c r="C22" s="2">
        <v>15</v>
      </c>
      <c r="D22">
        <v>4</v>
      </c>
      <c r="E22">
        <v>8</v>
      </c>
      <c r="G22" t="str">
        <f t="shared" si="0"/>
        <v>insert into ReservedTour values (reservedTourID_seq.nextval, '15-Oct-17', 15, 4, 8);</v>
      </c>
    </row>
    <row r="23" spans="1:7" x14ac:dyDescent="0.5">
      <c r="A23">
        <v>195</v>
      </c>
      <c r="B23" s="1" t="s">
        <v>145</v>
      </c>
      <c r="C23" s="2">
        <v>4</v>
      </c>
      <c r="D23">
        <v>1</v>
      </c>
      <c r="E23">
        <v>3</v>
      </c>
      <c r="G23" t="str">
        <f t="shared" si="0"/>
        <v>insert into ReservedTour values (reservedTourID_seq.nextval, '8-Mar-18', 4, 1, 3);</v>
      </c>
    </row>
  </sheetData>
  <sortState xmlns:xlrd2="http://schemas.microsoft.com/office/spreadsheetml/2017/richdata2" ref="I4:J23">
    <sortCondition ref="I4:I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opLeftCell="E1" workbookViewId="0">
      <selection activeCell="H4" sqref="H4:H18"/>
    </sheetView>
  </sheetViews>
  <sheetFormatPr defaultRowHeight="14.35" x14ac:dyDescent="0.5"/>
  <cols>
    <col min="1" max="1" width="10.41015625" bestFit="1" customWidth="1"/>
    <col min="2" max="3" width="11.234375" bestFit="1" customWidth="1"/>
    <col min="4" max="4" width="19.64453125" bestFit="1" customWidth="1"/>
    <col min="5" max="5" width="11" bestFit="1" customWidth="1"/>
    <col min="6" max="6" width="9.3515625" bestFit="1" customWidth="1"/>
    <col min="7" max="7" width="3" customWidth="1"/>
    <col min="8" max="8" width="92.8203125" bestFit="1" customWidth="1"/>
  </cols>
  <sheetData>
    <row r="1" spans="1:8" x14ac:dyDescent="0.5">
      <c r="A1" t="s">
        <v>171</v>
      </c>
    </row>
    <row r="2" spans="1:8" x14ac:dyDescent="0.5">
      <c r="A2" t="s">
        <v>160</v>
      </c>
      <c r="B2" t="s">
        <v>31</v>
      </c>
      <c r="C2" t="s">
        <v>117</v>
      </c>
      <c r="D2" t="s">
        <v>118</v>
      </c>
      <c r="E2" t="s">
        <v>162</v>
      </c>
      <c r="F2" t="s">
        <v>160</v>
      </c>
    </row>
    <row r="3" spans="1:8" x14ac:dyDescent="0.5">
      <c r="A3" t="s">
        <v>109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H3" t="s">
        <v>167</v>
      </c>
    </row>
    <row r="4" spans="1:8" x14ac:dyDescent="0.5">
      <c r="A4">
        <v>1</v>
      </c>
      <c r="B4" t="s">
        <v>72</v>
      </c>
      <c r="C4" t="s">
        <v>26</v>
      </c>
      <c r="D4" t="s">
        <v>68</v>
      </c>
      <c r="E4">
        <v>2497873464</v>
      </c>
      <c r="F4">
        <v>67</v>
      </c>
      <c r="H4" t="str">
        <f>"insert into Customer values (customerID_seq.nextval, '" &amp; B4 &amp; "', '" &amp; C4 &amp; "', '" &amp; D4 &amp; "', " &amp; E4 &amp; ", " &amp; F4 &amp; ");"</f>
        <v>insert into Customer values (customerID_seq.nextval, 'Michael', 'Davis', '8711 Meadow St.', 2497873464, 67);</v>
      </c>
    </row>
    <row r="5" spans="1:8" x14ac:dyDescent="0.5">
      <c r="A5">
        <v>2</v>
      </c>
      <c r="B5" t="s">
        <v>73</v>
      </c>
      <c r="C5" t="s">
        <v>33</v>
      </c>
      <c r="D5" t="s">
        <v>69</v>
      </c>
      <c r="E5">
        <v>9865553232</v>
      </c>
      <c r="F5">
        <v>20</v>
      </c>
      <c r="H5" t="str">
        <f t="shared" ref="H5:H18" si="0">"insert into Customer values (customerID_seq.nextval, '" &amp; B5 &amp; "', '" &amp; C5 &amp; "', '" &amp; D5 &amp; "', " &amp; E5 &amp; ", " &amp; F5 &amp; ");"</f>
        <v>insert into Customer values (customerID_seq.nextval, 'Lisa', 'Ward', '17 Valley Drive', 9865553232, 20);</v>
      </c>
    </row>
    <row r="6" spans="1:8" x14ac:dyDescent="0.5">
      <c r="A6">
        <v>3</v>
      </c>
      <c r="B6" s="1" t="s">
        <v>74</v>
      </c>
      <c r="C6" t="s">
        <v>34</v>
      </c>
      <c r="D6" t="s">
        <v>70</v>
      </c>
      <c r="E6">
        <v>4546667821</v>
      </c>
      <c r="F6">
        <v>29</v>
      </c>
      <c r="H6" t="str">
        <f t="shared" si="0"/>
        <v>insert into Customer values (customerID_seq.nextval, 'Brian', 'Gray', '1212 8th St.', 4546667821, 29);</v>
      </c>
    </row>
    <row r="7" spans="1:8" x14ac:dyDescent="0.5">
      <c r="A7">
        <v>4</v>
      </c>
      <c r="B7" t="s">
        <v>75</v>
      </c>
      <c r="C7" s="1" t="s">
        <v>35</v>
      </c>
      <c r="D7" t="s">
        <v>64</v>
      </c>
      <c r="E7">
        <v>9864752346</v>
      </c>
      <c r="F7">
        <v>18</v>
      </c>
      <c r="H7" t="str">
        <f t="shared" si="0"/>
        <v>insert into Customer values (customerID_seq.nextval, 'Nicole', 'Myers', '9 Washington Court', 9864752346, 18);</v>
      </c>
    </row>
    <row r="8" spans="1:8" x14ac:dyDescent="0.5">
      <c r="A8">
        <v>5</v>
      </c>
      <c r="B8" t="s">
        <v>76</v>
      </c>
      <c r="C8" t="s">
        <v>36</v>
      </c>
      <c r="D8" t="s">
        <v>65</v>
      </c>
      <c r="E8">
        <v>8946557732</v>
      </c>
      <c r="F8">
        <v>26</v>
      </c>
      <c r="H8" t="str">
        <f t="shared" si="0"/>
        <v>insert into Customer values (customerID_seq.nextval, 'Kelly', 'Ross', '98 Lake Hill Drive', 8946557732, 26);</v>
      </c>
    </row>
    <row r="9" spans="1:8" x14ac:dyDescent="0.5">
      <c r="A9">
        <v>6</v>
      </c>
      <c r="B9" t="s">
        <v>49</v>
      </c>
      <c r="C9" t="s">
        <v>37</v>
      </c>
      <c r="D9" t="s">
        <v>41</v>
      </c>
      <c r="E9">
        <v>8915367188</v>
      </c>
      <c r="F9">
        <v>57</v>
      </c>
      <c r="H9" t="str">
        <f t="shared" si="0"/>
        <v>insert into Customer values (customerID_seq.nextval, 'Madison', 'Powell', '100 Main St.', 8915367188, 57);</v>
      </c>
    </row>
    <row r="10" spans="1:8" x14ac:dyDescent="0.5">
      <c r="A10">
        <v>7</v>
      </c>
      <c r="B10" s="1" t="s">
        <v>50</v>
      </c>
      <c r="C10" t="s">
        <v>42</v>
      </c>
      <c r="D10" t="s">
        <v>61</v>
      </c>
      <c r="E10">
        <v>1233753684</v>
      </c>
      <c r="F10">
        <v>73</v>
      </c>
      <c r="H10" t="str">
        <f t="shared" si="0"/>
        <v>insert into Customer values (customerID_seq.nextval, 'Ashley', 'Martin', '42 Oak St.', 1233753684, 73);</v>
      </c>
    </row>
    <row r="11" spans="1:8" x14ac:dyDescent="0.5">
      <c r="A11">
        <v>8</v>
      </c>
      <c r="B11" t="s">
        <v>51</v>
      </c>
      <c r="C11" s="1" t="s">
        <v>43</v>
      </c>
      <c r="D11" t="s">
        <v>62</v>
      </c>
      <c r="E11">
        <v>6428369619</v>
      </c>
      <c r="F11">
        <v>18</v>
      </c>
      <c r="H11" t="str">
        <f t="shared" si="0"/>
        <v>insert into Customer values (customerID_seq.nextval, 'Joshua', 'White', '1414 Cedar St.', 6428369619, 18);</v>
      </c>
    </row>
    <row r="12" spans="1:8" x14ac:dyDescent="0.5">
      <c r="A12">
        <v>9</v>
      </c>
      <c r="B12" t="s">
        <v>52</v>
      </c>
      <c r="C12" t="s">
        <v>44</v>
      </c>
      <c r="D12" t="s">
        <v>63</v>
      </c>
      <c r="E12">
        <v>1946825344</v>
      </c>
      <c r="F12">
        <v>22</v>
      </c>
      <c r="H12" t="str">
        <f t="shared" si="0"/>
        <v>insert into Customer values (customerID_seq.nextval, 'Tyler', 'Clark', '42 Elm Place', 1946825344, 22);</v>
      </c>
    </row>
    <row r="13" spans="1:8" x14ac:dyDescent="0.5">
      <c r="A13">
        <v>10</v>
      </c>
      <c r="B13" t="s">
        <v>53</v>
      </c>
      <c r="C13" t="s">
        <v>45</v>
      </c>
      <c r="D13" t="s">
        <v>66</v>
      </c>
      <c r="E13">
        <v>7988641411</v>
      </c>
      <c r="F13">
        <v>25</v>
      </c>
      <c r="H13" t="str">
        <f t="shared" si="0"/>
        <v>insert into Customer values (customerID_seq.nextval, 'Anna', 'Young', '657 Redondo Ave.', 7988641411, 25);</v>
      </c>
    </row>
    <row r="14" spans="1:8" x14ac:dyDescent="0.5">
      <c r="A14">
        <v>11</v>
      </c>
      <c r="B14" t="s">
        <v>54</v>
      </c>
      <c r="C14" t="s">
        <v>37</v>
      </c>
      <c r="D14" t="s">
        <v>67</v>
      </c>
      <c r="E14">
        <v>2324648888</v>
      </c>
      <c r="F14">
        <v>17</v>
      </c>
      <c r="H14" t="str">
        <f t="shared" si="0"/>
        <v>insert into Customer values (customerID_seq.nextval, 'Justin', 'Powell', '5 Jefferson Ave.', 2324648888, 17);</v>
      </c>
    </row>
    <row r="15" spans="1:8" x14ac:dyDescent="0.5">
      <c r="A15">
        <v>12</v>
      </c>
      <c r="B15" t="s">
        <v>55</v>
      </c>
      <c r="C15" t="s">
        <v>46</v>
      </c>
      <c r="D15" t="s">
        <v>60</v>
      </c>
      <c r="E15">
        <v>5082328798</v>
      </c>
      <c r="F15">
        <v>45</v>
      </c>
      <c r="H15" t="str">
        <f t="shared" si="0"/>
        <v>insert into Customer values (customerID_seq.nextval, 'Bruce', 'Allen', '143 Cambridge Ave.', 5082328798, 45);</v>
      </c>
    </row>
    <row r="16" spans="1:8" x14ac:dyDescent="0.5">
      <c r="A16">
        <v>13</v>
      </c>
      <c r="B16" t="s">
        <v>56</v>
      </c>
      <c r="C16" t="s">
        <v>47</v>
      </c>
      <c r="D16" t="s">
        <v>38</v>
      </c>
      <c r="E16">
        <v>6174153059</v>
      </c>
      <c r="F16">
        <v>68</v>
      </c>
      <c r="H16" t="str">
        <f t="shared" si="0"/>
        <v>insert into Customer values (customerID_seq.nextval, 'Rachel', 'Sanchez', '77 Massachusetts Ave.', 6174153059, 68);</v>
      </c>
    </row>
    <row r="17" spans="1:8" x14ac:dyDescent="0.5">
      <c r="A17">
        <v>14</v>
      </c>
      <c r="B17" t="s">
        <v>57</v>
      </c>
      <c r="C17" t="s">
        <v>48</v>
      </c>
      <c r="D17" t="s">
        <v>39</v>
      </c>
      <c r="E17">
        <v>2123043923</v>
      </c>
      <c r="F17">
        <v>19</v>
      </c>
      <c r="H17" t="str">
        <f t="shared" si="0"/>
        <v>insert into Customer values (customerID_seq.nextval, 'Dylan', 'Lee', '175 Forest St.', 2123043923, 19);</v>
      </c>
    </row>
    <row r="18" spans="1:8" x14ac:dyDescent="0.5">
      <c r="A18">
        <v>15</v>
      </c>
      <c r="B18" t="s">
        <v>58</v>
      </c>
      <c r="C18" t="s">
        <v>27</v>
      </c>
      <c r="D18" t="s">
        <v>40</v>
      </c>
      <c r="E18">
        <v>7818914567</v>
      </c>
      <c r="F18">
        <v>82</v>
      </c>
      <c r="H18" t="str">
        <f t="shared" si="0"/>
        <v>insert into Customer values (customerID_seq.nextval, 'Austin', 'Garcia', '35 Tremont St.', 7818914567, 82);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opLeftCell="D1" workbookViewId="0">
      <selection activeCell="I4" sqref="I4:I8"/>
    </sheetView>
  </sheetViews>
  <sheetFormatPr defaultRowHeight="14.35" x14ac:dyDescent="0.5"/>
  <cols>
    <col min="1" max="1" width="9.1171875" bestFit="1" customWidth="1"/>
    <col min="2" max="2" width="14.234375" bestFit="1" customWidth="1"/>
    <col min="3" max="3" width="26.52734375" bestFit="1" customWidth="1"/>
    <col min="4" max="4" width="12" bestFit="1" customWidth="1"/>
    <col min="5" max="5" width="6.64453125" bestFit="1" customWidth="1"/>
    <col min="6" max="6" width="11.234375" bestFit="1" customWidth="1"/>
    <col min="7" max="7" width="10.5859375" bestFit="1" customWidth="1"/>
    <col min="8" max="8" width="1.3515625" customWidth="1"/>
    <col min="9" max="9" width="84.9375" customWidth="1"/>
  </cols>
  <sheetData>
    <row r="1" spans="1:9" x14ac:dyDescent="0.5">
      <c r="A1" t="s">
        <v>172</v>
      </c>
    </row>
    <row r="2" spans="1:9" x14ac:dyDescent="0.5">
      <c r="A2" t="s">
        <v>161</v>
      </c>
      <c r="B2" t="s">
        <v>71</v>
      </c>
      <c r="C2" t="s">
        <v>151</v>
      </c>
      <c r="D2" t="s">
        <v>71</v>
      </c>
      <c r="E2" t="s">
        <v>59</v>
      </c>
      <c r="F2" t="s">
        <v>153</v>
      </c>
      <c r="G2" t="s">
        <v>164</v>
      </c>
    </row>
    <row r="3" spans="1:9" x14ac:dyDescent="0.5">
      <c r="A3" t="s">
        <v>110</v>
      </c>
      <c r="B3" t="s">
        <v>119</v>
      </c>
      <c r="C3" t="s">
        <v>123</v>
      </c>
      <c r="D3" t="s">
        <v>120</v>
      </c>
      <c r="E3" t="s">
        <v>121</v>
      </c>
      <c r="F3" t="s">
        <v>122</v>
      </c>
      <c r="G3" t="s">
        <v>163</v>
      </c>
      <c r="I3" t="s">
        <v>167</v>
      </c>
    </row>
    <row r="4" spans="1:9" x14ac:dyDescent="0.5">
      <c r="A4">
        <v>1</v>
      </c>
      <c r="B4" t="s">
        <v>156</v>
      </c>
      <c r="C4" t="s">
        <v>155</v>
      </c>
      <c r="D4" t="s">
        <v>77</v>
      </c>
      <c r="E4" t="s">
        <v>78</v>
      </c>
      <c r="F4" t="s">
        <v>152</v>
      </c>
      <c r="G4" s="3">
        <v>75.5</v>
      </c>
      <c r="I4" t="str">
        <f>"insert into Tour values (tourID_seq.nextval, '" &amp; B4 &amp; "', '" &amp; C4 &amp; "', '" &amp; D4 &amp; "', '" &amp; E4 &amp; "', '" &amp; F4 &amp; "', " &amp; G4&amp; ");"</f>
        <v>insert into Tour values (tourID_seq.nextval, 'Alcatraz', 'Alcatraz Island', 'San Francisco', 'CA', 'boat', 75.5);</v>
      </c>
    </row>
    <row r="5" spans="1:9" x14ac:dyDescent="0.5">
      <c r="A5">
        <v>2</v>
      </c>
      <c r="B5" s="1" t="s">
        <v>154</v>
      </c>
      <c r="C5" s="1" t="s">
        <v>84</v>
      </c>
      <c r="D5" t="s">
        <v>85</v>
      </c>
      <c r="E5" t="s">
        <v>86</v>
      </c>
      <c r="F5" s="1" t="s">
        <v>79</v>
      </c>
      <c r="G5" s="3">
        <v>22.75</v>
      </c>
      <c r="I5" t="str">
        <f t="shared" ref="I5:I8" si="0">"insert into Tour values (tourID_seq.nextval, '" &amp; B5 &amp; "', '" &amp; C5 &amp; "', '" &amp; D5 &amp; "', '" &amp; E5 &amp; "', '" &amp; F5 &amp; "', " &amp; G5&amp; ");"</f>
        <v>insert into Tour values (tourID_seq.nextval, 'Magnificent Mile', 'Tour of Michigan Ave', 'Chicago', 'IL', 'bus', 22.75);</v>
      </c>
    </row>
    <row r="6" spans="1:9" x14ac:dyDescent="0.5">
      <c r="A6">
        <v>3</v>
      </c>
      <c r="B6" t="s">
        <v>80</v>
      </c>
      <c r="C6" t="s">
        <v>166</v>
      </c>
      <c r="D6" t="s">
        <v>12</v>
      </c>
      <c r="E6" t="s">
        <v>81</v>
      </c>
      <c r="F6" s="1" t="s">
        <v>152</v>
      </c>
      <c r="G6" s="3">
        <v>53.99</v>
      </c>
      <c r="I6" t="str">
        <f t="shared" si="0"/>
        <v>insert into Tour values (tourID_seq.nextval, 'Duck Tour', 'Aquatic tour of the Charles River', 'Boston', 'MA', 'boat', 53.99);</v>
      </c>
    </row>
    <row r="7" spans="1:9" x14ac:dyDescent="0.5">
      <c r="A7">
        <v>4</v>
      </c>
      <c r="B7" t="s">
        <v>82</v>
      </c>
      <c r="C7" t="s">
        <v>83</v>
      </c>
      <c r="D7" t="s">
        <v>12</v>
      </c>
      <c r="E7" t="s">
        <v>81</v>
      </c>
      <c r="F7" s="1" t="s">
        <v>87</v>
      </c>
      <c r="G7" s="3">
        <v>34.25</v>
      </c>
      <c r="I7" t="str">
        <f t="shared" si="0"/>
        <v>insert into Tour values (tourID_seq.nextval, 'Freedom Trail', 'Historic tour of Boston', 'Boston', 'MA', 'car', 34.25);</v>
      </c>
    </row>
    <row r="8" spans="1:9" x14ac:dyDescent="0.5">
      <c r="A8">
        <v>5</v>
      </c>
      <c r="B8" t="s">
        <v>157</v>
      </c>
      <c r="C8" t="s">
        <v>158</v>
      </c>
      <c r="D8" t="s">
        <v>88</v>
      </c>
      <c r="E8" t="s">
        <v>89</v>
      </c>
      <c r="F8" s="1" t="s">
        <v>79</v>
      </c>
      <c r="G8" s="3">
        <v>160.80000000000001</v>
      </c>
      <c r="I8" t="str">
        <f t="shared" si="0"/>
        <v>insert into Tour values (tourID_seq.nextval, 'NY Museums', 'Tour of NYC Museums', 'New York', 'NY', 'bus', 160.8);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opLeftCell="B1" workbookViewId="0">
      <selection activeCell="H4" sqref="H4:H13"/>
    </sheetView>
  </sheetViews>
  <sheetFormatPr defaultRowHeight="14.35" x14ac:dyDescent="0.5"/>
  <cols>
    <col min="1" max="1" width="9.3515625" bestFit="1" customWidth="1"/>
    <col min="2" max="3" width="11.234375" bestFit="1" customWidth="1"/>
    <col min="4" max="4" width="11.64453125" bestFit="1" customWidth="1"/>
    <col min="5" max="5" width="11.234375" bestFit="1" customWidth="1"/>
    <col min="6" max="6" width="10.76171875" bestFit="1" customWidth="1"/>
    <col min="7" max="7" width="1" customWidth="1"/>
    <col min="8" max="8" width="66.87890625" bestFit="1" customWidth="1"/>
  </cols>
  <sheetData>
    <row r="1" spans="1:8" x14ac:dyDescent="0.5">
      <c r="A1" t="s">
        <v>19</v>
      </c>
    </row>
    <row r="2" spans="1:8" x14ac:dyDescent="0.5">
      <c r="A2" t="s">
        <v>161</v>
      </c>
      <c r="B2" t="s">
        <v>31</v>
      </c>
      <c r="C2" t="s">
        <v>117</v>
      </c>
      <c r="D2" t="s">
        <v>159</v>
      </c>
      <c r="E2" t="s">
        <v>31</v>
      </c>
      <c r="F2" t="s">
        <v>165</v>
      </c>
    </row>
    <row r="3" spans="1:8" x14ac:dyDescent="0.5">
      <c r="A3" t="s">
        <v>124</v>
      </c>
      <c r="B3" t="s">
        <v>20</v>
      </c>
      <c r="C3" t="s">
        <v>21</v>
      </c>
      <c r="D3" t="s">
        <v>111</v>
      </c>
      <c r="E3" t="s">
        <v>22</v>
      </c>
      <c r="F3" t="s">
        <v>23</v>
      </c>
    </row>
    <row r="4" spans="1:8" x14ac:dyDescent="0.5">
      <c r="A4">
        <v>1</v>
      </c>
      <c r="B4" t="s">
        <v>100</v>
      </c>
      <c r="C4" t="s">
        <v>95</v>
      </c>
      <c r="D4">
        <v>74920983</v>
      </c>
      <c r="E4" t="s">
        <v>29</v>
      </c>
      <c r="F4">
        <v>24125</v>
      </c>
      <c r="H4" t="str">
        <f>"insert into Guide values (guideID_seq.nextval, '" &amp; B4 &amp; "', '" &amp; C4 &amp; "', '" &amp; D4 &amp; "', '" &amp; E4 &amp; "', " &amp; F4 &amp; ");"</f>
        <v>insert into Guide values (guideID_seq.nextval, 'Emily', 'Williams', '74920983', 'Senior Guide', 24125);</v>
      </c>
    </row>
    <row r="5" spans="1:8" x14ac:dyDescent="0.5">
      <c r="A5">
        <v>2</v>
      </c>
      <c r="B5" t="s">
        <v>101</v>
      </c>
      <c r="C5" t="s">
        <v>97</v>
      </c>
      <c r="D5">
        <v>72930684</v>
      </c>
      <c r="E5" t="s">
        <v>19</v>
      </c>
      <c r="F5">
        <v>30500</v>
      </c>
      <c r="H5" t="str">
        <f t="shared" ref="H5:H13" si="0">"insert into Guide values (guideID_seq.nextval, '" &amp; B5 &amp; "', '" &amp; C5 &amp; "', '" &amp; D5 &amp; "', '" &amp; E5 &amp; "', " &amp; F5 &amp; ");"</f>
        <v>insert into Guide values (guideID_seq.nextval, 'Ethan', 'Brown', '72930684', 'Guide', 30500);</v>
      </c>
    </row>
    <row r="6" spans="1:8" x14ac:dyDescent="0.5">
      <c r="A6">
        <v>3</v>
      </c>
      <c r="B6" t="s">
        <v>102</v>
      </c>
      <c r="C6" t="s">
        <v>99</v>
      </c>
      <c r="D6">
        <v>50973848</v>
      </c>
      <c r="E6" t="s">
        <v>29</v>
      </c>
      <c r="F6">
        <v>27044</v>
      </c>
      <c r="H6" t="str">
        <f t="shared" si="0"/>
        <v>insert into Guide values (guideID_seq.nextval, 'Chloe', 'Jones', '50973848', 'Senior Guide', 27044);</v>
      </c>
    </row>
    <row r="7" spans="1:8" x14ac:dyDescent="0.5">
      <c r="A7">
        <v>4</v>
      </c>
      <c r="B7" t="s">
        <v>103</v>
      </c>
      <c r="C7" t="s">
        <v>25</v>
      </c>
      <c r="D7">
        <v>58442323</v>
      </c>
      <c r="E7" t="s">
        <v>28</v>
      </c>
      <c r="F7">
        <v>32080</v>
      </c>
      <c r="H7" t="str">
        <f t="shared" si="0"/>
        <v>insert into Guide values (guideID_seq.nextval, 'Ben', 'Miller', '58442323', 'Junior Guide', 32080);</v>
      </c>
    </row>
    <row r="8" spans="1:8" x14ac:dyDescent="0.5">
      <c r="A8">
        <v>5</v>
      </c>
      <c r="B8" t="s">
        <v>105</v>
      </c>
      <c r="C8" t="s">
        <v>26</v>
      </c>
      <c r="D8">
        <v>56719583</v>
      </c>
      <c r="E8" t="s">
        <v>28</v>
      </c>
      <c r="F8">
        <v>49000</v>
      </c>
      <c r="H8" t="str">
        <f t="shared" si="0"/>
        <v>insert into Guide values (guideID_seq.nextval, 'Mia', 'Davis', '56719583', 'Junior Guide', 49000);</v>
      </c>
    </row>
    <row r="9" spans="1:8" x14ac:dyDescent="0.5">
      <c r="A9">
        <v>6</v>
      </c>
      <c r="B9" t="s">
        <v>90</v>
      </c>
      <c r="C9" t="s">
        <v>27</v>
      </c>
      <c r="D9">
        <v>93291234</v>
      </c>
      <c r="E9" t="s">
        <v>19</v>
      </c>
      <c r="F9">
        <v>22000</v>
      </c>
      <c r="H9" t="str">
        <f t="shared" si="0"/>
        <v>insert into Guide values (guideID_seq.nextval, 'Noah', 'Garcia', '93291234', 'Guide', 22000);</v>
      </c>
    </row>
    <row r="10" spans="1:8" x14ac:dyDescent="0.5">
      <c r="A10">
        <v>7</v>
      </c>
      <c r="B10" t="s">
        <v>92</v>
      </c>
      <c r="C10" t="s">
        <v>104</v>
      </c>
      <c r="D10">
        <v>58799394</v>
      </c>
      <c r="E10" t="s">
        <v>28</v>
      </c>
      <c r="F10">
        <v>31750</v>
      </c>
      <c r="H10" t="str">
        <f t="shared" si="0"/>
        <v>insert into Guide values (guideID_seq.nextval, 'Liam', 'Rodriguez', '58799394', 'Junior Guide', 31750);</v>
      </c>
    </row>
    <row r="11" spans="1:8" x14ac:dyDescent="0.5">
      <c r="A11">
        <v>8</v>
      </c>
      <c r="B11" t="s">
        <v>94</v>
      </c>
      <c r="C11" t="s">
        <v>106</v>
      </c>
      <c r="D11">
        <v>88314545</v>
      </c>
      <c r="E11" t="s">
        <v>29</v>
      </c>
      <c r="F11">
        <v>45000</v>
      </c>
      <c r="H11" t="str">
        <f t="shared" si="0"/>
        <v>insert into Guide values (guideID_seq.nextval, 'Mason', 'Wilson', '88314545', 'Senior Guide', 45000);</v>
      </c>
    </row>
    <row r="12" spans="1:8" x14ac:dyDescent="0.5">
      <c r="A12">
        <v>9</v>
      </c>
      <c r="B12" t="s">
        <v>96</v>
      </c>
      <c r="C12" t="s">
        <v>91</v>
      </c>
      <c r="D12">
        <v>82391452</v>
      </c>
      <c r="E12" t="s">
        <v>28</v>
      </c>
      <c r="F12">
        <v>25025</v>
      </c>
      <c r="H12" t="str">
        <f t="shared" si="0"/>
        <v>insert into Guide values (guideID_seq.nextval, 'Olivia', 'Smith', '82391452', 'Junior Guide', 25025);</v>
      </c>
    </row>
    <row r="13" spans="1:8" x14ac:dyDescent="0.5">
      <c r="A13">
        <v>10</v>
      </c>
      <c r="B13" t="s">
        <v>98</v>
      </c>
      <c r="C13" t="s">
        <v>93</v>
      </c>
      <c r="D13">
        <v>12930638</v>
      </c>
      <c r="E13" t="s">
        <v>19</v>
      </c>
      <c r="F13">
        <v>47000</v>
      </c>
      <c r="H13" t="str">
        <f t="shared" si="0"/>
        <v>insert into Guide values (guideID_seq.nextval, 'Sofia', 'Johnson', '12930638', 'Guide', 47000);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ReservedTour</vt:lpstr>
      <vt:lpstr>Customer</vt:lpstr>
      <vt:lpstr>Tour</vt:lpstr>
      <vt:lpstr>Guide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wwong</dc:creator>
  <cp:lastModifiedBy>w w</cp:lastModifiedBy>
  <dcterms:created xsi:type="dcterms:W3CDTF">2016-02-15T04:50:17Z</dcterms:created>
  <dcterms:modified xsi:type="dcterms:W3CDTF">2023-08-28T14:15:31Z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5cd7ae1b-d557-4d52-810c-b37ea782af11</vt:lpwstr>
  </property>
</Properties>
</file>