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6f1114f2e9e71934/Desktop/workspace/game_design/project2_Demo/Time_Guardian/Time Guardian/游戏开发文档/"/>
    </mc:Choice>
  </mc:AlternateContent>
  <xr:revisionPtr revIDLastSave="0" documentId="11_04EB930642ED307B6A3D491B17E12CE255006676" xr6:coauthVersionLast="47" xr6:coauthVersionMax="47" xr10:uidLastSave="{00000000-0000-0000-0000-000000000000}"/>
  <bookViews>
    <workbookView xWindow="-110" yWindow="-110" windowWidth="25820" windowHeight="15500" tabRatio="500" xr2:uid="{00000000-000D-0000-FFFF-FFFF00000000}"/>
  </bookViews>
  <sheets>
    <sheet name="防御塔" sheetId="1" r:id="rId1"/>
    <sheet name="怪物" sheetId="2" r:id="rId2"/>
    <sheet name="主动技能" sheetId="3" r:id="rId3"/>
    <sheet name="数值单位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11" i="1" l="1"/>
  <c r="S11" i="1"/>
  <c r="U11" i="1" s="1"/>
  <c r="R11" i="1"/>
  <c r="P11" i="1"/>
  <c r="V11" i="1" s="1"/>
  <c r="O11" i="1"/>
  <c r="N11" i="1"/>
  <c r="K11" i="1"/>
  <c r="H11" i="1"/>
  <c r="T10" i="1"/>
  <c r="S10" i="1"/>
  <c r="R10" i="1"/>
  <c r="U10" i="1" s="1"/>
  <c r="N10" i="1"/>
  <c r="K10" i="1"/>
  <c r="H10" i="1"/>
  <c r="O10" i="1" s="1"/>
  <c r="P10" i="1" s="1"/>
  <c r="V10" i="1" s="1"/>
  <c r="T9" i="1"/>
  <c r="S9" i="1"/>
  <c r="R9" i="1"/>
  <c r="U9" i="1" s="1"/>
  <c r="O9" i="1"/>
  <c r="P9" i="1" s="1"/>
  <c r="V9" i="1" s="1"/>
  <c r="N9" i="1"/>
  <c r="K9" i="1"/>
  <c r="T8" i="1"/>
  <c r="U8" i="1" s="1"/>
  <c r="V8" i="1" s="1"/>
  <c r="S8" i="1"/>
  <c r="R8" i="1"/>
  <c r="P8" i="1"/>
  <c r="O8" i="1"/>
  <c r="N8" i="1"/>
  <c r="K8" i="1"/>
  <c r="T7" i="1"/>
  <c r="S7" i="1"/>
  <c r="R7" i="1"/>
  <c r="U7" i="1" s="1"/>
  <c r="Q7" i="1"/>
  <c r="P7" i="1"/>
  <c r="V7" i="1" s="1"/>
  <c r="O7" i="1"/>
  <c r="N7" i="1"/>
  <c r="K7" i="1"/>
  <c r="T6" i="1"/>
  <c r="S6" i="1"/>
  <c r="R6" i="1"/>
  <c r="U6" i="1" s="1"/>
  <c r="O6" i="1"/>
  <c r="P6" i="1" s="1"/>
  <c r="V6" i="1" s="1"/>
  <c r="N6" i="1"/>
  <c r="K6" i="1"/>
  <c r="T5" i="1"/>
  <c r="S5" i="1"/>
  <c r="R5" i="1"/>
  <c r="U5" i="1" s="1"/>
  <c r="O5" i="1"/>
  <c r="P5" i="1" s="1"/>
  <c r="V5" i="1" s="1"/>
  <c r="N5" i="1"/>
  <c r="K5" i="1"/>
  <c r="S4" i="1"/>
  <c r="R4" i="1"/>
  <c r="Q4" i="1"/>
  <c r="N4" i="1"/>
  <c r="K4" i="1"/>
  <c r="H4" i="1"/>
  <c r="O4" i="1" s="1"/>
  <c r="T3" i="1"/>
  <c r="S3" i="1"/>
  <c r="R3" i="1"/>
  <c r="U3" i="1" s="1"/>
  <c r="Q3" i="1"/>
  <c r="P3" i="1"/>
  <c r="O3" i="1"/>
  <c r="N3" i="1"/>
  <c r="K3" i="1"/>
  <c r="T2" i="1"/>
  <c r="S2" i="1"/>
  <c r="R2" i="1"/>
  <c r="U2" i="1" s="1"/>
  <c r="O2" i="1"/>
  <c r="P2" i="1" s="1"/>
  <c r="N2" i="1"/>
  <c r="K2" i="1"/>
  <c r="V3" i="1" l="1"/>
  <c r="T4" i="1"/>
  <c r="U4" i="1" s="1"/>
  <c r="P4" i="1"/>
  <c r="V2" i="1"/>
  <c r="V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未知作者</author>
  </authors>
  <commentList>
    <comment ref="D1" authorId="0" shapeId="0" xr:uid="{00000000-0006-0000-0000-000001000000}">
      <text>
        <r>
          <rPr>
            <sz val="10"/>
            <rFont val="Arial"/>
            <family val="2"/>
            <charset val="134"/>
          </rPr>
          <t>[</t>
        </r>
        <r>
          <rPr>
            <sz val="10"/>
            <rFont val="微软雅黑"/>
            <family val="2"/>
            <charset val="134"/>
          </rPr>
          <t>线程批注</t>
        </r>
        <r>
          <rPr>
            <sz val="10"/>
            <rFont val="Arial"/>
            <family val="2"/>
            <charset val="134"/>
          </rPr>
          <t xml:space="preserve">]
</t>
        </r>
        <r>
          <rPr>
            <sz val="10"/>
            <rFont val="微软雅黑"/>
            <family val="2"/>
            <charset val="134"/>
          </rPr>
          <t>你的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版本可读取此线程批注</t>
        </r>
        <r>
          <rPr>
            <sz val="10"/>
            <rFont val="Arial"/>
            <family val="2"/>
            <charset val="134"/>
          </rPr>
          <t xml:space="preserve">; </t>
        </r>
        <r>
          <rPr>
            <sz val="10"/>
            <rFont val="微软雅黑"/>
            <family val="2"/>
            <charset val="134"/>
          </rPr>
          <t>但如果在更新版本的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中打开文件，则对批注所作的任何改动都将被删除。了解详细信息</t>
        </r>
        <r>
          <rPr>
            <sz val="10"/>
            <rFont val="Arial"/>
            <family val="2"/>
            <charset val="134"/>
          </rPr>
          <t xml:space="preserve">: https://go.microsoft.com/fwlink/?linkid=870924
</t>
        </r>
        <r>
          <rPr>
            <sz val="10"/>
            <rFont val="微软雅黑"/>
            <family val="2"/>
            <charset val="134"/>
          </rPr>
          <t>注释</t>
        </r>
        <r>
          <rPr>
            <sz val="10"/>
            <rFont val="Arial"/>
            <family val="2"/>
            <charset val="134"/>
          </rPr>
          <t xml:space="preserve">:
    </t>
        </r>
        <r>
          <rPr>
            <sz val="10"/>
            <rFont val="微软雅黑"/>
            <family val="2"/>
            <charset val="134"/>
          </rPr>
          <t>假设这里给出的</t>
        </r>
        <r>
          <rPr>
            <sz val="10"/>
            <rFont val="Arial"/>
            <family val="2"/>
            <charset val="134"/>
          </rPr>
          <t>AOE</t>
        </r>
        <r>
          <rPr>
            <sz val="10"/>
            <rFont val="微软雅黑"/>
            <family val="2"/>
            <charset val="134"/>
          </rPr>
          <t>范围已经是加权平均过了的</t>
        </r>
      </text>
    </comment>
    <comment ref="W2" authorId="0" shapeId="0" xr:uid="{00000000-0006-0000-0000-000009000000}">
      <text>
        <r>
          <rPr>
            <sz val="10"/>
            <rFont val="Arial"/>
            <family val="2"/>
            <charset val="134"/>
          </rPr>
          <t>[</t>
        </r>
        <r>
          <rPr>
            <sz val="10"/>
            <rFont val="微软雅黑"/>
            <family val="2"/>
            <charset val="134"/>
          </rPr>
          <t>线程批注</t>
        </r>
        <r>
          <rPr>
            <sz val="10"/>
            <rFont val="Arial"/>
            <family val="2"/>
            <charset val="134"/>
          </rPr>
          <t xml:space="preserve">]
</t>
        </r>
        <r>
          <rPr>
            <sz val="10"/>
            <rFont val="微软雅黑"/>
            <family val="2"/>
            <charset val="134"/>
          </rPr>
          <t>你的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版本可读取此线程批注</t>
        </r>
        <r>
          <rPr>
            <sz val="10"/>
            <rFont val="Arial"/>
            <family val="2"/>
            <charset val="134"/>
          </rPr>
          <t xml:space="preserve">; </t>
        </r>
        <r>
          <rPr>
            <sz val="10"/>
            <rFont val="微软雅黑"/>
            <family val="2"/>
            <charset val="134"/>
          </rPr>
          <t>但如果在更新版本的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中打开文件，则对批注所作的任何改动都将被删除。了解详细信息</t>
        </r>
        <r>
          <rPr>
            <sz val="10"/>
            <rFont val="Arial"/>
            <family val="2"/>
            <charset val="134"/>
          </rPr>
          <t xml:space="preserve">: https://go.microsoft.com/fwlink/?linkid=870924
</t>
        </r>
        <r>
          <rPr>
            <sz val="10"/>
            <rFont val="微软雅黑"/>
            <family val="2"/>
            <charset val="134"/>
          </rPr>
          <t>注释</t>
        </r>
        <r>
          <rPr>
            <sz val="10"/>
            <rFont val="Arial"/>
            <family val="2"/>
            <charset val="134"/>
          </rPr>
          <t xml:space="preserve">:
    </t>
        </r>
        <r>
          <rPr>
            <sz val="10"/>
            <rFont val="微软雅黑"/>
            <family val="2"/>
            <charset val="134"/>
          </rPr>
          <t>因为睡着后进入的怪物无效，所以实际效果会差一些</t>
        </r>
      </text>
    </comment>
    <comment ref="J3" authorId="0" shapeId="0" xr:uid="{00000000-0006-0000-0000-000004000000}">
      <text>
        <r>
          <rPr>
            <sz val="10"/>
            <rFont val="Arial"/>
            <family val="2"/>
            <charset val="134"/>
          </rPr>
          <t>[</t>
        </r>
        <r>
          <rPr>
            <sz val="10"/>
            <rFont val="微软雅黑"/>
            <family val="2"/>
            <charset val="134"/>
          </rPr>
          <t>线程批注</t>
        </r>
        <r>
          <rPr>
            <sz val="10"/>
            <rFont val="Arial"/>
            <family val="2"/>
            <charset val="134"/>
          </rPr>
          <t xml:space="preserve">]
</t>
        </r>
        <r>
          <rPr>
            <sz val="10"/>
            <rFont val="微软雅黑"/>
            <family val="2"/>
            <charset val="134"/>
          </rPr>
          <t>你的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版本可读取此线程批注</t>
        </r>
        <r>
          <rPr>
            <sz val="10"/>
            <rFont val="Arial"/>
            <family val="2"/>
            <charset val="134"/>
          </rPr>
          <t xml:space="preserve">; </t>
        </r>
        <r>
          <rPr>
            <sz val="10"/>
            <rFont val="微软雅黑"/>
            <family val="2"/>
            <charset val="134"/>
          </rPr>
          <t>但如果在更新版本的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中打开文件，则对批注所作的任何改动都将被删除。了解详细信息</t>
        </r>
        <r>
          <rPr>
            <sz val="10"/>
            <rFont val="Arial"/>
            <family val="2"/>
            <charset val="134"/>
          </rPr>
          <t xml:space="preserve">: https://go.microsoft.com/fwlink/?linkid=870924
</t>
        </r>
        <r>
          <rPr>
            <sz val="10"/>
            <rFont val="微软雅黑"/>
            <family val="2"/>
            <charset val="134"/>
          </rPr>
          <t>注释</t>
        </r>
        <r>
          <rPr>
            <sz val="10"/>
            <rFont val="Arial"/>
            <family val="2"/>
            <charset val="134"/>
          </rPr>
          <t xml:space="preserve">:
    </t>
        </r>
        <r>
          <rPr>
            <sz val="10"/>
            <rFont val="微软雅黑"/>
            <family val="2"/>
            <charset val="134"/>
          </rPr>
          <t>假设抬手动作要</t>
        </r>
        <r>
          <rPr>
            <sz val="10"/>
            <rFont val="Arial"/>
            <family val="2"/>
            <charset val="134"/>
          </rPr>
          <t>2s</t>
        </r>
      </text>
    </comment>
    <comment ref="W3" authorId="0" shapeId="0" xr:uid="{00000000-0006-0000-0000-00000A000000}">
      <text>
        <r>
          <rPr>
            <sz val="10"/>
            <rFont val="Arial"/>
            <family val="2"/>
            <charset val="134"/>
          </rPr>
          <t>[</t>
        </r>
        <r>
          <rPr>
            <sz val="10"/>
            <rFont val="微软雅黑"/>
            <family val="2"/>
            <charset val="134"/>
          </rPr>
          <t>线程批注</t>
        </r>
        <r>
          <rPr>
            <sz val="10"/>
            <rFont val="Arial"/>
            <family val="2"/>
            <charset val="134"/>
          </rPr>
          <t xml:space="preserve">]
</t>
        </r>
        <r>
          <rPr>
            <sz val="10"/>
            <rFont val="微软雅黑"/>
            <family val="2"/>
            <charset val="134"/>
          </rPr>
          <t>你的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版本可读取此线程批注</t>
        </r>
        <r>
          <rPr>
            <sz val="10"/>
            <rFont val="Arial"/>
            <family val="2"/>
            <charset val="134"/>
          </rPr>
          <t xml:space="preserve">; </t>
        </r>
        <r>
          <rPr>
            <sz val="10"/>
            <rFont val="微软雅黑"/>
            <family val="2"/>
            <charset val="134"/>
          </rPr>
          <t>但如果在更新版本的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中打开文件，则对批注所作的任何改动都将被删除。了解详细信息</t>
        </r>
        <r>
          <rPr>
            <sz val="10"/>
            <rFont val="Arial"/>
            <family val="2"/>
            <charset val="134"/>
          </rPr>
          <t xml:space="preserve">: https://go.microsoft.com/fwlink/?linkid=870924
</t>
        </r>
        <r>
          <rPr>
            <sz val="10"/>
            <rFont val="微软雅黑"/>
            <family val="2"/>
            <charset val="134"/>
          </rPr>
          <t>注释</t>
        </r>
        <r>
          <rPr>
            <sz val="10"/>
            <rFont val="Arial"/>
            <family val="2"/>
            <charset val="134"/>
          </rPr>
          <t xml:space="preserve">:
    </t>
        </r>
        <r>
          <rPr>
            <sz val="10"/>
            <rFont val="微软雅黑"/>
            <family val="2"/>
            <charset val="134"/>
          </rPr>
          <t>这个基本不用调</t>
        </r>
      </text>
    </comment>
    <comment ref="W4" authorId="0" shapeId="0" xr:uid="{00000000-0006-0000-0000-00000B000000}">
      <text>
        <r>
          <rPr>
            <sz val="10"/>
            <rFont val="Arial"/>
            <family val="2"/>
            <charset val="134"/>
          </rPr>
          <t>[</t>
        </r>
        <r>
          <rPr>
            <sz val="10"/>
            <rFont val="微软雅黑"/>
            <family val="2"/>
            <charset val="134"/>
          </rPr>
          <t>线程批注</t>
        </r>
        <r>
          <rPr>
            <sz val="10"/>
            <rFont val="Arial"/>
            <family val="2"/>
            <charset val="134"/>
          </rPr>
          <t xml:space="preserve">]
</t>
        </r>
        <r>
          <rPr>
            <sz val="10"/>
            <rFont val="微软雅黑"/>
            <family val="2"/>
            <charset val="134"/>
          </rPr>
          <t>你的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版本可读取此线程批注</t>
        </r>
        <r>
          <rPr>
            <sz val="10"/>
            <rFont val="Arial"/>
            <family val="2"/>
            <charset val="134"/>
          </rPr>
          <t xml:space="preserve">; </t>
        </r>
        <r>
          <rPr>
            <sz val="10"/>
            <rFont val="微软雅黑"/>
            <family val="2"/>
            <charset val="134"/>
          </rPr>
          <t>但如果在更新版本的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中打开文件，则对批注所作的任何改动都将被删除。了解详细信息</t>
        </r>
        <r>
          <rPr>
            <sz val="10"/>
            <rFont val="Arial"/>
            <family val="2"/>
            <charset val="134"/>
          </rPr>
          <t xml:space="preserve">: https://go.microsoft.com/fwlink/?linkid=870924
</t>
        </r>
        <r>
          <rPr>
            <sz val="10"/>
            <rFont val="微软雅黑"/>
            <family val="2"/>
            <charset val="134"/>
          </rPr>
          <t>注释</t>
        </r>
        <r>
          <rPr>
            <sz val="10"/>
            <rFont val="Arial"/>
            <family val="2"/>
            <charset val="134"/>
          </rPr>
          <t xml:space="preserve">:
    </t>
        </r>
        <r>
          <rPr>
            <sz val="10"/>
            <rFont val="微软雅黑"/>
            <family val="2"/>
            <charset val="134"/>
          </rPr>
          <t>这个也基本不用调</t>
        </r>
      </text>
    </comment>
    <comment ref="W5" authorId="0" shapeId="0" xr:uid="{00000000-0006-0000-0000-00000C000000}">
      <text>
        <r>
          <rPr>
            <sz val="10"/>
            <rFont val="Arial"/>
            <family val="2"/>
            <charset val="134"/>
          </rPr>
          <t>[</t>
        </r>
        <r>
          <rPr>
            <sz val="10"/>
            <rFont val="微软雅黑"/>
            <family val="2"/>
            <charset val="134"/>
          </rPr>
          <t>线程批注</t>
        </r>
        <r>
          <rPr>
            <sz val="10"/>
            <rFont val="Arial"/>
            <family val="2"/>
            <charset val="134"/>
          </rPr>
          <t xml:space="preserve">]
</t>
        </r>
        <r>
          <rPr>
            <sz val="10"/>
            <rFont val="微软雅黑"/>
            <family val="2"/>
            <charset val="134"/>
          </rPr>
          <t>你的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版本可读取此线程批注</t>
        </r>
        <r>
          <rPr>
            <sz val="10"/>
            <rFont val="Arial"/>
            <family val="2"/>
            <charset val="134"/>
          </rPr>
          <t xml:space="preserve">; </t>
        </r>
        <r>
          <rPr>
            <sz val="10"/>
            <rFont val="微软雅黑"/>
            <family val="2"/>
            <charset val="134"/>
          </rPr>
          <t>但如果在更新版本的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中打开文件，则对批注所作的任何改动都将被删除。了解详细信息</t>
        </r>
        <r>
          <rPr>
            <sz val="10"/>
            <rFont val="Arial"/>
            <family val="2"/>
            <charset val="134"/>
          </rPr>
          <t xml:space="preserve">: https://go.microsoft.com/fwlink/?linkid=870924
</t>
        </r>
        <r>
          <rPr>
            <sz val="10"/>
            <rFont val="微软雅黑"/>
            <family val="2"/>
            <charset val="134"/>
          </rPr>
          <t>注释</t>
        </r>
        <r>
          <rPr>
            <sz val="10"/>
            <rFont val="Arial"/>
            <family val="2"/>
            <charset val="134"/>
          </rPr>
          <t xml:space="preserve">:
    </t>
        </r>
        <r>
          <rPr>
            <sz val="10"/>
            <rFont val="微软雅黑"/>
            <family val="2"/>
            <charset val="134"/>
          </rPr>
          <t>实际上由于怪物堆叠，伤害会更多</t>
        </r>
      </text>
    </comment>
    <comment ref="J6" authorId="0" shapeId="0" xr:uid="{00000000-0006-0000-0000-000005000000}">
      <text>
        <r>
          <rPr>
            <sz val="10"/>
            <rFont val="Arial"/>
            <family val="2"/>
            <charset val="134"/>
          </rPr>
          <t>[</t>
        </r>
        <r>
          <rPr>
            <sz val="10"/>
            <rFont val="微软雅黑"/>
            <family val="2"/>
            <charset val="134"/>
          </rPr>
          <t>线程批注</t>
        </r>
        <r>
          <rPr>
            <sz val="10"/>
            <rFont val="Arial"/>
            <family val="2"/>
            <charset val="134"/>
          </rPr>
          <t xml:space="preserve">]
</t>
        </r>
        <r>
          <rPr>
            <sz val="10"/>
            <rFont val="微软雅黑"/>
            <family val="2"/>
            <charset val="134"/>
          </rPr>
          <t>你的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版本可读取此线程批注</t>
        </r>
        <r>
          <rPr>
            <sz val="10"/>
            <rFont val="Arial"/>
            <family val="2"/>
            <charset val="134"/>
          </rPr>
          <t xml:space="preserve">; </t>
        </r>
        <r>
          <rPr>
            <sz val="10"/>
            <rFont val="微软雅黑"/>
            <family val="2"/>
            <charset val="134"/>
          </rPr>
          <t>但如果在更新版本的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中打开文件，则对批注所作的任何改动都将被删除。了解详细信息</t>
        </r>
        <r>
          <rPr>
            <sz val="10"/>
            <rFont val="Arial"/>
            <family val="2"/>
            <charset val="134"/>
          </rPr>
          <t xml:space="preserve">: https://go.microsoft.com/fwlink/?linkid=870924
</t>
        </r>
        <r>
          <rPr>
            <sz val="10"/>
            <rFont val="微软雅黑"/>
            <family val="2"/>
            <charset val="134"/>
          </rPr>
          <t>注释</t>
        </r>
        <r>
          <rPr>
            <sz val="10"/>
            <rFont val="Arial"/>
            <family val="2"/>
            <charset val="134"/>
          </rPr>
          <t xml:space="preserve">:
    </t>
        </r>
        <r>
          <rPr>
            <sz val="10"/>
            <rFont val="微软雅黑"/>
            <family val="2"/>
            <charset val="134"/>
          </rPr>
          <t>假设敌人通过时间为</t>
        </r>
        <r>
          <rPr>
            <sz val="10"/>
            <rFont val="Arial"/>
            <family val="2"/>
            <charset val="134"/>
          </rPr>
          <t>3s</t>
        </r>
      </text>
    </comment>
    <comment ref="T6" authorId="0" shapeId="0" xr:uid="{00000000-0006-0000-0000-000007000000}">
      <text>
        <r>
          <rPr>
            <sz val="10"/>
            <rFont val="Arial"/>
            <family val="2"/>
            <charset val="134"/>
          </rPr>
          <t>[</t>
        </r>
        <r>
          <rPr>
            <sz val="10"/>
            <rFont val="微软雅黑"/>
            <family val="2"/>
            <charset val="134"/>
          </rPr>
          <t>线程批注</t>
        </r>
        <r>
          <rPr>
            <sz val="10"/>
            <rFont val="Arial"/>
            <family val="2"/>
            <charset val="134"/>
          </rPr>
          <t xml:space="preserve">]
</t>
        </r>
        <r>
          <rPr>
            <sz val="10"/>
            <rFont val="微软雅黑"/>
            <family val="2"/>
            <charset val="134"/>
          </rPr>
          <t>你的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版本可读取此线程批注</t>
        </r>
        <r>
          <rPr>
            <sz val="10"/>
            <rFont val="Arial"/>
            <family val="2"/>
            <charset val="134"/>
          </rPr>
          <t xml:space="preserve">; </t>
        </r>
        <r>
          <rPr>
            <sz val="10"/>
            <rFont val="微软雅黑"/>
            <family val="2"/>
            <charset val="134"/>
          </rPr>
          <t>但如果在更新版本的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中打开文件，则对批注所作的任何改动都将被删除。了解详细信息</t>
        </r>
        <r>
          <rPr>
            <sz val="10"/>
            <rFont val="Arial"/>
            <family val="2"/>
            <charset val="134"/>
          </rPr>
          <t xml:space="preserve">: https://go.microsoft.com/fwlink/?linkid=870924
</t>
        </r>
        <r>
          <rPr>
            <sz val="10"/>
            <rFont val="微软雅黑"/>
            <family val="2"/>
            <charset val="134"/>
          </rPr>
          <t>注释</t>
        </r>
        <r>
          <rPr>
            <sz val="10"/>
            <rFont val="Arial"/>
            <family val="2"/>
            <charset val="134"/>
          </rPr>
          <t xml:space="preserve">:
    </t>
        </r>
        <r>
          <rPr>
            <sz val="10"/>
            <rFont val="微软雅黑"/>
            <family val="2"/>
            <charset val="134"/>
          </rPr>
          <t>假设这里技能伤害时间从</t>
        </r>
        <r>
          <rPr>
            <sz val="10"/>
            <rFont val="Arial"/>
            <family val="2"/>
            <charset val="134"/>
          </rPr>
          <t>3</t>
        </r>
        <r>
          <rPr>
            <sz val="10"/>
            <rFont val="微软雅黑"/>
            <family val="2"/>
            <charset val="134"/>
          </rPr>
          <t>变成了</t>
        </r>
        <r>
          <rPr>
            <sz val="10"/>
            <rFont val="Arial"/>
            <family val="2"/>
            <charset val="134"/>
          </rPr>
          <t>5</t>
        </r>
      </text>
    </comment>
    <comment ref="W6" authorId="0" shapeId="0" xr:uid="{00000000-0006-0000-0000-00000D000000}">
      <text>
        <r>
          <rPr>
            <sz val="10"/>
            <rFont val="Arial"/>
            <family val="2"/>
            <charset val="134"/>
          </rPr>
          <t>[</t>
        </r>
        <r>
          <rPr>
            <sz val="10"/>
            <rFont val="微软雅黑"/>
            <family val="2"/>
            <charset val="134"/>
          </rPr>
          <t>线程批注</t>
        </r>
        <r>
          <rPr>
            <sz val="10"/>
            <rFont val="Arial"/>
            <family val="2"/>
            <charset val="134"/>
          </rPr>
          <t xml:space="preserve">]
</t>
        </r>
        <r>
          <rPr>
            <sz val="10"/>
            <rFont val="微软雅黑"/>
            <family val="2"/>
            <charset val="134"/>
          </rPr>
          <t>你的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版本可读取此线程批注</t>
        </r>
        <r>
          <rPr>
            <sz val="10"/>
            <rFont val="Arial"/>
            <family val="2"/>
            <charset val="134"/>
          </rPr>
          <t xml:space="preserve">; </t>
        </r>
        <r>
          <rPr>
            <sz val="10"/>
            <rFont val="微软雅黑"/>
            <family val="2"/>
            <charset val="134"/>
          </rPr>
          <t>但如果在更新版本的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中打开文件，则对批注所作的任何改动都将被删除。了解详细信息</t>
        </r>
        <r>
          <rPr>
            <sz val="10"/>
            <rFont val="Arial"/>
            <family val="2"/>
            <charset val="134"/>
          </rPr>
          <t xml:space="preserve">: https://go.microsoft.com/fwlink/?linkid=870924
</t>
        </r>
        <r>
          <rPr>
            <sz val="10"/>
            <rFont val="微软雅黑"/>
            <family val="2"/>
            <charset val="134"/>
          </rPr>
          <t>注释</t>
        </r>
        <r>
          <rPr>
            <sz val="10"/>
            <rFont val="Arial"/>
            <family val="2"/>
            <charset val="134"/>
          </rPr>
          <t xml:space="preserve">:
    </t>
        </r>
        <r>
          <rPr>
            <sz val="10"/>
            <rFont val="微软雅黑"/>
            <family val="2"/>
            <charset val="134"/>
          </rPr>
          <t>实际上控制能力应该比预期更强</t>
        </r>
      </text>
    </comment>
    <comment ref="J8" authorId="0" shapeId="0" xr:uid="{00000000-0006-0000-0000-000006000000}">
      <text>
        <r>
          <rPr>
            <sz val="10"/>
            <rFont val="Arial"/>
            <family val="2"/>
            <charset val="134"/>
          </rPr>
          <t>[</t>
        </r>
        <r>
          <rPr>
            <sz val="10"/>
            <rFont val="微软雅黑"/>
            <family val="2"/>
            <charset val="134"/>
          </rPr>
          <t>线程批注</t>
        </r>
        <r>
          <rPr>
            <sz val="10"/>
            <rFont val="Arial"/>
            <family val="2"/>
            <charset val="134"/>
          </rPr>
          <t xml:space="preserve">]
</t>
        </r>
        <r>
          <rPr>
            <sz val="10"/>
            <rFont val="微软雅黑"/>
            <family val="2"/>
            <charset val="134"/>
          </rPr>
          <t>你的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版本可读取此线程批注</t>
        </r>
        <r>
          <rPr>
            <sz val="10"/>
            <rFont val="Arial"/>
            <family val="2"/>
            <charset val="134"/>
          </rPr>
          <t xml:space="preserve">; </t>
        </r>
        <r>
          <rPr>
            <sz val="10"/>
            <rFont val="微软雅黑"/>
            <family val="2"/>
            <charset val="134"/>
          </rPr>
          <t>但如果在更新版本的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中打开文件，则对批注所作的任何改动都将被删除。了解详细信息</t>
        </r>
        <r>
          <rPr>
            <sz val="10"/>
            <rFont val="Arial"/>
            <family val="2"/>
            <charset val="134"/>
          </rPr>
          <t xml:space="preserve">: https://go.microsoft.com/fwlink/?linkid=870924
</t>
        </r>
        <r>
          <rPr>
            <sz val="10"/>
            <rFont val="微软雅黑"/>
            <family val="2"/>
            <charset val="134"/>
          </rPr>
          <t>注释</t>
        </r>
        <r>
          <rPr>
            <sz val="10"/>
            <rFont val="Arial"/>
            <family val="2"/>
            <charset val="134"/>
          </rPr>
          <t xml:space="preserve">:
    </t>
        </r>
        <r>
          <rPr>
            <sz val="10"/>
            <rFont val="微软雅黑"/>
            <family val="2"/>
            <charset val="134"/>
          </rPr>
          <t>假设敌人通过时间为</t>
        </r>
        <r>
          <rPr>
            <sz val="10"/>
            <rFont val="Arial"/>
            <family val="2"/>
            <charset val="134"/>
          </rPr>
          <t>3s</t>
        </r>
      </text>
    </comment>
    <comment ref="T8" authorId="0" shapeId="0" xr:uid="{00000000-0006-0000-0000-000008000000}">
      <text>
        <r>
          <rPr>
            <sz val="10"/>
            <rFont val="Arial"/>
            <family val="2"/>
            <charset val="134"/>
          </rPr>
          <t>[</t>
        </r>
        <r>
          <rPr>
            <sz val="10"/>
            <rFont val="微软雅黑"/>
            <family val="2"/>
            <charset val="134"/>
          </rPr>
          <t>线程批注</t>
        </r>
        <r>
          <rPr>
            <sz val="10"/>
            <rFont val="Arial"/>
            <family val="2"/>
            <charset val="134"/>
          </rPr>
          <t xml:space="preserve">]
</t>
        </r>
        <r>
          <rPr>
            <sz val="10"/>
            <rFont val="微软雅黑"/>
            <family val="2"/>
            <charset val="134"/>
          </rPr>
          <t>你的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版本可读取此线程批注</t>
        </r>
        <r>
          <rPr>
            <sz val="10"/>
            <rFont val="Arial"/>
            <family val="2"/>
            <charset val="134"/>
          </rPr>
          <t xml:space="preserve">; </t>
        </r>
        <r>
          <rPr>
            <sz val="10"/>
            <rFont val="微软雅黑"/>
            <family val="2"/>
            <charset val="134"/>
          </rPr>
          <t>但如果在更新版本的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中打开文件，则对批注所作的任何改动都将被删除。了解详细信息</t>
        </r>
        <r>
          <rPr>
            <sz val="10"/>
            <rFont val="Arial"/>
            <family val="2"/>
            <charset val="134"/>
          </rPr>
          <t xml:space="preserve">: https://go.microsoft.com/fwlink/?linkid=870924
</t>
        </r>
        <r>
          <rPr>
            <sz val="10"/>
            <rFont val="微软雅黑"/>
            <family val="2"/>
            <charset val="134"/>
          </rPr>
          <t>注释</t>
        </r>
        <r>
          <rPr>
            <sz val="10"/>
            <rFont val="Arial"/>
            <family val="2"/>
            <charset val="134"/>
          </rPr>
          <t xml:space="preserve">:
    </t>
        </r>
        <r>
          <rPr>
            <sz val="10"/>
            <rFont val="微软雅黑"/>
            <family val="2"/>
            <charset val="134"/>
          </rPr>
          <t>假设这里技能伤害时间从</t>
        </r>
        <r>
          <rPr>
            <sz val="10"/>
            <rFont val="Arial"/>
            <family val="2"/>
            <charset val="134"/>
          </rPr>
          <t>3</t>
        </r>
        <r>
          <rPr>
            <sz val="10"/>
            <rFont val="微软雅黑"/>
            <family val="2"/>
            <charset val="134"/>
          </rPr>
          <t>变成了</t>
        </r>
        <r>
          <rPr>
            <sz val="10"/>
            <rFont val="Arial"/>
            <family val="2"/>
            <charset val="134"/>
          </rPr>
          <t>5</t>
        </r>
      </text>
    </comment>
    <comment ref="W8" authorId="0" shapeId="0" xr:uid="{00000000-0006-0000-0000-00000E000000}">
      <text>
        <r>
          <rPr>
            <sz val="10"/>
            <rFont val="Arial"/>
            <family val="2"/>
            <charset val="134"/>
          </rPr>
          <t>[</t>
        </r>
        <r>
          <rPr>
            <sz val="10"/>
            <rFont val="微软雅黑"/>
            <family val="2"/>
            <charset val="134"/>
          </rPr>
          <t>线程批注</t>
        </r>
        <r>
          <rPr>
            <sz val="10"/>
            <rFont val="Arial"/>
            <family val="2"/>
            <charset val="134"/>
          </rPr>
          <t xml:space="preserve">]
</t>
        </r>
        <r>
          <rPr>
            <sz val="10"/>
            <rFont val="微软雅黑"/>
            <family val="2"/>
            <charset val="134"/>
          </rPr>
          <t>你的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版本可读取此线程批注</t>
        </r>
        <r>
          <rPr>
            <sz val="10"/>
            <rFont val="Arial"/>
            <family val="2"/>
            <charset val="134"/>
          </rPr>
          <t xml:space="preserve">; </t>
        </r>
        <r>
          <rPr>
            <sz val="10"/>
            <rFont val="微软雅黑"/>
            <family val="2"/>
            <charset val="134"/>
          </rPr>
          <t>但如果在更新版本的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中打开文件，则对批注所作的任何改动都将被删除。了解详细信息</t>
        </r>
        <r>
          <rPr>
            <sz val="10"/>
            <rFont val="Arial"/>
            <family val="2"/>
            <charset val="134"/>
          </rPr>
          <t xml:space="preserve">: https://go.microsoft.com/fwlink/?linkid=870924
</t>
        </r>
        <r>
          <rPr>
            <sz val="10"/>
            <rFont val="微软雅黑"/>
            <family val="2"/>
            <charset val="134"/>
          </rPr>
          <t>注释</t>
        </r>
        <r>
          <rPr>
            <sz val="10"/>
            <rFont val="Arial"/>
            <family val="2"/>
            <charset val="134"/>
          </rPr>
          <t xml:space="preserve">:
    </t>
        </r>
        <r>
          <rPr>
            <sz val="10"/>
            <rFont val="微软雅黑"/>
            <family val="2"/>
            <charset val="134"/>
          </rPr>
          <t>实际上总价值应该更强</t>
        </r>
      </text>
    </comment>
    <comment ref="H10" authorId="0" shapeId="0" xr:uid="{00000000-0006-0000-0000-000002000000}">
      <text>
        <r>
          <rPr>
            <sz val="10"/>
            <rFont val="Arial"/>
            <family val="2"/>
            <charset val="134"/>
          </rPr>
          <t>[</t>
        </r>
        <r>
          <rPr>
            <sz val="10"/>
            <rFont val="微软雅黑"/>
            <family val="2"/>
            <charset val="134"/>
          </rPr>
          <t>线程批注</t>
        </r>
        <r>
          <rPr>
            <sz val="10"/>
            <rFont val="Arial"/>
            <family val="2"/>
            <charset val="134"/>
          </rPr>
          <t xml:space="preserve">]
</t>
        </r>
        <r>
          <rPr>
            <sz val="10"/>
            <rFont val="微软雅黑"/>
            <family val="2"/>
            <charset val="134"/>
          </rPr>
          <t>你的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版本可读取此线程批注</t>
        </r>
        <r>
          <rPr>
            <sz val="10"/>
            <rFont val="Arial"/>
            <family val="2"/>
            <charset val="134"/>
          </rPr>
          <t xml:space="preserve">; </t>
        </r>
        <r>
          <rPr>
            <sz val="10"/>
            <rFont val="微软雅黑"/>
            <family val="2"/>
            <charset val="134"/>
          </rPr>
          <t>但如果在更新版本的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中打开文件，则对批注所作的任何改动都将被删除。了解详细信息</t>
        </r>
        <r>
          <rPr>
            <sz val="10"/>
            <rFont val="Arial"/>
            <family val="2"/>
            <charset val="134"/>
          </rPr>
          <t xml:space="preserve">: https://go.microsoft.com/fwlink/?linkid=870924
</t>
        </r>
        <r>
          <rPr>
            <sz val="10"/>
            <rFont val="微软雅黑"/>
            <family val="2"/>
            <charset val="134"/>
          </rPr>
          <t>注释</t>
        </r>
        <r>
          <rPr>
            <sz val="10"/>
            <rFont val="Arial"/>
            <family val="2"/>
            <charset val="134"/>
          </rPr>
          <t xml:space="preserve">:
    </t>
        </r>
        <r>
          <rPr>
            <sz val="10"/>
            <rFont val="微软雅黑"/>
            <family val="2"/>
            <charset val="134"/>
          </rPr>
          <t>假设</t>
        </r>
        <r>
          <rPr>
            <sz val="10"/>
            <rFont val="Arial"/>
            <family val="2"/>
            <charset val="134"/>
          </rPr>
          <t>AOE</t>
        </r>
        <r>
          <rPr>
            <sz val="10"/>
            <rFont val="微软雅黑"/>
            <family val="2"/>
            <charset val="134"/>
          </rPr>
          <t>变成</t>
        </r>
        <r>
          <rPr>
            <sz val="10"/>
            <rFont val="Arial"/>
            <family val="2"/>
            <charset val="134"/>
          </rPr>
          <t>3</t>
        </r>
        <r>
          <rPr>
            <sz val="10"/>
            <rFont val="微软雅黑"/>
            <family val="2"/>
            <charset val="134"/>
          </rPr>
          <t>；此时相当于用</t>
        </r>
        <r>
          <rPr>
            <sz val="10"/>
            <rFont val="Arial"/>
            <family val="2"/>
            <charset val="134"/>
          </rPr>
          <t>3</t>
        </r>
        <r>
          <rPr>
            <sz val="10"/>
            <rFont val="微软雅黑"/>
            <family val="2"/>
            <charset val="134"/>
          </rPr>
          <t>倍伤害打了</t>
        </r>
        <r>
          <rPr>
            <sz val="10"/>
            <rFont val="Arial"/>
            <family val="2"/>
            <charset val="134"/>
          </rPr>
          <t>5s</t>
        </r>
      </text>
    </comment>
    <comment ref="W10" authorId="0" shapeId="0" xr:uid="{00000000-0006-0000-0000-00000F000000}">
      <text>
        <r>
          <rPr>
            <sz val="10"/>
            <rFont val="Arial"/>
            <family val="2"/>
            <charset val="134"/>
          </rPr>
          <t>[</t>
        </r>
        <r>
          <rPr>
            <sz val="10"/>
            <rFont val="微软雅黑"/>
            <family val="2"/>
            <charset val="134"/>
          </rPr>
          <t>线程批注</t>
        </r>
        <r>
          <rPr>
            <sz val="10"/>
            <rFont val="Arial"/>
            <family val="2"/>
            <charset val="134"/>
          </rPr>
          <t xml:space="preserve">]
</t>
        </r>
        <r>
          <rPr>
            <sz val="10"/>
            <rFont val="微软雅黑"/>
            <family val="2"/>
            <charset val="134"/>
          </rPr>
          <t>你的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版本可读取此线程批注</t>
        </r>
        <r>
          <rPr>
            <sz val="10"/>
            <rFont val="Arial"/>
            <family val="2"/>
            <charset val="134"/>
          </rPr>
          <t xml:space="preserve">; </t>
        </r>
        <r>
          <rPr>
            <sz val="10"/>
            <rFont val="微软雅黑"/>
            <family val="2"/>
            <charset val="134"/>
          </rPr>
          <t>但如果在更新版本的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中打开文件，则对批注所作的任何改动都将被删除。了解详细信息</t>
        </r>
        <r>
          <rPr>
            <sz val="10"/>
            <rFont val="Arial"/>
            <family val="2"/>
            <charset val="134"/>
          </rPr>
          <t xml:space="preserve">: https://go.microsoft.com/fwlink/?linkid=870924
</t>
        </r>
        <r>
          <rPr>
            <sz val="10"/>
            <rFont val="微软雅黑"/>
            <family val="2"/>
            <charset val="134"/>
          </rPr>
          <t>注释</t>
        </r>
        <r>
          <rPr>
            <sz val="10"/>
            <rFont val="Arial"/>
            <family val="2"/>
            <charset val="134"/>
          </rPr>
          <t xml:space="preserve">:
    </t>
        </r>
        <r>
          <rPr>
            <sz val="10"/>
            <rFont val="微软雅黑"/>
            <family val="2"/>
            <charset val="134"/>
          </rPr>
          <t>实际上同时攻击的敌人一定会更多</t>
        </r>
      </text>
    </comment>
    <comment ref="H11" authorId="0" shapeId="0" xr:uid="{00000000-0006-0000-0000-000003000000}">
      <text>
        <r>
          <rPr>
            <sz val="10"/>
            <rFont val="Arial"/>
            <family val="2"/>
            <charset val="134"/>
          </rPr>
          <t>[</t>
        </r>
        <r>
          <rPr>
            <sz val="10"/>
            <rFont val="微软雅黑"/>
            <family val="2"/>
            <charset val="134"/>
          </rPr>
          <t>线程批注</t>
        </r>
        <r>
          <rPr>
            <sz val="10"/>
            <rFont val="Arial"/>
            <family val="2"/>
            <charset val="134"/>
          </rPr>
          <t xml:space="preserve">]
</t>
        </r>
        <r>
          <rPr>
            <sz val="10"/>
            <rFont val="微软雅黑"/>
            <family val="2"/>
            <charset val="134"/>
          </rPr>
          <t>你的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版本可读取此线程批注</t>
        </r>
        <r>
          <rPr>
            <sz val="10"/>
            <rFont val="Arial"/>
            <family val="2"/>
            <charset val="134"/>
          </rPr>
          <t xml:space="preserve">; </t>
        </r>
        <r>
          <rPr>
            <sz val="10"/>
            <rFont val="微软雅黑"/>
            <family val="2"/>
            <charset val="134"/>
          </rPr>
          <t>但如果在更新版本的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中打开文件，则对批注所作的任何改动都将被删除。了解详细信息</t>
        </r>
        <r>
          <rPr>
            <sz val="10"/>
            <rFont val="Arial"/>
            <family val="2"/>
            <charset val="134"/>
          </rPr>
          <t xml:space="preserve">: https://go.microsoft.com/fwlink/?linkid=870924
</t>
        </r>
        <r>
          <rPr>
            <sz val="10"/>
            <rFont val="微软雅黑"/>
            <family val="2"/>
            <charset val="134"/>
          </rPr>
          <t>注释</t>
        </r>
        <r>
          <rPr>
            <sz val="10"/>
            <rFont val="Arial"/>
            <family val="2"/>
            <charset val="134"/>
          </rPr>
          <t xml:space="preserve">:
    </t>
        </r>
        <r>
          <rPr>
            <sz val="10"/>
            <rFont val="微软雅黑"/>
            <family val="2"/>
            <charset val="134"/>
          </rPr>
          <t>假设平均走在上面的敌人是</t>
        </r>
        <r>
          <rPr>
            <sz val="10"/>
            <rFont val="Arial"/>
            <family val="2"/>
            <charset val="134"/>
          </rPr>
          <t>3</t>
        </r>
        <r>
          <rPr>
            <sz val="10"/>
            <rFont val="微软雅黑"/>
            <family val="2"/>
            <charset val="134"/>
          </rPr>
          <t>个</t>
        </r>
      </text>
    </comment>
  </commentList>
</comments>
</file>

<file path=xl/sharedStrings.xml><?xml version="1.0" encoding="utf-8"?>
<sst xmlns="http://schemas.openxmlformats.org/spreadsheetml/2006/main" count="124" uniqueCount="101">
  <si>
    <t>名字</t>
  </si>
  <si>
    <t>射程</t>
  </si>
  <si>
    <t>射速
 (次/s)</t>
  </si>
  <si>
    <t>AOE
范围</t>
  </si>
  <si>
    <t>攻击力</t>
  </si>
  <si>
    <t>蓝量</t>
  </si>
  <si>
    <t>技能</t>
  </si>
  <si>
    <t>技能伤害</t>
  </si>
  <si>
    <t>技能持续时间</t>
  </si>
  <si>
    <t>技能伤害时间</t>
  </si>
  <si>
    <t>普攻时间</t>
  </si>
  <si>
    <t>狂暴时间</t>
  </si>
  <si>
    <t>狂暴效果</t>
  </si>
  <si>
    <t>普攻
平衡值</t>
  </si>
  <si>
    <t>技能
平衡值</t>
  </si>
  <si>
    <t>普攻技能配比平衡值</t>
  </si>
  <si>
    <t>狂暴技能时长</t>
  </si>
  <si>
    <t>狂暴普攻时长</t>
  </si>
  <si>
    <t>狂暴时间普攻平衡值</t>
  </si>
  <si>
    <t>狂暴时间技能平衡值</t>
  </si>
  <si>
    <t>狂暴时间普攻技能配比平衡值</t>
  </si>
  <si>
    <t>总平衡值</t>
  </si>
  <si>
    <t>防御塔最终售价</t>
  </si>
  <si>
    <t>小美</t>
  </si>
  <si>
    <t>唱摇篮曲把自己唱睡着，当前攻击范围内的怪物一起睡着3s（睡着后进入的怪物无效）</t>
  </si>
  <si>
    <t>NA</t>
  </si>
  <si>
    <t>夜间</t>
  </si>
  <si>
    <t>技能施放时间为5s</t>
  </si>
  <si>
    <t>小时光</t>
  </si>
  <si>
    <t>放置炸弹跟随敌人移动，敌人死亡或5s后爆炸对范围2内的敌人造成50伤害</t>
  </si>
  <si>
    <t>白天</t>
  </si>
  <si>
    <t>炸弹的爆炸范围为3</t>
  </si>
  <si>
    <t>小猛</t>
  </si>
  <si>
    <t>把一只怪物拉入异次元空间中5s，直到该怪物被打死或超时（但是该防御塔一段时间内只能攻击这一只怪物，并且该怪物只能受到这一座防御塔的伤害）；</t>
  </si>
  <si>
    <t>双倍攻速</t>
  </si>
  <si>
    <t>小土</t>
  </si>
  <si>
    <t>制造一堵墙壁，持续2s，怪物会被堵住无法前进，并且怪物会堆叠到一起</t>
  </si>
  <si>
    <t>墙壁持续4s</t>
  </si>
  <si>
    <t>小西</t>
  </si>
  <si>
    <t>5s内的攻击会给怪物挂上磁力标记，当怪物离开防御塔攻击范围后会被吸到防御塔面前
（每个怪物只能挂1次）</t>
  </si>
  <si>
    <t>磁力标记时间为7s</t>
  </si>
  <si>
    <t>小狙击手</t>
  </si>
  <si>
    <t>瞄准整个地图中离目标最近的敌人，瞄准2s并造成100伤害</t>
  </si>
  <si>
    <t>小夜猫子</t>
  </si>
  <si>
    <t>自身攻击范围内的所有防御塔攻速翻倍，持续3s</t>
  </si>
  <si>
    <t>攻速翻倍时间为5s</t>
  </si>
  <si>
    <t>小霸王</t>
  </si>
  <si>
    <t>重击地面将所有敌人击飞1s</t>
  </si>
  <si>
    <t>击飞时间为2s</t>
  </si>
  <si>
    <t>小激光</t>
  </si>
  <si>
    <t>攻击会持续攻击一条直线上的敌人，持续5s</t>
  </si>
  <si>
    <t>技能持续时间为8s</t>
  </si>
  <si>
    <t>小炼金</t>
  </si>
  <si>
    <t>丢下一瓶毒液，持续5s，走在上面的敌人每秒受到10伤害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</si>
  <si>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</si>
  <si>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假设</t>
  </si>
  <si>
    <t>每次攻击回蓝量为10</t>
  </si>
  <si>
    <t>移速</t>
  </si>
  <si>
    <t>生命值</t>
  </si>
  <si>
    <t>护甲</t>
  </si>
  <si>
    <t>平衡值</t>
  </si>
  <si>
    <t>小影</t>
  </si>
  <si>
    <t>每隔10s就会潜行3s，潜行过程中无法被选中（但可以被AOE伤害和技能波及）.</t>
  </si>
  <si>
    <t>夜间潜行5s</t>
  </si>
  <si>
    <t>小二</t>
  </si>
  <si>
    <t>被击杀后会原地复活，但变成僵尸。白天僵尸移速1，</t>
  </si>
  <si>
    <t>夜间僵尸移速2</t>
  </si>
  <si>
    <t>小桥</t>
  </si>
  <si>
    <t>死亡后会变成一个直接通往终点的捷径，持续5s</t>
  </si>
  <si>
    <t>白天路径持续时间变长</t>
  </si>
  <si>
    <t>小黑</t>
  </si>
  <si>
    <t>自身周边最近的防御塔失效。</t>
  </si>
  <si>
    <t>该技能夜间无效。</t>
  </si>
  <si>
    <t>小冰</t>
  </si>
  <si>
    <t>身后会留下一道冰，身后的敌人移速增加1</t>
  </si>
  <si>
    <t>法师</t>
  </si>
  <si>
    <t>每隔5s会为自身范围2格的友军增加20护盾值</t>
  </si>
  <si>
    <t>狼人</t>
  </si>
  <si>
    <t>夜间移动速度会加快2</t>
  </si>
  <si>
    <t>牧师</t>
  </si>
  <si>
    <t>为自身最近的3名友军恢复20血量</t>
  </si>
  <si>
    <t>召唤师</t>
  </si>
  <si>
    <t>被击败后召唤3只小怪，夜间被击败召唤5只</t>
  </si>
  <si>
    <t>圣骑士</t>
  </si>
  <si>
    <t>生命值降到50%时会无敌5s</t>
  </si>
  <si>
    <t>名称</t>
  </si>
  <si>
    <t>技能描述</t>
  </si>
  <si>
    <t>使用限制</t>
  </si>
  <si>
    <t>时空停滞</t>
  </si>
  <si>
    <t>所有敌人定住3s</t>
  </si>
  <si>
    <t>每关1次</t>
  </si>
  <si>
    <t>时空减慢</t>
  </si>
  <si>
    <t>所有敌人减速50%持续3s</t>
  </si>
  <si>
    <t>时空倒流</t>
  </si>
  <si>
    <t>时间倒退3s，所有敌人行进方向变反</t>
  </si>
  <si>
    <t>all time</t>
  </si>
  <si>
    <t>让隐藏掉的防御塔全部出现</t>
  </si>
  <si>
    <t>昼夜颠倒</t>
  </si>
  <si>
    <t>将当前时间反置</t>
  </si>
  <si>
    <t>传送门</t>
  </si>
  <si>
    <t>先后放置两道传送门，从第一道门进入的敌人会从第二道门出现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</si>
</sst>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"/>
    </font>
    <font>
      <b/>
      <sz val="11"/>
      <color rgb="FFFF0000"/>
      <name val="等线"/>
      <family val="3"/>
      <charset val="134"/>
    </font>
    <font>
      <sz val="10"/>
      <name val="Arial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2"/>
  <sheetViews>
    <sheetView tabSelected="1" topLeftCell="C1" zoomScaleNormal="100" workbookViewId="0">
      <selection activeCell="G17" sqref="G17"/>
    </sheetView>
  </sheetViews>
  <sheetFormatPr defaultColWidth="8.4140625" defaultRowHeight="14" x14ac:dyDescent="0.3"/>
  <cols>
    <col min="1" max="1" width="8.33203125" customWidth="1"/>
    <col min="2" max="2" width="5.58203125" customWidth="1"/>
    <col min="3" max="3" width="7.1640625" customWidth="1"/>
    <col min="4" max="4" width="5.4140625" customWidth="1"/>
    <col min="5" max="5" width="7.58203125" customWidth="1"/>
    <col min="6" max="6" width="5.58203125" customWidth="1"/>
    <col min="7" max="7" width="113.08203125" customWidth="1"/>
    <col min="8" max="9" width="7" customWidth="1"/>
    <col min="10" max="10" width="7.08203125" customWidth="1"/>
    <col min="11" max="11" width="6" customWidth="1"/>
    <col min="12" max="12" width="10.08203125" customWidth="1"/>
    <col min="13" max="13" width="14.9140625" customWidth="1"/>
    <col min="14" max="14" width="12.1640625" customWidth="1"/>
    <col min="16" max="16" width="12.75" customWidth="1"/>
    <col min="17" max="18" width="9.75" customWidth="1"/>
    <col min="19" max="19" width="10.9140625" customWidth="1"/>
    <col min="20" max="20" width="11.08203125" customWidth="1"/>
    <col min="21" max="21" width="15.08203125" customWidth="1"/>
  </cols>
  <sheetData>
    <row r="1" spans="1:23" ht="2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</row>
    <row r="2" spans="1:23" ht="28" x14ac:dyDescent="0.3">
      <c r="A2" s="3" t="s">
        <v>23</v>
      </c>
      <c r="B2" s="3">
        <v>5</v>
      </c>
      <c r="C2" s="3">
        <v>2</v>
      </c>
      <c r="D2" s="3">
        <v>1</v>
      </c>
      <c r="E2" s="3">
        <v>5</v>
      </c>
      <c r="F2" s="3">
        <v>100</v>
      </c>
      <c r="G2" s="1" t="s">
        <v>24</v>
      </c>
      <c r="H2" s="1" t="s">
        <v>25</v>
      </c>
      <c r="I2" s="1">
        <v>3</v>
      </c>
      <c r="J2" s="1">
        <v>3</v>
      </c>
      <c r="K2" s="1">
        <f t="shared" ref="K2:K11" si="0">$F2/$C2/10</f>
        <v>5</v>
      </c>
      <c r="L2" s="1" t="s">
        <v>26</v>
      </c>
      <c r="M2" s="1" t="s">
        <v>27</v>
      </c>
      <c r="N2" s="3">
        <f t="shared" ref="N2:N11" si="1">$E2*$C2*0.8*$D2</f>
        <v>8</v>
      </c>
      <c r="O2" s="1">
        <f>3*(1+$J2/3)*$N2</f>
        <v>48</v>
      </c>
      <c r="P2" s="3">
        <f t="shared" ref="P2:P11" si="2">$K2/($K2+$I2)*$N2+$I2/($I2+$K2)*$O2</f>
        <v>23</v>
      </c>
      <c r="Q2" s="3">
        <v>5</v>
      </c>
      <c r="R2" s="3">
        <f>K2</f>
        <v>5</v>
      </c>
      <c r="S2" s="3">
        <f>N2</f>
        <v>8</v>
      </c>
      <c r="T2" s="3">
        <f>3*(1+$Q2/3)*$N2</f>
        <v>64</v>
      </c>
      <c r="U2" s="3">
        <f t="shared" ref="U2:U11" si="3">$R2/($R2+$Q2)*$S2+$Q2/($Q2+$R2)*$T2</f>
        <v>36</v>
      </c>
      <c r="V2" s="3">
        <f t="shared" ref="V2:V11" si="4">$P2+$U2+$B2</f>
        <v>64</v>
      </c>
      <c r="W2" s="4">
        <v>60</v>
      </c>
    </row>
    <row r="3" spans="1:23" ht="28" x14ac:dyDescent="0.3">
      <c r="A3" s="3" t="s">
        <v>28</v>
      </c>
      <c r="B3" s="3">
        <v>5</v>
      </c>
      <c r="C3" s="3">
        <v>1</v>
      </c>
      <c r="D3" s="3">
        <v>2</v>
      </c>
      <c r="E3" s="3">
        <v>4</v>
      </c>
      <c r="F3" s="3">
        <v>100</v>
      </c>
      <c r="G3" s="1" t="s">
        <v>29</v>
      </c>
      <c r="H3" s="1">
        <v>50</v>
      </c>
      <c r="I3" s="1">
        <v>2</v>
      </c>
      <c r="J3" s="1">
        <v>2</v>
      </c>
      <c r="K3" s="1">
        <f t="shared" si="0"/>
        <v>10</v>
      </c>
      <c r="L3" s="1" t="s">
        <v>30</v>
      </c>
      <c r="M3" s="1" t="s">
        <v>31</v>
      </c>
      <c r="N3" s="3">
        <f t="shared" si="1"/>
        <v>6.4</v>
      </c>
      <c r="O3" s="3">
        <f>$H3*$D3/$J3</f>
        <v>50</v>
      </c>
      <c r="P3" s="3">
        <f t="shared" si="2"/>
        <v>13.666666666666666</v>
      </c>
      <c r="Q3" s="3">
        <f>I3</f>
        <v>2</v>
      </c>
      <c r="R3" s="3">
        <f>K3</f>
        <v>10</v>
      </c>
      <c r="S3" s="3">
        <f>$E3*$C3*0.8*3</f>
        <v>9.6000000000000014</v>
      </c>
      <c r="T3" s="3">
        <f>$H3*3/$J3</f>
        <v>75</v>
      </c>
      <c r="U3" s="3">
        <f t="shared" si="3"/>
        <v>20.5</v>
      </c>
      <c r="V3" s="3">
        <f t="shared" si="4"/>
        <v>39.166666666666664</v>
      </c>
      <c r="W3" s="4">
        <v>40</v>
      </c>
    </row>
    <row r="4" spans="1:23" ht="28" x14ac:dyDescent="0.3">
      <c r="A4" s="3" t="s">
        <v>32</v>
      </c>
      <c r="B4" s="3">
        <v>3</v>
      </c>
      <c r="C4" s="3">
        <v>3</v>
      </c>
      <c r="D4" s="3">
        <v>1</v>
      </c>
      <c r="E4" s="3">
        <v>5</v>
      </c>
      <c r="F4" s="3">
        <v>60</v>
      </c>
      <c r="G4" s="1" t="s">
        <v>33</v>
      </c>
      <c r="H4" s="1">
        <f>N4*J4</f>
        <v>60</v>
      </c>
      <c r="I4" s="1">
        <v>5</v>
      </c>
      <c r="J4" s="1">
        <v>5</v>
      </c>
      <c r="K4" s="1">
        <f t="shared" si="0"/>
        <v>2</v>
      </c>
      <c r="L4" s="1" t="s">
        <v>26</v>
      </c>
      <c r="M4" s="1" t="s">
        <v>34</v>
      </c>
      <c r="N4" s="3">
        <f t="shared" si="1"/>
        <v>12</v>
      </c>
      <c r="O4" s="3">
        <f>$H4*$D4/$J4</f>
        <v>12</v>
      </c>
      <c r="P4" s="3">
        <f t="shared" si="2"/>
        <v>12</v>
      </c>
      <c r="Q4" s="3">
        <f>I4</f>
        <v>5</v>
      </c>
      <c r="R4" s="3">
        <f>K4/2</f>
        <v>1</v>
      </c>
      <c r="S4" s="3">
        <f>N4*2</f>
        <v>24</v>
      </c>
      <c r="T4" s="3">
        <f>$O4*2</f>
        <v>24</v>
      </c>
      <c r="U4" s="3">
        <f t="shared" si="3"/>
        <v>24</v>
      </c>
      <c r="V4" s="3">
        <f t="shared" si="4"/>
        <v>39</v>
      </c>
      <c r="W4" s="4">
        <v>40</v>
      </c>
    </row>
    <row r="5" spans="1:23" x14ac:dyDescent="0.3">
      <c r="A5" s="3" t="s">
        <v>35</v>
      </c>
      <c r="B5" s="3">
        <v>3</v>
      </c>
      <c r="C5" s="3">
        <v>2</v>
      </c>
      <c r="D5" s="3">
        <v>2</v>
      </c>
      <c r="E5" s="3">
        <v>4</v>
      </c>
      <c r="F5" s="3">
        <v>100</v>
      </c>
      <c r="G5" s="1" t="s">
        <v>36</v>
      </c>
      <c r="H5" s="1" t="s">
        <v>25</v>
      </c>
      <c r="I5" s="1">
        <v>2</v>
      </c>
      <c r="J5" s="1">
        <v>2</v>
      </c>
      <c r="K5" s="1">
        <f t="shared" si="0"/>
        <v>5</v>
      </c>
      <c r="L5" s="1" t="s">
        <v>30</v>
      </c>
      <c r="M5" s="1" t="s">
        <v>37</v>
      </c>
      <c r="N5" s="3">
        <f t="shared" si="1"/>
        <v>12.8</v>
      </c>
      <c r="O5" s="1">
        <f>3*(1+$J5/3)*$N5</f>
        <v>64</v>
      </c>
      <c r="P5" s="3">
        <f t="shared" si="2"/>
        <v>27.428571428571431</v>
      </c>
      <c r="Q5" s="3">
        <v>4</v>
      </c>
      <c r="R5" s="3">
        <f>K5</f>
        <v>5</v>
      </c>
      <c r="S5" s="3">
        <f>N5</f>
        <v>12.8</v>
      </c>
      <c r="T5" s="3">
        <f>3*(1+$Q5/3)*$N5</f>
        <v>89.6</v>
      </c>
      <c r="U5" s="3">
        <f t="shared" si="3"/>
        <v>46.93333333333333</v>
      </c>
      <c r="V5" s="3">
        <f t="shared" si="4"/>
        <v>77.361904761904754</v>
      </c>
      <c r="W5" s="4">
        <v>80</v>
      </c>
    </row>
    <row r="6" spans="1:23" ht="28" x14ac:dyDescent="0.3">
      <c r="A6" s="3" t="s">
        <v>38</v>
      </c>
      <c r="B6" s="3">
        <v>5</v>
      </c>
      <c r="C6" s="3">
        <v>2</v>
      </c>
      <c r="D6" s="3">
        <v>1</v>
      </c>
      <c r="E6" s="3">
        <v>3</v>
      </c>
      <c r="F6" s="3">
        <v>100</v>
      </c>
      <c r="G6" s="1" t="s">
        <v>39</v>
      </c>
      <c r="H6" s="1" t="s">
        <v>25</v>
      </c>
      <c r="I6" s="1">
        <v>5</v>
      </c>
      <c r="J6" s="1">
        <v>3</v>
      </c>
      <c r="K6" s="1">
        <f t="shared" si="0"/>
        <v>5</v>
      </c>
      <c r="L6" s="1" t="s">
        <v>30</v>
      </c>
      <c r="M6" s="1" t="s">
        <v>40</v>
      </c>
      <c r="N6" s="3">
        <f t="shared" si="1"/>
        <v>4.8000000000000007</v>
      </c>
      <c r="O6" s="1">
        <f>3*(1+$J6/3)*$N6</f>
        <v>28.800000000000004</v>
      </c>
      <c r="P6" s="3">
        <f t="shared" si="2"/>
        <v>16.800000000000004</v>
      </c>
      <c r="Q6" s="3">
        <v>7</v>
      </c>
      <c r="R6" s="3">
        <f>K6</f>
        <v>5</v>
      </c>
      <c r="S6" s="3">
        <f>N6</f>
        <v>4.8000000000000007</v>
      </c>
      <c r="T6" s="3">
        <f>3*(1+5/3)*$N6</f>
        <v>38.400000000000006</v>
      </c>
      <c r="U6" s="3">
        <f t="shared" si="3"/>
        <v>24.400000000000006</v>
      </c>
      <c r="V6" s="3">
        <f t="shared" si="4"/>
        <v>46.20000000000001</v>
      </c>
      <c r="W6" s="4">
        <v>50</v>
      </c>
    </row>
    <row r="7" spans="1:23" x14ac:dyDescent="0.3">
      <c r="A7" s="3" t="s">
        <v>41</v>
      </c>
      <c r="B7" s="3">
        <v>10</v>
      </c>
      <c r="C7" s="3">
        <v>1</v>
      </c>
      <c r="D7" s="3">
        <v>1</v>
      </c>
      <c r="E7" s="3">
        <v>10</v>
      </c>
      <c r="F7" s="3">
        <v>40</v>
      </c>
      <c r="G7" s="1" t="s">
        <v>42</v>
      </c>
      <c r="H7" s="1">
        <v>100</v>
      </c>
      <c r="I7" s="1">
        <v>2</v>
      </c>
      <c r="J7" s="1">
        <v>2</v>
      </c>
      <c r="K7" s="1">
        <f t="shared" si="0"/>
        <v>4</v>
      </c>
      <c r="L7" s="1" t="s">
        <v>30</v>
      </c>
      <c r="M7" s="1" t="s">
        <v>34</v>
      </c>
      <c r="N7" s="3">
        <f t="shared" si="1"/>
        <v>8</v>
      </c>
      <c r="O7" s="3">
        <f>$H7*$D7/$J7</f>
        <v>50</v>
      </c>
      <c r="P7" s="3">
        <f t="shared" si="2"/>
        <v>21.999999999999996</v>
      </c>
      <c r="Q7" s="3">
        <f>I7</f>
        <v>2</v>
      </c>
      <c r="R7" s="3">
        <f>K7/2</f>
        <v>2</v>
      </c>
      <c r="S7" s="3">
        <f>N7*2</f>
        <v>16</v>
      </c>
      <c r="T7" s="3">
        <f>$O7</f>
        <v>50</v>
      </c>
      <c r="U7" s="3">
        <f t="shared" si="3"/>
        <v>33</v>
      </c>
      <c r="V7" s="3">
        <f t="shared" si="4"/>
        <v>65</v>
      </c>
      <c r="W7" s="4">
        <v>65</v>
      </c>
    </row>
    <row r="8" spans="1:23" ht="28" x14ac:dyDescent="0.3">
      <c r="A8" s="5" t="s">
        <v>43</v>
      </c>
      <c r="B8" s="5">
        <v>5</v>
      </c>
      <c r="C8" s="5">
        <v>1</v>
      </c>
      <c r="D8" s="5">
        <v>1</v>
      </c>
      <c r="E8" s="5">
        <v>5</v>
      </c>
      <c r="F8" s="5">
        <v>80</v>
      </c>
      <c r="G8" s="6" t="s">
        <v>44</v>
      </c>
      <c r="H8" s="6" t="s">
        <v>25</v>
      </c>
      <c r="I8" s="6">
        <v>3</v>
      </c>
      <c r="J8" s="6">
        <v>3</v>
      </c>
      <c r="K8" s="6">
        <f t="shared" si="0"/>
        <v>8</v>
      </c>
      <c r="L8" s="6" t="s">
        <v>26</v>
      </c>
      <c r="M8" s="6" t="s">
        <v>45</v>
      </c>
      <c r="N8" s="5">
        <f t="shared" si="1"/>
        <v>4</v>
      </c>
      <c r="O8" s="6">
        <f>3*(1+$J8/3)*$N8</f>
        <v>24</v>
      </c>
      <c r="P8" s="3">
        <f t="shared" si="2"/>
        <v>9.4545454545454533</v>
      </c>
      <c r="Q8" s="3">
        <v>5</v>
      </c>
      <c r="R8" s="3">
        <f>K8</f>
        <v>8</v>
      </c>
      <c r="S8" s="3">
        <f>N8</f>
        <v>4</v>
      </c>
      <c r="T8" s="3">
        <f>3*(1+5/3)*$N8</f>
        <v>32</v>
      </c>
      <c r="U8" s="3">
        <f t="shared" si="3"/>
        <v>14.76923076923077</v>
      </c>
      <c r="V8" s="3">
        <f t="shared" si="4"/>
        <v>29.223776223776223</v>
      </c>
      <c r="W8" s="4">
        <v>35</v>
      </c>
    </row>
    <row r="9" spans="1:23" x14ac:dyDescent="0.3">
      <c r="A9" s="3" t="s">
        <v>46</v>
      </c>
      <c r="B9" s="3">
        <v>5</v>
      </c>
      <c r="C9" s="3">
        <v>1</v>
      </c>
      <c r="D9" s="3">
        <v>3</v>
      </c>
      <c r="E9" s="3">
        <v>8</v>
      </c>
      <c r="F9" s="3">
        <v>60</v>
      </c>
      <c r="G9" s="1" t="s">
        <v>47</v>
      </c>
      <c r="H9" s="1" t="s">
        <v>25</v>
      </c>
      <c r="I9" s="1">
        <v>1</v>
      </c>
      <c r="J9" s="1">
        <v>1</v>
      </c>
      <c r="K9" s="1">
        <f t="shared" si="0"/>
        <v>6</v>
      </c>
      <c r="L9" s="1" t="s">
        <v>30</v>
      </c>
      <c r="M9" s="1" t="s">
        <v>48</v>
      </c>
      <c r="N9" s="3">
        <f t="shared" si="1"/>
        <v>19.200000000000003</v>
      </c>
      <c r="O9" s="1">
        <f>3*(1+$J9/3)*$N9</f>
        <v>76.800000000000011</v>
      </c>
      <c r="P9" s="3">
        <f t="shared" si="2"/>
        <v>27.428571428571431</v>
      </c>
      <c r="Q9" s="3">
        <v>2</v>
      </c>
      <c r="R9" s="3">
        <f>K9</f>
        <v>6</v>
      </c>
      <c r="S9" s="3">
        <f>N9</f>
        <v>19.200000000000003</v>
      </c>
      <c r="T9" s="3">
        <f>3*(1+$Q9/3)*$N9</f>
        <v>96.000000000000014</v>
      </c>
      <c r="U9" s="3">
        <f t="shared" si="3"/>
        <v>38.400000000000006</v>
      </c>
      <c r="V9" s="3">
        <f t="shared" si="4"/>
        <v>70.828571428571436</v>
      </c>
      <c r="W9" s="4">
        <v>80</v>
      </c>
    </row>
    <row r="10" spans="1:23" ht="28" x14ac:dyDescent="0.3">
      <c r="A10" s="3" t="s">
        <v>49</v>
      </c>
      <c r="B10" s="3">
        <v>5</v>
      </c>
      <c r="C10" s="3">
        <v>3</v>
      </c>
      <c r="D10" s="3">
        <v>1</v>
      </c>
      <c r="E10" s="3">
        <v>5</v>
      </c>
      <c r="F10" s="3">
        <v>60</v>
      </c>
      <c r="G10" s="1" t="s">
        <v>50</v>
      </c>
      <c r="H10" s="1">
        <f>3*N10*J10</f>
        <v>180</v>
      </c>
      <c r="I10" s="1">
        <v>5</v>
      </c>
      <c r="J10" s="1">
        <v>5</v>
      </c>
      <c r="K10" s="1">
        <f t="shared" si="0"/>
        <v>2</v>
      </c>
      <c r="L10" s="1" t="s">
        <v>26</v>
      </c>
      <c r="M10" s="1" t="s">
        <v>51</v>
      </c>
      <c r="N10" s="3">
        <f t="shared" si="1"/>
        <v>12</v>
      </c>
      <c r="O10" s="3">
        <f>$H10*$D10/$J10</f>
        <v>36</v>
      </c>
      <c r="P10" s="3">
        <f t="shared" si="2"/>
        <v>29.142857142857142</v>
      </c>
      <c r="Q10" s="3">
        <v>8</v>
      </c>
      <c r="R10" s="3">
        <f>K10</f>
        <v>2</v>
      </c>
      <c r="S10" s="3">
        <f>N10</f>
        <v>12</v>
      </c>
      <c r="T10" s="3">
        <f>3*C10*E10*Q10*D10/Q10</f>
        <v>45</v>
      </c>
      <c r="U10" s="3">
        <f t="shared" si="3"/>
        <v>38.4</v>
      </c>
      <c r="V10" s="3">
        <f t="shared" si="4"/>
        <v>72.542857142857144</v>
      </c>
      <c r="W10" s="4">
        <v>80</v>
      </c>
    </row>
    <row r="11" spans="1:23" ht="28" x14ac:dyDescent="0.3">
      <c r="A11" s="3" t="s">
        <v>52</v>
      </c>
      <c r="B11" s="3">
        <v>5</v>
      </c>
      <c r="C11" s="3">
        <v>1</v>
      </c>
      <c r="D11" s="3">
        <v>1</v>
      </c>
      <c r="E11" s="3">
        <v>5</v>
      </c>
      <c r="F11" s="3">
        <v>60</v>
      </c>
      <c r="G11" s="1" t="s">
        <v>53</v>
      </c>
      <c r="H11" s="1">
        <f>3*10*J11</f>
        <v>150</v>
      </c>
      <c r="I11" s="1">
        <v>5</v>
      </c>
      <c r="J11" s="1">
        <v>5</v>
      </c>
      <c r="K11" s="1">
        <f t="shared" si="0"/>
        <v>6</v>
      </c>
      <c r="L11" s="1" t="s">
        <v>26</v>
      </c>
      <c r="M11" s="1" t="s">
        <v>51</v>
      </c>
      <c r="N11" s="3">
        <f t="shared" si="1"/>
        <v>4</v>
      </c>
      <c r="O11" s="3">
        <f>$H11*$D11/$J11</f>
        <v>30</v>
      </c>
      <c r="P11" s="3">
        <f t="shared" si="2"/>
        <v>15.818181818181818</v>
      </c>
      <c r="Q11" s="3">
        <v>8</v>
      </c>
      <c r="R11" s="3">
        <f>K11</f>
        <v>6</v>
      </c>
      <c r="S11" s="3">
        <f>N11</f>
        <v>4</v>
      </c>
      <c r="T11" s="3">
        <f>3*10*Q11/Q11*D11</f>
        <v>30</v>
      </c>
      <c r="U11" s="3">
        <f t="shared" si="3"/>
        <v>18.857142857142858</v>
      </c>
      <c r="V11" s="3">
        <f t="shared" si="4"/>
        <v>39.675324675324674</v>
      </c>
      <c r="W11" s="4">
        <v>40</v>
      </c>
    </row>
    <row r="18" spans="1:5" x14ac:dyDescent="0.3">
      <c r="E18" t="s">
        <v>54</v>
      </c>
    </row>
    <row r="21" spans="1:5" x14ac:dyDescent="0.3">
      <c r="A21" t="s">
        <v>55</v>
      </c>
    </row>
    <row r="22" spans="1:5" x14ac:dyDescent="0.3">
      <c r="A22" t="s">
        <v>56</v>
      </c>
    </row>
  </sheetData>
  <phoneticPr fontId="4" type="noConversion"/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zoomScaleNormal="100" workbookViewId="0">
      <selection activeCell="D1" sqref="D1"/>
    </sheetView>
  </sheetViews>
  <sheetFormatPr defaultColWidth="8.4140625" defaultRowHeight="14" x14ac:dyDescent="0.3"/>
  <cols>
    <col min="4" max="4" width="11.08203125" hidden="1" customWidth="1"/>
    <col min="5" max="5" width="55.9140625" style="7" customWidth="1"/>
    <col min="6" max="6" width="16" style="7" customWidth="1"/>
  </cols>
  <sheetData>
    <row r="1" spans="1:7" x14ac:dyDescent="0.3">
      <c r="A1" s="8" t="s">
        <v>0</v>
      </c>
      <c r="B1" s="8" t="s">
        <v>57</v>
      </c>
      <c r="C1" s="8" t="s">
        <v>58</v>
      </c>
      <c r="D1" s="8" t="s">
        <v>59</v>
      </c>
      <c r="E1" s="9" t="s">
        <v>6</v>
      </c>
      <c r="F1" s="9" t="s">
        <v>11</v>
      </c>
      <c r="G1" s="8" t="s">
        <v>60</v>
      </c>
    </row>
    <row r="2" spans="1:7" ht="28" x14ac:dyDescent="0.3">
      <c r="A2" s="8" t="s">
        <v>61</v>
      </c>
      <c r="B2" s="8">
        <v>5</v>
      </c>
      <c r="C2" s="8">
        <v>50</v>
      </c>
      <c r="D2" s="8"/>
      <c r="E2" s="9" t="s">
        <v>62</v>
      </c>
      <c r="F2" s="9" t="s">
        <v>63</v>
      </c>
      <c r="G2" s="8"/>
    </row>
    <row r="3" spans="1:7" x14ac:dyDescent="0.3">
      <c r="A3" s="8" t="s">
        <v>64</v>
      </c>
      <c r="B3" s="8">
        <v>5</v>
      </c>
      <c r="C3" s="8">
        <v>100</v>
      </c>
      <c r="D3" s="8"/>
      <c r="E3" s="9" t="s">
        <v>65</v>
      </c>
      <c r="F3" s="9" t="s">
        <v>66</v>
      </c>
      <c r="G3" s="8"/>
    </row>
    <row r="4" spans="1:7" ht="28" x14ac:dyDescent="0.3">
      <c r="A4" s="8" t="s">
        <v>67</v>
      </c>
      <c r="B4" s="8">
        <v>5</v>
      </c>
      <c r="C4" s="8">
        <v>40</v>
      </c>
      <c r="D4" s="8"/>
      <c r="E4" s="9" t="s">
        <v>68</v>
      </c>
      <c r="F4" s="9" t="s">
        <v>69</v>
      </c>
      <c r="G4" s="8"/>
    </row>
    <row r="5" spans="1:7" x14ac:dyDescent="0.3">
      <c r="A5" s="8" t="s">
        <v>70</v>
      </c>
      <c r="B5" s="8">
        <v>5</v>
      </c>
      <c r="C5" s="8">
        <v>40</v>
      </c>
      <c r="D5" s="8"/>
      <c r="E5" s="9" t="s">
        <v>71</v>
      </c>
      <c r="F5" s="9" t="s">
        <v>72</v>
      </c>
      <c r="G5" s="8"/>
    </row>
    <row r="6" spans="1:7" x14ac:dyDescent="0.3">
      <c r="A6" s="8" t="s">
        <v>73</v>
      </c>
      <c r="B6" s="8">
        <v>5</v>
      </c>
      <c r="C6" s="8">
        <v>100</v>
      </c>
      <c r="D6" s="8"/>
      <c r="E6" s="9" t="s">
        <v>74</v>
      </c>
      <c r="F6" s="9"/>
      <c r="G6" s="8"/>
    </row>
    <row r="7" spans="1:7" x14ac:dyDescent="0.3">
      <c r="A7" s="8" t="s">
        <v>75</v>
      </c>
      <c r="B7" s="8"/>
      <c r="C7" s="8">
        <v>50</v>
      </c>
      <c r="D7" s="8"/>
      <c r="E7" s="9" t="s">
        <v>76</v>
      </c>
      <c r="F7" s="9"/>
      <c r="G7" s="8"/>
    </row>
    <row r="8" spans="1:7" x14ac:dyDescent="0.3">
      <c r="A8" s="8" t="s">
        <v>77</v>
      </c>
      <c r="B8" s="8"/>
      <c r="C8" s="8"/>
      <c r="D8" s="8"/>
      <c r="E8" s="9" t="s">
        <v>78</v>
      </c>
      <c r="F8" s="9"/>
      <c r="G8" s="8"/>
    </row>
    <row r="9" spans="1:7" x14ac:dyDescent="0.3">
      <c r="A9" s="8" t="s">
        <v>79</v>
      </c>
      <c r="B9" s="8"/>
      <c r="C9" s="8"/>
      <c r="D9" s="8"/>
      <c r="E9" s="9" t="s">
        <v>80</v>
      </c>
      <c r="F9" s="9"/>
      <c r="G9" s="8"/>
    </row>
    <row r="10" spans="1:7" x14ac:dyDescent="0.3">
      <c r="A10" s="8" t="s">
        <v>81</v>
      </c>
      <c r="B10" s="8"/>
      <c r="C10" s="8"/>
      <c r="D10" s="8"/>
      <c r="E10" s="9" t="s">
        <v>82</v>
      </c>
      <c r="F10" s="9"/>
      <c r="G10" s="8"/>
    </row>
    <row r="11" spans="1:7" x14ac:dyDescent="0.3">
      <c r="A11" s="8" t="s">
        <v>83</v>
      </c>
      <c r="B11" s="8"/>
      <c r="C11" s="8"/>
      <c r="D11" s="8"/>
      <c r="E11" s="9" t="s">
        <v>84</v>
      </c>
      <c r="F11" s="9"/>
      <c r="G11" s="8"/>
    </row>
  </sheetData>
  <phoneticPr fontId="4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zoomScaleNormal="100" workbookViewId="0">
      <selection activeCell="C8" sqref="C8"/>
    </sheetView>
  </sheetViews>
  <sheetFormatPr defaultColWidth="8.4140625" defaultRowHeight="14" x14ac:dyDescent="0.3"/>
  <cols>
    <col min="2" max="2" width="62.25" customWidth="1"/>
  </cols>
  <sheetData>
    <row r="1" spans="1:4" x14ac:dyDescent="0.3">
      <c r="A1" t="s">
        <v>85</v>
      </c>
      <c r="B1" t="s">
        <v>86</v>
      </c>
      <c r="C1" t="s">
        <v>87</v>
      </c>
      <c r="D1" t="s">
        <v>60</v>
      </c>
    </row>
    <row r="2" spans="1:4" x14ac:dyDescent="0.3">
      <c r="A2" t="s">
        <v>88</v>
      </c>
      <c r="B2" t="s">
        <v>89</v>
      </c>
      <c r="C2" t="s">
        <v>90</v>
      </c>
    </row>
    <row r="3" spans="1:4" x14ac:dyDescent="0.3">
      <c r="A3" t="s">
        <v>91</v>
      </c>
      <c r="B3" t="s">
        <v>92</v>
      </c>
      <c r="C3" t="s">
        <v>90</v>
      </c>
    </row>
    <row r="4" spans="1:4" x14ac:dyDescent="0.3">
      <c r="A4" t="s">
        <v>93</v>
      </c>
      <c r="B4" t="s">
        <v>94</v>
      </c>
      <c r="C4" t="s">
        <v>90</v>
      </c>
    </row>
    <row r="5" spans="1:4" x14ac:dyDescent="0.3">
      <c r="A5" t="s">
        <v>95</v>
      </c>
      <c r="B5" t="s">
        <v>96</v>
      </c>
      <c r="C5" t="s">
        <v>90</v>
      </c>
    </row>
    <row r="6" spans="1:4" x14ac:dyDescent="0.3">
      <c r="A6" t="s">
        <v>97</v>
      </c>
      <c r="B6" t="s">
        <v>98</v>
      </c>
      <c r="C6" t="s">
        <v>90</v>
      </c>
    </row>
    <row r="7" spans="1:4" x14ac:dyDescent="0.3">
      <c r="A7" t="s">
        <v>99</v>
      </c>
      <c r="B7" t="s">
        <v>100</v>
      </c>
      <c r="C7" t="s">
        <v>90</v>
      </c>
    </row>
  </sheetData>
  <phoneticPr fontId="4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Normal="100" workbookViewId="0">
      <selection activeCell="F17" sqref="F17"/>
    </sheetView>
  </sheetViews>
  <sheetFormatPr defaultColWidth="8.4140625" defaultRowHeight="14" x14ac:dyDescent="0.3"/>
  <sheetData/>
  <phoneticPr fontId="4" type="noConversion"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防御塔</vt:lpstr>
      <vt:lpstr>怪物</vt:lpstr>
      <vt:lpstr>主动技能</vt:lpstr>
      <vt:lpstr>数值单位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Lin Qi</cp:lastModifiedBy>
  <cp:revision>1</cp:revision>
  <dcterms:created xsi:type="dcterms:W3CDTF">2015-06-05T18:19:34Z</dcterms:created>
  <dcterms:modified xsi:type="dcterms:W3CDTF">2025-03-10T13:24:27Z</dcterms:modified>
  <dc:language>zh-CN</dc:language>
</cp:coreProperties>
</file>