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aldian\Documents\MOIRA DATA\Cafe\"/>
    </mc:Choice>
  </mc:AlternateContent>
  <xr:revisionPtr revIDLastSave="0" documentId="13_ncr:1_{F1AD8EAB-2DAB-4203-A69E-374F9B8E5431}" xr6:coauthVersionLast="47" xr6:coauthVersionMax="47" xr10:uidLastSave="{00000000-0000-0000-0000-000000000000}"/>
  <bookViews>
    <workbookView xWindow="-120" yWindow="-120" windowWidth="29040" windowHeight="15840" activeTab="1" xr2:uid="{668E625E-54E4-4098-AD09-3CFBB279A01A}"/>
  </bookViews>
  <sheets>
    <sheet name="BAHAN BAKU" sheetId="1" r:id="rId1"/>
    <sheet name="UTENSIL" sheetId="2" r:id="rId2"/>
    <sheet name="LAINNY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" i="2" l="1"/>
  <c r="I28" i="2"/>
  <c r="I26" i="2"/>
  <c r="I24" i="2"/>
  <c r="I21" i="2"/>
  <c r="I19" i="2"/>
  <c r="I14" i="2"/>
  <c r="G20" i="2"/>
  <c r="G19" i="2"/>
  <c r="G18" i="2"/>
  <c r="G17" i="2"/>
  <c r="G14" i="2"/>
  <c r="F14" i="2"/>
  <c r="G13" i="2"/>
  <c r="G12" i="2"/>
  <c r="G11" i="2"/>
  <c r="G10" i="2"/>
  <c r="G5" i="2"/>
  <c r="G6" i="2"/>
  <c r="G7" i="2"/>
  <c r="G8" i="2"/>
  <c r="G9" i="2"/>
  <c r="G15" i="2"/>
  <c r="G16" i="2"/>
  <c r="G4" i="2"/>
</calcChain>
</file>

<file path=xl/sharedStrings.xml><?xml version="1.0" encoding="utf-8"?>
<sst xmlns="http://schemas.openxmlformats.org/spreadsheetml/2006/main" count="163" uniqueCount="95">
  <si>
    <t>No</t>
  </si>
  <si>
    <t>Keterangan</t>
  </si>
  <si>
    <t>Kategori</t>
  </si>
  <si>
    <t>Harga</t>
  </si>
  <si>
    <t xml:space="preserve">Jumlah </t>
  </si>
  <si>
    <t>Harga Total</t>
  </si>
  <si>
    <t>Dibutuhkan</t>
  </si>
  <si>
    <t>Lokasi</t>
  </si>
  <si>
    <t>Toko</t>
  </si>
  <si>
    <t xml:space="preserve">Biji Kopi Single Origin </t>
  </si>
  <si>
    <t xml:space="preserve">Biji Kopi Espresso </t>
  </si>
  <si>
    <t>Susu UHT (Diamond)</t>
  </si>
  <si>
    <t>Creamer Kental Manis Carnation</t>
  </si>
  <si>
    <t>Regal</t>
  </si>
  <si>
    <t>1 KG</t>
  </si>
  <si>
    <t>250g</t>
  </si>
  <si>
    <t>750ml</t>
  </si>
  <si>
    <r>
      <rPr>
        <b/>
        <sz val="11"/>
        <color rgb="FFFF0000"/>
        <rFont val="Calibri"/>
        <family val="2"/>
        <scheme val="minor"/>
      </rPr>
      <t>PERKIRAAN</t>
    </r>
    <r>
      <rPr>
        <b/>
        <sz val="11"/>
        <color rgb="FF3F3F3F"/>
        <rFont val="Calibri"/>
        <family val="2"/>
        <scheme val="minor"/>
      </rPr>
      <t xml:space="preserve"> BIAYA OPERASIONAL BULAN PERTAMA</t>
    </r>
  </si>
  <si>
    <t>1 Pcs</t>
  </si>
  <si>
    <t>12 Pcs</t>
  </si>
  <si>
    <t>Croffle</t>
  </si>
  <si>
    <t>Kentang Goreng</t>
  </si>
  <si>
    <t>Piring Makan</t>
  </si>
  <si>
    <t>Platerie Piring Porcelain Embossed Plate 7/8 Inch Textured White</t>
  </si>
  <si>
    <t xml:space="preserve">Ongkos Kirim </t>
  </si>
  <si>
    <t>Harga / Pcs</t>
  </si>
  <si>
    <t>Jakarta</t>
  </si>
  <si>
    <t>Platerie Shopee Mall</t>
  </si>
  <si>
    <t>Platerie Piring Keramik Salad Plate 8 Inch Gress Beige</t>
  </si>
  <si>
    <t>Piring Desert</t>
  </si>
  <si>
    <t>Platerie Piring Keramik Dinner Plate 10.5 Inch Artisan White</t>
  </si>
  <si>
    <t>Piring Porcelain Diameter 21 cm | Piring Makan Keramik</t>
  </si>
  <si>
    <t>jvife.store Shopee</t>
  </si>
  <si>
    <t>Extra Bubble Wrap + Garansi Pecah 6 Bulan</t>
  </si>
  <si>
    <t>Platerie Piring Keramik Soup Plate 9In Mikasa Cream Doff</t>
  </si>
  <si>
    <t>Platerie Coup Soup Bowl 8.5In Cream Gloss Orchid</t>
  </si>
  <si>
    <t>Mangkuk</t>
  </si>
  <si>
    <t>Gelas Wine | Shot Glass | Gelas Minum Kaca |Citinova Pica 330ml</t>
  </si>
  <si>
    <t>Gelas Minum</t>
  </si>
  <si>
    <t>Gelas Unik Kopi Teh Minuman Borosilicate Glass 320ml 2011ZJ Transparan</t>
  </si>
  <si>
    <t>Gelas Minuman</t>
  </si>
  <si>
    <t>Shaker</t>
  </si>
  <si>
    <t>Smoker</t>
  </si>
  <si>
    <t>Whipped Cream Maker</t>
  </si>
  <si>
    <t>Soda Maker</t>
  </si>
  <si>
    <t>Whipped Cream</t>
  </si>
  <si>
    <t>2 KG</t>
  </si>
  <si>
    <t>Djoempa Lagi Palembang</t>
  </si>
  <si>
    <t>Cobuci Palembang</t>
  </si>
  <si>
    <t>Susu Freshmilk (Le Barista)</t>
  </si>
  <si>
    <t>samiyajaya shopee</t>
  </si>
  <si>
    <t>bartender tools tokopedia</t>
  </si>
  <si>
    <t>tamimah store shopee</t>
  </si>
  <si>
    <t>K Check shopee</t>
  </si>
  <si>
    <t>Smoked Top wood cocktail smoker</t>
  </si>
  <si>
    <t>Paket lengkap cocktail shaker stainless barista / barista bar set tools</t>
  </si>
  <si>
    <t>Pembuat Soda Siphon Maker Bartender CO2 1L</t>
  </si>
  <si>
    <t>Makanan</t>
  </si>
  <si>
    <t>160pcs</t>
  </si>
  <si>
    <t>Supplier Croffle</t>
  </si>
  <si>
    <t>Powder Matcha</t>
  </si>
  <si>
    <t>Powder Redvelvet</t>
  </si>
  <si>
    <t>Syrup Vanilla</t>
  </si>
  <si>
    <t>Syrup Lychee</t>
  </si>
  <si>
    <t>SWJ Powder</t>
  </si>
  <si>
    <t>Powder Chocolate</t>
  </si>
  <si>
    <t>Creamer Bubuk</t>
  </si>
  <si>
    <t>Topping</t>
  </si>
  <si>
    <t>Base</t>
  </si>
  <si>
    <t>Minuman</t>
  </si>
  <si>
    <t>Kopi</t>
  </si>
  <si>
    <t>Susu</t>
  </si>
  <si>
    <t xml:space="preserve">Gula Aren </t>
  </si>
  <si>
    <t>Susu UHT Coconut (Firsian Flag)</t>
  </si>
  <si>
    <t>Beras</t>
  </si>
  <si>
    <t>Bawang Merah</t>
  </si>
  <si>
    <t>Bawang Putih</t>
  </si>
  <si>
    <t>Daun Bawang</t>
  </si>
  <si>
    <t>Garam</t>
  </si>
  <si>
    <t>Gula</t>
  </si>
  <si>
    <t>Nugget</t>
  </si>
  <si>
    <t>Saos Tiram</t>
  </si>
  <si>
    <t>Mie Ayam</t>
  </si>
  <si>
    <t>Bakso</t>
  </si>
  <si>
    <t>Ketumbar</t>
  </si>
  <si>
    <t>Kecap Inggris</t>
  </si>
  <si>
    <t>Kecap Manis</t>
  </si>
  <si>
    <t>Kecap Asin</t>
  </si>
  <si>
    <t>Ayam Potong</t>
  </si>
  <si>
    <t>Kaldu Ayam Royco</t>
  </si>
  <si>
    <t>Ajinomoto MSG</t>
  </si>
  <si>
    <t>Bumbu Kuah Bakso</t>
  </si>
  <si>
    <t>Ikan Dori</t>
  </si>
  <si>
    <t>Micro Torch</t>
  </si>
  <si>
    <t>Rice 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</si>
</sst>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p\ #,##0"/>
  </numFmts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5" fillId="2" borderId="8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0" borderId="0" xfId="2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2" borderId="8" xfId="3" applyAlignment="1">
      <alignment horizontal="center"/>
    </xf>
    <xf numFmtId="0" fontId="5" fillId="2" borderId="8" xfId="3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2" borderId="8" xfId="3"/>
    <xf numFmtId="0" fontId="5" fillId="2" borderId="8" xfId="3" applyAlignment="1">
      <alignment horizontal="left"/>
    </xf>
    <xf numFmtId="0" fontId="0" fillId="0" borderId="0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5" fillId="2" borderId="8" xfId="3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5" fillId="2" borderId="8" xfId="3" applyNumberFormat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64" fontId="6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0" borderId="2" xfId="2" applyFont="1" applyBorder="1" applyAlignment="1">
      <alignment horizontal="center"/>
    </xf>
    <xf numFmtId="164" fontId="5" fillId="2" borderId="8" xfId="3" applyNumberFormat="1" applyAlignment="1">
      <alignment horizontal="center"/>
    </xf>
    <xf numFmtId="0" fontId="5" fillId="2" borderId="8" xfId="3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Calculation" xfId="3" builtinId="22"/>
    <cellStyle name="Explanatory Text" xfId="2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D986-2260-4D2E-9B6D-54DD5A3294B7}">
  <dimension ref="A1:J48"/>
  <sheetViews>
    <sheetView workbookViewId="0">
      <selection activeCell="B35" sqref="B35"/>
    </sheetView>
  </sheetViews>
  <sheetFormatPr defaultRowHeight="15" x14ac:dyDescent="0.25"/>
  <cols>
    <col min="1" max="1" width="3.85546875" customWidth="1"/>
    <col min="2" max="2" width="32.7109375" customWidth="1"/>
    <col min="3" max="3" width="14.140625" customWidth="1"/>
    <col min="4" max="4" width="11.140625" customWidth="1"/>
    <col min="5" max="5" width="8.85546875" customWidth="1"/>
    <col min="6" max="6" width="12" customWidth="1"/>
    <col min="7" max="7" width="15.28515625" customWidth="1"/>
    <col min="8" max="8" width="32.28515625" customWidth="1"/>
    <col min="10" max="10" width="69.7109375" customWidth="1"/>
  </cols>
  <sheetData>
    <row r="1" spans="1:10" x14ac:dyDescent="0.25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x14ac:dyDescent="0.25">
      <c r="A2" s="29"/>
      <c r="B2" s="30"/>
      <c r="C2" s="30"/>
      <c r="D2" s="30"/>
      <c r="E2" s="30"/>
      <c r="F2" s="30"/>
      <c r="G2" s="30"/>
      <c r="H2" s="30"/>
      <c r="I2" s="30"/>
      <c r="J2" s="31"/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5</v>
      </c>
      <c r="H3" s="2" t="s">
        <v>7</v>
      </c>
      <c r="I3" s="32" t="s">
        <v>8</v>
      </c>
      <c r="J3" s="32"/>
    </row>
    <row r="4" spans="1:10" x14ac:dyDescent="0.25">
      <c r="A4" s="1"/>
      <c r="B4" t="s">
        <v>10</v>
      </c>
      <c r="C4" s="1" t="s">
        <v>70</v>
      </c>
      <c r="D4" s="3">
        <v>140000</v>
      </c>
      <c r="E4" s="1" t="s">
        <v>14</v>
      </c>
      <c r="F4" s="1" t="s">
        <v>14</v>
      </c>
      <c r="G4" s="3">
        <v>140000</v>
      </c>
      <c r="H4" s="10" t="s">
        <v>47</v>
      </c>
      <c r="I4" s="24"/>
      <c r="J4" s="24"/>
    </row>
    <row r="5" spans="1:10" x14ac:dyDescent="0.25">
      <c r="A5" s="1"/>
      <c r="B5" t="s">
        <v>9</v>
      </c>
      <c r="C5" s="7" t="s">
        <v>70</v>
      </c>
      <c r="D5" s="3"/>
      <c r="E5" s="1" t="s">
        <v>15</v>
      </c>
      <c r="F5" s="1"/>
      <c r="G5" s="3"/>
      <c r="H5" s="10"/>
      <c r="I5" s="25"/>
      <c r="J5" s="25"/>
    </row>
    <row r="6" spans="1:10" x14ac:dyDescent="0.25">
      <c r="A6" s="1"/>
      <c r="B6" t="s">
        <v>9</v>
      </c>
      <c r="C6" s="7" t="s">
        <v>70</v>
      </c>
      <c r="D6" s="3"/>
      <c r="E6" s="1" t="s">
        <v>15</v>
      </c>
      <c r="F6" s="1"/>
      <c r="G6" s="3"/>
      <c r="H6" s="10"/>
      <c r="I6" s="25"/>
      <c r="J6" s="25"/>
    </row>
    <row r="7" spans="1:10" x14ac:dyDescent="0.25">
      <c r="A7" s="1"/>
      <c r="B7" t="s">
        <v>9</v>
      </c>
      <c r="C7" s="7" t="s">
        <v>70</v>
      </c>
      <c r="D7" s="3"/>
      <c r="E7" s="1" t="s">
        <v>15</v>
      </c>
      <c r="F7" s="1"/>
      <c r="G7" s="3"/>
      <c r="H7" s="10"/>
      <c r="I7" s="25"/>
      <c r="J7" s="25"/>
    </row>
    <row r="8" spans="1:10" x14ac:dyDescent="0.25">
      <c r="A8" s="1"/>
      <c r="B8" t="s">
        <v>11</v>
      </c>
      <c r="C8" s="1" t="s">
        <v>71</v>
      </c>
      <c r="D8" s="3">
        <v>16000</v>
      </c>
      <c r="E8" s="4" t="s">
        <v>18</v>
      </c>
      <c r="F8" s="4" t="s">
        <v>19</v>
      </c>
      <c r="G8" s="3">
        <v>192000</v>
      </c>
      <c r="H8" s="10" t="s">
        <v>48</v>
      </c>
      <c r="I8" s="25"/>
      <c r="J8" s="25"/>
    </row>
    <row r="9" spans="1:10" x14ac:dyDescent="0.25">
      <c r="A9" s="1"/>
      <c r="B9" t="s">
        <v>49</v>
      </c>
      <c r="C9" s="7" t="s">
        <v>71</v>
      </c>
      <c r="D9" s="3">
        <v>18000</v>
      </c>
      <c r="E9" s="4" t="s">
        <v>18</v>
      </c>
      <c r="F9" s="4" t="s">
        <v>19</v>
      </c>
      <c r="G9" s="3">
        <v>216000</v>
      </c>
      <c r="H9" s="10" t="s">
        <v>59</v>
      </c>
      <c r="I9" s="25"/>
      <c r="J9" s="25"/>
    </row>
    <row r="10" spans="1:10" x14ac:dyDescent="0.25">
      <c r="A10" s="1"/>
      <c r="B10" t="s">
        <v>73</v>
      </c>
      <c r="C10" s="7" t="s">
        <v>71</v>
      </c>
      <c r="D10" s="7">
        <v>16000</v>
      </c>
      <c r="E10" s="7" t="s">
        <v>18</v>
      </c>
      <c r="F10" s="7" t="s">
        <v>19</v>
      </c>
      <c r="G10" s="7"/>
      <c r="H10" s="10"/>
      <c r="I10" s="25"/>
      <c r="J10" s="25"/>
    </row>
    <row r="11" spans="1:10" x14ac:dyDescent="0.25">
      <c r="A11" s="1"/>
      <c r="H11" s="10"/>
      <c r="I11" s="25"/>
      <c r="J11" s="25"/>
    </row>
    <row r="12" spans="1:10" x14ac:dyDescent="0.25">
      <c r="A12" s="1"/>
      <c r="B12" t="s">
        <v>62</v>
      </c>
      <c r="C12" s="1" t="s">
        <v>67</v>
      </c>
      <c r="D12" s="3"/>
      <c r="E12" s="1" t="s">
        <v>16</v>
      </c>
      <c r="F12" s="1" t="s">
        <v>16</v>
      </c>
      <c r="G12" s="3"/>
      <c r="H12" s="10"/>
      <c r="I12" s="25"/>
      <c r="J12" s="25"/>
    </row>
    <row r="13" spans="1:10" x14ac:dyDescent="0.25">
      <c r="A13" s="1"/>
      <c r="B13" t="s">
        <v>63</v>
      </c>
      <c r="C13" s="7" t="s">
        <v>67</v>
      </c>
      <c r="H13" s="10"/>
      <c r="I13" s="25"/>
      <c r="J13" s="25"/>
    </row>
    <row r="14" spans="1:10" x14ac:dyDescent="0.25">
      <c r="A14" s="1"/>
      <c r="H14" s="10"/>
      <c r="I14" s="25"/>
      <c r="J14" s="25"/>
    </row>
    <row r="15" spans="1:10" x14ac:dyDescent="0.25">
      <c r="A15" s="1"/>
      <c r="B15" t="s">
        <v>60</v>
      </c>
      <c r="C15" s="1" t="s">
        <v>69</v>
      </c>
      <c r="D15" s="3">
        <v>75000</v>
      </c>
      <c r="E15" s="7" t="s">
        <v>14</v>
      </c>
      <c r="F15" s="7" t="s">
        <v>14</v>
      </c>
      <c r="G15" s="3">
        <v>75000</v>
      </c>
      <c r="H15" s="10" t="s">
        <v>64</v>
      </c>
      <c r="I15" s="25"/>
      <c r="J15" s="25"/>
    </row>
    <row r="16" spans="1:10" x14ac:dyDescent="0.25">
      <c r="A16" s="1"/>
      <c r="B16" t="s">
        <v>61</v>
      </c>
      <c r="C16" s="7" t="s">
        <v>69</v>
      </c>
      <c r="D16" s="3">
        <v>65000</v>
      </c>
      <c r="E16" s="7" t="s">
        <v>14</v>
      </c>
      <c r="F16" s="7" t="s">
        <v>14</v>
      </c>
      <c r="G16" s="3">
        <v>65000</v>
      </c>
      <c r="H16" s="10" t="s">
        <v>64</v>
      </c>
      <c r="I16" s="25"/>
      <c r="J16" s="25"/>
    </row>
    <row r="17" spans="1:10" x14ac:dyDescent="0.25">
      <c r="A17" s="1"/>
      <c r="B17" t="s">
        <v>65</v>
      </c>
      <c r="C17" s="7" t="s">
        <v>69</v>
      </c>
      <c r="D17" s="3">
        <v>65000</v>
      </c>
      <c r="E17" s="7" t="s">
        <v>14</v>
      </c>
      <c r="F17" s="7" t="s">
        <v>14</v>
      </c>
      <c r="G17" s="3">
        <v>65000</v>
      </c>
      <c r="H17" s="10" t="s">
        <v>64</v>
      </c>
      <c r="I17" s="25"/>
      <c r="J17" s="25"/>
    </row>
    <row r="18" spans="1:10" x14ac:dyDescent="0.25">
      <c r="A18" s="1"/>
      <c r="H18" s="10"/>
      <c r="I18" s="25"/>
      <c r="J18" s="25"/>
    </row>
    <row r="19" spans="1:10" x14ac:dyDescent="0.25">
      <c r="A19" s="1"/>
      <c r="B19" t="s">
        <v>20</v>
      </c>
      <c r="C19" s="7" t="s">
        <v>57</v>
      </c>
      <c r="D19" s="3">
        <v>210000</v>
      </c>
      <c r="E19" s="7" t="s">
        <v>58</v>
      </c>
      <c r="F19" s="7" t="s">
        <v>58</v>
      </c>
      <c r="G19" s="3">
        <v>210000</v>
      </c>
      <c r="H19" s="10" t="s">
        <v>59</v>
      </c>
      <c r="I19" s="25"/>
      <c r="J19" s="25"/>
    </row>
    <row r="20" spans="1:10" x14ac:dyDescent="0.25">
      <c r="A20" s="1"/>
      <c r="B20" t="s">
        <v>21</v>
      </c>
      <c r="D20" s="3"/>
      <c r="E20" s="7"/>
      <c r="G20" s="3"/>
      <c r="H20" s="10"/>
      <c r="I20" s="25"/>
      <c r="J20" s="25"/>
    </row>
    <row r="21" spans="1:10" x14ac:dyDescent="0.25">
      <c r="A21" s="1"/>
      <c r="B21" t="s">
        <v>83</v>
      </c>
      <c r="D21" s="3"/>
      <c r="E21" s="7"/>
      <c r="G21" s="3"/>
      <c r="H21" s="10"/>
      <c r="I21" s="25"/>
      <c r="J21" s="25"/>
    </row>
    <row r="22" spans="1:10" x14ac:dyDescent="0.25">
      <c r="A22" s="1"/>
      <c r="B22" t="s">
        <v>80</v>
      </c>
      <c r="D22" s="4"/>
      <c r="E22" s="7"/>
      <c r="G22" s="3"/>
      <c r="H22" s="10"/>
      <c r="I22" s="25"/>
      <c r="J22" s="25"/>
    </row>
    <row r="23" spans="1:10" x14ac:dyDescent="0.25">
      <c r="I23" s="24"/>
      <c r="J23" s="24"/>
    </row>
    <row r="24" spans="1:10" x14ac:dyDescent="0.25">
      <c r="B24" t="s">
        <v>45</v>
      </c>
      <c r="C24" t="s">
        <v>67</v>
      </c>
      <c r="D24" s="4">
        <v>85000</v>
      </c>
      <c r="E24" s="7" t="s">
        <v>14</v>
      </c>
      <c r="F24" s="7" t="s">
        <v>14</v>
      </c>
      <c r="G24" s="3">
        <v>85000</v>
      </c>
      <c r="H24" s="10" t="s">
        <v>64</v>
      </c>
    </row>
    <row r="25" spans="1:10" x14ac:dyDescent="0.25">
      <c r="B25" t="s">
        <v>13</v>
      </c>
      <c r="C25" t="s">
        <v>67</v>
      </c>
      <c r="D25" s="4"/>
      <c r="E25" s="7"/>
      <c r="F25" s="7"/>
      <c r="G25" s="3"/>
      <c r="H25" s="10"/>
    </row>
    <row r="26" spans="1:10" x14ac:dyDescent="0.25">
      <c r="B26" t="s">
        <v>12</v>
      </c>
      <c r="C26" t="s">
        <v>67</v>
      </c>
      <c r="D26" s="4"/>
      <c r="E26" s="7"/>
      <c r="F26" s="7"/>
      <c r="G26" s="7"/>
      <c r="H26" s="10"/>
    </row>
    <row r="27" spans="1:10" x14ac:dyDescent="0.25">
      <c r="B27" t="s">
        <v>66</v>
      </c>
      <c r="C27" t="s">
        <v>68</v>
      </c>
      <c r="D27" s="4">
        <v>38000</v>
      </c>
      <c r="E27" s="7" t="s">
        <v>14</v>
      </c>
      <c r="F27" s="7" t="s">
        <v>14</v>
      </c>
      <c r="G27" s="7">
        <v>38000</v>
      </c>
      <c r="H27" s="10" t="s">
        <v>64</v>
      </c>
    </row>
    <row r="28" spans="1:10" x14ac:dyDescent="0.25">
      <c r="B28" t="s">
        <v>72</v>
      </c>
      <c r="C28" t="s">
        <v>68</v>
      </c>
      <c r="D28" s="4">
        <v>24000</v>
      </c>
      <c r="E28" s="7" t="s">
        <v>14</v>
      </c>
      <c r="F28" s="7" t="s">
        <v>14</v>
      </c>
      <c r="G28" s="7">
        <v>24000</v>
      </c>
      <c r="H28" s="10" t="s">
        <v>48</v>
      </c>
    </row>
    <row r="29" spans="1:10" x14ac:dyDescent="0.25">
      <c r="D29" s="4"/>
    </row>
    <row r="30" spans="1:10" x14ac:dyDescent="0.25">
      <c r="B30" t="s">
        <v>74</v>
      </c>
      <c r="D30" s="4"/>
    </row>
    <row r="31" spans="1:10" x14ac:dyDescent="0.25">
      <c r="B31" t="s">
        <v>82</v>
      </c>
    </row>
    <row r="32" spans="1:10" x14ac:dyDescent="0.25">
      <c r="B32" t="s">
        <v>88</v>
      </c>
      <c r="D32" s="4"/>
    </row>
    <row r="33" spans="2:6" x14ac:dyDescent="0.25">
      <c r="B33" t="s">
        <v>92</v>
      </c>
      <c r="D33" s="4"/>
    </row>
    <row r="34" spans="2:6" x14ac:dyDescent="0.25">
      <c r="D34" s="4"/>
    </row>
    <row r="35" spans="2:6" x14ac:dyDescent="0.25">
      <c r="B35" t="s">
        <v>75</v>
      </c>
    </row>
    <row r="36" spans="2:6" x14ac:dyDescent="0.25">
      <c r="B36" t="s">
        <v>76</v>
      </c>
    </row>
    <row r="37" spans="2:6" x14ac:dyDescent="0.25">
      <c r="B37" t="s">
        <v>77</v>
      </c>
    </row>
    <row r="38" spans="2:6" x14ac:dyDescent="0.25">
      <c r="B38" t="s">
        <v>84</v>
      </c>
    </row>
    <row r="40" spans="2:6" x14ac:dyDescent="0.25">
      <c r="B40" t="s">
        <v>78</v>
      </c>
      <c r="E40" t="s">
        <v>14</v>
      </c>
      <c r="F40" t="s">
        <v>46</v>
      </c>
    </row>
    <row r="41" spans="2:6" x14ac:dyDescent="0.25">
      <c r="B41" t="s">
        <v>79</v>
      </c>
    </row>
    <row r="42" spans="2:6" x14ac:dyDescent="0.25">
      <c r="B42" t="s">
        <v>81</v>
      </c>
    </row>
    <row r="43" spans="2:6" x14ac:dyDescent="0.25">
      <c r="B43" t="s">
        <v>85</v>
      </c>
    </row>
    <row r="44" spans="2:6" x14ac:dyDescent="0.25">
      <c r="B44" t="s">
        <v>86</v>
      </c>
    </row>
    <row r="45" spans="2:6" x14ac:dyDescent="0.25">
      <c r="B45" t="s">
        <v>87</v>
      </c>
    </row>
    <row r="46" spans="2:6" x14ac:dyDescent="0.25">
      <c r="B46" t="s">
        <v>89</v>
      </c>
    </row>
    <row r="47" spans="2:6" x14ac:dyDescent="0.25">
      <c r="B47" t="s">
        <v>90</v>
      </c>
    </row>
    <row r="48" spans="2:6" x14ac:dyDescent="0.25">
      <c r="B48" t="s">
        <v>91</v>
      </c>
    </row>
  </sheetData>
  <mergeCells count="22">
    <mergeCell ref="I16:J16"/>
    <mergeCell ref="A1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23:J23"/>
    <mergeCell ref="I17:J17"/>
    <mergeCell ref="I18:J18"/>
    <mergeCell ref="I19:J19"/>
    <mergeCell ref="I20:J20"/>
    <mergeCell ref="I21:J21"/>
    <mergeCell ref="I22:J2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F295-05A7-4C2C-B38C-70605D946610}">
  <dimension ref="A1:K94"/>
  <sheetViews>
    <sheetView tabSelected="1" workbookViewId="0">
      <selection activeCell="K1" sqref="K1:K1048576"/>
    </sheetView>
  </sheetViews>
  <sheetFormatPr defaultRowHeight="15" x14ac:dyDescent="0.25"/>
  <cols>
    <col min="1" max="1" width="6.7109375" customWidth="1"/>
    <col min="2" max="2" width="79.42578125" customWidth="1"/>
    <col min="3" max="4" width="15.140625" customWidth="1"/>
    <col min="5" max="5" width="16.5703125" customWidth="1"/>
    <col min="6" max="6" width="13.5703125" customWidth="1"/>
    <col min="7" max="7" width="22" customWidth="1"/>
    <col min="8" max="8" width="26.42578125" customWidth="1"/>
    <col min="10" max="10" width="25.140625" customWidth="1"/>
    <col min="11" max="11" width="11.85546875" bestFit="1" customWidth="1"/>
  </cols>
  <sheetData>
    <row r="1" spans="1:11" x14ac:dyDescent="0.25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8"/>
      <c r="K1" s="17">
        <f>SUM(I24,I14,I19,I21,I26,I28)</f>
        <v>2488802</v>
      </c>
    </row>
    <row r="2" spans="1:11" x14ac:dyDescent="0.25">
      <c r="A2" s="29"/>
      <c r="B2" s="30"/>
      <c r="C2" s="30"/>
      <c r="D2" s="30"/>
      <c r="E2" s="30"/>
      <c r="F2" s="30"/>
      <c r="G2" s="30"/>
      <c r="H2" s="30"/>
      <c r="I2" s="30"/>
      <c r="J2" s="31"/>
    </row>
    <row r="3" spans="1:11" x14ac:dyDescent="0.25">
      <c r="A3" s="2" t="s">
        <v>0</v>
      </c>
      <c r="B3" s="2" t="s">
        <v>1</v>
      </c>
      <c r="C3" s="2" t="s">
        <v>2</v>
      </c>
      <c r="D3" s="2" t="s">
        <v>25</v>
      </c>
      <c r="E3" s="2" t="s">
        <v>24</v>
      </c>
      <c r="F3" s="2" t="s">
        <v>6</v>
      </c>
      <c r="G3" s="2" t="s">
        <v>5</v>
      </c>
      <c r="H3" s="2" t="s">
        <v>7</v>
      </c>
      <c r="I3" s="32" t="s">
        <v>8</v>
      </c>
      <c r="J3" s="32"/>
    </row>
    <row r="4" spans="1:11" x14ac:dyDescent="0.25">
      <c r="A4" s="6">
        <v>1</v>
      </c>
      <c r="B4" s="10" t="s">
        <v>23</v>
      </c>
      <c r="C4" s="6" t="s">
        <v>29</v>
      </c>
      <c r="D4" s="18">
        <v>21000</v>
      </c>
      <c r="E4" s="15"/>
      <c r="F4" s="6">
        <v>6</v>
      </c>
      <c r="G4" s="18">
        <f>(D4+E4)*F4</f>
        <v>126000</v>
      </c>
      <c r="H4" s="6" t="s">
        <v>26</v>
      </c>
      <c r="I4" s="24" t="s">
        <v>27</v>
      </c>
      <c r="J4" s="24"/>
    </row>
    <row r="5" spans="1:11" x14ac:dyDescent="0.25">
      <c r="A5" s="6"/>
      <c r="B5" s="11" t="s">
        <v>33</v>
      </c>
      <c r="C5" s="6"/>
      <c r="D5" s="18">
        <v>2500</v>
      </c>
      <c r="E5" s="15"/>
      <c r="F5" s="6">
        <v>6</v>
      </c>
      <c r="G5" s="18">
        <f t="shared" ref="G5:G13" si="0">(D5+E5)*F5</f>
        <v>15000</v>
      </c>
      <c r="H5" s="6"/>
      <c r="I5" s="24"/>
      <c r="J5" s="24"/>
    </row>
    <row r="6" spans="1:11" x14ac:dyDescent="0.25">
      <c r="A6" s="6">
        <v>2</v>
      </c>
      <c r="B6" s="10" t="s">
        <v>28</v>
      </c>
      <c r="C6" s="6" t="s">
        <v>29</v>
      </c>
      <c r="D6" s="18">
        <v>24000</v>
      </c>
      <c r="E6" s="15"/>
      <c r="F6" s="6">
        <v>6</v>
      </c>
      <c r="G6" s="18">
        <f t="shared" si="0"/>
        <v>144000</v>
      </c>
      <c r="H6" s="6" t="s">
        <v>26</v>
      </c>
      <c r="I6" s="24" t="s">
        <v>27</v>
      </c>
      <c r="J6" s="24"/>
    </row>
    <row r="7" spans="1:11" x14ac:dyDescent="0.25">
      <c r="A7" s="6"/>
      <c r="B7" s="11" t="s">
        <v>33</v>
      </c>
      <c r="C7" s="6"/>
      <c r="D7" s="18">
        <v>2500</v>
      </c>
      <c r="E7" s="15"/>
      <c r="F7" s="6">
        <v>6</v>
      </c>
      <c r="G7" s="18">
        <f t="shared" si="0"/>
        <v>15000</v>
      </c>
      <c r="H7" s="6"/>
      <c r="I7" s="24"/>
      <c r="J7" s="24"/>
    </row>
    <row r="8" spans="1:11" x14ac:dyDescent="0.25">
      <c r="A8" s="6">
        <v>3</v>
      </c>
      <c r="B8" s="10" t="s">
        <v>30</v>
      </c>
      <c r="C8" s="6" t="s">
        <v>22</v>
      </c>
      <c r="D8" s="18">
        <v>29000</v>
      </c>
      <c r="E8" s="15"/>
      <c r="F8" s="6">
        <v>6</v>
      </c>
      <c r="G8" s="18">
        <f t="shared" si="0"/>
        <v>174000</v>
      </c>
      <c r="H8" s="6" t="s">
        <v>26</v>
      </c>
      <c r="I8" s="24" t="s">
        <v>27</v>
      </c>
      <c r="J8" s="24"/>
    </row>
    <row r="9" spans="1:11" x14ac:dyDescent="0.25">
      <c r="A9" s="6"/>
      <c r="B9" s="11" t="s">
        <v>33</v>
      </c>
      <c r="C9" s="6"/>
      <c r="D9" s="18">
        <v>2500</v>
      </c>
      <c r="E9" s="15"/>
      <c r="F9" s="6">
        <v>6</v>
      </c>
      <c r="G9" s="18">
        <f t="shared" si="0"/>
        <v>15000</v>
      </c>
      <c r="H9" s="6"/>
      <c r="I9" s="24"/>
      <c r="J9" s="24"/>
    </row>
    <row r="10" spans="1:11" x14ac:dyDescent="0.25">
      <c r="A10" s="6">
        <v>4</v>
      </c>
      <c r="B10" s="10" t="s">
        <v>34</v>
      </c>
      <c r="C10" s="6" t="s">
        <v>36</v>
      </c>
      <c r="D10" s="18">
        <v>24000</v>
      </c>
      <c r="E10" s="22"/>
      <c r="F10" s="6">
        <v>6</v>
      </c>
      <c r="G10" s="23">
        <f t="shared" si="0"/>
        <v>144000</v>
      </c>
      <c r="H10" s="6"/>
      <c r="I10" s="24" t="s">
        <v>27</v>
      </c>
      <c r="J10" s="24"/>
    </row>
    <row r="11" spans="1:11" x14ac:dyDescent="0.25">
      <c r="B11" s="11" t="s">
        <v>33</v>
      </c>
      <c r="C11" s="6"/>
      <c r="D11" s="18">
        <v>2500</v>
      </c>
      <c r="E11" s="15"/>
      <c r="F11" s="6">
        <v>6</v>
      </c>
      <c r="G11" s="18">
        <f t="shared" si="0"/>
        <v>15000</v>
      </c>
      <c r="H11" s="6"/>
      <c r="I11" s="24"/>
      <c r="J11" s="24"/>
    </row>
    <row r="12" spans="1:11" x14ac:dyDescent="0.25">
      <c r="A12" s="6">
        <v>5</v>
      </c>
      <c r="B12" s="5" t="s">
        <v>35</v>
      </c>
      <c r="C12" s="6" t="s">
        <v>36</v>
      </c>
      <c r="D12" s="18">
        <v>27000</v>
      </c>
      <c r="E12" s="17"/>
      <c r="F12" s="6">
        <v>6</v>
      </c>
      <c r="G12" s="18">
        <f t="shared" si="0"/>
        <v>162000</v>
      </c>
      <c r="I12" s="24" t="s">
        <v>27</v>
      </c>
      <c r="J12" s="24"/>
    </row>
    <row r="13" spans="1:11" x14ac:dyDescent="0.25">
      <c r="B13" s="11" t="s">
        <v>33</v>
      </c>
      <c r="D13" s="18">
        <v>2500</v>
      </c>
      <c r="E13" s="17"/>
      <c r="F13" s="6">
        <v>6</v>
      </c>
      <c r="G13" s="18">
        <f t="shared" si="0"/>
        <v>15000</v>
      </c>
      <c r="I13" s="24"/>
      <c r="J13" s="24"/>
    </row>
    <row r="14" spans="1:11" x14ac:dyDescent="0.25">
      <c r="B14" s="12"/>
      <c r="C14" s="12"/>
      <c r="D14" s="19"/>
      <c r="E14" s="16">
        <v>92101</v>
      </c>
      <c r="F14" s="8">
        <f>SUM(F4,F6,F8,F10,F12)</f>
        <v>30</v>
      </c>
      <c r="G14" s="16">
        <f>SUM(G4:G13)</f>
        <v>825000</v>
      </c>
      <c r="H14" s="12"/>
      <c r="I14" s="33">
        <f>E14+G14</f>
        <v>917101</v>
      </c>
      <c r="J14" s="34"/>
    </row>
    <row r="15" spans="1:11" x14ac:dyDescent="0.25">
      <c r="A15" s="6">
        <v>6</v>
      </c>
      <c r="B15" s="10" t="s">
        <v>31</v>
      </c>
      <c r="C15" s="6" t="s">
        <v>22</v>
      </c>
      <c r="D15" s="18">
        <v>14000</v>
      </c>
      <c r="E15" s="15"/>
      <c r="F15" s="6">
        <v>6</v>
      </c>
      <c r="G15" s="18">
        <f>(D15+E15)*F15</f>
        <v>84000</v>
      </c>
      <c r="H15" s="6" t="s">
        <v>26</v>
      </c>
      <c r="I15" s="24" t="s">
        <v>32</v>
      </c>
      <c r="J15" s="24"/>
    </row>
    <row r="16" spans="1:11" x14ac:dyDescent="0.25">
      <c r="A16" s="6"/>
      <c r="B16" s="11" t="s">
        <v>33</v>
      </c>
      <c r="C16" s="6"/>
      <c r="D16" s="18">
        <v>2500</v>
      </c>
      <c r="E16" s="15"/>
      <c r="F16" s="6">
        <v>6</v>
      </c>
      <c r="G16" s="18">
        <f>(D16+E16)*F16</f>
        <v>15000</v>
      </c>
      <c r="H16" s="6"/>
      <c r="I16" s="24"/>
      <c r="J16" s="24"/>
    </row>
    <row r="17" spans="1:10" x14ac:dyDescent="0.25">
      <c r="A17" s="6">
        <v>7</v>
      </c>
      <c r="B17" t="s">
        <v>37</v>
      </c>
      <c r="C17" s="6" t="s">
        <v>38</v>
      </c>
      <c r="D17" s="20">
        <v>9000</v>
      </c>
      <c r="E17" s="17"/>
      <c r="F17" s="14">
        <v>6</v>
      </c>
      <c r="G17" s="20">
        <f>(D17+E17)*F17</f>
        <v>54000</v>
      </c>
      <c r="I17" s="24" t="s">
        <v>32</v>
      </c>
      <c r="J17" s="24"/>
    </row>
    <row r="18" spans="1:10" x14ac:dyDescent="0.25">
      <c r="A18" s="6"/>
      <c r="B18" s="11" t="s">
        <v>33</v>
      </c>
      <c r="D18" s="20">
        <v>2500</v>
      </c>
      <c r="E18" s="17"/>
      <c r="F18" s="14">
        <v>6</v>
      </c>
      <c r="G18" s="20">
        <f>(D18+E18)*F18</f>
        <v>15000</v>
      </c>
      <c r="I18" s="35"/>
      <c r="J18" s="35"/>
    </row>
    <row r="19" spans="1:10" x14ac:dyDescent="0.25">
      <c r="A19" s="6"/>
      <c r="B19" s="13"/>
      <c r="C19" s="8"/>
      <c r="D19" s="19"/>
      <c r="E19" s="16">
        <v>54501</v>
      </c>
      <c r="F19" s="8">
        <v>12</v>
      </c>
      <c r="G19" s="16">
        <f>SUM(G15:G18)</f>
        <v>168000</v>
      </c>
      <c r="H19" s="8"/>
      <c r="I19" s="33">
        <f>E19+G19</f>
        <v>222501</v>
      </c>
      <c r="J19" s="34"/>
    </row>
    <row r="20" spans="1:10" x14ac:dyDescent="0.25">
      <c r="A20" s="6">
        <v>8</v>
      </c>
      <c r="B20" s="10" t="s">
        <v>39</v>
      </c>
      <c r="C20" s="6" t="s">
        <v>40</v>
      </c>
      <c r="D20" s="18">
        <v>16100</v>
      </c>
      <c r="E20" s="15"/>
      <c r="F20" s="6">
        <v>12</v>
      </c>
      <c r="G20" s="18">
        <f>D20*F20</f>
        <v>193200</v>
      </c>
      <c r="H20" s="6"/>
      <c r="I20" s="24" t="s">
        <v>53</v>
      </c>
      <c r="J20" s="24"/>
    </row>
    <row r="21" spans="1:10" x14ac:dyDescent="0.25">
      <c r="A21" s="6"/>
      <c r="B21" s="13"/>
      <c r="C21" s="8"/>
      <c r="D21" s="19"/>
      <c r="E21" s="16">
        <v>31000</v>
      </c>
      <c r="F21" s="8">
        <v>12</v>
      </c>
      <c r="G21" s="16">
        <v>193200</v>
      </c>
      <c r="H21" s="8"/>
      <c r="I21" s="33">
        <f>E21+G21</f>
        <v>224200</v>
      </c>
      <c r="J21" s="34"/>
    </row>
    <row r="22" spans="1:10" x14ac:dyDescent="0.25">
      <c r="A22" s="6">
        <v>9</v>
      </c>
      <c r="B22" s="10" t="s">
        <v>43</v>
      </c>
      <c r="C22" s="6" t="s">
        <v>45</v>
      </c>
      <c r="D22" s="18">
        <v>270000</v>
      </c>
      <c r="E22" s="15"/>
      <c r="F22" s="6">
        <v>1</v>
      </c>
      <c r="G22" s="18">
        <v>270000</v>
      </c>
      <c r="H22" s="6"/>
      <c r="I22" s="24" t="s">
        <v>50</v>
      </c>
      <c r="J22" s="24"/>
    </row>
    <row r="23" spans="1:10" x14ac:dyDescent="0.25">
      <c r="A23" s="6">
        <v>10</v>
      </c>
      <c r="B23" s="10" t="s">
        <v>55</v>
      </c>
      <c r="C23" s="6" t="s">
        <v>41</v>
      </c>
      <c r="D23" s="18">
        <v>280000</v>
      </c>
      <c r="E23" s="15"/>
      <c r="F23" s="6">
        <v>1</v>
      </c>
      <c r="G23" s="18">
        <v>280000</v>
      </c>
      <c r="H23" s="6"/>
      <c r="I23" s="24"/>
      <c r="J23" s="24"/>
    </row>
    <row r="24" spans="1:10" x14ac:dyDescent="0.25">
      <c r="A24" s="6"/>
      <c r="B24" s="12"/>
      <c r="C24" s="12"/>
      <c r="D24" s="19"/>
      <c r="E24" s="16">
        <v>0</v>
      </c>
      <c r="F24" s="9">
        <v>2</v>
      </c>
      <c r="G24" s="16">
        <v>551000</v>
      </c>
      <c r="H24" s="9"/>
      <c r="I24" s="33">
        <f>G24+E24</f>
        <v>551000</v>
      </c>
      <c r="J24" s="34"/>
    </row>
    <row r="25" spans="1:10" x14ac:dyDescent="0.25">
      <c r="A25" s="6">
        <v>11</v>
      </c>
      <c r="B25" s="10" t="s">
        <v>54</v>
      </c>
      <c r="C25" s="6" t="s">
        <v>42</v>
      </c>
      <c r="D25" s="18">
        <v>300000</v>
      </c>
      <c r="E25" s="15">
        <v>20000</v>
      </c>
      <c r="F25" s="6">
        <v>1</v>
      </c>
      <c r="G25" s="18">
        <v>300000</v>
      </c>
      <c r="H25" s="6"/>
      <c r="I25" s="24" t="s">
        <v>51</v>
      </c>
      <c r="J25" s="24"/>
    </row>
    <row r="26" spans="1:10" x14ac:dyDescent="0.25">
      <c r="A26" s="6"/>
      <c r="B26" s="13"/>
      <c r="C26" s="9"/>
      <c r="D26" s="19"/>
      <c r="E26" s="16"/>
      <c r="F26" s="9">
        <v>1</v>
      </c>
      <c r="G26" s="16">
        <v>320000</v>
      </c>
      <c r="H26" s="9"/>
      <c r="I26" s="33">
        <f>G26</f>
        <v>320000</v>
      </c>
      <c r="J26" s="34"/>
    </row>
    <row r="27" spans="1:10" x14ac:dyDescent="0.25">
      <c r="A27" s="6">
        <v>12</v>
      </c>
      <c r="B27" s="10" t="s">
        <v>56</v>
      </c>
      <c r="C27" s="6" t="s">
        <v>44</v>
      </c>
      <c r="D27" s="18">
        <v>254000</v>
      </c>
      <c r="E27" s="15"/>
      <c r="F27" s="6">
        <v>1</v>
      </c>
      <c r="G27" s="18">
        <v>254000</v>
      </c>
      <c r="H27" s="6"/>
      <c r="I27" s="24" t="s">
        <v>52</v>
      </c>
      <c r="J27" s="24"/>
    </row>
    <row r="28" spans="1:10" x14ac:dyDescent="0.25">
      <c r="A28" s="6"/>
      <c r="B28" s="13"/>
      <c r="C28" s="9"/>
      <c r="D28" s="19"/>
      <c r="E28" s="16">
        <v>0</v>
      </c>
      <c r="F28" s="9">
        <v>1</v>
      </c>
      <c r="G28" s="16">
        <v>254000</v>
      </c>
      <c r="H28" s="9"/>
      <c r="I28" s="33">
        <f>G28</f>
        <v>254000</v>
      </c>
      <c r="J28" s="34"/>
    </row>
    <row r="29" spans="1:10" x14ac:dyDescent="0.25">
      <c r="A29" s="6">
        <v>13</v>
      </c>
      <c r="B29" s="10" t="s">
        <v>93</v>
      </c>
      <c r="C29" s="6"/>
      <c r="D29" s="18"/>
      <c r="E29" s="15"/>
      <c r="F29" s="6"/>
      <c r="G29" s="18"/>
      <c r="H29" s="6"/>
      <c r="I29" s="24"/>
      <c r="J29" s="24"/>
    </row>
    <row r="30" spans="1:10" x14ac:dyDescent="0.25">
      <c r="A30" s="6"/>
      <c r="B30" s="10"/>
      <c r="C30" s="6"/>
      <c r="D30" s="18"/>
      <c r="E30" s="15"/>
      <c r="F30" s="6"/>
      <c r="G30" s="18"/>
      <c r="H30" s="6"/>
      <c r="I30" s="24"/>
      <c r="J30" s="24"/>
    </row>
    <row r="31" spans="1:10" x14ac:dyDescent="0.25">
      <c r="A31" s="6">
        <v>14</v>
      </c>
      <c r="B31" s="10" t="s">
        <v>94</v>
      </c>
      <c r="C31" s="6"/>
      <c r="D31" s="18"/>
      <c r="E31" s="15"/>
      <c r="F31" s="6"/>
      <c r="G31" s="18"/>
      <c r="H31" s="6"/>
      <c r="I31" s="24"/>
      <c r="J31" s="24"/>
    </row>
    <row r="32" spans="1:10" x14ac:dyDescent="0.25">
      <c r="A32" s="6"/>
      <c r="B32" s="10"/>
      <c r="C32" s="6"/>
      <c r="D32" s="18"/>
      <c r="E32" s="15"/>
      <c r="F32" s="6"/>
      <c r="G32" s="18"/>
      <c r="H32" s="6"/>
      <c r="I32" s="24"/>
      <c r="J32" s="24"/>
    </row>
    <row r="33" spans="1:10" x14ac:dyDescent="0.25">
      <c r="A33" s="6"/>
      <c r="B33" s="10"/>
      <c r="C33" s="6"/>
      <c r="D33" s="18"/>
      <c r="E33" s="15"/>
      <c r="F33" s="6"/>
      <c r="G33" s="18"/>
      <c r="H33" s="6"/>
      <c r="I33" s="24"/>
      <c r="J33" s="24"/>
    </row>
    <row r="34" spans="1:10" x14ac:dyDescent="0.25">
      <c r="A34" s="6"/>
      <c r="B34" s="10"/>
      <c r="C34" s="6"/>
      <c r="D34" s="18"/>
      <c r="E34" s="15"/>
      <c r="F34" s="6"/>
      <c r="G34" s="18"/>
      <c r="H34" s="6"/>
      <c r="I34" s="24"/>
      <c r="J34" s="24"/>
    </row>
    <row r="35" spans="1:10" x14ac:dyDescent="0.25">
      <c r="A35" s="6"/>
      <c r="B35" s="10"/>
      <c r="C35" s="6"/>
      <c r="D35" s="18"/>
      <c r="E35" s="15"/>
      <c r="F35" s="6"/>
      <c r="G35" s="18"/>
      <c r="H35" s="6"/>
      <c r="I35" s="24"/>
      <c r="J35" s="24"/>
    </row>
    <row r="36" spans="1:10" x14ac:dyDescent="0.25">
      <c r="A36" s="6"/>
      <c r="B36" s="10"/>
      <c r="C36" s="6"/>
      <c r="D36" s="18"/>
      <c r="E36" s="15"/>
      <c r="F36" s="6"/>
      <c r="G36" s="18"/>
      <c r="H36" s="6"/>
      <c r="I36" s="24"/>
      <c r="J36" s="24"/>
    </row>
    <row r="37" spans="1:10" x14ac:dyDescent="0.25">
      <c r="A37" s="6"/>
      <c r="B37" s="10"/>
      <c r="C37" s="6"/>
      <c r="D37" s="18"/>
      <c r="E37" s="15"/>
      <c r="F37" s="6"/>
      <c r="G37" s="18"/>
      <c r="H37" s="6"/>
      <c r="I37" s="24"/>
      <c r="J37" s="24"/>
    </row>
    <row r="38" spans="1:10" x14ac:dyDescent="0.25">
      <c r="A38" s="6"/>
      <c r="B38" s="10"/>
      <c r="C38" s="6"/>
      <c r="D38" s="18"/>
      <c r="E38" s="15"/>
      <c r="F38" s="6"/>
      <c r="G38" s="18"/>
      <c r="H38" s="6"/>
      <c r="I38" s="24"/>
      <c r="J38" s="24"/>
    </row>
    <row r="39" spans="1:10" x14ac:dyDescent="0.25">
      <c r="A39" s="6"/>
      <c r="B39" s="10"/>
      <c r="C39" s="6"/>
      <c r="D39" s="18"/>
      <c r="E39" s="15"/>
      <c r="F39" s="6"/>
      <c r="G39" s="18"/>
      <c r="H39" s="6"/>
      <c r="I39" s="24"/>
      <c r="J39" s="24"/>
    </row>
    <row r="40" spans="1:10" x14ac:dyDescent="0.25">
      <c r="A40" s="6"/>
      <c r="B40" s="10"/>
      <c r="C40" s="6"/>
      <c r="D40" s="18"/>
      <c r="E40" s="15"/>
      <c r="F40" s="6"/>
      <c r="G40" s="18"/>
      <c r="H40" s="6"/>
      <c r="I40" s="24"/>
      <c r="J40" s="24"/>
    </row>
    <row r="41" spans="1:10" x14ac:dyDescent="0.25">
      <c r="A41" s="6"/>
      <c r="B41" s="10"/>
      <c r="C41" s="6"/>
      <c r="D41" s="18"/>
      <c r="E41" s="15"/>
      <c r="F41" s="6"/>
      <c r="G41" s="18"/>
      <c r="H41" s="6"/>
      <c r="I41" s="24"/>
      <c r="J41" s="24"/>
    </row>
    <row r="42" spans="1:10" x14ac:dyDescent="0.25">
      <c r="A42" s="6"/>
      <c r="B42" s="10"/>
      <c r="C42" s="6"/>
      <c r="D42" s="18"/>
      <c r="E42" s="15"/>
      <c r="F42" s="6"/>
      <c r="G42" s="18"/>
      <c r="H42" s="6"/>
      <c r="I42" s="24"/>
      <c r="J42" s="24"/>
    </row>
    <row r="43" spans="1:10" x14ac:dyDescent="0.25">
      <c r="A43" s="6"/>
      <c r="B43" s="10"/>
      <c r="C43" s="6"/>
      <c r="D43" s="18"/>
      <c r="E43" s="15"/>
      <c r="F43" s="6"/>
      <c r="G43" s="18"/>
      <c r="H43" s="6"/>
      <c r="I43" s="24"/>
      <c r="J43" s="24"/>
    </row>
    <row r="44" spans="1:10" x14ac:dyDescent="0.25">
      <c r="A44" s="6"/>
      <c r="B44" s="10"/>
      <c r="C44" s="6"/>
      <c r="D44" s="18"/>
      <c r="E44" s="15"/>
      <c r="F44" s="6"/>
      <c r="G44" s="18"/>
      <c r="H44" s="6"/>
      <c r="I44" s="24"/>
      <c r="J44" s="24"/>
    </row>
    <row r="45" spans="1:10" x14ac:dyDescent="0.25">
      <c r="A45" s="6"/>
      <c r="B45" s="10"/>
      <c r="C45" s="6"/>
      <c r="D45" s="18"/>
      <c r="E45" s="15"/>
      <c r="F45" s="6"/>
      <c r="G45" s="18"/>
      <c r="H45" s="6"/>
      <c r="I45" s="24"/>
      <c r="J45" s="24"/>
    </row>
    <row r="46" spans="1:10" x14ac:dyDescent="0.25">
      <c r="A46" s="6"/>
      <c r="B46" s="10"/>
      <c r="C46" s="6"/>
      <c r="D46" s="18"/>
      <c r="E46" s="15"/>
      <c r="F46" s="6"/>
      <c r="G46" s="18"/>
      <c r="H46" s="6"/>
      <c r="I46" s="24"/>
      <c r="J46" s="24"/>
    </row>
    <row r="47" spans="1:10" x14ac:dyDescent="0.25">
      <c r="A47" s="6"/>
      <c r="B47" s="10"/>
      <c r="C47" s="6"/>
      <c r="D47" s="18"/>
      <c r="E47" s="15"/>
      <c r="F47" s="6"/>
      <c r="G47" s="18"/>
      <c r="H47" s="6"/>
      <c r="I47" s="24"/>
      <c r="J47" s="24"/>
    </row>
    <row r="48" spans="1:10" x14ac:dyDescent="0.25">
      <c r="A48" s="6"/>
      <c r="B48" s="10"/>
      <c r="C48" s="6"/>
      <c r="D48" s="18"/>
      <c r="E48" s="15"/>
      <c r="F48" s="6"/>
      <c r="G48" s="18"/>
      <c r="H48" s="6"/>
      <c r="I48" s="24"/>
      <c r="J48" s="24"/>
    </row>
    <row r="49" spans="1:10" x14ac:dyDescent="0.25">
      <c r="A49" s="6"/>
      <c r="B49" s="10"/>
      <c r="C49" s="6"/>
      <c r="D49" s="18"/>
      <c r="E49" s="15"/>
      <c r="F49" s="6"/>
      <c r="G49" s="18"/>
      <c r="H49" s="6"/>
      <c r="I49" s="24"/>
      <c r="J49" s="24"/>
    </row>
    <row r="50" spans="1:10" x14ac:dyDescent="0.25">
      <c r="A50" s="6"/>
      <c r="B50" s="10"/>
      <c r="C50" s="6"/>
      <c r="D50" s="18"/>
      <c r="E50" s="15"/>
      <c r="F50" s="6"/>
      <c r="G50" s="18"/>
      <c r="H50" s="6"/>
      <c r="I50" s="24"/>
      <c r="J50" s="24"/>
    </row>
    <row r="51" spans="1:10" x14ac:dyDescent="0.25">
      <c r="A51" s="6"/>
      <c r="B51" s="10"/>
      <c r="C51" s="6"/>
      <c r="D51" s="18"/>
      <c r="E51" s="15"/>
      <c r="F51" s="6"/>
      <c r="G51" s="18"/>
      <c r="H51" s="6"/>
      <c r="I51" s="24"/>
      <c r="J51" s="24"/>
    </row>
    <row r="52" spans="1:10" x14ac:dyDescent="0.25">
      <c r="A52" s="6"/>
      <c r="B52" s="10"/>
      <c r="C52" s="6"/>
      <c r="D52" s="18"/>
      <c r="E52" s="15"/>
      <c r="F52" s="6"/>
      <c r="G52" s="18"/>
      <c r="H52" s="6"/>
      <c r="I52" s="24"/>
      <c r="J52" s="24"/>
    </row>
    <row r="53" spans="1:10" x14ac:dyDescent="0.25">
      <c r="A53" s="6"/>
      <c r="B53" s="10"/>
      <c r="C53" s="6"/>
      <c r="D53" s="18"/>
      <c r="E53" s="15"/>
      <c r="F53" s="6"/>
      <c r="G53" s="18"/>
      <c r="H53" s="6"/>
      <c r="I53" s="24"/>
      <c r="J53" s="24"/>
    </row>
    <row r="54" spans="1:10" x14ac:dyDescent="0.25">
      <c r="A54" s="6"/>
      <c r="B54" s="10"/>
      <c r="C54" s="6"/>
      <c r="D54" s="18"/>
      <c r="E54" s="15"/>
      <c r="F54" s="6"/>
      <c r="G54" s="18"/>
      <c r="H54" s="6"/>
      <c r="I54" s="24"/>
      <c r="J54" s="24"/>
    </row>
    <row r="55" spans="1:10" x14ac:dyDescent="0.25">
      <c r="A55" s="6"/>
      <c r="B55" s="10"/>
      <c r="C55" s="6"/>
      <c r="D55" s="18"/>
      <c r="E55" s="15"/>
      <c r="F55" s="6"/>
      <c r="G55" s="18"/>
      <c r="H55" s="6"/>
      <c r="I55" s="24"/>
      <c r="J55" s="24"/>
    </row>
    <row r="56" spans="1:10" x14ac:dyDescent="0.25">
      <c r="A56" s="6"/>
      <c r="B56" s="10"/>
      <c r="C56" s="6"/>
      <c r="D56" s="18"/>
      <c r="E56" s="15"/>
      <c r="F56" s="6"/>
      <c r="G56" s="18"/>
      <c r="H56" s="6"/>
      <c r="I56" s="24"/>
      <c r="J56" s="24"/>
    </row>
    <row r="57" spans="1:10" x14ac:dyDescent="0.25">
      <c r="A57" s="6"/>
      <c r="B57" s="10"/>
      <c r="C57" s="6"/>
      <c r="D57" s="18"/>
      <c r="E57" s="15"/>
      <c r="F57" s="6"/>
      <c r="G57" s="18"/>
      <c r="H57" s="6"/>
      <c r="I57" s="24"/>
      <c r="J57" s="24"/>
    </row>
    <row r="58" spans="1:10" x14ac:dyDescent="0.25">
      <c r="A58" s="6"/>
      <c r="B58" s="10"/>
      <c r="C58" s="6"/>
      <c r="D58" s="18"/>
      <c r="E58" s="15"/>
      <c r="F58" s="6"/>
      <c r="G58" s="18"/>
      <c r="H58" s="6"/>
      <c r="I58" s="24"/>
      <c r="J58" s="24"/>
    </row>
    <row r="59" spans="1:10" x14ac:dyDescent="0.25">
      <c r="A59" s="6"/>
      <c r="B59" s="10"/>
      <c r="C59" s="6"/>
      <c r="D59" s="18"/>
      <c r="E59" s="15"/>
      <c r="F59" s="6"/>
      <c r="G59" s="18"/>
      <c r="H59" s="6"/>
      <c r="I59" s="24"/>
      <c r="J59" s="24"/>
    </row>
    <row r="60" spans="1:10" x14ac:dyDescent="0.25">
      <c r="A60" s="6"/>
      <c r="B60" s="10"/>
      <c r="C60" s="6"/>
      <c r="D60" s="18"/>
      <c r="E60" s="15"/>
      <c r="F60" s="6"/>
      <c r="G60" s="18"/>
      <c r="H60" s="6"/>
      <c r="I60" s="24"/>
      <c r="J60" s="24"/>
    </row>
    <row r="61" spans="1:10" x14ac:dyDescent="0.25">
      <c r="A61" s="6"/>
      <c r="B61" s="10"/>
      <c r="C61" s="6"/>
      <c r="D61" s="18"/>
      <c r="E61" s="15"/>
      <c r="F61" s="6"/>
      <c r="G61" s="18"/>
      <c r="H61" s="6"/>
      <c r="I61" s="24"/>
      <c r="J61" s="24"/>
    </row>
    <row r="62" spans="1:10" x14ac:dyDescent="0.25">
      <c r="A62" s="6"/>
      <c r="B62" s="10"/>
      <c r="C62" s="6"/>
      <c r="D62" s="18"/>
      <c r="E62" s="15"/>
      <c r="F62" s="6"/>
      <c r="G62" s="18"/>
      <c r="H62" s="6"/>
      <c r="I62" s="24"/>
      <c r="J62" s="24"/>
    </row>
    <row r="63" spans="1:10" x14ac:dyDescent="0.25">
      <c r="A63" s="6"/>
      <c r="B63" s="10"/>
      <c r="C63" s="6"/>
      <c r="D63" s="18"/>
      <c r="E63" s="15"/>
      <c r="F63" s="6"/>
      <c r="G63" s="18"/>
      <c r="H63" s="6"/>
      <c r="I63" s="24"/>
      <c r="J63" s="24"/>
    </row>
    <row r="64" spans="1:10" x14ac:dyDescent="0.25">
      <c r="A64" s="6"/>
      <c r="B64" s="10"/>
      <c r="C64" s="6"/>
      <c r="D64" s="18"/>
      <c r="E64" s="15"/>
      <c r="F64" s="6"/>
      <c r="G64" s="18"/>
      <c r="H64" s="6"/>
      <c r="I64" s="24"/>
      <c r="J64" s="24"/>
    </row>
    <row r="65" spans="1:10" x14ac:dyDescent="0.25">
      <c r="A65" s="6"/>
      <c r="B65" s="6"/>
      <c r="C65" s="6"/>
      <c r="D65" s="18"/>
      <c r="E65" s="15"/>
      <c r="F65" s="6"/>
      <c r="G65" s="18"/>
      <c r="H65" s="6"/>
      <c r="I65" s="24"/>
      <c r="J65" s="24"/>
    </row>
    <row r="66" spans="1:10" x14ac:dyDescent="0.25">
      <c r="D66" s="18"/>
      <c r="E66" s="17"/>
      <c r="G66" s="18"/>
      <c r="I66" s="24"/>
      <c r="J66" s="24"/>
    </row>
    <row r="67" spans="1:10" x14ac:dyDescent="0.25">
      <c r="D67" s="18"/>
      <c r="E67" s="17"/>
      <c r="G67" s="18"/>
      <c r="I67" s="24"/>
      <c r="J67" s="24"/>
    </row>
    <row r="68" spans="1:10" x14ac:dyDescent="0.25">
      <c r="D68" s="18"/>
      <c r="E68" s="17"/>
      <c r="G68" s="18"/>
      <c r="I68" s="24"/>
      <c r="J68" s="24"/>
    </row>
    <row r="69" spans="1:10" x14ac:dyDescent="0.25">
      <c r="D69" s="18"/>
      <c r="E69" s="17"/>
      <c r="G69" s="18"/>
      <c r="I69" s="24"/>
      <c r="J69" s="24"/>
    </row>
    <row r="70" spans="1:10" x14ac:dyDescent="0.25">
      <c r="D70" s="18"/>
      <c r="E70" s="17"/>
      <c r="G70" s="18"/>
      <c r="I70" s="24"/>
      <c r="J70" s="24"/>
    </row>
    <row r="71" spans="1:10" x14ac:dyDescent="0.25">
      <c r="D71" s="18"/>
      <c r="E71" s="17"/>
      <c r="G71" s="18"/>
      <c r="I71" s="24"/>
      <c r="J71" s="24"/>
    </row>
    <row r="72" spans="1:10" x14ac:dyDescent="0.25">
      <c r="D72" s="18"/>
      <c r="E72" s="17"/>
      <c r="G72" s="18"/>
      <c r="I72" s="24"/>
      <c r="J72" s="24"/>
    </row>
    <row r="73" spans="1:10" x14ac:dyDescent="0.25">
      <c r="D73" s="18"/>
      <c r="E73" s="17"/>
      <c r="G73" s="18"/>
      <c r="I73" s="24"/>
      <c r="J73" s="24"/>
    </row>
    <row r="74" spans="1:10" x14ac:dyDescent="0.25">
      <c r="D74" s="18"/>
      <c r="E74" s="17"/>
      <c r="G74" s="18"/>
      <c r="I74" s="24"/>
      <c r="J74" s="24"/>
    </row>
    <row r="75" spans="1:10" x14ac:dyDescent="0.25">
      <c r="D75" s="18"/>
      <c r="E75" s="17"/>
      <c r="G75" s="18"/>
      <c r="I75" s="24"/>
      <c r="J75" s="24"/>
    </row>
    <row r="76" spans="1:10" x14ac:dyDescent="0.25">
      <c r="D76" s="18"/>
      <c r="E76" s="17"/>
      <c r="G76" s="18"/>
      <c r="I76" s="24"/>
      <c r="J76" s="24"/>
    </row>
    <row r="77" spans="1:10" x14ac:dyDescent="0.25">
      <c r="D77" s="18"/>
      <c r="E77" s="17"/>
      <c r="G77" s="18"/>
      <c r="I77" s="24"/>
      <c r="J77" s="24"/>
    </row>
    <row r="78" spans="1:10" x14ac:dyDescent="0.25">
      <c r="D78" s="18"/>
      <c r="E78" s="17"/>
      <c r="G78" s="18"/>
      <c r="I78" s="24"/>
      <c r="J78" s="24"/>
    </row>
    <row r="79" spans="1:10" x14ac:dyDescent="0.25">
      <c r="D79" s="18"/>
      <c r="E79" s="17"/>
      <c r="G79" s="18"/>
      <c r="I79" s="24"/>
      <c r="J79" s="24"/>
    </row>
    <row r="80" spans="1:10" x14ac:dyDescent="0.25">
      <c r="D80" s="18"/>
      <c r="E80" s="17"/>
      <c r="G80" s="18"/>
      <c r="I80" s="24"/>
      <c r="J80" s="24"/>
    </row>
    <row r="81" spans="4:10" x14ac:dyDescent="0.25">
      <c r="D81" s="18"/>
      <c r="E81" s="17"/>
      <c r="G81" s="18"/>
      <c r="I81" s="24"/>
      <c r="J81" s="24"/>
    </row>
    <row r="82" spans="4:10" x14ac:dyDescent="0.25">
      <c r="D82" s="18"/>
      <c r="E82" s="17"/>
      <c r="G82" s="18"/>
      <c r="I82" s="24"/>
      <c r="J82" s="24"/>
    </row>
    <row r="83" spans="4:10" x14ac:dyDescent="0.25">
      <c r="D83" s="18"/>
      <c r="E83" s="17"/>
      <c r="G83" s="18"/>
      <c r="I83" s="24"/>
      <c r="J83" s="24"/>
    </row>
    <row r="84" spans="4:10" x14ac:dyDescent="0.25">
      <c r="D84" s="18"/>
      <c r="E84" s="17"/>
      <c r="G84" s="18"/>
      <c r="I84" s="24"/>
      <c r="J84" s="24"/>
    </row>
    <row r="85" spans="4:10" x14ac:dyDescent="0.25">
      <c r="D85" s="18"/>
      <c r="E85" s="17"/>
      <c r="G85" s="18"/>
      <c r="I85" s="24"/>
      <c r="J85" s="24"/>
    </row>
    <row r="86" spans="4:10" x14ac:dyDescent="0.25">
      <c r="D86" s="18"/>
      <c r="E86" s="17"/>
      <c r="G86" s="18"/>
      <c r="I86" s="24"/>
      <c r="J86" s="24"/>
    </row>
    <row r="87" spans="4:10" x14ac:dyDescent="0.25">
      <c r="D87" s="21"/>
      <c r="E87" s="17"/>
      <c r="G87" s="18"/>
      <c r="I87" s="24"/>
      <c r="J87" s="24"/>
    </row>
    <row r="88" spans="4:10" x14ac:dyDescent="0.25">
      <c r="D88" s="21"/>
      <c r="E88" s="17"/>
      <c r="G88" s="18"/>
      <c r="I88" s="24"/>
      <c r="J88" s="24"/>
    </row>
    <row r="89" spans="4:10" x14ac:dyDescent="0.25">
      <c r="E89" s="17"/>
      <c r="G89" s="18"/>
      <c r="I89" s="24"/>
      <c r="J89" s="24"/>
    </row>
    <row r="90" spans="4:10" x14ac:dyDescent="0.25">
      <c r="E90" s="17"/>
      <c r="G90" s="18"/>
      <c r="I90" s="24"/>
      <c r="J90" s="24"/>
    </row>
    <row r="91" spans="4:10" x14ac:dyDescent="0.25">
      <c r="E91" s="17"/>
      <c r="G91" s="18"/>
      <c r="I91" s="24"/>
      <c r="J91" s="24"/>
    </row>
    <row r="92" spans="4:10" x14ac:dyDescent="0.25">
      <c r="E92" s="17"/>
      <c r="G92" s="18"/>
      <c r="I92" s="24"/>
      <c r="J92" s="24"/>
    </row>
    <row r="93" spans="4:10" x14ac:dyDescent="0.25">
      <c r="G93" s="18"/>
      <c r="I93" s="24"/>
      <c r="J93" s="24"/>
    </row>
    <row r="94" spans="4:10" x14ac:dyDescent="0.25">
      <c r="I94" s="24"/>
      <c r="J94" s="24"/>
    </row>
  </sheetData>
  <mergeCells count="93">
    <mergeCell ref="I92:J92"/>
    <mergeCell ref="I93:J93"/>
    <mergeCell ref="I94:J94"/>
    <mergeCell ref="I10:J10"/>
    <mergeCell ref="I11:J11"/>
    <mergeCell ref="I16:J16"/>
    <mergeCell ref="I19:J19"/>
    <mergeCell ref="I17:J17"/>
    <mergeCell ref="I18:J18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9:J79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67:J67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55:J55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43:J43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31:J31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14:J14"/>
    <mergeCell ref="I8:J8"/>
    <mergeCell ref="I9:J9"/>
    <mergeCell ref="I15:J15"/>
    <mergeCell ref="I13:J13"/>
    <mergeCell ref="I12:J12"/>
    <mergeCell ref="I7:J7"/>
    <mergeCell ref="A1:J2"/>
    <mergeCell ref="I3:J3"/>
    <mergeCell ref="I4:J4"/>
    <mergeCell ref="I5:J5"/>
    <mergeCell ref="I6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4746-F5A8-48A5-940E-967F2B4A07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BAHAN BAKU</vt:lpstr>
      <vt:lpstr>UTENSIL</vt:lpstr>
      <vt:lpstr>LAINNYA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MUHAMMAD IQBAL ALDIANSYAH P</cp:lastModifiedBy>
  <dcterms:created xsi:type="dcterms:W3CDTF">2020-11-19T17:27:52Z</dcterms:created>
  <dcterms:modified xsi:type="dcterms:W3CDTF">2022-04-19T14:55:36Z</dcterms:modified>
</cp:coreProperties>
</file>