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7F35BBE4-AA87-4F64-9A78-9FFEB3601371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8" i="1"/>
  <c r="D8" i="1"/>
  <c r="D6" i="1"/>
  <c r="D7" i="1"/>
  <c r="D5" i="1"/>
  <c r="I6" i="1"/>
  <c r="I7" i="1"/>
  <c r="I8" i="1"/>
  <c r="I9" i="1"/>
  <c r="G10" i="1"/>
  <c r="I10" i="1"/>
  <c r="I5" i="1"/>
</calcChain>
</file>

<file path=xl/sharedStrings.xml><?xml version="1.0" encoding="utf-8"?>
<sst xmlns="http://schemas.openxmlformats.org/spreadsheetml/2006/main" count="38" uniqueCount="35">
  <si>
    <t>Name:</t>
  </si>
  <si>
    <t>PCR:</t>
  </si>
  <si>
    <t>DNA</t>
  </si>
  <si>
    <t>5uL digest mix</t>
  </si>
  <si>
    <t>1X PCR buffer (homemade)</t>
  </si>
  <si>
    <t>25mM dNTP (each)</t>
  </si>
  <si>
    <t>Phusion (2U/uL)</t>
  </si>
  <si>
    <t>98C</t>
  </si>
  <si>
    <t>3 min</t>
  </si>
  <si>
    <t>30s</t>
  </si>
  <si>
    <t>64C</t>
  </si>
  <si>
    <t>72C</t>
  </si>
  <si>
    <t>3 min 30s</t>
  </si>
  <si>
    <t xml:space="preserve">72C </t>
  </si>
  <si>
    <t>10 min</t>
  </si>
  <si>
    <t>40cycles</t>
  </si>
  <si>
    <t>total</t>
  </si>
  <si>
    <t>FragileX Human</t>
  </si>
  <si>
    <t>ntc</t>
  </si>
  <si>
    <t>ON ICE</t>
  </si>
  <si>
    <t>First step</t>
  </si>
  <si>
    <t>Second Step</t>
  </si>
  <si>
    <t>HindIII</t>
  </si>
  <si>
    <t>ul</t>
  </si>
  <si>
    <t>Amount</t>
  </si>
  <si>
    <t>2X digest buffer</t>
  </si>
  <si>
    <t>from first step</t>
  </si>
  <si>
    <t>Varies</t>
  </si>
  <si>
    <t>First step condition</t>
  </si>
  <si>
    <t>2nd step condition</t>
  </si>
  <si>
    <t>R62</t>
  </si>
  <si>
    <t>37C for 20-30 mins- DO NOT Heat Cover</t>
  </si>
  <si>
    <r>
      <t>Not_FraxC</t>
    </r>
    <r>
      <rPr>
        <b/>
        <sz val="12"/>
        <color indexed="8"/>
        <rFont val="Calibri"/>
        <family val="2"/>
      </rPr>
      <t/>
    </r>
  </si>
  <si>
    <t>Not_FraxR4 Fam</t>
  </si>
  <si>
    <t xml:space="preserve">used Red marker; Label PCR plate with test name and plate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</si>
</sst>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9"/>
      <name val="Geneva"/>
      <family val="2"/>
    </font>
    <font>
      <b/>
      <sz val="12"/>
      <color indexed="8"/>
      <name val="Calibri"/>
      <family val="2"/>
    </font>
    <font>
      <sz val="12"/>
      <name val="Arial"/>
      <family val="2"/>
    </font>
    <font>
      <sz val="12"/>
      <name val="Verdana"/>
      <family val="2"/>
    </font>
    <font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</cellStyleXfs>
  <cellXfs count="38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horizontal="justify"/>
    </xf>
    <xf numFmtId="0" fontId="10" fillId="0" borderId="0" xfId="0" applyFo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9" fillId="0" borderId="0" xfId="0" applyFont="1"/>
    <xf numFmtId="0" fontId="6" fillId="0" borderId="0" xfId="0" applyFont="1"/>
    <xf numFmtId="0" fontId="1" fillId="0" borderId="0" xfId="0" applyFont="1" applyBorder="1" applyAlignment="1"/>
    <xf numFmtId="0" fontId="4" fillId="0" borderId="0" xfId="0" applyFont="1" applyBorder="1" applyAlignment="1"/>
    <xf numFmtId="0" fontId="9" fillId="2" borderId="0" xfId="0" applyFont="1" applyFill="1"/>
    <xf numFmtId="0" fontId="9" fillId="3" borderId="2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4" borderId="3" xfId="0" applyFont="1" applyFill="1" applyBorder="1"/>
    <xf numFmtId="164" fontId="5" fillId="0" borderId="1" xfId="0" applyNumberFormat="1" applyFont="1" applyBorder="1" applyAlignment="1">
      <alignment horizontal="center"/>
    </xf>
    <xf numFmtId="0" fontId="9" fillId="4" borderId="0" xfId="0" applyFont="1" applyFill="1"/>
    <xf numFmtId="0" fontId="9" fillId="0" borderId="0" xfId="0" applyFont="1" applyBorder="1"/>
    <xf numFmtId="164" fontId="5" fillId="5" borderId="1" xfId="0" applyNumberFormat="1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9" fillId="6" borderId="1" xfId="0" applyFont="1" applyFill="1" applyBorder="1"/>
    <xf numFmtId="0" fontId="9" fillId="5" borderId="0" xfId="0" applyFont="1" applyFill="1"/>
    <xf numFmtId="164" fontId="4" fillId="0" borderId="1" xfId="0" applyNumberFormat="1" applyFont="1" applyBorder="1" applyAlignment="1">
      <alignment horizontal="center"/>
    </xf>
    <xf numFmtId="0" fontId="9" fillId="0" borderId="1" xfId="0" applyFont="1" applyFill="1" applyBorder="1"/>
    <xf numFmtId="164" fontId="5" fillId="0" borderId="0" xfId="0" applyNumberFormat="1" applyFont="1" applyBorder="1" applyAlignment="1">
      <alignment horizontal="center"/>
    </xf>
    <xf numFmtId="0" fontId="9" fillId="0" borderId="0" xfId="0" applyFont="1" applyFill="1" applyBorder="1"/>
    <xf numFmtId="0" fontId="11" fillId="7" borderId="4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0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wrapText="1"/>
    </xf>
    <xf numFmtId="0" fontId="11" fillId="7" borderId="10" xfId="0" applyFont="1" applyFill="1" applyBorder="1" applyAlignment="1">
      <alignment horizontal="center" wrapText="1"/>
    </xf>
    <xf numFmtId="0" fontId="11" fillId="7" borderId="11" xfId="0" applyFont="1" applyFill="1" applyBorder="1" applyAlignment="1">
      <alignment horizontal="center" wrapText="1"/>
    </xf>
  </cellXfs>
  <cellStyles count="4">
    <cellStyle name="Hyperlink 4" xfId="1"/>
    <cellStyle name="Normal" xfId="0" builtinId="0"/>
    <cellStyle name="Normal 12" xfId="2"/>
    <cellStyle name="Normal 15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F68FB12F-2CF9-B863-536D-42A2E04A6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CC59719D-48FD-D69E-97ED-F34C11997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406C4D18-954D-81EE-B586-98A9061FB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83042D72-492E-20AF-520F-4DCDC3A3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BD3806B-68B8-DFCA-D5B8-E76365D0D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7E4CF0F0-C2F6-F16E-CB64-C162EBD74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C3A3C977-508D-904D-F8E3-F1898FD9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79" name="Picture 66" descr="https://ssl.gstatic.com/ui/v1/icons/mail/images/cleardot.gif">
          <a:extLst>
            <a:ext uri="{FF2B5EF4-FFF2-40B4-BE49-F238E27FC236}">
              <a16:creationId xmlns:a16="http://schemas.microsoft.com/office/drawing/2014/main" id="{27A3DBB4-3BCE-DB8C-98D4-5B7B8F297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C560258F-F3FB-56DF-84B5-AD25BB4DB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5F4EBF99-661B-86E4-F343-14C51926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849C3EF0-2465-5520-61EE-595BC2BBD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60C3A4B5-31C4-312B-1D7C-B55ECE93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5419D460-1425-B9C6-DFBE-89BBBC5EB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FA08803C-F365-E26F-383D-9E3033E9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97BCBA0C-03F9-4839-D781-215C8C1FC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87" name="Picture 1" descr="https://ssl.gstatic.com/ui/v1/icons/mail/images/cleardot.gif">
          <a:extLst>
            <a:ext uri="{FF2B5EF4-FFF2-40B4-BE49-F238E27FC236}">
              <a16:creationId xmlns:a16="http://schemas.microsoft.com/office/drawing/2014/main" id="{55139296-7354-E9C3-6DF1-8B77BCD90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8" name="Picture 66" descr="https://ssl.gstatic.com/ui/v1/icons/mail/images/cleardot.gif">
          <a:extLst>
            <a:ext uri="{FF2B5EF4-FFF2-40B4-BE49-F238E27FC236}">
              <a16:creationId xmlns:a16="http://schemas.microsoft.com/office/drawing/2014/main" id="{A4827941-AEF1-B890-48B8-E112C5EA4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9" name="Picture 1" descr="https://ssl.gstatic.com/ui/v1/icons/mail/images/cleardot.gif">
          <a:extLst>
            <a:ext uri="{FF2B5EF4-FFF2-40B4-BE49-F238E27FC236}">
              <a16:creationId xmlns:a16="http://schemas.microsoft.com/office/drawing/2014/main" id="{DE24E4CF-748E-BFEA-1A58-B8BD7CF6E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A84B128A-DEDE-93DD-1826-205D0C3A3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5F7020F4-B062-753A-D6FD-E63C6EC8F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4AEEB9C3-916D-A6C1-3E4D-6C8385A18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EF0E043A-E7E8-C9BB-6713-2863CDB7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894" name="Picture 23" descr="https://ssl.gstatic.com/ui/v1/icons/mail/images/cleardot.gif">
          <a:extLst>
            <a:ext uri="{FF2B5EF4-FFF2-40B4-BE49-F238E27FC236}">
              <a16:creationId xmlns:a16="http://schemas.microsoft.com/office/drawing/2014/main" id="{1A014AE0-472B-898E-5142-3B01D644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5F32D613-3E0C-05F3-B72E-08D0976D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E27193D0-D969-3F7C-1AF2-85783FF1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7" name="Picture 66" descr="https://ssl.gstatic.com/ui/v1/icons/mail/images/cleardot.gif">
          <a:extLst>
            <a:ext uri="{FF2B5EF4-FFF2-40B4-BE49-F238E27FC236}">
              <a16:creationId xmlns:a16="http://schemas.microsoft.com/office/drawing/2014/main" id="{A0F5381C-2ABF-14D3-FA9C-B0A7179EF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D4A71D6D-637C-DF49-488E-F407E1E9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F7836F58-C2EE-CB23-96BB-489FE7014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8C792DD7-60A5-26FA-3BF4-C36AE944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C5DB34E6-E689-A2B7-3284-4F2AD1ED8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C0CD9CC2-3916-1E34-5640-9EA469C2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AA191305-8186-E4FA-1B2F-3A3149C46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6174F14-48F2-40F5-7CDB-DA1887A56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905" name="Picture 1" descr="https://ssl.gstatic.com/ui/v1/icons/mail/images/cleardot.gif">
          <a:extLst>
            <a:ext uri="{FF2B5EF4-FFF2-40B4-BE49-F238E27FC236}">
              <a16:creationId xmlns:a16="http://schemas.microsoft.com/office/drawing/2014/main" id="{53AEEF69-786F-03E8-F737-9C5D17AE4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CB59D7EC-2757-CF84-161D-C55709EB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7" name="Picture 66" descr="https://ssl.gstatic.com/ui/v1/icons/mail/images/cleardot.gif">
          <a:extLst>
            <a:ext uri="{FF2B5EF4-FFF2-40B4-BE49-F238E27FC236}">
              <a16:creationId xmlns:a16="http://schemas.microsoft.com/office/drawing/2014/main" id="{AE3786AC-7270-CACA-05C0-8227C09A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AC5E1365-12B2-EE10-98FD-94BC6813E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7798656D-44E0-C97B-FFB8-D52E05ED4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200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910" name="Picture 1" descr="https://ssl.gstatic.com/ui/v1/icons/mail/images/cleardot.gif">
          <a:extLst>
            <a:ext uri="{FF2B5EF4-FFF2-40B4-BE49-F238E27FC236}">
              <a16:creationId xmlns:a16="http://schemas.microsoft.com/office/drawing/2014/main" id="{3CA5AF97-0D37-6998-DA7E-40A556B5F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200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6CCFB2D4-2CB1-2128-A010-A32DEAB74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400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40E4A7B4-5D04-0195-8C31-9823FFC01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400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13" name="Picture 42" descr="http://www.biosearchtech.com/ProbeITy/images/trans.gif">
          <a:extLst>
            <a:ext uri="{FF2B5EF4-FFF2-40B4-BE49-F238E27FC236}">
              <a16:creationId xmlns:a16="http://schemas.microsoft.com/office/drawing/2014/main" id="{B23ABD67-9FA3-1AD2-83A6-1E59FF32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14" name="Picture 6">
          <a:extLst>
            <a:ext uri="{FF2B5EF4-FFF2-40B4-BE49-F238E27FC236}">
              <a16:creationId xmlns:a16="http://schemas.microsoft.com/office/drawing/2014/main" id="{62104E3D-2533-327A-13C5-1A4BA3B0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15" name="Picture 1" descr="http://www.biosearchtech.com/ProbeITy/images/trans.gif">
          <a:extLst>
            <a:ext uri="{FF2B5EF4-FFF2-40B4-BE49-F238E27FC236}">
              <a16:creationId xmlns:a16="http://schemas.microsoft.com/office/drawing/2014/main" id="{BB1E65F5-6147-5F34-4363-40670D2B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16" name="Picture 1" descr="http://www.biosearchtech.com/ProbeITy/images/trans.gif">
          <a:extLst>
            <a:ext uri="{FF2B5EF4-FFF2-40B4-BE49-F238E27FC236}">
              <a16:creationId xmlns:a16="http://schemas.microsoft.com/office/drawing/2014/main" id="{671D25E4-997D-1236-8ACE-782E57FE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17" name="Picture 6">
          <a:extLst>
            <a:ext uri="{FF2B5EF4-FFF2-40B4-BE49-F238E27FC236}">
              <a16:creationId xmlns:a16="http://schemas.microsoft.com/office/drawing/2014/main" id="{50FE097E-BAE5-4552-5857-A43BDA72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4D16053B-F56F-41CA-3C84-8634FAEF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C547332D-B173-BBD1-509B-56AB73768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20" name="Picture 6">
          <a:extLst>
            <a:ext uri="{FF2B5EF4-FFF2-40B4-BE49-F238E27FC236}">
              <a16:creationId xmlns:a16="http://schemas.microsoft.com/office/drawing/2014/main" id="{72096DD6-C779-0331-1274-2814FF69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21" name="Picture 1" descr="http://www.biosearchtech.com/ProbeITy/images/trans.gif">
          <a:extLst>
            <a:ext uri="{FF2B5EF4-FFF2-40B4-BE49-F238E27FC236}">
              <a16:creationId xmlns:a16="http://schemas.microsoft.com/office/drawing/2014/main" id="{903555BC-9657-9604-0277-90CE39A5F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22" name="Picture 1" descr="http://www.biosearchtech.com/ProbeITy/images/trans.gif">
          <a:extLst>
            <a:ext uri="{FF2B5EF4-FFF2-40B4-BE49-F238E27FC236}">
              <a16:creationId xmlns:a16="http://schemas.microsoft.com/office/drawing/2014/main" id="{39CB8E08-B9D7-9652-F0A9-D50E248FB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23" name="Picture 6">
          <a:extLst>
            <a:ext uri="{FF2B5EF4-FFF2-40B4-BE49-F238E27FC236}">
              <a16:creationId xmlns:a16="http://schemas.microsoft.com/office/drawing/2014/main" id="{8E92A54A-685C-934B-9DD1-E785B0B4E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9D2E5366-79AF-FA56-8EFB-1573D553A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E49BD020-DBD1-DFEE-7512-CF942254D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26" name="Picture 6">
          <a:extLst>
            <a:ext uri="{FF2B5EF4-FFF2-40B4-BE49-F238E27FC236}">
              <a16:creationId xmlns:a16="http://schemas.microsoft.com/office/drawing/2014/main" id="{59813FF9-C6E6-5AC3-55D9-4106E0966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27" name="Picture 1" descr="http://www.biosearchtech.com/ProbeITy/images/trans.gif">
          <a:extLst>
            <a:ext uri="{FF2B5EF4-FFF2-40B4-BE49-F238E27FC236}">
              <a16:creationId xmlns:a16="http://schemas.microsoft.com/office/drawing/2014/main" id="{8B70B022-7C2B-061D-A058-E3511458B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28" name="Picture 1" descr="http://www.biosearchtech.com/ProbeITy/images/trans.gif">
          <a:extLst>
            <a:ext uri="{FF2B5EF4-FFF2-40B4-BE49-F238E27FC236}">
              <a16:creationId xmlns:a16="http://schemas.microsoft.com/office/drawing/2014/main" id="{763971CE-7116-27A4-2823-96925B0C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29" name="Picture 6">
          <a:extLst>
            <a:ext uri="{FF2B5EF4-FFF2-40B4-BE49-F238E27FC236}">
              <a16:creationId xmlns:a16="http://schemas.microsoft.com/office/drawing/2014/main" id="{0F753420-1187-15C5-2A7F-BCAD4959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30" name="Picture 1" descr="http://www.biosearchtech.com/ProbeITy/images/trans.gif">
          <a:extLst>
            <a:ext uri="{FF2B5EF4-FFF2-40B4-BE49-F238E27FC236}">
              <a16:creationId xmlns:a16="http://schemas.microsoft.com/office/drawing/2014/main" id="{6D8A7AE6-AE3C-7CCC-4DC3-4F510B50F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EAC85636-D06C-A7D0-1CC8-9C1DDCF3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32" name="Picture 6">
          <a:extLst>
            <a:ext uri="{FF2B5EF4-FFF2-40B4-BE49-F238E27FC236}">
              <a16:creationId xmlns:a16="http://schemas.microsoft.com/office/drawing/2014/main" id="{2115923F-D404-A5DE-08AC-59A6072F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3" name="Picture 1" descr="http://www.biosearchtech.com/ProbeITy/images/trans.gif">
          <a:extLst>
            <a:ext uri="{FF2B5EF4-FFF2-40B4-BE49-F238E27FC236}">
              <a16:creationId xmlns:a16="http://schemas.microsoft.com/office/drawing/2014/main" id="{97AA908A-6ECF-409B-F905-C2B2F23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4" name="Picture 63" descr="http://www.biosearchtech.com/ProbeITy/images/trans.gif">
          <a:extLst>
            <a:ext uri="{FF2B5EF4-FFF2-40B4-BE49-F238E27FC236}">
              <a16:creationId xmlns:a16="http://schemas.microsoft.com/office/drawing/2014/main" id="{950069F5-B0F3-8D07-2B53-51102309F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35" name="Picture 6">
          <a:extLst>
            <a:ext uri="{FF2B5EF4-FFF2-40B4-BE49-F238E27FC236}">
              <a16:creationId xmlns:a16="http://schemas.microsoft.com/office/drawing/2014/main" id="{B2802A93-24DA-DCCC-FD5D-2BA7CC2F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6" name="Picture 1" descr="http://www.biosearchtech.com/ProbeITy/images/trans.gif">
          <a:extLst>
            <a:ext uri="{FF2B5EF4-FFF2-40B4-BE49-F238E27FC236}">
              <a16:creationId xmlns:a16="http://schemas.microsoft.com/office/drawing/2014/main" id="{1A1EFAE2-627D-B1F1-EDD0-CAC3D98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54CDD4A-83C2-5432-5276-E65C337C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38" name="Picture 6">
          <a:extLst>
            <a:ext uri="{FF2B5EF4-FFF2-40B4-BE49-F238E27FC236}">
              <a16:creationId xmlns:a16="http://schemas.microsoft.com/office/drawing/2014/main" id="{DEE86E11-ADE2-E9BF-3ABD-25086C6B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39" name="Picture 1" descr="http://www.biosearchtech.com/ProbeITy/images/trans.gif">
          <a:extLst>
            <a:ext uri="{FF2B5EF4-FFF2-40B4-BE49-F238E27FC236}">
              <a16:creationId xmlns:a16="http://schemas.microsoft.com/office/drawing/2014/main" id="{61BDCFD4-B823-B28F-329F-60825B77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40" name="Picture 1" descr="http://www.biosearchtech.com/ProbeITy/images/trans.gif">
          <a:extLst>
            <a:ext uri="{FF2B5EF4-FFF2-40B4-BE49-F238E27FC236}">
              <a16:creationId xmlns:a16="http://schemas.microsoft.com/office/drawing/2014/main" id="{93A9A97B-001F-87DE-1B62-AD2A8A30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41" name="Picture 6">
          <a:extLst>
            <a:ext uri="{FF2B5EF4-FFF2-40B4-BE49-F238E27FC236}">
              <a16:creationId xmlns:a16="http://schemas.microsoft.com/office/drawing/2014/main" id="{51ED77EB-4FC6-EAB3-F42F-F1EBE2A13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42" name="Picture 1" descr="http://www.biosearchtech.com/ProbeITy/images/trans.gif">
          <a:extLst>
            <a:ext uri="{FF2B5EF4-FFF2-40B4-BE49-F238E27FC236}">
              <a16:creationId xmlns:a16="http://schemas.microsoft.com/office/drawing/2014/main" id="{E1108026-C03C-612B-E5C0-5B373901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4DA6152D-C375-0F6A-72B1-C727A067E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44" name="Picture 6">
          <a:extLst>
            <a:ext uri="{FF2B5EF4-FFF2-40B4-BE49-F238E27FC236}">
              <a16:creationId xmlns:a16="http://schemas.microsoft.com/office/drawing/2014/main" id="{94BF00B5-41AE-DD64-FB4F-B7AB57791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133350</xdr:colOff>
      <xdr:row>5</xdr:row>
      <xdr:rowOff>104775</xdr:rowOff>
    </xdr:to>
    <xdr:pic>
      <xdr:nvPicPr>
        <xdr:cNvPr id="1945" name="Picture 1" descr="http://www.biosearchtech.com/ProbeITy/images/trans.gif">
          <a:extLst>
            <a:ext uri="{FF2B5EF4-FFF2-40B4-BE49-F238E27FC236}">
              <a16:creationId xmlns:a16="http://schemas.microsoft.com/office/drawing/2014/main" id="{9C5E0E56-709D-5E2A-541F-13BADF741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E9EE3F80-9434-D723-A254-07544B227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47" name="Picture 6">
          <a:extLst>
            <a:ext uri="{FF2B5EF4-FFF2-40B4-BE49-F238E27FC236}">
              <a16:creationId xmlns:a16="http://schemas.microsoft.com/office/drawing/2014/main" id="{8C109FEC-D625-A80B-F345-307811EE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11EF5D5E-BE9A-63C2-1961-CDC4EF825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FB6DB3CA-20C0-5791-100E-69F6BD00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50" name="Picture 6">
          <a:extLst>
            <a:ext uri="{FF2B5EF4-FFF2-40B4-BE49-F238E27FC236}">
              <a16:creationId xmlns:a16="http://schemas.microsoft.com/office/drawing/2014/main" id="{C0E30F87-79FA-1EFE-C2FA-B926AABC8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1219200</xdr:colOff>
      <xdr:row>5</xdr:row>
      <xdr:rowOff>104775</xdr:rowOff>
    </xdr:from>
    <xdr:to>
      <xdr:col>6</xdr:col>
      <xdr:colOff>9525</xdr:colOff>
      <xdr:row>5</xdr:row>
      <xdr:rowOff>104775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162F6979-F4B8-A9FD-7FCF-19154DED3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2000250</xdr:colOff>
      <xdr:row>6</xdr:row>
      <xdr:rowOff>19050</xdr:rowOff>
    </xdr:from>
    <xdr:to>
      <xdr:col>16</xdr:col>
      <xdr:colOff>0</xdr:colOff>
      <xdr:row>6</xdr:row>
      <xdr:rowOff>19050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6156D3D-B4D4-EEE5-7503-4E7473D3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121920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1209675</xdr:colOff>
      <xdr:row>5</xdr:row>
      <xdr:rowOff>104775</xdr:rowOff>
    </xdr:from>
    <xdr:to>
      <xdr:col>5</xdr:col>
      <xdr:colOff>552450</xdr:colOff>
      <xdr:row>5</xdr:row>
      <xdr:rowOff>123825</xdr:rowOff>
    </xdr:to>
    <xdr:pic>
      <xdr:nvPicPr>
        <xdr:cNvPr id="1953" name="Picture 6">
          <a:extLst>
            <a:ext uri="{FF2B5EF4-FFF2-40B4-BE49-F238E27FC236}">
              <a16:creationId xmlns:a16="http://schemas.microsoft.com/office/drawing/2014/main" id="{4804BB97-461E-1274-34C8-C7695C9CE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1049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8"/>
  <sheetViews>
    <sheetView tabSelected="1" zoomScale="66" zoomScaleNormal="66" workbookViewId="0">
      <selection activeCell="C17" sqref="C17"/>
    </sheetView>
  </sheetViews>
  <sheetFormatPr defaultRowHeight="15"/>
  <cols>
    <col min="1" max="1" width="24.140625" customWidth="1"/>
    <col min="5" max="5" width="6.7109375" customWidth="1"/>
    <col min="6" max="6" width="16.85546875" customWidth="1"/>
    <col min="8" max="8" width="6.85546875" customWidth="1"/>
    <col min="17" max="18" width="9.140625" customWidth="1"/>
  </cols>
  <sheetData>
    <row r="1" spans="1:16" ht="15.75">
      <c r="A1" s="4">
        <f ca="1">TODAY()</f>
        <v>44784</v>
      </c>
      <c r="B1" s="6"/>
      <c r="C1" s="6"/>
      <c r="D1" s="6" t="s">
        <v>0</v>
      </c>
      <c r="E1" s="6"/>
      <c r="F1" s="7"/>
      <c r="G1" s="7" t="s">
        <v>1</v>
      </c>
      <c r="H1" s="7"/>
      <c r="I1" s="7"/>
      <c r="J1" s="7"/>
      <c r="K1" s="7"/>
      <c r="L1" s="7"/>
      <c r="M1" s="8"/>
      <c r="N1" s="8"/>
      <c r="O1" s="3"/>
      <c r="P1" s="3"/>
    </row>
    <row r="2" spans="1:16" ht="15.75">
      <c r="A2" s="5" t="s">
        <v>17</v>
      </c>
      <c r="B2" s="6"/>
      <c r="C2" s="6"/>
      <c r="D2" s="6"/>
      <c r="E2" s="6"/>
      <c r="F2" s="7"/>
      <c r="G2" s="7"/>
      <c r="H2" s="9"/>
      <c r="I2" s="10"/>
      <c r="J2" s="10"/>
      <c r="K2" s="10"/>
      <c r="L2" s="11"/>
      <c r="M2" s="8"/>
      <c r="N2" s="8"/>
      <c r="O2" s="3"/>
      <c r="P2" s="3"/>
    </row>
    <row r="3" spans="1:16" ht="15.75">
      <c r="A3" s="12" t="s">
        <v>20</v>
      </c>
      <c r="B3" s="13" t="s">
        <v>19</v>
      </c>
      <c r="C3" s="8"/>
      <c r="D3" s="8"/>
      <c r="E3" s="14"/>
      <c r="F3" s="12" t="s">
        <v>21</v>
      </c>
      <c r="G3" s="15"/>
      <c r="H3" s="15"/>
      <c r="I3" s="15"/>
      <c r="J3" s="7"/>
      <c r="K3" s="9"/>
      <c r="L3" s="12" t="s">
        <v>29</v>
      </c>
      <c r="M3" s="8"/>
      <c r="N3" s="8"/>
      <c r="O3" s="3"/>
      <c r="P3" s="3"/>
    </row>
    <row r="4" spans="1:16" ht="15.75">
      <c r="A4" s="1"/>
      <c r="B4" s="1" t="s">
        <v>23</v>
      </c>
      <c r="C4" s="1" t="s">
        <v>24</v>
      </c>
      <c r="D4" s="1"/>
      <c r="E4" s="16"/>
      <c r="F4" s="17" t="s">
        <v>3</v>
      </c>
      <c r="G4" s="1">
        <v>6</v>
      </c>
      <c r="H4" s="18"/>
      <c r="I4" s="18"/>
      <c r="J4" s="19" t="s">
        <v>26</v>
      </c>
      <c r="K4" s="8"/>
      <c r="L4" s="20" t="s">
        <v>7</v>
      </c>
      <c r="M4" s="20" t="s">
        <v>8</v>
      </c>
      <c r="N4" s="8"/>
      <c r="O4" s="3"/>
      <c r="P4" s="3"/>
    </row>
    <row r="5" spans="1:16" ht="15.75">
      <c r="A5" s="1" t="s">
        <v>2</v>
      </c>
      <c r="B5" s="1">
        <v>3</v>
      </c>
      <c r="C5" s="18">
        <v>12</v>
      </c>
      <c r="D5" s="21">
        <f>C5*B5</f>
        <v>36</v>
      </c>
      <c r="E5" s="22" t="s">
        <v>27</v>
      </c>
      <c r="F5" s="1" t="s">
        <v>4</v>
      </c>
      <c r="G5" s="1">
        <v>12.6</v>
      </c>
      <c r="H5" s="18">
        <v>12</v>
      </c>
      <c r="I5" s="18">
        <f t="shared" ref="I5:I10" si="0">H5*G5</f>
        <v>151.19999999999999</v>
      </c>
      <c r="J5" s="8"/>
      <c r="K5" s="8"/>
      <c r="L5" s="7" t="s">
        <v>15</v>
      </c>
      <c r="M5" s="8"/>
      <c r="N5" s="8"/>
      <c r="O5" s="3"/>
      <c r="P5" s="3"/>
    </row>
    <row r="6" spans="1:16" ht="15.75">
      <c r="A6" s="1" t="s">
        <v>25</v>
      </c>
      <c r="B6" s="1">
        <v>3</v>
      </c>
      <c r="C6" s="18">
        <v>12</v>
      </c>
      <c r="D6" s="18">
        <f>C6*B6</f>
        <v>36</v>
      </c>
      <c r="E6" s="16"/>
      <c r="F6" s="1" t="s">
        <v>32</v>
      </c>
      <c r="G6" s="23">
        <v>1</v>
      </c>
      <c r="H6" s="18">
        <v>12</v>
      </c>
      <c r="I6" s="18">
        <f t="shared" si="0"/>
        <v>12</v>
      </c>
      <c r="J6" s="24" t="s">
        <v>30</v>
      </c>
      <c r="K6" s="8"/>
      <c r="L6" s="20" t="s">
        <v>7</v>
      </c>
      <c r="M6" s="20" t="s">
        <v>9</v>
      </c>
      <c r="N6" s="8"/>
      <c r="O6" s="3"/>
      <c r="P6" s="3"/>
    </row>
    <row r="7" spans="1:16" ht="15.75">
      <c r="A7" s="1" t="s">
        <v>22</v>
      </c>
      <c r="B7" s="1">
        <v>0.3</v>
      </c>
      <c r="C7" s="18">
        <v>12</v>
      </c>
      <c r="D7" s="18">
        <f>C7*B7</f>
        <v>3.5999999999999996</v>
      </c>
      <c r="E7" s="16"/>
      <c r="F7" s="2" t="s">
        <v>33</v>
      </c>
      <c r="G7" s="1">
        <v>1</v>
      </c>
      <c r="H7" s="18">
        <v>12</v>
      </c>
      <c r="I7" s="18">
        <f t="shared" si="0"/>
        <v>12</v>
      </c>
      <c r="J7" s="24" t="s">
        <v>18</v>
      </c>
      <c r="K7" s="8"/>
      <c r="L7" s="20" t="s">
        <v>10</v>
      </c>
      <c r="M7" s="20" t="s">
        <v>9</v>
      </c>
      <c r="N7" s="8"/>
      <c r="O7" s="3"/>
      <c r="P7" s="3"/>
    </row>
    <row r="8" spans="1:16" ht="15.75">
      <c r="A8" s="25" t="s">
        <v>16</v>
      </c>
      <c r="B8" s="1">
        <f>SUM(B5:B7)</f>
        <v>6.3</v>
      </c>
      <c r="C8" s="18">
        <v>12</v>
      </c>
      <c r="D8" s="18">
        <f>C8*B8</f>
        <v>75.599999999999994</v>
      </c>
      <c r="E8" s="16"/>
      <c r="F8" s="26" t="s">
        <v>5</v>
      </c>
      <c r="G8" s="1">
        <v>0.16</v>
      </c>
      <c r="H8" s="18">
        <v>12</v>
      </c>
      <c r="I8" s="18">
        <f t="shared" si="0"/>
        <v>1.92</v>
      </c>
      <c r="J8" s="8"/>
      <c r="K8" s="8"/>
      <c r="L8" s="20" t="s">
        <v>11</v>
      </c>
      <c r="M8" s="20" t="s">
        <v>12</v>
      </c>
      <c r="N8" s="8"/>
      <c r="O8" s="3"/>
      <c r="P8" s="3"/>
    </row>
    <row r="9" spans="1:16" ht="15.75">
      <c r="A9" s="8"/>
      <c r="B9" s="12" t="s">
        <v>28</v>
      </c>
      <c r="C9" s="27"/>
      <c r="D9" s="8"/>
      <c r="E9" s="16"/>
      <c r="F9" s="26" t="s">
        <v>6</v>
      </c>
      <c r="G9" s="1">
        <v>0.2</v>
      </c>
      <c r="H9" s="18">
        <v>12</v>
      </c>
      <c r="I9" s="18">
        <f t="shared" si="0"/>
        <v>2.4000000000000004</v>
      </c>
      <c r="J9" s="8"/>
      <c r="K9" s="8"/>
      <c r="L9" s="8"/>
      <c r="M9" s="8"/>
      <c r="N9" s="8"/>
      <c r="O9" s="3"/>
      <c r="P9" s="3"/>
    </row>
    <row r="10" spans="1:16" ht="16.5" thickBot="1">
      <c r="A10" s="28" t="s">
        <v>31</v>
      </c>
      <c r="B10" s="8"/>
      <c r="C10" s="8"/>
      <c r="D10" s="8"/>
      <c r="E10" s="20"/>
      <c r="F10" s="25" t="s">
        <v>16</v>
      </c>
      <c r="G10" s="1">
        <f>SUM(G4:G9)</f>
        <v>20.96</v>
      </c>
      <c r="H10" s="18">
        <v>12</v>
      </c>
      <c r="I10" s="18">
        <f t="shared" si="0"/>
        <v>251.52</v>
      </c>
      <c r="J10" s="8"/>
      <c r="K10" s="8"/>
      <c r="L10" s="20" t="s">
        <v>13</v>
      </c>
      <c r="M10" s="20" t="s">
        <v>14</v>
      </c>
      <c r="N10" s="8"/>
      <c r="O10" s="3"/>
      <c r="P10" s="3"/>
    </row>
    <row r="11" spans="1:16" ht="15.75">
      <c r="A11" s="29" t="s">
        <v>34</v>
      </c>
      <c r="B11" s="30"/>
      <c r="C11" s="30"/>
      <c r="D11" s="31"/>
      <c r="E11" s="7"/>
      <c r="F11" s="7"/>
      <c r="G11" s="8"/>
      <c r="H11" s="8"/>
      <c r="I11" s="8"/>
      <c r="J11" s="8"/>
      <c r="K11" s="20"/>
      <c r="L11" s="8"/>
      <c r="M11" s="8"/>
      <c r="N11" s="8"/>
      <c r="O11" s="3"/>
      <c r="P11" s="3"/>
    </row>
    <row r="12" spans="1:16" ht="15.75">
      <c r="A12" s="32"/>
      <c r="B12" s="33"/>
      <c r="C12" s="33"/>
      <c r="D12" s="34"/>
      <c r="E12" s="8"/>
      <c r="F12" s="8"/>
      <c r="G12" s="8"/>
      <c r="H12" s="8"/>
      <c r="I12" s="8"/>
      <c r="J12" s="8"/>
      <c r="K12" s="8"/>
      <c r="L12" s="8"/>
      <c r="M12" s="8"/>
      <c r="N12" s="8"/>
      <c r="O12" s="3"/>
      <c r="P12" s="3"/>
    </row>
    <row r="13" spans="1:16" ht="16.5" thickBot="1">
      <c r="A13" s="35"/>
      <c r="B13" s="36"/>
      <c r="C13" s="36"/>
      <c r="D13" s="37"/>
      <c r="E13" s="8"/>
      <c r="F13" s="8"/>
      <c r="G13" s="8"/>
      <c r="H13" s="8"/>
      <c r="I13" s="8"/>
      <c r="J13" s="8"/>
      <c r="K13" s="8"/>
      <c r="L13" s="8"/>
      <c r="M13" s="8"/>
      <c r="N13" s="8"/>
      <c r="O13" s="3"/>
      <c r="P13" s="3"/>
    </row>
    <row r="14" spans="1:16" ht="16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</sheetData>
  <mergeCells count="1">
    <mergeCell ref="A11:D13"/>
  </mergeCells>
  <conditionalFormatting sqref="F6:F7">
    <cfRule type="duplicateValues" dxfId="0" priority="2" stopIfTrue="1"/>
  </conditionalFormatting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2018-10-05T21:52:05Z</cp:lastPrinted>
  <dcterms:created xsi:type="dcterms:W3CDTF">2017-07-14T02:57:25Z</dcterms:created>
  <dcterms:modified xsi:type="dcterms:W3CDTF">2022-08-11T23:46:56Z</dcterms:modified>
</cp:coreProperties>
</file>