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03EDA0D-6A11-4B38-A8A5-A4C7AE1CCD56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B8" i="2"/>
  <c r="D8" i="2" s="1"/>
  <c r="D7" i="2"/>
  <c r="D6" i="2"/>
  <c r="D5" i="2"/>
  <c r="D4" i="2"/>
  <c r="D3" i="2"/>
  <c r="B9" i="2" l="1"/>
  <c r="D9" i="2" s="1"/>
</calcChain>
</file>

<file path=xl/sharedStrings.xml><?xml version="1.0" encoding="utf-8"?>
<sst xmlns="http://schemas.openxmlformats.org/spreadsheetml/2006/main" count="26" uniqueCount="23">
  <si>
    <t>95oC</t>
  </si>
  <si>
    <t>for 10 mins</t>
  </si>
  <si>
    <t>GC melt</t>
  </si>
  <si>
    <t>40 cycles</t>
  </si>
  <si>
    <t>for 30sec</t>
  </si>
  <si>
    <t>55oC</t>
  </si>
  <si>
    <t>for 30 sec</t>
  </si>
  <si>
    <t>72oC</t>
  </si>
  <si>
    <t>ddH20</t>
  </si>
  <si>
    <t>4oC</t>
  </si>
  <si>
    <t>forever</t>
  </si>
  <si>
    <t>Total</t>
  </si>
  <si>
    <t>NTC</t>
  </si>
  <si>
    <t>MT</t>
  </si>
  <si>
    <t>WT</t>
  </si>
  <si>
    <t>for 60 sec</t>
  </si>
  <si>
    <t>r62</t>
  </si>
  <si>
    <t>Thermo</t>
  </si>
  <si>
    <t>Arid5B 3F</t>
  </si>
  <si>
    <t>Arid5B 3R</t>
  </si>
  <si>
    <t>Arid5B PCR</t>
  </si>
  <si>
    <t>1% gel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</si>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</sst>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left"/>
    </xf>
    <xf numFmtId="0" fontId="4" fillId="0" borderId="1" xfId="0" applyFont="1" applyBorder="1"/>
    <xf numFmtId="0" fontId="1" fillId="3" borderId="2" xfId="0" applyFont="1" applyFill="1" applyBorder="1" applyAlignment="1">
      <alignment horizontal="center"/>
    </xf>
  </cellXfs>
  <cellStyles count="3">
    <cellStyle name="Normal" xfId="0" builtinId="0"/>
    <cellStyle name="Normal 52" xfId="1" xr:uid="{00000000-0005-0000-0000-000001000000}"/>
    <cellStyle name="Normal 86" xfId="2" xr:uid="{00000000-0005-0000-0000-000002000000}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10990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190500"/>
          <a:ext cx="1099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0</xdr:row>
      <xdr:rowOff>123825</xdr:rowOff>
    </xdr:from>
    <xdr:to>
      <xdr:col>1</xdr:col>
      <xdr:colOff>131885</xdr:colOff>
      <xdr:row>0</xdr:row>
      <xdr:rowOff>133350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23825"/>
          <a:ext cx="67481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6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0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0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1466</xdr:colOff>
      <xdr:row>12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25</xdr:row>
      <xdr:rowOff>0</xdr:rowOff>
    </xdr:from>
    <xdr:to>
      <xdr:col>2</xdr:col>
      <xdr:colOff>9525</xdr:colOff>
      <xdr:row>25</xdr:row>
      <xdr:rowOff>19050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390525</xdr:colOff>
      <xdr:row>26</xdr:row>
      <xdr:rowOff>9525</xdr:rowOff>
    </xdr:to>
    <xdr:pic>
      <xdr:nvPicPr>
        <xdr:cNvPr id="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9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33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390525</xdr:colOff>
      <xdr:row>26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7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41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390525</xdr:colOff>
      <xdr:row>26</xdr:row>
      <xdr:rowOff>9525</xdr:rowOff>
    </xdr:to>
    <xdr:pic>
      <xdr:nvPicPr>
        <xdr:cNvPr id="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5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</xdr:col>
      <xdr:colOff>209550</xdr:colOff>
      <xdr:row>26</xdr:row>
      <xdr:rowOff>9525</xdr:rowOff>
    </xdr:to>
    <xdr:pic>
      <xdr:nvPicPr>
        <xdr:cNvPr id="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</xdr:col>
      <xdr:colOff>209550</xdr:colOff>
      <xdr:row>34</xdr:row>
      <xdr:rowOff>9525</xdr:rowOff>
    </xdr:to>
    <xdr:pic>
      <xdr:nvPicPr>
        <xdr:cNvPr id="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010400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102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1466</xdr:colOff>
      <xdr:row>25</xdr:row>
      <xdr:rowOff>9525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4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6810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0</xdr:rowOff>
    </xdr:from>
    <xdr:to>
      <xdr:col>10</xdr:col>
      <xdr:colOff>1163</xdr:colOff>
      <xdr:row>27</xdr:row>
      <xdr:rowOff>9525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102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95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27</xdr:row>
      <xdr:rowOff>85725</xdr:rowOff>
    </xdr:from>
    <xdr:to>
      <xdr:col>10</xdr:col>
      <xdr:colOff>1163</xdr:colOff>
      <xdr:row>27</xdr:row>
      <xdr:rowOff>95250</xdr:rowOff>
    </xdr:to>
    <xdr:pic>
      <xdr:nvPicPr>
        <xdr:cNvPr id="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69595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1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1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09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1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098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1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30956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809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34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1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1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1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1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1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1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5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5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5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9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0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1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6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08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1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72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73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42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7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76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77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409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7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5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9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9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89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9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209550</xdr:colOff>
      <xdr:row>13</xdr:row>
      <xdr:rowOff>9525</xdr:rowOff>
    </xdr:to>
    <xdr:pic>
      <xdr:nvPicPr>
        <xdr:cNvPr id="1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098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09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2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1</xdr:col>
      <xdr:colOff>3663</xdr:colOff>
      <xdr:row>12</xdr:row>
      <xdr:rowOff>9525</xdr:rowOff>
    </xdr:to>
    <xdr:pic>
      <xdr:nvPicPr>
        <xdr:cNvPr id="2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098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0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210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1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1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1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08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08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0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13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16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03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2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22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37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2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25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6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2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3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8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4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6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7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7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5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1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4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5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8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66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7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1466</xdr:colOff>
      <xdr:row>24</xdr:row>
      <xdr:rowOff>9525</xdr:rowOff>
    </xdr:to>
    <xdr:pic>
      <xdr:nvPicPr>
        <xdr:cNvPr id="2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73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2628</xdr:colOff>
      <xdr:row>24</xdr:row>
      <xdr:rowOff>9525</xdr:rowOff>
    </xdr:to>
    <xdr:pic>
      <xdr:nvPicPr>
        <xdr:cNvPr id="2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2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2628</xdr:colOff>
      <xdr:row>25</xdr:row>
      <xdr:rowOff>9525</xdr:rowOff>
    </xdr:to>
    <xdr:pic>
      <xdr:nvPicPr>
        <xdr:cNvPr id="2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101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2628</xdr:colOff>
      <xdr:row>25</xdr:row>
      <xdr:rowOff>95250</xdr:rowOff>
    </xdr:to>
    <xdr:pic>
      <xdr:nvPicPr>
        <xdr:cNvPr id="2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2959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2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9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2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9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2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2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04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04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5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13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64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3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17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1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19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98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3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20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2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22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3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3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3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3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4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38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9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9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42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209550</xdr:colOff>
      <xdr:row>25</xdr:row>
      <xdr:rowOff>9525</xdr:rowOff>
    </xdr:to>
    <xdr:pic>
      <xdr:nvPicPr>
        <xdr:cNvPr id="3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101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01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24</xdr:row>
      <xdr:rowOff>0</xdr:rowOff>
    </xdr:from>
    <xdr:to>
      <xdr:col>1</xdr:col>
      <xdr:colOff>3663</xdr:colOff>
      <xdr:row>24</xdr:row>
      <xdr:rowOff>9525</xdr:rowOff>
    </xdr:to>
    <xdr:pic>
      <xdr:nvPicPr>
        <xdr:cNvPr id="3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50101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4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0</xdr:rowOff>
    </xdr:from>
    <xdr:to>
      <xdr:col>10</xdr:col>
      <xdr:colOff>1163</xdr:colOff>
      <xdr:row>26</xdr:row>
      <xdr:rowOff>9525</xdr:rowOff>
    </xdr:to>
    <xdr:pic>
      <xdr:nvPicPr>
        <xdr:cNvPr id="3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10200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1276350</xdr:colOff>
      <xdr:row>26</xdr:row>
      <xdr:rowOff>85725</xdr:rowOff>
    </xdr:from>
    <xdr:to>
      <xdr:col>10</xdr:col>
      <xdr:colOff>1163</xdr:colOff>
      <xdr:row>26</xdr:row>
      <xdr:rowOff>95250</xdr:rowOff>
    </xdr:to>
    <xdr:pic>
      <xdr:nvPicPr>
        <xdr:cNvPr id="3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91050" y="5495925"/>
          <a:ext cx="11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4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5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5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6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3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3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3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5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59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60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69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7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1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1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43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3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75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6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7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77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3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7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3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3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3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80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9525</xdr:colOff>
      <xdr:row>30</xdr:row>
      <xdr:rowOff>9525</xdr:rowOff>
    </xdr:to>
    <xdr:pic>
      <xdr:nvPicPr>
        <xdr:cNvPr id="3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1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3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3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28</xdr:row>
      <xdr:rowOff>9525</xdr:rowOff>
    </xdr:to>
    <xdr:pic>
      <xdr:nvPicPr>
        <xdr:cNvPr id="3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8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3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102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3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54959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2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3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3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4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4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5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6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581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21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3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6410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7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3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6610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397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4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08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08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09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1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1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1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0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2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24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5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2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26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2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11"/>
  <sheetViews>
    <sheetView tabSelected="1" workbookViewId="0">
      <selection activeCell="A12" sqref="A12:O215"/>
    </sheetView>
  </sheetViews>
  <sheetFormatPr defaultRowHeight="15" x14ac:dyDescent="0.25"/>
  <cols>
    <col min="1" max="1" width="10.7109375" bestFit="1" customWidth="1"/>
    <col min="2" max="3" width="5.85546875" customWidth="1"/>
    <col min="4" max="4" width="6.140625" customWidth="1"/>
    <col min="5" max="13" width="6.7109375"/>
  </cols>
  <sheetData>
    <row r="1" spans="1:16" x14ac:dyDescent="0.25">
      <c r="A1" s="5">
        <f ca="1">TODAY()</f>
        <v>44784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8" t="s">
        <v>20</v>
      </c>
      <c r="B2" s="1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6" t="s">
        <v>17</v>
      </c>
      <c r="B3" s="6">
        <v>10</v>
      </c>
      <c r="C3" s="6">
        <v>57</v>
      </c>
      <c r="D3" s="6">
        <f t="shared" ref="D3:D6" si="0">C3*B3</f>
        <v>570</v>
      </c>
      <c r="E3" s="7"/>
      <c r="F3" s="7"/>
      <c r="G3" s="7" t="s">
        <v>0</v>
      </c>
      <c r="H3" s="1" t="s">
        <v>1</v>
      </c>
      <c r="I3" s="7"/>
      <c r="J3" s="7"/>
      <c r="K3" s="7"/>
      <c r="L3" s="7"/>
      <c r="M3" s="7"/>
      <c r="N3" s="7"/>
      <c r="O3" s="7"/>
      <c r="P3" s="7"/>
    </row>
    <row r="4" spans="1:16" x14ac:dyDescent="0.25">
      <c r="A4" s="6" t="s">
        <v>2</v>
      </c>
      <c r="B4" s="6">
        <v>1</v>
      </c>
      <c r="C4" s="6">
        <v>57</v>
      </c>
      <c r="D4" s="6">
        <f t="shared" si="0"/>
        <v>57</v>
      </c>
      <c r="E4" s="7"/>
      <c r="F4" s="7"/>
      <c r="G4" s="1"/>
      <c r="H4" s="7"/>
      <c r="I4" s="7"/>
      <c r="J4" s="7"/>
      <c r="K4" s="3" t="s">
        <v>13</v>
      </c>
      <c r="L4" s="9">
        <v>1380</v>
      </c>
      <c r="M4" s="7"/>
      <c r="N4" s="7"/>
      <c r="O4" s="7"/>
      <c r="P4" s="7"/>
    </row>
    <row r="5" spans="1:16" x14ac:dyDescent="0.25">
      <c r="A5" s="6" t="s">
        <v>18</v>
      </c>
      <c r="B5" s="6">
        <v>0.6</v>
      </c>
      <c r="C5" s="6">
        <v>57</v>
      </c>
      <c r="D5" s="6">
        <f t="shared" si="0"/>
        <v>34.199999999999996</v>
      </c>
      <c r="E5" s="7"/>
      <c r="F5" s="7"/>
      <c r="G5" s="1" t="s">
        <v>3</v>
      </c>
      <c r="H5" s="7"/>
      <c r="I5" s="2"/>
      <c r="J5" s="7"/>
      <c r="K5" s="3" t="s">
        <v>14</v>
      </c>
      <c r="L5" s="9">
        <v>1250</v>
      </c>
      <c r="M5" s="7"/>
      <c r="N5" s="7"/>
      <c r="O5" s="7"/>
      <c r="P5" s="7"/>
    </row>
    <row r="6" spans="1:16" ht="15.75" thickBot="1" x14ac:dyDescent="0.3">
      <c r="A6" s="6" t="s">
        <v>19</v>
      </c>
      <c r="B6" s="6">
        <v>0.6</v>
      </c>
      <c r="C6" s="6">
        <v>57</v>
      </c>
      <c r="D6" s="6">
        <f t="shared" si="0"/>
        <v>34.199999999999996</v>
      </c>
      <c r="E6" s="7"/>
      <c r="F6" s="7"/>
      <c r="G6" s="7" t="s">
        <v>0</v>
      </c>
      <c r="H6" s="1" t="s">
        <v>4</v>
      </c>
      <c r="I6" s="7"/>
      <c r="J6" s="7"/>
      <c r="K6" s="7"/>
      <c r="L6" s="7"/>
      <c r="M6" s="7"/>
      <c r="N6" s="7"/>
      <c r="O6" s="7"/>
      <c r="P6" s="7"/>
    </row>
    <row r="7" spans="1:16" ht="15.75" thickBot="1" x14ac:dyDescent="0.3">
      <c r="A7" s="6" t="s">
        <v>22</v>
      </c>
      <c r="B7" s="6">
        <v>2</v>
      </c>
      <c r="C7" s="6">
        <v>57</v>
      </c>
      <c r="D7" s="6">
        <f>C7*B7</f>
        <v>114</v>
      </c>
      <c r="E7" s="7"/>
      <c r="F7" s="7"/>
      <c r="G7" s="1" t="s">
        <v>5</v>
      </c>
      <c r="H7" s="1" t="s">
        <v>6</v>
      </c>
      <c r="I7" s="7"/>
      <c r="J7" s="7"/>
      <c r="K7" s="10" t="s">
        <v>21</v>
      </c>
      <c r="L7" s="7"/>
      <c r="M7" s="7"/>
      <c r="N7" s="7"/>
      <c r="O7" s="7"/>
      <c r="P7" s="7"/>
    </row>
    <row r="8" spans="1:16" x14ac:dyDescent="0.25">
      <c r="A8" s="6" t="s">
        <v>8</v>
      </c>
      <c r="B8" s="6">
        <f>20-SUM(B3:B7)</f>
        <v>5.8000000000000007</v>
      </c>
      <c r="C8" s="6">
        <v>57</v>
      </c>
      <c r="D8" s="6">
        <f>C8*B8</f>
        <v>330.6</v>
      </c>
      <c r="E8" s="7"/>
      <c r="F8" s="7"/>
      <c r="G8" s="7" t="s">
        <v>7</v>
      </c>
      <c r="H8" s="1" t="s">
        <v>15</v>
      </c>
      <c r="I8" s="7"/>
      <c r="J8" s="7"/>
      <c r="K8" s="7"/>
      <c r="L8" s="7"/>
      <c r="M8" s="7"/>
      <c r="N8" s="7"/>
      <c r="O8" s="7"/>
      <c r="P8" s="7"/>
    </row>
    <row r="9" spans="1:16" x14ac:dyDescent="0.25">
      <c r="A9" s="6" t="s">
        <v>11</v>
      </c>
      <c r="B9" s="6">
        <f>SUM(B3:B8)</f>
        <v>20</v>
      </c>
      <c r="C9" s="6">
        <v>57</v>
      </c>
      <c r="D9" s="6">
        <f>C9*B9</f>
        <v>1140</v>
      </c>
      <c r="E9" s="7"/>
      <c r="F9" s="7"/>
      <c r="G9" s="7"/>
      <c r="H9" s="7"/>
      <c r="I9" s="7"/>
      <c r="J9" s="7"/>
      <c r="K9" s="4" t="s">
        <v>16</v>
      </c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 t="s">
        <v>7</v>
      </c>
      <c r="H10" s="7" t="s">
        <v>1</v>
      </c>
      <c r="I10" s="2"/>
      <c r="J10" s="7"/>
      <c r="K10" s="4" t="s">
        <v>12</v>
      </c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 t="s">
        <v>9</v>
      </c>
      <c r="H11" s="7" t="s">
        <v>10</v>
      </c>
      <c r="I11" s="7"/>
      <c r="J11" s="7"/>
      <c r="K11" s="7"/>
      <c r="L11" s="7"/>
      <c r="M11" s="7"/>
      <c r="N11" s="7"/>
      <c r="O11" s="7"/>
      <c r="P11" s="7"/>
    </row>
  </sheetData>
  <conditionalFormatting sqref="A4:A5">
    <cfRule type="duplicateValues" dxfId="1" priority="16" stopIfTrue="1"/>
  </conditionalFormatting>
  <conditionalFormatting sqref="B4:B5">
    <cfRule type="duplicateValues" dxfId="0" priority="13" stopIfTrue="1"/>
  </conditionalFormatting>
  <dataValidations count="1">
    <dataValidation allowBlank="1" showInputMessage="1" showErrorMessage="1" errorTitle="Duplicate entry" error="The value is a duplicate value" sqref="A4:A5" xr:uid="{00000000-0002-0000-0000-000000000000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2020-03-19T23:42:57Z</cp:lastPrinted>
  <dcterms:created xsi:type="dcterms:W3CDTF">2017-09-12T19:54:22Z</dcterms:created>
  <dcterms:modified xsi:type="dcterms:W3CDTF">2022-08-11T20:20:54Z</dcterms:modified>
</cp:coreProperties>
</file>