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E383E174-9104-402B-81AD-A127E786E8AE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1" i="1"/>
  <c r="D11" i="1" s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<sst xmlns="http://schemas.openxmlformats.org/spreadsheetml/2006/main" count="31" uniqueCount="26">
  <si>
    <t>Name:</t>
  </si>
  <si>
    <t>PCR:</t>
  </si>
  <si>
    <t>CD68 PCR</t>
  </si>
  <si>
    <t>WT</t>
  </si>
  <si>
    <t>ThermoMix</t>
  </si>
  <si>
    <t>95oC</t>
  </si>
  <si>
    <t>for 10 mins</t>
  </si>
  <si>
    <t>HET</t>
  </si>
  <si>
    <t>GC melt</t>
  </si>
  <si>
    <t>40 cycles</t>
  </si>
  <si>
    <t>r62</t>
  </si>
  <si>
    <t>for 30sec</t>
  </si>
  <si>
    <t>ntc</t>
  </si>
  <si>
    <t>55oC</t>
  </si>
  <si>
    <t>for 30 sec</t>
  </si>
  <si>
    <t>Sod1WTfor</t>
  </si>
  <si>
    <t>72oC</t>
  </si>
  <si>
    <t>2.5% gel</t>
  </si>
  <si>
    <t>Sod1WTrev</t>
  </si>
  <si>
    <t>ddH20</t>
  </si>
  <si>
    <t>4oC</t>
  </si>
  <si>
    <t>forever</t>
  </si>
  <si>
    <t>KO</t>
  </si>
  <si>
    <t>CD68For</t>
  </si>
  <si>
    <t>CD68Rev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</si>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</sst>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4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0" fontId="1" fillId="2" borderId="0" xfId="0" applyFont="1" applyFill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/>
    <xf numFmtId="0" fontId="1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1257300</xdr:colOff>
      <xdr:row>6</xdr:row>
      <xdr:rowOff>95250</xdr:rowOff>
    </xdr:from>
    <xdr:to>
      <xdr:col>1</xdr:col>
      <xdr:colOff>0</xdr:colOff>
      <xdr:row>6</xdr:row>
      <xdr:rowOff>104775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3239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6</xdr:row>
      <xdr:rowOff>95250</xdr:rowOff>
    </xdr:from>
    <xdr:to>
      <xdr:col>0</xdr:col>
      <xdr:colOff>552450</xdr:colOff>
      <xdr:row>6</xdr:row>
      <xdr:rowOff>114300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323975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0</xdr:colOff>
      <xdr:row>5</xdr:row>
      <xdr:rowOff>95250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1049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0</xdr:colOff>
      <xdr:row>5</xdr:row>
      <xdr:rowOff>95250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1049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0</xdr:colOff>
      <xdr:row>5</xdr:row>
      <xdr:rowOff>95250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1049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0</xdr:colOff>
      <xdr:row>5</xdr:row>
      <xdr:rowOff>95250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1049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0</xdr:colOff>
      <xdr:row>5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0191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0</xdr:colOff>
      <xdr:row>5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0191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17</xdr:row>
      <xdr:rowOff>95250</xdr:rowOff>
    </xdr:from>
    <xdr:to>
      <xdr:col>1</xdr:col>
      <xdr:colOff>0</xdr:colOff>
      <xdr:row>17</xdr:row>
      <xdr:rowOff>104775</xdr:rowOff>
    </xdr:to>
    <xdr:pic>
      <xdr:nvPicPr>
        <xdr:cNvPr id="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39433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17</xdr:row>
      <xdr:rowOff>95250</xdr:rowOff>
    </xdr:from>
    <xdr:to>
      <xdr:col>0</xdr:col>
      <xdr:colOff>552450</xdr:colOff>
      <xdr:row>17</xdr:row>
      <xdr:rowOff>114300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394335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16</xdr:row>
      <xdr:rowOff>85725</xdr:rowOff>
    </xdr:from>
    <xdr:to>
      <xdr:col>1</xdr:col>
      <xdr:colOff>0</xdr:colOff>
      <xdr:row>16</xdr:row>
      <xdr:rowOff>95250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37338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16</xdr:row>
      <xdr:rowOff>85725</xdr:rowOff>
    </xdr:from>
    <xdr:to>
      <xdr:col>1</xdr:col>
      <xdr:colOff>0</xdr:colOff>
      <xdr:row>16</xdr:row>
      <xdr:rowOff>95250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37338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16</xdr:row>
      <xdr:rowOff>85725</xdr:rowOff>
    </xdr:from>
    <xdr:to>
      <xdr:col>1</xdr:col>
      <xdr:colOff>0</xdr:colOff>
      <xdr:row>16</xdr:row>
      <xdr:rowOff>95250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37338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16</xdr:row>
      <xdr:rowOff>85725</xdr:rowOff>
    </xdr:from>
    <xdr:to>
      <xdr:col>1</xdr:col>
      <xdr:colOff>0</xdr:colOff>
      <xdr:row>16</xdr:row>
      <xdr:rowOff>95250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37338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16</xdr:row>
      <xdr:rowOff>0</xdr:rowOff>
    </xdr:from>
    <xdr:to>
      <xdr:col>1</xdr:col>
      <xdr:colOff>0</xdr:colOff>
      <xdr:row>16</xdr:row>
      <xdr:rowOff>9525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3648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16</xdr:row>
      <xdr:rowOff>0</xdr:rowOff>
    </xdr:from>
    <xdr:to>
      <xdr:col>1</xdr:col>
      <xdr:colOff>0</xdr:colOff>
      <xdr:row>16</xdr:row>
      <xdr:rowOff>9525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3648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9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9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9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0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1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1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1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2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9525</xdr:colOff>
      <xdr:row>39</xdr:row>
      <xdr:rowOff>9525</xdr:rowOff>
    </xdr:to>
    <xdr:pic>
      <xdr:nvPicPr>
        <xdr:cNvPr id="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3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3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3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4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45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824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5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5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5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6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9525</xdr:colOff>
      <xdr:row>45</xdr:row>
      <xdr:rowOff>9525</xdr:rowOff>
    </xdr:to>
    <xdr:pic>
      <xdr:nvPicPr>
        <xdr:cNvPr id="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9525</xdr:colOff>
      <xdr:row>44</xdr:row>
      <xdr:rowOff>9525</xdr:rowOff>
    </xdr:to>
    <xdr:pic>
      <xdr:nvPicPr>
        <xdr:cNvPr id="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8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9525</xdr:colOff>
      <xdr:row>33</xdr:row>
      <xdr:rowOff>9525</xdr:rowOff>
    </xdr:to>
    <xdr:pic>
      <xdr:nvPicPr>
        <xdr:cNvPr id="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21981</xdr:rowOff>
    </xdr:from>
    <xdr:to>
      <xdr:col>11</xdr:col>
      <xdr:colOff>9525</xdr:colOff>
      <xdr:row>30</xdr:row>
      <xdr:rowOff>31506</xdr:rowOff>
    </xdr:to>
    <xdr:pic>
      <xdr:nvPicPr>
        <xdr:cNvPr id="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888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49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0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2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5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7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0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2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4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9525</xdr:colOff>
      <xdr:row>45</xdr:row>
      <xdr:rowOff>9525</xdr:rowOff>
    </xdr:to>
    <xdr:pic>
      <xdr:nvPicPr>
        <xdr:cNvPr id="9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9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9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9525</xdr:colOff>
      <xdr:row>40</xdr:row>
      <xdr:rowOff>9525</xdr:rowOff>
    </xdr:to>
    <xdr:pic>
      <xdr:nvPicPr>
        <xdr:cNvPr id="9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9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9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9525</xdr:colOff>
      <xdr:row>41</xdr:row>
      <xdr:rowOff>9525</xdr:rowOff>
    </xdr:to>
    <xdr:pic>
      <xdr:nvPicPr>
        <xdr:cNvPr id="9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9525</xdr:colOff>
      <xdr:row>42</xdr:row>
      <xdr:rowOff>9525</xdr:rowOff>
    </xdr:to>
    <xdr:pic>
      <xdr:nvPicPr>
        <xdr:cNvPr id="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42</xdr:row>
      <xdr:rowOff>21981</xdr:rowOff>
    </xdr:from>
    <xdr:to>
      <xdr:col>11</xdr:col>
      <xdr:colOff>9525</xdr:colOff>
      <xdr:row>42</xdr:row>
      <xdr:rowOff>31506</xdr:rowOff>
    </xdr:to>
    <xdr:pic>
      <xdr:nvPicPr>
        <xdr:cNvPr id="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888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7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7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8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8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0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0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9525</xdr:colOff>
      <xdr:row>45</xdr:row>
      <xdr:rowOff>9525</xdr:rowOff>
    </xdr:to>
    <xdr:pic>
      <xdr:nvPicPr>
        <xdr:cNvPr id="1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101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9525</xdr:colOff>
      <xdr:row>44</xdr:row>
      <xdr:rowOff>9525</xdr:rowOff>
    </xdr:to>
    <xdr:pic>
      <xdr:nvPicPr>
        <xdr:cNvPr id="1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0" y="80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19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19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0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0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1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1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2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2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9525</xdr:colOff>
      <xdr:row>45</xdr:row>
      <xdr:rowOff>9525</xdr:rowOff>
    </xdr:to>
    <xdr:pic>
      <xdr:nvPicPr>
        <xdr:cNvPr id="1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9058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9525</xdr:colOff>
      <xdr:row>44</xdr:row>
      <xdr:rowOff>9525</xdr:rowOff>
    </xdr:to>
    <xdr:pic>
      <xdr:nvPicPr>
        <xdr:cNvPr id="1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90950" y="884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1.140625" customWidth="1"/>
  </cols>
  <sheetData>
    <row r="1" spans="1:13" x14ac:dyDescent="0.25">
      <c r="A1" s="17">
        <f ca="1">TODAY()</f>
        <v>44784</v>
      </c>
      <c r="B1" s="17"/>
      <c r="C1" s="7"/>
      <c r="D1" s="7"/>
      <c r="E1" s="2"/>
      <c r="F1" s="2"/>
      <c r="G1" s="2"/>
      <c r="H1" s="2" t="s">
        <v>0</v>
      </c>
      <c r="I1" s="2"/>
      <c r="J1" s="2"/>
      <c r="K1" s="2" t="s">
        <v>1</v>
      </c>
      <c r="L1" s="2"/>
      <c r="M1" s="7"/>
    </row>
    <row r="2" spans="1:13" x14ac:dyDescent="0.25">
      <c r="A2" s="2" t="s">
        <v>2</v>
      </c>
      <c r="B2" s="7"/>
      <c r="C2" s="2"/>
      <c r="D2" s="2"/>
      <c r="E2" s="2"/>
      <c r="F2" s="2"/>
      <c r="G2" s="2"/>
      <c r="H2" s="2"/>
      <c r="I2" s="2"/>
      <c r="J2" s="2"/>
      <c r="K2" s="2"/>
      <c r="L2" s="2"/>
      <c r="M2" s="7"/>
    </row>
    <row r="3" spans="1:13" x14ac:dyDescent="0.25">
      <c r="A3" s="8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</row>
    <row r="4" spans="1:13" x14ac:dyDescent="0.25">
      <c r="A4" s="9" t="s">
        <v>4</v>
      </c>
      <c r="B4" s="10">
        <v>10</v>
      </c>
      <c r="C4" s="10">
        <v>18</v>
      </c>
      <c r="D4" s="10">
        <f t="shared" ref="D4:D11" si="0">C4*B4</f>
        <v>180</v>
      </c>
      <c r="E4" s="11"/>
      <c r="F4" s="2" t="s">
        <v>5</v>
      </c>
      <c r="G4" s="2" t="s">
        <v>6</v>
      </c>
      <c r="H4" s="2"/>
      <c r="I4" s="2"/>
      <c r="J4" s="3" t="s">
        <v>7</v>
      </c>
      <c r="K4" s="2"/>
      <c r="L4" s="2"/>
      <c r="M4" s="7"/>
    </row>
    <row r="5" spans="1:13" x14ac:dyDescent="0.25">
      <c r="A5" s="9" t="s">
        <v>8</v>
      </c>
      <c r="B5" s="10">
        <v>1</v>
      </c>
      <c r="C5" s="10">
        <v>18</v>
      </c>
      <c r="D5" s="10">
        <f t="shared" si="0"/>
        <v>18</v>
      </c>
      <c r="E5" s="11"/>
      <c r="F5" s="2" t="s">
        <v>9</v>
      </c>
      <c r="G5" s="2"/>
      <c r="H5" s="2"/>
      <c r="I5" s="2"/>
      <c r="J5" s="3" t="s">
        <v>10</v>
      </c>
      <c r="K5" s="2"/>
      <c r="L5" s="2"/>
      <c r="M5" s="7"/>
    </row>
    <row r="6" spans="1:13" x14ac:dyDescent="0.25">
      <c r="A6" s="12" t="s">
        <v>23</v>
      </c>
      <c r="B6" s="13">
        <v>0</v>
      </c>
      <c r="C6" s="10">
        <v>18</v>
      </c>
      <c r="D6" s="14">
        <f t="shared" si="0"/>
        <v>0</v>
      </c>
      <c r="E6" s="11"/>
      <c r="F6" s="2" t="s">
        <v>5</v>
      </c>
      <c r="G6" s="2" t="s">
        <v>11</v>
      </c>
      <c r="H6" s="2"/>
      <c r="I6" s="2"/>
      <c r="J6" s="3" t="s">
        <v>12</v>
      </c>
      <c r="K6" s="2"/>
      <c r="L6" s="2"/>
      <c r="M6" s="7"/>
    </row>
    <row r="7" spans="1:13" ht="15.75" thickBot="1" x14ac:dyDescent="0.3">
      <c r="A7" s="12" t="s">
        <v>24</v>
      </c>
      <c r="B7" s="13">
        <v>0</v>
      </c>
      <c r="C7" s="10">
        <v>18</v>
      </c>
      <c r="D7" s="14">
        <f t="shared" si="0"/>
        <v>0</v>
      </c>
      <c r="E7" s="11"/>
      <c r="F7" s="15" t="s">
        <v>13</v>
      </c>
      <c r="G7" s="2" t="s">
        <v>14</v>
      </c>
      <c r="H7" s="2"/>
      <c r="I7" s="2"/>
      <c r="J7" s="7"/>
      <c r="K7" s="2"/>
      <c r="L7" s="2"/>
      <c r="M7" s="7"/>
    </row>
    <row r="8" spans="1:13" ht="15.75" thickBot="1" x14ac:dyDescent="0.3">
      <c r="A8" s="4" t="s">
        <v>15</v>
      </c>
      <c r="B8" s="16">
        <v>0.6</v>
      </c>
      <c r="C8" s="10">
        <v>18</v>
      </c>
      <c r="D8" s="10">
        <f t="shared" si="0"/>
        <v>10.799999999999999</v>
      </c>
      <c r="E8" s="11"/>
      <c r="F8" s="2" t="s">
        <v>16</v>
      </c>
      <c r="G8" s="2" t="s">
        <v>14</v>
      </c>
      <c r="H8" s="2"/>
      <c r="I8" s="2"/>
      <c r="J8" s="5" t="s">
        <v>17</v>
      </c>
      <c r="K8" s="1"/>
      <c r="L8" s="2"/>
      <c r="M8" s="7"/>
    </row>
    <row r="9" spans="1:13" x14ac:dyDescent="0.25">
      <c r="A9" s="6" t="s">
        <v>18</v>
      </c>
      <c r="B9" s="10">
        <v>0.6</v>
      </c>
      <c r="C9" s="10">
        <v>18</v>
      </c>
      <c r="D9" s="10">
        <f t="shared" si="0"/>
        <v>10.799999999999999</v>
      </c>
      <c r="E9" s="11"/>
      <c r="F9" s="2"/>
      <c r="G9" s="2"/>
      <c r="H9" s="2"/>
      <c r="I9" s="2"/>
      <c r="J9" s="7"/>
      <c r="K9" s="7"/>
      <c r="L9" s="2"/>
      <c r="M9" s="7"/>
    </row>
    <row r="10" spans="1:13" x14ac:dyDescent="0.25">
      <c r="A10" s="9" t="s">
        <v>25</v>
      </c>
      <c r="B10" s="10">
        <v>2</v>
      </c>
      <c r="C10" s="10">
        <v>18</v>
      </c>
      <c r="D10" s="10">
        <f t="shared" si="0"/>
        <v>36</v>
      </c>
      <c r="E10" s="11"/>
      <c r="F10" s="2" t="s">
        <v>16</v>
      </c>
      <c r="G10" s="2" t="s">
        <v>6</v>
      </c>
      <c r="H10" s="2"/>
      <c r="I10" s="2"/>
      <c r="J10" s="4" t="s">
        <v>3</v>
      </c>
      <c r="K10" s="4">
        <v>330</v>
      </c>
      <c r="L10" s="2"/>
      <c r="M10" s="7"/>
    </row>
    <row r="11" spans="1:13" x14ac:dyDescent="0.25">
      <c r="A11" s="9" t="s">
        <v>19</v>
      </c>
      <c r="B11" s="10">
        <f>20-SUM(B4:B10)</f>
        <v>5.8000000000000007</v>
      </c>
      <c r="C11" s="10">
        <v>18</v>
      </c>
      <c r="D11" s="10">
        <f t="shared" si="0"/>
        <v>104.4</v>
      </c>
      <c r="E11" s="11"/>
      <c r="F11" s="2" t="s">
        <v>20</v>
      </c>
      <c r="G11" s="2" t="s">
        <v>21</v>
      </c>
      <c r="H11" s="2"/>
      <c r="I11" s="2"/>
      <c r="J11" s="4" t="s">
        <v>22</v>
      </c>
      <c r="K11" s="4">
        <v>211</v>
      </c>
      <c r="L11" s="2"/>
      <c r="M11" s="7"/>
    </row>
  </sheetData>
  <mergeCells count="1">
    <mergeCell ref="A1:B1"/>
  </mergeCells>
  <conditionalFormatting sqref="A8">
    <cfRule type="cellIs" dxfId="2" priority="10" operator="equal">
      <formula>"RT"</formula>
    </cfRule>
    <cfRule type="containsText" dxfId="1" priority="11" operator="containsText" text="RT">
      <formula>NOT(ISERROR(SEARCH("RT",A8)))</formula>
    </cfRule>
  </conditionalFormatting>
  <conditionalFormatting sqref="A6:A7">
    <cfRule type="duplicateValues" dxfId="0" priority="4" stopIfTrue="1"/>
  </conditionalFormatting>
  <dataValidations count="1">
    <dataValidation allowBlank="1" showInputMessage="1" showErrorMessage="1" errorTitle="Duplicate entry" error="The value is a duplicate value" sqref="A6:A7" xr:uid="{00000000-0002-0000-0000-000000000000}"/>
  </dataValidations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2020-06-23T17:46:56Z</cp:lastPrinted>
  <dcterms:created xsi:type="dcterms:W3CDTF">2020-04-28T18:16:21Z</dcterms:created>
  <dcterms:modified xsi:type="dcterms:W3CDTF">2022-08-11T20:21:01Z</dcterms:modified>
</cp:coreProperties>
</file>