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1B1C7A89-88E8-4348-9F82-A8C428FBA01F}" xr6:coauthVersionLast="45" xr6:coauthVersionMax="45" xr10:uidLastSave="{00000000-0000-0000-0000-000000000000}"/>
  <bookViews>
    <workbookView xWindow="30165" yWindow="1365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I6" i="1"/>
  <c r="I7" i="1"/>
  <c r="I8" i="1"/>
  <c r="I11" i="1"/>
  <c r="G10" i="1"/>
  <c r="I10" i="1" s="1"/>
  <c r="I9" i="1"/>
  <c r="I5" i="1"/>
  <c r="I4" i="1"/>
  <c r="I3" i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<sst xmlns="http://schemas.openxmlformats.org/spreadsheetml/2006/main" count="41" uniqueCount="33">
  <si>
    <t>Name:</t>
  </si>
  <si>
    <t>PCR:</t>
  </si>
  <si>
    <t>hMASP2 PCR</t>
  </si>
  <si>
    <t>set1</t>
  </si>
  <si>
    <t>Thermo</t>
  </si>
  <si>
    <t>95oC</t>
  </si>
  <si>
    <t>for 10 mins</t>
  </si>
  <si>
    <t>GC melt</t>
  </si>
  <si>
    <t>40 cycles</t>
  </si>
  <si>
    <t>r62</t>
  </si>
  <si>
    <t>hMaspfor2 </t>
  </si>
  <si>
    <t>for 30sec</t>
  </si>
  <si>
    <t>ntc</t>
  </si>
  <si>
    <t>mMasp2rev</t>
  </si>
  <si>
    <t>60oC</t>
  </si>
  <si>
    <t>for 30 sec</t>
  </si>
  <si>
    <t>72oC</t>
  </si>
  <si>
    <t>for 1min 30sec</t>
  </si>
  <si>
    <t>2.5% gel</t>
  </si>
  <si>
    <t>ddH20</t>
  </si>
  <si>
    <t>Total</t>
  </si>
  <si>
    <t> right insertion locus</t>
  </si>
  <si>
    <t>4oC</t>
  </si>
  <si>
    <t>forever</t>
  </si>
  <si>
    <t>Humanized</t>
  </si>
  <si>
    <t>set2</t>
  </si>
  <si>
    <t>hMASP2 MutF</t>
  </si>
  <si>
    <t>hMASP2 MutR</t>
  </si>
  <si>
    <t>1260-1</t>
  </si>
  <si>
    <t>1260-2</t>
  </si>
  <si>
    <t>WT</t>
  </si>
  <si>
    <t>CAR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</si>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</sst>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Courier"/>
      <family val="3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" fontId="4" fillId="3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0" xfId="0" applyFont="1"/>
    <xf numFmtId="0" fontId="4" fillId="2" borderId="0" xfId="0" applyFont="1" applyFill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5" fillId="0" borderId="0" xfId="0" applyFont="1"/>
    <xf numFmtId="0" fontId="4" fillId="5" borderId="0" xfId="0" applyFont="1" applyFill="1"/>
    <xf numFmtId="0" fontId="6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57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573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4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4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4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47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962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962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95250</xdr:rowOff>
    </xdr:from>
    <xdr:to>
      <xdr:col>6</xdr:col>
      <xdr:colOff>9525</xdr:colOff>
      <xdr:row>5</xdr:row>
      <xdr:rowOff>104775</xdr:rowOff>
    </xdr:to>
    <xdr:pic>
      <xdr:nvPicPr>
        <xdr:cNvPr id="10" name="Picture 49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3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1238250</xdr:colOff>
      <xdr:row>5</xdr:row>
      <xdr:rowOff>95250</xdr:rowOff>
    </xdr:from>
    <xdr:to>
      <xdr:col>5</xdr:col>
      <xdr:colOff>552450</xdr:colOff>
      <xdr:row>5</xdr:row>
      <xdr:rowOff>114300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322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4</xdr:row>
      <xdr:rowOff>85725</xdr:rowOff>
    </xdr:from>
    <xdr:to>
      <xdr:col>6</xdr:col>
      <xdr:colOff>9525</xdr:colOff>
      <xdr:row>4</xdr:row>
      <xdr:rowOff>95250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771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4</xdr:row>
      <xdr:rowOff>85725</xdr:rowOff>
    </xdr:from>
    <xdr:to>
      <xdr:col>6</xdr:col>
      <xdr:colOff>9525</xdr:colOff>
      <xdr:row>4</xdr:row>
      <xdr:rowOff>95250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771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4</xdr:row>
      <xdr:rowOff>85725</xdr:rowOff>
    </xdr:from>
    <xdr:to>
      <xdr:col>6</xdr:col>
      <xdr:colOff>9525</xdr:colOff>
      <xdr:row>4</xdr:row>
      <xdr:rowOff>95250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771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4</xdr:row>
      <xdr:rowOff>85725</xdr:rowOff>
    </xdr:from>
    <xdr:to>
      <xdr:col>6</xdr:col>
      <xdr:colOff>9525</xdr:colOff>
      <xdr:row>4</xdr:row>
      <xdr:rowOff>95250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771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68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68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85725</xdr:rowOff>
    </xdr:from>
    <xdr:to>
      <xdr:col>6</xdr:col>
      <xdr:colOff>9525</xdr:colOff>
      <xdr:row>5</xdr:row>
      <xdr:rowOff>95250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773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773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85725</xdr:rowOff>
    </xdr:from>
    <xdr:to>
      <xdr:col>6</xdr:col>
      <xdr:colOff>9525</xdr:colOff>
      <xdr:row>6</xdr:row>
      <xdr:rowOff>95250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85725</xdr:rowOff>
    </xdr:from>
    <xdr:to>
      <xdr:col>6</xdr:col>
      <xdr:colOff>9525</xdr:colOff>
      <xdr:row>6</xdr:row>
      <xdr:rowOff>95250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85725</xdr:rowOff>
    </xdr:from>
    <xdr:to>
      <xdr:col>6</xdr:col>
      <xdr:colOff>9525</xdr:colOff>
      <xdr:row>6</xdr:row>
      <xdr:rowOff>95250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85725</xdr:rowOff>
    </xdr:from>
    <xdr:to>
      <xdr:col>6</xdr:col>
      <xdr:colOff>9525</xdr:colOff>
      <xdr:row>6</xdr:row>
      <xdr:rowOff>95250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773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773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7</xdr:row>
      <xdr:rowOff>85725</xdr:rowOff>
    </xdr:from>
    <xdr:to>
      <xdr:col>6</xdr:col>
      <xdr:colOff>9525</xdr:colOff>
      <xdr:row>7</xdr:row>
      <xdr:rowOff>95250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7</xdr:row>
      <xdr:rowOff>85725</xdr:rowOff>
    </xdr:from>
    <xdr:to>
      <xdr:col>6</xdr:col>
      <xdr:colOff>9525</xdr:colOff>
      <xdr:row>7</xdr:row>
      <xdr:rowOff>95250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7</xdr:row>
      <xdr:rowOff>85725</xdr:rowOff>
    </xdr:from>
    <xdr:to>
      <xdr:col>6</xdr:col>
      <xdr:colOff>9525</xdr:colOff>
      <xdr:row>7</xdr:row>
      <xdr:rowOff>95250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7</xdr:row>
      <xdr:rowOff>85725</xdr:rowOff>
    </xdr:from>
    <xdr:to>
      <xdr:col>6</xdr:col>
      <xdr:colOff>9525</xdr:colOff>
      <xdr:row>7</xdr:row>
      <xdr:rowOff>95250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85940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773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1257300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80" y="2773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G17" sqref="G17"/>
    </sheetView>
  </sheetViews>
  <sheetFormatPr defaultRowHeight="15" x14ac:dyDescent="0.25"/>
  <cols>
    <col min="1" max="1" width="12.7109375" customWidth="1"/>
    <col min="5" max="5" width="10.7109375" customWidth="1"/>
  </cols>
  <sheetData>
    <row r="1" spans="1:18" x14ac:dyDescent="0.25">
      <c r="A1" s="19">
        <f ca="1">TODAY()</f>
        <v>44784</v>
      </c>
      <c r="B1" s="19"/>
      <c r="C1" s="7"/>
      <c r="D1" s="7"/>
      <c r="E1" s="1"/>
      <c r="F1" s="1"/>
      <c r="G1" s="1"/>
      <c r="H1" s="7" t="s">
        <v>0</v>
      </c>
      <c r="K1" s="7"/>
      <c r="L1" s="7"/>
      <c r="M1" s="7" t="s">
        <v>1</v>
      </c>
      <c r="N1" s="1"/>
      <c r="R1" s="2"/>
    </row>
    <row r="2" spans="1:18" x14ac:dyDescent="0.25">
      <c r="A2" s="7" t="s">
        <v>2</v>
      </c>
      <c r="B2" s="8" t="s">
        <v>3</v>
      </c>
      <c r="C2" s="7"/>
      <c r="D2" s="7"/>
      <c r="E2" s="1"/>
      <c r="F2" s="7"/>
      <c r="G2" s="15" t="s">
        <v>25</v>
      </c>
      <c r="H2" s="7"/>
      <c r="I2" s="7"/>
      <c r="K2" s="7"/>
      <c r="L2" s="7"/>
      <c r="M2" s="7"/>
      <c r="N2" s="7"/>
      <c r="R2" s="14"/>
    </row>
    <row r="3" spans="1:18" ht="21.6" customHeight="1" x14ac:dyDescent="0.25">
      <c r="A3" s="9" t="s">
        <v>4</v>
      </c>
      <c r="B3" s="10">
        <v>10</v>
      </c>
      <c r="C3" s="10">
        <v>30</v>
      </c>
      <c r="D3" s="11">
        <f t="shared" ref="D3:D9" si="0">C3*B3</f>
        <v>300</v>
      </c>
      <c r="F3" s="9" t="s">
        <v>4</v>
      </c>
      <c r="G3" s="10">
        <v>10</v>
      </c>
      <c r="H3" s="10">
        <v>30</v>
      </c>
      <c r="I3" s="11">
        <f t="shared" ref="I3:I11" si="1">H3*G3</f>
        <v>300</v>
      </c>
      <c r="K3" s="7" t="s">
        <v>5</v>
      </c>
      <c r="L3" s="7" t="s">
        <v>6</v>
      </c>
      <c r="M3" s="7"/>
      <c r="N3" s="3" t="s">
        <v>31</v>
      </c>
      <c r="R3" s="14"/>
    </row>
    <row r="4" spans="1:18" x14ac:dyDescent="0.25">
      <c r="A4" s="12" t="s">
        <v>7</v>
      </c>
      <c r="B4" s="10">
        <v>1</v>
      </c>
      <c r="C4" s="10">
        <v>30</v>
      </c>
      <c r="D4" s="10">
        <f t="shared" si="0"/>
        <v>30</v>
      </c>
      <c r="F4" s="9" t="s">
        <v>7</v>
      </c>
      <c r="G4" s="10">
        <v>1</v>
      </c>
      <c r="H4" s="10">
        <v>30</v>
      </c>
      <c r="I4" s="11">
        <f t="shared" si="1"/>
        <v>30</v>
      </c>
      <c r="K4" s="7" t="s">
        <v>8</v>
      </c>
      <c r="L4" s="7"/>
      <c r="M4" s="7"/>
      <c r="N4" s="3" t="s">
        <v>9</v>
      </c>
      <c r="R4" s="14"/>
    </row>
    <row r="5" spans="1:18" x14ac:dyDescent="0.25">
      <c r="A5" s="13" t="s">
        <v>10</v>
      </c>
      <c r="B5" s="10">
        <v>0.6</v>
      </c>
      <c r="C5" s="10">
        <v>30</v>
      </c>
      <c r="D5" s="10">
        <f t="shared" si="0"/>
        <v>18</v>
      </c>
      <c r="F5" s="10" t="s">
        <v>26</v>
      </c>
      <c r="G5" s="10">
        <v>0.6</v>
      </c>
      <c r="H5" s="10">
        <v>30</v>
      </c>
      <c r="I5" s="10">
        <f t="shared" si="1"/>
        <v>18</v>
      </c>
      <c r="K5" s="7" t="s">
        <v>5</v>
      </c>
      <c r="L5" s="7" t="s">
        <v>11</v>
      </c>
      <c r="M5" s="7"/>
      <c r="N5" s="3" t="s">
        <v>12</v>
      </c>
      <c r="R5" s="14"/>
    </row>
    <row r="6" spans="1:18" ht="15.75" thickBot="1" x14ac:dyDescent="0.3">
      <c r="A6" s="13" t="s">
        <v>13</v>
      </c>
      <c r="B6" s="10">
        <v>0.6</v>
      </c>
      <c r="C6" s="10">
        <v>30</v>
      </c>
      <c r="D6" s="10">
        <f t="shared" si="0"/>
        <v>18</v>
      </c>
      <c r="F6" s="10" t="s">
        <v>27</v>
      </c>
      <c r="G6" s="10">
        <v>0.6</v>
      </c>
      <c r="H6" s="10">
        <v>30</v>
      </c>
      <c r="I6" s="10">
        <f t="shared" ref="I6:I8" si="2">H6*G6</f>
        <v>18</v>
      </c>
      <c r="K6" s="16" t="s">
        <v>14</v>
      </c>
      <c r="L6" s="7" t="s">
        <v>15</v>
      </c>
      <c r="M6" s="7"/>
      <c r="N6" s="7"/>
      <c r="R6" s="14"/>
    </row>
    <row r="7" spans="1:18" ht="15.75" thickBot="1" x14ac:dyDescent="0.3">
      <c r="A7" s="9" t="s">
        <v>32</v>
      </c>
      <c r="B7" s="10">
        <v>2</v>
      </c>
      <c r="C7" s="10">
        <v>30</v>
      </c>
      <c r="D7" s="10">
        <f t="shared" si="0"/>
        <v>60</v>
      </c>
      <c r="F7" s="10" t="s">
        <v>28</v>
      </c>
      <c r="G7" s="10">
        <v>0.6</v>
      </c>
      <c r="H7" s="10">
        <v>30</v>
      </c>
      <c r="I7" s="10">
        <f t="shared" si="2"/>
        <v>18</v>
      </c>
      <c r="K7" s="7" t="s">
        <v>16</v>
      </c>
      <c r="L7" s="7" t="s">
        <v>17</v>
      </c>
      <c r="M7" s="7"/>
      <c r="N7" s="4" t="s">
        <v>18</v>
      </c>
      <c r="R7" s="14"/>
    </row>
    <row r="8" spans="1:18" x14ac:dyDescent="0.25">
      <c r="A8" s="9" t="s">
        <v>19</v>
      </c>
      <c r="B8" s="10">
        <f>20-SUM(B3:B7)</f>
        <v>5.8000000000000007</v>
      </c>
      <c r="C8" s="10">
        <v>30</v>
      </c>
      <c r="D8" s="10">
        <f t="shared" si="0"/>
        <v>174.00000000000003</v>
      </c>
      <c r="F8" s="10" t="s">
        <v>29</v>
      </c>
      <c r="G8" s="10">
        <v>0.6</v>
      </c>
      <c r="H8" s="10">
        <v>30</v>
      </c>
      <c r="I8" s="10">
        <f t="shared" si="2"/>
        <v>18</v>
      </c>
      <c r="K8" s="7"/>
      <c r="L8" s="7"/>
      <c r="M8" s="7"/>
      <c r="N8" s="7"/>
      <c r="R8" s="14"/>
    </row>
    <row r="9" spans="1:18" x14ac:dyDescent="0.25">
      <c r="A9" s="9" t="s">
        <v>20</v>
      </c>
      <c r="B9" s="10">
        <v>20</v>
      </c>
      <c r="C9" s="10">
        <v>30</v>
      </c>
      <c r="D9" s="10">
        <f t="shared" si="0"/>
        <v>600</v>
      </c>
      <c r="F9" s="9" t="s">
        <v>32</v>
      </c>
      <c r="G9" s="10">
        <v>2</v>
      </c>
      <c r="H9" s="10">
        <v>30</v>
      </c>
      <c r="I9" s="10">
        <f t="shared" si="1"/>
        <v>60</v>
      </c>
      <c r="K9" s="7" t="s">
        <v>16</v>
      </c>
      <c r="L9" s="7" t="s">
        <v>6</v>
      </c>
      <c r="M9" s="7"/>
      <c r="N9" s="14"/>
      <c r="R9" s="14"/>
    </row>
    <row r="10" spans="1:18" ht="15.75" thickBot="1" x14ac:dyDescent="0.3">
      <c r="A10" s="14"/>
      <c r="B10" s="14"/>
      <c r="C10" s="14"/>
      <c r="D10" s="14"/>
      <c r="F10" s="9" t="s">
        <v>19</v>
      </c>
      <c r="G10" s="10">
        <f>20-SUM(G3:G9)</f>
        <v>4.6000000000000014</v>
      </c>
      <c r="H10" s="10">
        <v>30</v>
      </c>
      <c r="I10" s="10">
        <f t="shared" si="1"/>
        <v>138.00000000000006</v>
      </c>
      <c r="K10" s="7" t="s">
        <v>22</v>
      </c>
      <c r="L10" s="7" t="s">
        <v>23</v>
      </c>
      <c r="M10" s="7"/>
      <c r="N10" s="14"/>
      <c r="R10" s="14"/>
    </row>
    <row r="11" spans="1:18" ht="15.75" customHeight="1" thickBot="1" x14ac:dyDescent="0.3">
      <c r="A11" s="21" t="s">
        <v>21</v>
      </c>
      <c r="B11" s="20"/>
      <c r="F11" s="9" t="s">
        <v>20</v>
      </c>
      <c r="G11" s="10">
        <v>20</v>
      </c>
      <c r="H11" s="10">
        <v>30</v>
      </c>
      <c r="I11" s="10">
        <f t="shared" si="1"/>
        <v>600</v>
      </c>
      <c r="N11" s="14"/>
      <c r="O11" s="14"/>
      <c r="P11" s="14"/>
      <c r="Q11" s="14"/>
      <c r="R11" s="14"/>
    </row>
    <row r="12" spans="1:18" ht="15.75" customHeight="1" thickBot="1" x14ac:dyDescent="0.3">
      <c r="A12" s="22">
        <v>1355</v>
      </c>
      <c r="B12" s="2"/>
      <c r="H12" s="2"/>
      <c r="I12" s="2"/>
      <c r="J12" s="14"/>
      <c r="K12" s="14"/>
      <c r="L12" s="14"/>
      <c r="M12" s="14"/>
    </row>
    <row r="13" spans="1:18" ht="15.75" customHeight="1" x14ac:dyDescent="0.25">
      <c r="F13" s="23" t="s">
        <v>24</v>
      </c>
      <c r="G13" s="24"/>
      <c r="H13" s="5">
        <v>308</v>
      </c>
      <c r="I13" s="2"/>
      <c r="J13" s="2"/>
      <c r="K13" s="2"/>
      <c r="L13" s="2"/>
      <c r="M13" s="2"/>
    </row>
    <row r="14" spans="1:18" ht="15.75" customHeight="1" thickBot="1" x14ac:dyDescent="0.3">
      <c r="E14" s="2"/>
      <c r="F14" s="17" t="s">
        <v>30</v>
      </c>
      <c r="G14" s="18"/>
      <c r="H14" s="6">
        <v>550</v>
      </c>
      <c r="I14" s="2"/>
      <c r="J14" s="2"/>
      <c r="K14" s="2"/>
      <c r="L14" s="2"/>
      <c r="M14" s="2"/>
    </row>
    <row r="15" spans="1:18" ht="15.75" customHeight="1" x14ac:dyDescent="0.25">
      <c r="E15" s="2"/>
      <c r="J15" s="2"/>
    </row>
    <row r="16" spans="1:18" ht="15.75" customHeight="1" x14ac:dyDescent="0.25">
      <c r="E16" s="2"/>
      <c r="F16" s="2"/>
      <c r="G16" s="2"/>
      <c r="J16" s="2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2020-10-23T16:42:33Z</cp:lastPrinted>
  <dcterms:created xsi:type="dcterms:W3CDTF">2020-10-21T18:43:36Z</dcterms:created>
  <dcterms:modified xsi:type="dcterms:W3CDTF">2022-08-11T20:49:28Z</dcterms:modified>
</cp:coreProperties>
</file>