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B4F41F9E-35F5-432A-8B67-A25EB2F04F2C}" xr6:coauthVersionLast="45" xr6:coauthVersionMax="45" xr10:uidLastSave="{00000000-0000-0000-0000-000000000000}"/>
  <bookViews>
    <workbookView xWindow="36150" yWindow="330" windowWidth="2139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G10" i="1"/>
  <c r="I10" i="1" s="1"/>
  <c r="I11" i="1"/>
  <c r="I9" i="1"/>
  <c r="I8" i="1"/>
  <c r="I7" i="1"/>
  <c r="I6" i="1"/>
  <c r="I5" i="1"/>
  <c r="I4" i="1"/>
  <c r="D11" i="1"/>
  <c r="B10" i="1"/>
  <c r="D10" i="1" s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<sst xmlns="http://schemas.openxmlformats.org/spreadsheetml/2006/main" count="39" uniqueCount="27">
  <si>
    <t>Name:</t>
  </si>
  <si>
    <t>PCR:</t>
  </si>
  <si>
    <t>WT</t>
  </si>
  <si>
    <t>ThermoMix</t>
  </si>
  <si>
    <t>95oC</t>
  </si>
  <si>
    <t>for 10 mins</t>
  </si>
  <si>
    <t>GC melt</t>
  </si>
  <si>
    <t>40 cycles</t>
  </si>
  <si>
    <t>for 30sec</t>
  </si>
  <si>
    <t>L1B</t>
  </si>
  <si>
    <t>55oC</t>
  </si>
  <si>
    <t>for 30 sec</t>
  </si>
  <si>
    <t>LM-424</t>
  </si>
  <si>
    <t>72oC</t>
  </si>
  <si>
    <t>LM-429</t>
  </si>
  <si>
    <t>4oC</t>
  </si>
  <si>
    <t>forever</t>
  </si>
  <si>
    <t>ddH20</t>
  </si>
  <si>
    <t>Total</t>
  </si>
  <si>
    <t>r62</t>
  </si>
  <si>
    <t>ntc</t>
  </si>
  <si>
    <t>MT</t>
  </si>
  <si>
    <t>WT set</t>
  </si>
  <si>
    <t>MT set</t>
  </si>
  <si>
    <t>2.5% gel</t>
  </si>
  <si>
    <t>FKSG79 PCR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</si>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</sst>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ourier"/>
      <family val="3"/>
    </font>
    <font>
      <sz val="10"/>
      <name val="Arial"/>
      <family val="2"/>
    </font>
    <font>
      <sz val="10"/>
      <color rgb="FF7030A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1" fontId="3" fillId="2" borderId="1" xfId="0" applyNumberFormat="1" applyFont="1" applyFill="1" applyBorder="1"/>
    <xf numFmtId="0" fontId="2" fillId="6" borderId="1" xfId="0" applyFont="1" applyFill="1" applyBorder="1" applyAlignment="1"/>
    <xf numFmtId="0" fontId="2" fillId="0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2" fillId="5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6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2" fillId="0" borderId="1" xfId="0" applyFont="1" applyBorder="1"/>
    <xf numFmtId="1" fontId="2" fillId="0" borderId="0" xfId="0" applyNumberFormat="1" applyFont="1" applyAlignment="1">
      <alignment horizontal="center"/>
    </xf>
    <xf numFmtId="0" fontId="2" fillId="4" borderId="0" xfId="0" applyFont="1" applyFill="1"/>
    <xf numFmtId="0" fontId="7" fillId="0" borderId="1" xfId="0" applyFont="1" applyFill="1" applyBorder="1" applyAlignment="1"/>
    <xf numFmtId="14" fontId="2" fillId="0" borderId="0" xfId="0" applyNumberFormat="1" applyFont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1266825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00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6</xdr:row>
      <xdr:rowOff>95250</xdr:rowOff>
    </xdr:from>
    <xdr:to>
      <xdr:col>1</xdr:col>
      <xdr:colOff>9525</xdr:colOff>
      <xdr:row>6</xdr:row>
      <xdr:rowOff>104775</xdr:rowOff>
    </xdr:to>
    <xdr:pic>
      <xdr:nvPicPr>
        <xdr:cNvPr id="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495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1257300</xdr:colOff>
      <xdr:row>6</xdr:row>
      <xdr:rowOff>95250</xdr:rowOff>
    </xdr:from>
    <xdr:to>
      <xdr:col>0</xdr:col>
      <xdr:colOff>381000</xdr:colOff>
      <xdr:row>6</xdr:row>
      <xdr:rowOff>114300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4954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5</xdr:row>
      <xdr:rowOff>85725</xdr:rowOff>
    </xdr:from>
    <xdr:to>
      <xdr:col>7</xdr:col>
      <xdr:colOff>9525</xdr:colOff>
      <xdr:row>5</xdr:row>
      <xdr:rowOff>95250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86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00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00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285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285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285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285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00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00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5</xdr:row>
      <xdr:rowOff>85725</xdr:rowOff>
    </xdr:from>
    <xdr:to>
      <xdr:col>7</xdr:col>
      <xdr:colOff>9525</xdr:colOff>
      <xdr:row>5</xdr:row>
      <xdr:rowOff>95250</xdr:rowOff>
    </xdr:to>
    <xdr:pic>
      <xdr:nvPicPr>
        <xdr:cNvPr id="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86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5798</xdr:colOff>
      <xdr:row>4</xdr:row>
      <xdr:rowOff>95250</xdr:rowOff>
    </xdr:to>
    <xdr:pic>
      <xdr:nvPicPr>
        <xdr:cNvPr id="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5</xdr:row>
      <xdr:rowOff>85725</xdr:rowOff>
    </xdr:from>
    <xdr:to>
      <xdr:col>7</xdr:col>
      <xdr:colOff>9525</xdr:colOff>
      <xdr:row>5</xdr:row>
      <xdr:rowOff>95250</xdr:rowOff>
    </xdr:to>
    <xdr:pic>
      <xdr:nvPicPr>
        <xdr:cNvPr id="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86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5798</xdr:colOff>
      <xdr:row>4</xdr:row>
      <xdr:rowOff>95250</xdr:rowOff>
    </xdr:to>
    <xdr:pic>
      <xdr:nvPicPr>
        <xdr:cNvPr id="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5798</xdr:colOff>
      <xdr:row>4</xdr:row>
      <xdr:rowOff>95250</xdr:rowOff>
    </xdr:to>
    <xdr:pic>
      <xdr:nvPicPr>
        <xdr:cNvPr id="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5</xdr:row>
      <xdr:rowOff>85725</xdr:rowOff>
    </xdr:from>
    <xdr:to>
      <xdr:col>7</xdr:col>
      <xdr:colOff>9525</xdr:colOff>
      <xdr:row>5</xdr:row>
      <xdr:rowOff>95250</xdr:rowOff>
    </xdr:to>
    <xdr:pic>
      <xdr:nvPicPr>
        <xdr:cNvPr id="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86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5798</xdr:colOff>
      <xdr:row>4</xdr:row>
      <xdr:rowOff>95250</xdr:rowOff>
    </xdr:to>
    <xdr:pic>
      <xdr:nvPicPr>
        <xdr:cNvPr id="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486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5</xdr:row>
      <xdr:rowOff>85725</xdr:rowOff>
    </xdr:from>
    <xdr:to>
      <xdr:col>7</xdr:col>
      <xdr:colOff>9525</xdr:colOff>
      <xdr:row>5</xdr:row>
      <xdr:rowOff>95250</xdr:rowOff>
    </xdr:to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686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0</xdr:rowOff>
    </xdr:from>
    <xdr:to>
      <xdr:col>6</xdr:col>
      <xdr:colOff>5798</xdr:colOff>
      <xdr:row>4</xdr:row>
      <xdr:rowOff>9525</xdr:rowOff>
    </xdr:to>
    <xdr:pic>
      <xdr:nvPicPr>
        <xdr:cNvPr id="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400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0</xdr:rowOff>
    </xdr:from>
    <xdr:to>
      <xdr:col>6</xdr:col>
      <xdr:colOff>5798</xdr:colOff>
      <xdr:row>4</xdr:row>
      <xdr:rowOff>9525</xdr:rowOff>
    </xdr:to>
    <xdr:pic>
      <xdr:nvPicPr>
        <xdr:cNvPr id="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400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6</xdr:row>
      <xdr:rowOff>95250</xdr:rowOff>
    </xdr:from>
    <xdr:to>
      <xdr:col>6</xdr:col>
      <xdr:colOff>5798</xdr:colOff>
      <xdr:row>6</xdr:row>
      <xdr:rowOff>104775</xdr:rowOff>
    </xdr:to>
    <xdr:pic>
      <xdr:nvPicPr>
        <xdr:cNvPr id="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409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1257300</xdr:colOff>
      <xdr:row>6</xdr:row>
      <xdr:rowOff>95250</xdr:rowOff>
    </xdr:from>
    <xdr:to>
      <xdr:col>5</xdr:col>
      <xdr:colOff>381000</xdr:colOff>
      <xdr:row>6</xdr:row>
      <xdr:rowOff>114300</xdr:rowOff>
    </xdr:to>
    <xdr:pic>
      <xdr:nvPicPr>
        <xdr:cNvPr id="33" name="Pictur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40957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5798</xdr:colOff>
      <xdr:row>5</xdr:row>
      <xdr:rowOff>95250</xdr:rowOff>
    </xdr:to>
    <xdr:pic>
      <xdr:nvPicPr>
        <xdr:cNvPr id="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5798</xdr:colOff>
      <xdr:row>5</xdr:row>
      <xdr:rowOff>95250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5798</xdr:colOff>
      <xdr:row>5</xdr:row>
      <xdr:rowOff>95250</xdr:rowOff>
    </xdr:to>
    <xdr:pic>
      <xdr:nvPicPr>
        <xdr:cNvPr id="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5</xdr:row>
      <xdr:rowOff>85725</xdr:rowOff>
    </xdr:from>
    <xdr:to>
      <xdr:col>6</xdr:col>
      <xdr:colOff>5798</xdr:colOff>
      <xdr:row>5</xdr:row>
      <xdr:rowOff>95250</xdr:rowOff>
    </xdr:to>
    <xdr:pic>
      <xdr:nvPicPr>
        <xdr:cNvPr id="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5</xdr:row>
      <xdr:rowOff>0</xdr:rowOff>
    </xdr:from>
    <xdr:to>
      <xdr:col>6</xdr:col>
      <xdr:colOff>5798</xdr:colOff>
      <xdr:row>5</xdr:row>
      <xdr:rowOff>9525</xdr:rowOff>
    </xdr:to>
    <xdr:pic>
      <xdr:nvPicPr>
        <xdr:cNvPr id="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5</xdr:row>
      <xdr:rowOff>0</xdr:rowOff>
    </xdr:from>
    <xdr:to>
      <xdr:col>6</xdr:col>
      <xdr:colOff>5798</xdr:colOff>
      <xdr:row>5</xdr:row>
      <xdr:rowOff>9525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1266825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333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4196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333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333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13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219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219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219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13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219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219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219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4196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7327</xdr:colOff>
      <xdr:row>22</xdr:row>
      <xdr:rowOff>9525</xdr:rowOff>
    </xdr:to>
    <xdr:pic>
      <xdr:nvPicPr>
        <xdr:cNvPr id="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2195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4196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7327</xdr:colOff>
      <xdr:row>22</xdr:row>
      <xdr:rowOff>9525</xdr:rowOff>
    </xdr:to>
    <xdr:pic>
      <xdr:nvPicPr>
        <xdr:cNvPr id="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2195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7327</xdr:colOff>
      <xdr:row>22</xdr:row>
      <xdr:rowOff>9525</xdr:rowOff>
    </xdr:to>
    <xdr:pic>
      <xdr:nvPicPr>
        <xdr:cNvPr id="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2195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4196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7327</xdr:colOff>
      <xdr:row>22</xdr:row>
      <xdr:rowOff>9525</xdr:rowOff>
    </xdr:to>
    <xdr:pic>
      <xdr:nvPicPr>
        <xdr:cNvPr id="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2195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4196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7327</xdr:colOff>
      <xdr:row>22</xdr:row>
      <xdr:rowOff>9525</xdr:rowOff>
    </xdr:to>
    <xdr:pic>
      <xdr:nvPicPr>
        <xdr:cNvPr id="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338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22</xdr:row>
      <xdr:rowOff>0</xdr:rowOff>
    </xdr:from>
    <xdr:to>
      <xdr:col>1</xdr:col>
      <xdr:colOff>7327</xdr:colOff>
      <xdr:row>22</xdr:row>
      <xdr:rowOff>9525</xdr:rowOff>
    </xdr:to>
    <xdr:pic>
      <xdr:nvPicPr>
        <xdr:cNvPr id="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41338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7619</xdr:colOff>
      <xdr:row>0</xdr:row>
      <xdr:rowOff>9525</xdr:rowOff>
    </xdr:to>
    <xdr:pic>
      <xdr:nvPicPr>
        <xdr:cNvPr id="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0</xdr:row>
      <xdr:rowOff>9525</xdr:rowOff>
    </xdr:to>
    <xdr:pic>
      <xdr:nvPicPr>
        <xdr:cNvPr id="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0</xdr:row>
      <xdr:rowOff>9525</xdr:rowOff>
    </xdr:to>
    <xdr:pic>
      <xdr:nvPicPr>
        <xdr:cNvPr id="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0</xdr:row>
      <xdr:rowOff>9525</xdr:rowOff>
    </xdr:to>
    <xdr:pic>
      <xdr:nvPicPr>
        <xdr:cNvPr id="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1905</xdr:colOff>
      <xdr:row>0</xdr:row>
      <xdr:rowOff>9525</xdr:rowOff>
    </xdr:to>
    <xdr:pic>
      <xdr:nvPicPr>
        <xdr:cNvPr id="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0</xdr:row>
      <xdr:rowOff>9525</xdr:rowOff>
    </xdr:to>
    <xdr:pic>
      <xdr:nvPicPr>
        <xdr:cNvPr id="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1905</xdr:colOff>
      <xdr:row>0</xdr:row>
      <xdr:rowOff>9525</xdr:rowOff>
    </xdr:to>
    <xdr:pic>
      <xdr:nvPicPr>
        <xdr:cNvPr id="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0</xdr:row>
      <xdr:rowOff>9525</xdr:rowOff>
    </xdr:to>
    <xdr:pic>
      <xdr:nvPicPr>
        <xdr:cNvPr id="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1905</xdr:colOff>
      <xdr:row>0</xdr:row>
      <xdr:rowOff>9525</xdr:rowOff>
    </xdr:to>
    <xdr:pic>
      <xdr:nvPicPr>
        <xdr:cNvPr id="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0</xdr:row>
      <xdr:rowOff>9525</xdr:rowOff>
    </xdr:to>
    <xdr:pic>
      <xdr:nvPicPr>
        <xdr:cNvPr id="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314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7619</xdr:colOff>
      <xdr:row>0</xdr:row>
      <xdr:rowOff>9525</xdr:rowOff>
    </xdr:to>
    <xdr:pic>
      <xdr:nvPicPr>
        <xdr:cNvPr id="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67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7619</xdr:colOff>
      <xdr:row>0</xdr:row>
      <xdr:rowOff>9525</xdr:rowOff>
    </xdr:to>
    <xdr:pic>
      <xdr:nvPicPr>
        <xdr:cNvPr id="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7619</xdr:colOff>
      <xdr:row>0</xdr:row>
      <xdr:rowOff>9525</xdr:rowOff>
    </xdr:to>
    <xdr:pic>
      <xdr:nvPicPr>
        <xdr:cNvPr id="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647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647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1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647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1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1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647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1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447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647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1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13335</xdr:colOff>
      <xdr:row>0</xdr:row>
      <xdr:rowOff>9525</xdr:rowOff>
    </xdr:to>
    <xdr:pic>
      <xdr:nvPicPr>
        <xdr:cNvPr id="1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362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7619</xdr:colOff>
      <xdr:row>0</xdr:row>
      <xdr:rowOff>9525</xdr:rowOff>
    </xdr:to>
    <xdr:pic>
      <xdr:nvPicPr>
        <xdr:cNvPr id="1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000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11137</xdr:colOff>
      <xdr:row>0</xdr:row>
      <xdr:rowOff>9525</xdr:rowOff>
    </xdr:to>
    <xdr:pic>
      <xdr:nvPicPr>
        <xdr:cNvPr id="1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11137</xdr:colOff>
      <xdr:row>0</xdr:row>
      <xdr:rowOff>9525</xdr:rowOff>
    </xdr:to>
    <xdr:pic>
      <xdr:nvPicPr>
        <xdr:cNvPr id="1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11137</xdr:colOff>
      <xdr:row>0</xdr:row>
      <xdr:rowOff>9525</xdr:rowOff>
    </xdr:to>
    <xdr:pic>
      <xdr:nvPicPr>
        <xdr:cNvPr id="1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11137</xdr:colOff>
      <xdr:row>0</xdr:row>
      <xdr:rowOff>9525</xdr:rowOff>
    </xdr:to>
    <xdr:pic>
      <xdr:nvPicPr>
        <xdr:cNvPr id="1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857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13334</xdr:colOff>
      <xdr:row>0</xdr:row>
      <xdr:rowOff>9525</xdr:rowOff>
    </xdr:to>
    <xdr:pic>
      <xdr:nvPicPr>
        <xdr:cNvPr id="1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11137</xdr:colOff>
      <xdr:row>0</xdr:row>
      <xdr:rowOff>9525</xdr:rowOff>
    </xdr:to>
    <xdr:pic>
      <xdr:nvPicPr>
        <xdr:cNvPr id="1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11137</xdr:colOff>
      <xdr:row>0</xdr:row>
      <xdr:rowOff>9525</xdr:rowOff>
    </xdr:to>
    <xdr:pic>
      <xdr:nvPicPr>
        <xdr:cNvPr id="1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436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3313</xdr:colOff>
      <xdr:row>17</xdr:row>
      <xdr:rowOff>9525</xdr:rowOff>
    </xdr:to>
    <xdr:pic>
      <xdr:nvPicPr>
        <xdr:cNvPr id="1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609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419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619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619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619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419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419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419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419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019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10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019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019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819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819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10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10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10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4905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510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4819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4819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619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619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619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419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1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419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7327</xdr:colOff>
      <xdr:row>17</xdr:row>
      <xdr:rowOff>9525</xdr:rowOff>
    </xdr:to>
    <xdr:pic>
      <xdr:nvPicPr>
        <xdr:cNvPr id="2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7327</xdr:colOff>
      <xdr:row>17</xdr:row>
      <xdr:rowOff>9525</xdr:rowOff>
    </xdr:to>
    <xdr:pic>
      <xdr:nvPicPr>
        <xdr:cNvPr id="2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7327</xdr:colOff>
      <xdr:row>17</xdr:row>
      <xdr:rowOff>9525</xdr:rowOff>
    </xdr:to>
    <xdr:pic>
      <xdr:nvPicPr>
        <xdr:cNvPr id="2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7327</xdr:colOff>
      <xdr:row>17</xdr:row>
      <xdr:rowOff>9525</xdr:rowOff>
    </xdr:to>
    <xdr:pic>
      <xdr:nvPicPr>
        <xdr:cNvPr id="2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50507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9525</xdr:colOff>
      <xdr:row>17</xdr:row>
      <xdr:rowOff>9525</xdr:rowOff>
    </xdr:to>
    <xdr:pic>
      <xdr:nvPicPr>
        <xdr:cNvPr id="2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705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7327</xdr:colOff>
      <xdr:row>17</xdr:row>
      <xdr:rowOff>9525</xdr:rowOff>
    </xdr:to>
    <xdr:pic>
      <xdr:nvPicPr>
        <xdr:cNvPr id="2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4193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7327</xdr:colOff>
      <xdr:row>17</xdr:row>
      <xdr:rowOff>9525</xdr:rowOff>
    </xdr:to>
    <xdr:pic>
      <xdr:nvPicPr>
        <xdr:cNvPr id="2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419350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7619</xdr:colOff>
      <xdr:row>1</xdr:row>
      <xdr:rowOff>9525</xdr:rowOff>
    </xdr:to>
    <xdr:pic>
      <xdr:nvPicPr>
        <xdr:cNvPr id="2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6196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6196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6196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6196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461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6196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6196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10640</xdr:colOff>
      <xdr:row>17</xdr:row>
      <xdr:rowOff>9525</xdr:rowOff>
    </xdr:to>
    <xdr:pic>
      <xdr:nvPicPr>
        <xdr:cNvPr id="2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10640</xdr:colOff>
      <xdr:row>17</xdr:row>
      <xdr:rowOff>9525</xdr:rowOff>
    </xdr:to>
    <xdr:pic>
      <xdr:nvPicPr>
        <xdr:cNvPr id="2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10640</xdr:colOff>
      <xdr:row>17</xdr:row>
      <xdr:rowOff>9525</xdr:rowOff>
    </xdr:to>
    <xdr:pic>
      <xdr:nvPicPr>
        <xdr:cNvPr id="2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10640</xdr:colOff>
      <xdr:row>17</xdr:row>
      <xdr:rowOff>9525</xdr:rowOff>
    </xdr:to>
    <xdr:pic>
      <xdr:nvPicPr>
        <xdr:cNvPr id="2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12838</xdr:colOff>
      <xdr:row>17</xdr:row>
      <xdr:rowOff>9525</xdr:rowOff>
    </xdr:to>
    <xdr:pic>
      <xdr:nvPicPr>
        <xdr:cNvPr id="2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200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10640</xdr:colOff>
      <xdr:row>17</xdr:row>
      <xdr:rowOff>9525</xdr:rowOff>
    </xdr:to>
    <xdr:pic>
      <xdr:nvPicPr>
        <xdr:cNvPr id="2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10640</xdr:colOff>
      <xdr:row>17</xdr:row>
      <xdr:rowOff>9525</xdr:rowOff>
    </xdr:to>
    <xdr:pic>
      <xdr:nvPicPr>
        <xdr:cNvPr id="2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200025"/>
          <a:ext cx="7327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7619</xdr:colOff>
      <xdr:row>1</xdr:row>
      <xdr:rowOff>9525</xdr:rowOff>
    </xdr:to>
    <xdr:pic>
      <xdr:nvPicPr>
        <xdr:cNvPr id="2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7619</xdr:colOff>
      <xdr:row>1</xdr:row>
      <xdr:rowOff>9525</xdr:rowOff>
    </xdr:to>
    <xdr:pic>
      <xdr:nvPicPr>
        <xdr:cNvPr id="2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2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2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3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13334</xdr:colOff>
      <xdr:row>1</xdr:row>
      <xdr:rowOff>9525</xdr:rowOff>
    </xdr:to>
    <xdr:pic>
      <xdr:nvPicPr>
        <xdr:cNvPr id="3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361" y="4588565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3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11137</xdr:colOff>
      <xdr:row>1</xdr:row>
      <xdr:rowOff>9525</xdr:rowOff>
    </xdr:to>
    <xdr:pic>
      <xdr:nvPicPr>
        <xdr:cNvPr id="3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9175" y="4588565"/>
          <a:ext cx="6913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7619</xdr:colOff>
      <xdr:row>17</xdr:row>
      <xdr:rowOff>9525</xdr:rowOff>
    </xdr:to>
    <xdr:pic>
      <xdr:nvPicPr>
        <xdr:cNvPr id="3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7619</xdr:colOff>
      <xdr:row>17</xdr:row>
      <xdr:rowOff>9525</xdr:rowOff>
    </xdr:to>
    <xdr:pic>
      <xdr:nvPicPr>
        <xdr:cNvPr id="3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7619</xdr:colOff>
      <xdr:row>17</xdr:row>
      <xdr:rowOff>9525</xdr:rowOff>
    </xdr:to>
    <xdr:pic>
      <xdr:nvPicPr>
        <xdr:cNvPr id="3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13334</xdr:colOff>
      <xdr:row>17</xdr:row>
      <xdr:rowOff>9525</xdr:rowOff>
    </xdr:to>
    <xdr:pic>
      <xdr:nvPicPr>
        <xdr:cNvPr id="3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6230" y="198783"/>
          <a:ext cx="1283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11137</xdr:colOff>
      <xdr:row>17</xdr:row>
      <xdr:rowOff>9525</xdr:rowOff>
    </xdr:to>
    <xdr:pic>
      <xdr:nvPicPr>
        <xdr:cNvPr id="3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3317" y="198783"/>
          <a:ext cx="1064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15" zoomScaleNormal="115" workbookViewId="0">
      <selection activeCell="L14" sqref="L14"/>
    </sheetView>
  </sheetViews>
  <sheetFormatPr defaultRowHeight="15" x14ac:dyDescent="0.25"/>
  <cols>
    <col min="1" max="1" width="15.28515625" customWidth="1"/>
  </cols>
  <sheetData>
    <row r="1" spans="1:14" x14ac:dyDescent="0.25">
      <c r="A1" s="20">
        <f ca="1">TODAY()</f>
        <v>44784</v>
      </c>
      <c r="B1" s="20"/>
      <c r="C1" s="6"/>
      <c r="D1" s="6"/>
      <c r="E1" s="6"/>
      <c r="J1" s="6" t="s">
        <v>0</v>
      </c>
      <c r="K1" s="6"/>
      <c r="L1" s="6"/>
      <c r="M1" s="6" t="s">
        <v>1</v>
      </c>
      <c r="N1" s="7"/>
    </row>
    <row r="2" spans="1:14" x14ac:dyDescent="0.25">
      <c r="A2" s="6" t="s">
        <v>25</v>
      </c>
      <c r="B2" s="7"/>
      <c r="C2" s="6"/>
      <c r="D2" s="6"/>
      <c r="E2" s="6"/>
      <c r="J2" s="6"/>
      <c r="K2" s="6"/>
      <c r="L2" s="6"/>
      <c r="M2" s="7"/>
      <c r="N2" s="7"/>
    </row>
    <row r="3" spans="1:14" x14ac:dyDescent="0.25">
      <c r="A3" s="8" t="s">
        <v>22</v>
      </c>
      <c r="B3" s="7"/>
      <c r="C3" s="6"/>
      <c r="D3" s="6"/>
      <c r="E3" s="6"/>
      <c r="F3" s="18" t="s">
        <v>23</v>
      </c>
      <c r="G3" s="7"/>
      <c r="H3" s="6"/>
      <c r="I3" s="6"/>
      <c r="J3" s="6"/>
      <c r="K3" s="6"/>
      <c r="L3" s="6"/>
      <c r="M3" s="7"/>
      <c r="N3" s="7"/>
    </row>
    <row r="4" spans="1:14" x14ac:dyDescent="0.25">
      <c r="A4" s="9" t="s">
        <v>3</v>
      </c>
      <c r="B4" s="10">
        <v>10</v>
      </c>
      <c r="C4" s="10">
        <v>48</v>
      </c>
      <c r="D4" s="10">
        <f t="shared" ref="D4:D5" si="0">C4*B4</f>
        <v>480</v>
      </c>
      <c r="E4" s="11"/>
      <c r="F4" s="9" t="s">
        <v>3</v>
      </c>
      <c r="G4" s="10">
        <v>10</v>
      </c>
      <c r="H4" s="10">
        <v>48</v>
      </c>
      <c r="I4" s="10">
        <f t="shared" ref="I4:I5" si="1">H4*G4</f>
        <v>480</v>
      </c>
      <c r="J4" s="6" t="s">
        <v>4</v>
      </c>
      <c r="K4" s="6" t="s">
        <v>5</v>
      </c>
      <c r="L4" s="6"/>
      <c r="M4" s="2" t="s">
        <v>19</v>
      </c>
      <c r="N4" s="6"/>
    </row>
    <row r="5" spans="1:14" x14ac:dyDescent="0.25">
      <c r="A5" s="9" t="s">
        <v>6</v>
      </c>
      <c r="B5" s="10">
        <v>1</v>
      </c>
      <c r="C5" s="10">
        <v>48</v>
      </c>
      <c r="D5" s="10">
        <f t="shared" si="0"/>
        <v>48</v>
      </c>
      <c r="E5" s="11"/>
      <c r="F5" s="9" t="s">
        <v>6</v>
      </c>
      <c r="G5" s="10">
        <v>1</v>
      </c>
      <c r="H5" s="10">
        <v>48</v>
      </c>
      <c r="I5" s="10">
        <f t="shared" si="1"/>
        <v>48</v>
      </c>
      <c r="J5" s="6" t="s">
        <v>7</v>
      </c>
      <c r="K5" s="6"/>
      <c r="L5" s="6"/>
      <c r="M5" s="12" t="s">
        <v>20</v>
      </c>
      <c r="N5" s="6"/>
    </row>
    <row r="6" spans="1:14" ht="15.75" thickBot="1" x14ac:dyDescent="0.3">
      <c r="A6" s="3" t="s">
        <v>9</v>
      </c>
      <c r="B6" s="13">
        <v>0</v>
      </c>
      <c r="C6" s="10">
        <v>48</v>
      </c>
      <c r="D6" s="13">
        <f t="shared" ref="D6:D11" si="2">C6*B6</f>
        <v>0</v>
      </c>
      <c r="E6" s="11"/>
      <c r="F6" s="4" t="s">
        <v>9</v>
      </c>
      <c r="G6" s="10">
        <v>0.6</v>
      </c>
      <c r="H6" s="10">
        <v>48</v>
      </c>
      <c r="I6" s="10">
        <f t="shared" ref="I6:I11" si="3">H6*G6</f>
        <v>28.799999999999997</v>
      </c>
      <c r="J6" s="6" t="s">
        <v>4</v>
      </c>
      <c r="K6" s="6" t="s">
        <v>8</v>
      </c>
      <c r="L6" s="6"/>
      <c r="M6" s="6"/>
      <c r="N6" s="6"/>
    </row>
    <row r="7" spans="1:14" ht="15.75" thickBot="1" x14ac:dyDescent="0.3">
      <c r="A7" s="19" t="s">
        <v>12</v>
      </c>
      <c r="B7" s="10">
        <v>0.6</v>
      </c>
      <c r="C7" s="10">
        <v>48</v>
      </c>
      <c r="D7" s="10">
        <f t="shared" si="2"/>
        <v>28.799999999999997</v>
      </c>
      <c r="E7" s="11"/>
      <c r="F7" s="19" t="s">
        <v>12</v>
      </c>
      <c r="G7" s="10">
        <v>0.6</v>
      </c>
      <c r="H7" s="10">
        <v>48</v>
      </c>
      <c r="I7" s="10">
        <f t="shared" si="3"/>
        <v>28.799999999999997</v>
      </c>
      <c r="J7" s="14" t="s">
        <v>10</v>
      </c>
      <c r="K7" s="6" t="s">
        <v>11</v>
      </c>
      <c r="L7" s="6"/>
      <c r="M7" s="5" t="s">
        <v>24</v>
      </c>
      <c r="N7" s="7"/>
    </row>
    <row r="8" spans="1:14" x14ac:dyDescent="0.25">
      <c r="A8" s="4" t="s">
        <v>14</v>
      </c>
      <c r="B8" s="10">
        <v>0.6</v>
      </c>
      <c r="C8" s="10">
        <v>48</v>
      </c>
      <c r="D8" s="10">
        <f t="shared" si="2"/>
        <v>28.799999999999997</v>
      </c>
      <c r="E8" s="11"/>
      <c r="F8" s="3" t="s">
        <v>14</v>
      </c>
      <c r="G8" s="13">
        <v>0</v>
      </c>
      <c r="H8" s="10">
        <v>48</v>
      </c>
      <c r="I8" s="13">
        <f t="shared" si="3"/>
        <v>0</v>
      </c>
      <c r="J8" s="6" t="s">
        <v>13</v>
      </c>
      <c r="K8" s="6" t="s">
        <v>11</v>
      </c>
      <c r="L8" s="6"/>
      <c r="M8" s="7"/>
      <c r="N8" s="7"/>
    </row>
    <row r="9" spans="1:14" x14ac:dyDescent="0.25">
      <c r="A9" s="9" t="s">
        <v>26</v>
      </c>
      <c r="B9" s="10">
        <v>2</v>
      </c>
      <c r="C9" s="10">
        <v>48</v>
      </c>
      <c r="D9" s="10">
        <f t="shared" si="2"/>
        <v>96</v>
      </c>
      <c r="E9" s="11"/>
      <c r="F9" s="9" t="s">
        <v>26</v>
      </c>
      <c r="G9" s="10">
        <v>2</v>
      </c>
      <c r="H9" s="10">
        <v>48</v>
      </c>
      <c r="I9" s="10">
        <f t="shared" si="3"/>
        <v>96</v>
      </c>
      <c r="J9" s="6"/>
      <c r="K9" s="6"/>
      <c r="L9" s="15" t="s">
        <v>2</v>
      </c>
      <c r="M9" s="16">
        <v>313</v>
      </c>
    </row>
    <row r="10" spans="1:14" x14ac:dyDescent="0.25">
      <c r="A10" s="9" t="s">
        <v>17</v>
      </c>
      <c r="B10" s="10">
        <f>20-SUM(B4:B9)</f>
        <v>5.8000000000000007</v>
      </c>
      <c r="C10" s="10">
        <v>48</v>
      </c>
      <c r="D10" s="10">
        <f>C10*B10</f>
        <v>278.40000000000003</v>
      </c>
      <c r="E10" s="11"/>
      <c r="F10" s="9" t="s">
        <v>17</v>
      </c>
      <c r="G10" s="10">
        <f>20-SUM(G4:G9)</f>
        <v>5.8000000000000007</v>
      </c>
      <c r="H10" s="10">
        <v>48</v>
      </c>
      <c r="I10" s="10">
        <f t="shared" si="3"/>
        <v>278.40000000000003</v>
      </c>
      <c r="J10" s="6" t="s">
        <v>13</v>
      </c>
      <c r="K10" s="6" t="s">
        <v>5</v>
      </c>
      <c r="L10" s="16" t="s">
        <v>21</v>
      </c>
      <c r="M10" s="16">
        <v>289</v>
      </c>
    </row>
    <row r="11" spans="1:14" x14ac:dyDescent="0.25">
      <c r="A11" s="9" t="s">
        <v>18</v>
      </c>
      <c r="B11" s="10">
        <v>20</v>
      </c>
      <c r="C11" s="10">
        <v>48</v>
      </c>
      <c r="D11" s="10">
        <f t="shared" si="2"/>
        <v>960</v>
      </c>
      <c r="E11" s="11"/>
      <c r="F11" s="9" t="s">
        <v>18</v>
      </c>
      <c r="G11" s="10">
        <v>20</v>
      </c>
      <c r="H11" s="10">
        <v>48</v>
      </c>
      <c r="I11" s="10">
        <f t="shared" si="3"/>
        <v>960</v>
      </c>
      <c r="J11" s="6" t="s">
        <v>15</v>
      </c>
      <c r="K11" s="6" t="s">
        <v>16</v>
      </c>
      <c r="L11" s="6"/>
      <c r="M11" s="7"/>
      <c r="N11" s="6"/>
    </row>
    <row r="12" spans="1:14" x14ac:dyDescent="0.25">
      <c r="A12" s="7"/>
      <c r="B12" s="7"/>
      <c r="C12" s="7"/>
      <c r="D12" s="7"/>
      <c r="E12" s="17"/>
      <c r="J12" s="6"/>
      <c r="K12" s="14"/>
      <c r="L12" s="6"/>
      <c r="M12" s="6"/>
      <c r="N12" s="6"/>
    </row>
    <row r="13" spans="1:14" x14ac:dyDescent="0.25">
      <c r="E13" s="6"/>
      <c r="J13" s="6"/>
      <c r="K13" s="7"/>
      <c r="L13" s="7"/>
      <c r="M13" s="6"/>
      <c r="N13" s="6"/>
    </row>
    <row r="14" spans="1:14" x14ac:dyDescent="0.25">
      <c r="E14" s="6"/>
      <c r="J14" s="6"/>
      <c r="K14" s="6"/>
      <c r="L14" s="6"/>
      <c r="M14" s="6"/>
      <c r="N14" s="6"/>
    </row>
    <row r="15" spans="1:14" x14ac:dyDescent="0.25">
      <c r="E15" s="6"/>
      <c r="J15" s="6"/>
      <c r="K15" s="6"/>
      <c r="L15" s="6"/>
      <c r="M15" s="6"/>
      <c r="N15" s="6"/>
    </row>
    <row r="16" spans="1:14" x14ac:dyDescent="0.25">
      <c r="E16" s="6"/>
      <c r="J16" s="6"/>
      <c r="K16" s="6"/>
      <c r="L16" s="6"/>
      <c r="M16" s="7"/>
      <c r="N16" s="7"/>
    </row>
    <row r="17" spans="5:14" x14ac:dyDescent="0.25">
      <c r="E17" s="6"/>
      <c r="J17" s="6"/>
      <c r="K17" s="6"/>
      <c r="L17" s="6"/>
      <c r="M17" s="7"/>
      <c r="N17" s="7"/>
    </row>
    <row r="18" spans="5:14" x14ac:dyDescent="0.25">
      <c r="E18" s="6"/>
      <c r="J18" s="6"/>
      <c r="K18" s="6"/>
      <c r="L18" s="6"/>
      <c r="M18" s="7"/>
      <c r="N18" s="7"/>
    </row>
    <row r="19" spans="5:14" x14ac:dyDescent="0.25">
      <c r="E19" s="6"/>
      <c r="J19" s="6"/>
      <c r="K19" s="6"/>
      <c r="L19" s="6"/>
      <c r="M19" s="7"/>
      <c r="N19" s="7"/>
    </row>
    <row r="20" spans="5:14" x14ac:dyDescent="0.25">
      <c r="E20" s="6"/>
      <c r="J20" s="6"/>
      <c r="K20" s="6"/>
      <c r="L20" s="6"/>
      <c r="M20" s="7"/>
      <c r="N20" s="7"/>
    </row>
    <row r="21" spans="5:14" ht="15.75" x14ac:dyDescent="0.25">
      <c r="E21" s="1"/>
      <c r="J21" s="1"/>
      <c r="K21" s="1"/>
      <c r="L21" s="1"/>
    </row>
    <row r="22" spans="5:14" ht="15.75" x14ac:dyDescent="0.25">
      <c r="E22" s="1"/>
      <c r="J22" s="1"/>
      <c r="K22" s="1"/>
      <c r="L22" s="1"/>
    </row>
  </sheetData>
  <mergeCells count="1">
    <mergeCell ref="A1:B1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2020-08-14T17:51:24Z</cp:lastPrinted>
  <dcterms:created xsi:type="dcterms:W3CDTF">2019-04-12T16:57:58Z</dcterms:created>
  <dcterms:modified xsi:type="dcterms:W3CDTF">2022-08-11T22:01:26Z</dcterms:modified>
</cp:coreProperties>
</file>