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3A53496-EF62-4AA3-86B8-471AFC6B9F66}" xr6:coauthVersionLast="45" xr6:coauthVersionMax="45" xr10:uidLastSave="{00000000-0000-0000-0000-000000000000}"/>
  <bookViews>
    <workbookView xWindow="36150" yWindow="33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I11" i="1"/>
  <c r="G10" i="1"/>
  <c r="I10" i="1" s="1"/>
  <c r="I9" i="1"/>
  <c r="I8" i="1"/>
  <c r="I7" i="1"/>
  <c r="I6" i="1"/>
  <c r="I5" i="1"/>
  <c r="I4" i="1"/>
  <c r="D11" i="1"/>
  <c r="B10" i="1"/>
  <c r="D10" i="1" s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<sst xmlns="http://schemas.openxmlformats.org/spreadsheetml/2006/main" count="38" uniqueCount="27">
  <si>
    <t>Name:</t>
  </si>
  <si>
    <t>ThermoMix</t>
  </si>
  <si>
    <t>95oC</t>
  </si>
  <si>
    <t>for 10 mins</t>
  </si>
  <si>
    <t>GC melt</t>
  </si>
  <si>
    <t>for 30sec</t>
  </si>
  <si>
    <t>NEOU</t>
  </si>
  <si>
    <t>55oC</t>
  </si>
  <si>
    <t>for 30 sec</t>
  </si>
  <si>
    <t>M1U</t>
  </si>
  <si>
    <t>72oC</t>
  </si>
  <si>
    <t>MiL</t>
  </si>
  <si>
    <t>4oC</t>
  </si>
  <si>
    <t>forever</t>
  </si>
  <si>
    <t>ddH20</t>
  </si>
  <si>
    <t>Total</t>
  </si>
  <si>
    <t>r62</t>
  </si>
  <si>
    <t>ntc</t>
  </si>
  <si>
    <t>MASP1/3 PCR</t>
  </si>
  <si>
    <t>WT set</t>
  </si>
  <si>
    <t>MT set</t>
  </si>
  <si>
    <t>2.5% gel</t>
  </si>
  <si>
    <t>WT</t>
  </si>
  <si>
    <t>MT</t>
  </si>
  <si>
    <t>DNA</t>
  </si>
  <si>
    <t xml:space="preserve">DNA </t>
  </si>
  <si>
    <t>40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</si>
</sst>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theme="9" tint="-0.249977111117893"/>
      <name val="Arial"/>
      <family val="2"/>
    </font>
    <font>
      <sz val="10"/>
      <color rgb="FF7030A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164" fontId="2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center"/>
    </xf>
    <xf numFmtId="1" fontId="1" fillId="2" borderId="1" xfId="0" applyNumberFormat="1" applyFont="1" applyFill="1" applyBorder="1"/>
    <xf numFmtId="0" fontId="1" fillId="5" borderId="2" xfId="0" applyFont="1" applyFill="1" applyBorder="1" applyAlignment="1">
      <alignment horizontal="center"/>
    </xf>
    <xf numFmtId="14" fontId="6" fillId="0" borderId="0" xfId="0" applyNumberFormat="1" applyFont="1"/>
    <xf numFmtId="0" fontId="1" fillId="0" borderId="0" xfId="0" applyFont="1"/>
    <xf numFmtId="0" fontId="6" fillId="0" borderId="0" xfId="0" applyFont="1"/>
    <xf numFmtId="1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" fontId="1" fillId="0" borderId="0" xfId="0" applyNumberFormat="1" applyFont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1" fillId="4" borderId="0" xfId="0" applyFont="1" applyFill="1"/>
    <xf numFmtId="0" fontId="8" fillId="0" borderId="0" xfId="0" applyFont="1"/>
    <xf numFmtId="0" fontId="6" fillId="0" borderId="1" xfId="0" applyFont="1" applyFill="1" applyBorder="1" applyAlignment="1"/>
    <xf numFmtId="0" fontId="6" fillId="7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9" fillId="0" borderId="1" xfId="0" applyFont="1" applyFill="1" applyBorder="1" applyAlignme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1266825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314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552450</xdr:colOff>
      <xdr:row>6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3144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057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057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1266825</xdr:colOff>
      <xdr:row>5</xdr:row>
      <xdr:rowOff>85725</xdr:rowOff>
    </xdr:from>
    <xdr:to>
      <xdr:col>7</xdr:col>
      <xdr:colOff>9525</xdr:colOff>
      <xdr:row>5</xdr:row>
      <xdr:rowOff>95250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95250</xdr:rowOff>
    </xdr:from>
    <xdr:to>
      <xdr:col>6</xdr:col>
      <xdr:colOff>9525</xdr:colOff>
      <xdr:row>6</xdr:row>
      <xdr:rowOff>104775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1238250</xdr:colOff>
      <xdr:row>6</xdr:row>
      <xdr:rowOff>95250</xdr:rowOff>
    </xdr:from>
    <xdr:to>
      <xdr:col>5</xdr:col>
      <xdr:colOff>552450</xdr:colOff>
      <xdr:row>6</xdr:row>
      <xdr:rowOff>114300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3337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133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87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21</xdr:row>
      <xdr:rowOff>0</xdr:rowOff>
    </xdr:from>
    <xdr:to>
      <xdr:col>1</xdr:col>
      <xdr:colOff>7327</xdr:colOff>
      <xdr:row>21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619625"/>
          <a:ext cx="732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L18" sqref="L18"/>
    </sheetView>
  </sheetViews>
  <sheetFormatPr defaultRowHeight="15" x14ac:dyDescent="0.25"/>
  <cols>
    <col min="1" max="1" width="16" bestFit="1" customWidth="1"/>
  </cols>
  <sheetData>
    <row r="1" spans="1:23" x14ac:dyDescent="0.25">
      <c r="A1" s="13">
        <f ca="1">TODAY()</f>
        <v>44784</v>
      </c>
      <c r="B1" s="14"/>
      <c r="C1" s="14"/>
      <c r="D1" s="14"/>
      <c r="E1" s="14"/>
      <c r="J1" s="14" t="s">
        <v>0</v>
      </c>
      <c r="K1" s="14"/>
      <c r="L1" s="15"/>
      <c r="M1" s="15"/>
    </row>
    <row r="2" spans="1:23" x14ac:dyDescent="0.25">
      <c r="A2" s="14" t="s">
        <v>18</v>
      </c>
      <c r="B2" s="16"/>
      <c r="C2" s="14"/>
      <c r="D2" s="14"/>
      <c r="E2" s="14"/>
      <c r="J2" s="14"/>
      <c r="K2" s="14"/>
      <c r="L2" s="14"/>
      <c r="M2" s="14"/>
    </row>
    <row r="3" spans="1:23" x14ac:dyDescent="0.25">
      <c r="A3" s="17" t="s">
        <v>19</v>
      </c>
      <c r="B3" s="14"/>
      <c r="C3" s="14"/>
      <c r="D3" s="14"/>
      <c r="E3" s="14"/>
      <c r="F3" s="25" t="s">
        <v>20</v>
      </c>
      <c r="G3" s="14"/>
      <c r="H3" s="14"/>
      <c r="I3" s="14"/>
      <c r="J3" s="14"/>
      <c r="K3" s="14"/>
      <c r="L3" s="14"/>
      <c r="M3" s="14"/>
    </row>
    <row r="4" spans="1:23" x14ac:dyDescent="0.25">
      <c r="A4" s="18" t="s">
        <v>1</v>
      </c>
      <c r="B4" s="19">
        <v>10</v>
      </c>
      <c r="C4" s="19">
        <v>8</v>
      </c>
      <c r="D4" s="19">
        <f t="shared" ref="D4:D5" si="0">C4*B4</f>
        <v>80</v>
      </c>
      <c r="E4" s="20"/>
      <c r="F4" s="18" t="s">
        <v>1</v>
      </c>
      <c r="G4" s="19">
        <v>10</v>
      </c>
      <c r="H4" s="19">
        <v>8</v>
      </c>
      <c r="I4" s="19">
        <f t="shared" ref="I4:I5" si="1">H4*G4</f>
        <v>80</v>
      </c>
      <c r="J4" s="14" t="s">
        <v>2</v>
      </c>
      <c r="K4" s="14" t="s">
        <v>3</v>
      </c>
      <c r="L4" s="11" t="s">
        <v>16</v>
      </c>
      <c r="M4" s="14"/>
    </row>
    <row r="5" spans="1:23" x14ac:dyDescent="0.25">
      <c r="A5" s="18" t="s">
        <v>4</v>
      </c>
      <c r="B5" s="19">
        <v>1</v>
      </c>
      <c r="C5" s="19">
        <v>8</v>
      </c>
      <c r="D5" s="19">
        <f t="shared" si="0"/>
        <v>8</v>
      </c>
      <c r="E5" s="20"/>
      <c r="F5" s="18" t="s">
        <v>4</v>
      </c>
      <c r="G5" s="19">
        <v>1</v>
      </c>
      <c r="H5" s="19">
        <v>8</v>
      </c>
      <c r="I5" s="19">
        <f t="shared" si="1"/>
        <v>8</v>
      </c>
      <c r="J5" s="14" t="s">
        <v>26</v>
      </c>
      <c r="K5" s="14"/>
      <c r="L5" s="11" t="s">
        <v>17</v>
      </c>
      <c r="M5" s="14"/>
    </row>
    <row r="6" spans="1:23" ht="15.75" thickBot="1" x14ac:dyDescent="0.3">
      <c r="A6" s="28" t="s">
        <v>6</v>
      </c>
      <c r="B6" s="29">
        <v>0</v>
      </c>
      <c r="C6" s="29">
        <v>8</v>
      </c>
      <c r="D6" s="29">
        <f t="shared" ref="D6:D11" si="2">C6*B6</f>
        <v>0</v>
      </c>
      <c r="E6" s="20"/>
      <c r="F6" s="27" t="s">
        <v>6</v>
      </c>
      <c r="G6" s="19">
        <v>0.6</v>
      </c>
      <c r="H6" s="19">
        <v>8</v>
      </c>
      <c r="I6" s="19">
        <f t="shared" ref="I6:I11" si="3">H6*G6</f>
        <v>4.8</v>
      </c>
      <c r="J6" s="14" t="s">
        <v>2</v>
      </c>
      <c r="K6" s="14" t="s">
        <v>5</v>
      </c>
      <c r="L6" s="14"/>
      <c r="M6" s="14"/>
    </row>
    <row r="7" spans="1:23" ht="15.75" thickBot="1" x14ac:dyDescent="0.3">
      <c r="A7" s="27" t="s">
        <v>9</v>
      </c>
      <c r="B7" s="19">
        <v>0.6</v>
      </c>
      <c r="C7" s="19">
        <v>8</v>
      </c>
      <c r="D7" s="19">
        <f t="shared" si="2"/>
        <v>4.8</v>
      </c>
      <c r="E7" s="20"/>
      <c r="F7" s="28" t="s">
        <v>9</v>
      </c>
      <c r="G7" s="29">
        <v>0</v>
      </c>
      <c r="H7" s="29">
        <v>8</v>
      </c>
      <c r="I7" s="29">
        <f t="shared" si="3"/>
        <v>0</v>
      </c>
      <c r="J7" s="21" t="s">
        <v>7</v>
      </c>
      <c r="K7" s="14" t="s">
        <v>8</v>
      </c>
      <c r="L7" s="12" t="s">
        <v>21</v>
      </c>
      <c r="M7" s="14"/>
    </row>
    <row r="8" spans="1:23" x14ac:dyDescent="0.25">
      <c r="A8" s="30" t="s">
        <v>11</v>
      </c>
      <c r="B8" s="19">
        <v>0.6</v>
      </c>
      <c r="C8" s="19">
        <v>8</v>
      </c>
      <c r="D8" s="19">
        <f t="shared" si="2"/>
        <v>4.8</v>
      </c>
      <c r="E8" s="20"/>
      <c r="F8" s="30" t="s">
        <v>11</v>
      </c>
      <c r="G8" s="19">
        <v>0.6</v>
      </c>
      <c r="H8" s="19">
        <v>8</v>
      </c>
      <c r="I8" s="19">
        <f t="shared" si="3"/>
        <v>4.8</v>
      </c>
      <c r="J8" s="14" t="s">
        <v>10</v>
      </c>
      <c r="K8" s="14" t="s">
        <v>8</v>
      </c>
      <c r="L8" s="14"/>
      <c r="M8" s="14"/>
    </row>
    <row r="9" spans="1:23" x14ac:dyDescent="0.25">
      <c r="A9" s="18" t="s">
        <v>24</v>
      </c>
      <c r="B9" s="19">
        <v>2</v>
      </c>
      <c r="C9" s="19">
        <v>8</v>
      </c>
      <c r="D9" s="19">
        <f t="shared" si="2"/>
        <v>16</v>
      </c>
      <c r="E9" s="20"/>
      <c r="F9" s="18" t="s">
        <v>25</v>
      </c>
      <c r="G9" s="19">
        <v>2</v>
      </c>
      <c r="H9" s="19">
        <v>8</v>
      </c>
      <c r="I9" s="19">
        <f t="shared" si="3"/>
        <v>16</v>
      </c>
      <c r="J9" s="14"/>
      <c r="K9" s="14"/>
      <c r="L9" s="23" t="s">
        <v>22</v>
      </c>
      <c r="M9" s="24">
        <v>539</v>
      </c>
    </row>
    <row r="10" spans="1:23" x14ac:dyDescent="0.25">
      <c r="A10" s="18" t="s">
        <v>14</v>
      </c>
      <c r="B10" s="19">
        <f>20-SUM(B4:B9)</f>
        <v>5.8000000000000007</v>
      </c>
      <c r="C10" s="19">
        <v>8</v>
      </c>
      <c r="D10" s="19">
        <f t="shared" si="2"/>
        <v>46.400000000000006</v>
      </c>
      <c r="E10" s="20"/>
      <c r="F10" s="18" t="s">
        <v>14</v>
      </c>
      <c r="G10" s="19">
        <f>20-SUM(G4:G9)</f>
        <v>5.8000000000000007</v>
      </c>
      <c r="H10" s="19">
        <v>8</v>
      </c>
      <c r="I10" s="19">
        <f t="shared" si="3"/>
        <v>46.400000000000006</v>
      </c>
      <c r="J10" s="14" t="s">
        <v>10</v>
      </c>
      <c r="K10" s="14" t="s">
        <v>3</v>
      </c>
      <c r="L10" s="23" t="s">
        <v>23</v>
      </c>
      <c r="M10" s="24">
        <v>639</v>
      </c>
      <c r="N10" s="1"/>
      <c r="O10" s="2"/>
      <c r="P10" s="2"/>
      <c r="Q10" s="2"/>
      <c r="R10" s="3"/>
      <c r="S10" s="3"/>
      <c r="T10" s="4"/>
      <c r="U10" s="3"/>
      <c r="V10" s="3"/>
      <c r="W10" s="2"/>
    </row>
    <row r="11" spans="1:23" x14ac:dyDescent="0.25">
      <c r="A11" s="18" t="s">
        <v>15</v>
      </c>
      <c r="B11" s="19">
        <v>20</v>
      </c>
      <c r="C11" s="19">
        <v>8</v>
      </c>
      <c r="D11" s="19">
        <f t="shared" si="2"/>
        <v>160</v>
      </c>
      <c r="E11" s="20"/>
      <c r="F11" s="18" t="s">
        <v>15</v>
      </c>
      <c r="G11" s="19">
        <v>20</v>
      </c>
      <c r="H11" s="19">
        <v>8</v>
      </c>
      <c r="I11" s="19">
        <f t="shared" si="3"/>
        <v>160</v>
      </c>
      <c r="J11" s="14" t="s">
        <v>12</v>
      </c>
      <c r="K11" s="14" t="s">
        <v>13</v>
      </c>
      <c r="L11" s="14"/>
      <c r="M11" s="14"/>
      <c r="N11" s="5"/>
      <c r="O11" s="6"/>
      <c r="P11" s="7"/>
      <c r="Q11" s="7"/>
      <c r="R11" s="8"/>
      <c r="S11" s="9"/>
      <c r="T11" s="10"/>
      <c r="U11" s="8"/>
      <c r="V11" s="9"/>
      <c r="W11" s="7"/>
    </row>
    <row r="12" spans="1:23" x14ac:dyDescent="0.25">
      <c r="A12" s="15"/>
      <c r="B12" s="15"/>
      <c r="C12" s="15"/>
      <c r="D12" s="15"/>
      <c r="E12" s="22"/>
      <c r="J12" s="14"/>
      <c r="K12" s="21"/>
    </row>
    <row r="13" spans="1:23" x14ac:dyDescent="0.25">
      <c r="E13" s="14"/>
      <c r="J13" s="14"/>
      <c r="K13" s="15"/>
    </row>
    <row r="14" spans="1:23" x14ac:dyDescent="0.25">
      <c r="E14" s="14"/>
      <c r="J14" s="14"/>
      <c r="K14" s="15"/>
      <c r="L14" s="14"/>
      <c r="M14" s="14"/>
    </row>
    <row r="15" spans="1:23" x14ac:dyDescent="0.25">
      <c r="E15" s="14"/>
      <c r="J15" s="14"/>
      <c r="K15" s="26"/>
      <c r="L15" s="14"/>
      <c r="M15" s="14"/>
    </row>
    <row r="16" spans="1:23" x14ac:dyDescent="0.25">
      <c r="E16" s="14"/>
      <c r="J16" s="14"/>
      <c r="K16" s="14"/>
      <c r="L16" s="14"/>
      <c r="M16" s="14"/>
    </row>
    <row r="17" spans="5:13" x14ac:dyDescent="0.25">
      <c r="E17" s="14"/>
      <c r="J17" s="14"/>
      <c r="K17" s="14"/>
      <c r="L17" s="14"/>
      <c r="M17" s="14"/>
    </row>
    <row r="18" spans="5:13" x14ac:dyDescent="0.25">
      <c r="E18" s="14"/>
      <c r="J18" s="14"/>
      <c r="K18" s="14"/>
      <c r="L18" s="14"/>
      <c r="M18" s="14"/>
    </row>
    <row r="19" spans="5:13" x14ac:dyDescent="0.25">
      <c r="E19" s="14"/>
      <c r="J19" s="14"/>
      <c r="K19" s="14"/>
      <c r="L19" s="14"/>
      <c r="M19" s="14"/>
    </row>
    <row r="20" spans="5:13" x14ac:dyDescent="0.25">
      <c r="E20" s="14"/>
      <c r="J20" s="14"/>
      <c r="K20" s="14"/>
      <c r="L20" s="14"/>
      <c r="M20" s="14"/>
    </row>
    <row r="21" spans="5:13" ht="14.25" customHeight="1" x14ac:dyDescent="0.25">
      <c r="E21" s="14"/>
      <c r="J21" s="14"/>
      <c r="K21" s="14"/>
      <c r="L21" s="14"/>
      <c r="M21" s="1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2020-10-21T18:42:53Z</cp:lastPrinted>
  <dcterms:created xsi:type="dcterms:W3CDTF">2019-04-12T17:04:47Z</dcterms:created>
  <dcterms:modified xsi:type="dcterms:W3CDTF">2022-08-11T22:02:09Z</dcterms:modified>
</cp:coreProperties>
</file>