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C4D93792-D2DA-43CB-B8A1-6C10A18809D1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A1" i="1"/>
  <c r="D11" i="1" l="1"/>
  <c r="D12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<sst xmlns="http://schemas.openxmlformats.org/spreadsheetml/2006/main" count="17" uniqueCount="16">
  <si>
    <t>Taqman</t>
  </si>
  <si>
    <t>adv ABI Mix</t>
  </si>
  <si>
    <t>Plate</t>
  </si>
  <si>
    <t>mix Volume(ul)</t>
  </si>
  <si>
    <t>r62</t>
  </si>
  <si>
    <t>BetaActinFor</t>
  </si>
  <si>
    <t>BetaActinRev</t>
  </si>
  <si>
    <t>BetaActinProbe</t>
  </si>
  <si>
    <t>DNA</t>
  </si>
  <si>
    <t>ddH20</t>
  </si>
  <si>
    <t>Total</t>
  </si>
  <si>
    <t>NTC</t>
  </si>
  <si>
    <t>SOD1MGBFOR</t>
  </si>
  <si>
    <t>SOD1MGBREV</t>
  </si>
  <si>
    <t>SOD1MGBPROBE</t>
  </si>
  <si>
    <t>Sod1 Copy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</si>
</sst>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6600CC"/>
      <name val="Arial"/>
      <family val="2"/>
    </font>
    <font>
      <sz val="10"/>
      <color rgb="FFCC0099"/>
      <name val="Arial"/>
      <family val="2"/>
    </font>
    <font>
      <sz val="12"/>
      <name val="Arial"/>
      <family val="2"/>
    </font>
    <font>
      <sz val="12"/>
      <color rgb="FF00B0F0"/>
      <name val="Arial"/>
      <family val="2"/>
    </font>
    <font>
      <sz val="8"/>
      <color rgb="FF7030A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sz val="12"/>
      <color rgb="FF7030A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2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Fill="1" applyBorder="1"/>
    <xf numFmtId="164" fontId="2" fillId="0" borderId="0" xfId="0" applyNumberFormat="1" applyFont="1" applyAlignment="1">
      <alignment horizontal="left"/>
    </xf>
    <xf numFmtId="0" fontId="5" fillId="0" borderId="0" xfId="0" applyFont="1"/>
    <xf numFmtId="14" fontId="2" fillId="0" borderId="0" xfId="0" applyNumberFormat="1" applyFont="1"/>
    <xf numFmtId="0" fontId="11" fillId="0" borderId="0" xfId="0" applyFont="1"/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2" fillId="0" borderId="0" xfId="0" applyFont="1" applyFill="1" applyBorder="1"/>
    <xf numFmtId="0" fontId="11" fillId="0" borderId="0" xfId="0" applyFont="1" applyFill="1" applyBorder="1"/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164" fontId="9" fillId="0" borderId="0" xfId="0" applyNumberFormat="1" applyFont="1"/>
    <xf numFmtId="0" fontId="13" fillId="0" borderId="0" xfId="0" applyFont="1"/>
    <xf numFmtId="0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</cellXfs>
  <cellStyles count="2">
    <cellStyle name="Normal" xfId="0" builtinId="0"/>
    <cellStyle name="Normal 14" xfId="1" xr:uid="{00000000-0005-0000-0000-000001000000}"/>
  </cellStyles>
  <dxfs count="3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342900</xdr:colOff>
      <xdr:row>11</xdr:row>
      <xdr:rowOff>9525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352425</xdr:colOff>
      <xdr:row>11</xdr:row>
      <xdr:rowOff>9525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314575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29" name="Picture 2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342900</xdr:colOff>
      <xdr:row>12</xdr:row>
      <xdr:rowOff>9525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42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352425</xdr:colOff>
      <xdr:row>12</xdr:row>
      <xdr:rowOff>9525</xdr:rowOff>
    </xdr:to>
    <xdr:pic>
      <xdr:nvPicPr>
        <xdr:cNvPr id="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91600" y="2514600"/>
          <a:ext cx="3524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403860</xdr:colOff>
      <xdr:row>13</xdr:row>
      <xdr:rowOff>7620</xdr:rowOff>
    </xdr:to>
    <xdr:pic>
      <xdr:nvPicPr>
        <xdr:cNvPr id="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403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58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63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64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403860</xdr:colOff>
      <xdr:row>13</xdr:row>
      <xdr:rowOff>7620</xdr:rowOff>
    </xdr:to>
    <xdr:pic>
      <xdr:nvPicPr>
        <xdr:cNvPr id="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403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70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75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76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403860</xdr:colOff>
      <xdr:row>13</xdr:row>
      <xdr:rowOff>7620</xdr:rowOff>
    </xdr:to>
    <xdr:pic>
      <xdr:nvPicPr>
        <xdr:cNvPr id="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403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82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87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88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93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718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5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36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747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680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99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624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718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5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36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747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680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99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624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718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5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36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747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680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99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624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718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5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36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747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680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99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624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718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5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36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747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680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99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624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718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5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36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747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680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99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624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718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5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36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747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680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99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624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718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55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736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747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6804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6992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7620</xdr:colOff>
      <xdr:row>13</xdr:row>
      <xdr:rowOff>7620</xdr:rowOff>
    </xdr:to>
    <xdr:pic>
      <xdr:nvPicPr>
        <xdr:cNvPr id="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6240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7620</xdr:colOff>
      <xdr:row>13</xdr:row>
      <xdr:rowOff>7620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7560" y="3764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7620</xdr:colOff>
      <xdr:row>13</xdr:row>
      <xdr:rowOff>7620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26080" y="3764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7620</xdr:colOff>
      <xdr:row>13</xdr:row>
      <xdr:rowOff>7620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26080" y="376428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403860</xdr:colOff>
      <xdr:row>13</xdr:row>
      <xdr:rowOff>7620</xdr:rowOff>
    </xdr:to>
    <xdr:pic>
      <xdr:nvPicPr>
        <xdr:cNvPr id="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403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5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5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5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403860</xdr:colOff>
      <xdr:row>13</xdr:row>
      <xdr:rowOff>7620</xdr:rowOff>
    </xdr:to>
    <xdr:pic>
      <xdr:nvPicPr>
        <xdr:cNvPr id="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403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6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7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7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403860</xdr:colOff>
      <xdr:row>13</xdr:row>
      <xdr:rowOff>7620</xdr:rowOff>
    </xdr:to>
    <xdr:pic>
      <xdr:nvPicPr>
        <xdr:cNvPr id="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403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7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8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8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9842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403860</xdr:colOff>
      <xdr:row>13</xdr:row>
      <xdr:rowOff>7620</xdr:rowOff>
    </xdr:to>
    <xdr:pic>
      <xdr:nvPicPr>
        <xdr:cNvPr id="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403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8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9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9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403860</xdr:colOff>
      <xdr:row>13</xdr:row>
      <xdr:rowOff>7620</xdr:rowOff>
    </xdr:to>
    <xdr:pic>
      <xdr:nvPicPr>
        <xdr:cNvPr id="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403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20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0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0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403860</xdr:colOff>
      <xdr:row>13</xdr:row>
      <xdr:rowOff>7620</xdr:rowOff>
    </xdr:to>
    <xdr:pic>
      <xdr:nvPicPr>
        <xdr:cNvPr id="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40386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21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800100</xdr:colOff>
      <xdr:row>13</xdr:row>
      <xdr:rowOff>7620</xdr:rowOff>
    </xdr:to>
    <xdr:pic>
      <xdr:nvPicPr>
        <xdr:cNvPr id="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8001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1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1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13</xdr:row>
      <xdr:rowOff>7620</xdr:rowOff>
    </xdr:to>
    <xdr:pic>
      <xdr:nvPicPr>
        <xdr:cNvPr id="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77740"/>
          <a:ext cx="38100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G9" sqref="G9"/>
    </sheetView>
  </sheetViews>
  <sheetFormatPr defaultRowHeight="15" x14ac:dyDescent="0.25"/>
  <cols>
    <col min="1" max="1" width="15.5703125" bestFit="1" customWidth="1"/>
  </cols>
  <sheetData>
    <row r="1" spans="1:13" x14ac:dyDescent="0.25">
      <c r="A1" s="20">
        <f ca="1">TODAY()</f>
        <v>44783</v>
      </c>
      <c r="B1" s="21"/>
      <c r="C1" s="21"/>
      <c r="D1" s="21"/>
      <c r="E1" s="21"/>
      <c r="F1" s="21"/>
      <c r="G1" s="16"/>
      <c r="H1" s="16"/>
      <c r="I1" s="16"/>
      <c r="J1" s="16"/>
      <c r="K1" s="16"/>
      <c r="L1" s="16"/>
      <c r="M1" s="1"/>
    </row>
    <row r="2" spans="1:13" x14ac:dyDescent="0.25">
      <c r="A2" s="16" t="s">
        <v>15</v>
      </c>
      <c r="B2" s="21" t="s">
        <v>0</v>
      </c>
      <c r="C2" s="21"/>
      <c r="D2" s="21"/>
      <c r="E2" s="21"/>
      <c r="F2" s="21"/>
      <c r="G2" s="18"/>
      <c r="H2" s="17"/>
      <c r="I2" s="17"/>
      <c r="J2" s="17"/>
      <c r="K2" s="17"/>
      <c r="L2" s="17"/>
      <c r="M2" s="1"/>
    </row>
    <row r="3" spans="1:13" ht="15.75" thickBot="1" x14ac:dyDescent="0.3">
      <c r="A3" s="2" t="s">
        <v>1</v>
      </c>
      <c r="B3" s="32">
        <v>12.5</v>
      </c>
      <c r="C3" s="22">
        <v>135</v>
      </c>
      <c r="D3" s="23">
        <f t="shared" ref="D3:D12" si="0">C3*B3</f>
        <v>1687.5</v>
      </c>
      <c r="E3" s="21"/>
      <c r="F3" s="21"/>
      <c r="G3" s="18"/>
      <c r="H3" s="17"/>
      <c r="I3" s="24"/>
      <c r="J3" s="24"/>
      <c r="K3" s="17"/>
      <c r="L3" s="17"/>
      <c r="M3" s="1"/>
    </row>
    <row r="4" spans="1:13" ht="15.75" thickBot="1" x14ac:dyDescent="0.3">
      <c r="A4" s="2" t="s">
        <v>12</v>
      </c>
      <c r="B4" s="32">
        <v>0.25</v>
      </c>
      <c r="C4" s="22">
        <v>135</v>
      </c>
      <c r="D4" s="23">
        <f t="shared" si="0"/>
        <v>33.75</v>
      </c>
      <c r="E4" s="21"/>
      <c r="F4" s="21"/>
      <c r="G4" s="10" t="s">
        <v>2</v>
      </c>
      <c r="H4" s="11" t="s">
        <v>3</v>
      </c>
      <c r="I4" s="11" t="s">
        <v>8</v>
      </c>
      <c r="J4" s="21"/>
      <c r="K4" s="30" t="s">
        <v>4</v>
      </c>
      <c r="L4" s="17"/>
      <c r="M4" s="1"/>
    </row>
    <row r="5" spans="1:13" x14ac:dyDescent="0.25">
      <c r="A5" s="2" t="s">
        <v>13</v>
      </c>
      <c r="B5" s="32">
        <v>0.25</v>
      </c>
      <c r="C5" s="22">
        <v>135</v>
      </c>
      <c r="D5" s="23">
        <f t="shared" si="0"/>
        <v>33.75</v>
      </c>
      <c r="E5" s="21"/>
      <c r="F5" s="21"/>
      <c r="G5" s="12">
        <v>384</v>
      </c>
      <c r="H5" s="13">
        <v>11</v>
      </c>
      <c r="I5" s="13">
        <v>2</v>
      </c>
      <c r="J5" s="21"/>
      <c r="K5" s="31" t="s">
        <v>11</v>
      </c>
      <c r="L5" s="17"/>
      <c r="M5" s="1"/>
    </row>
    <row r="6" spans="1:13" ht="15.75" thickBot="1" x14ac:dyDescent="0.3">
      <c r="A6" s="2" t="s">
        <v>14</v>
      </c>
      <c r="B6" s="32">
        <v>6.3E-2</v>
      </c>
      <c r="C6" s="22">
        <v>135</v>
      </c>
      <c r="D6" s="23">
        <f t="shared" si="0"/>
        <v>8.5050000000000008</v>
      </c>
      <c r="E6" s="21"/>
      <c r="F6" s="21"/>
      <c r="G6" s="14">
        <v>96</v>
      </c>
      <c r="H6" s="15">
        <v>11</v>
      </c>
      <c r="I6" s="15">
        <v>2</v>
      </c>
      <c r="J6" s="21"/>
      <c r="K6" s="25"/>
      <c r="L6" s="17"/>
      <c r="M6" s="1"/>
    </row>
    <row r="7" spans="1:13" x14ac:dyDescent="0.25">
      <c r="A7" s="2" t="s">
        <v>5</v>
      </c>
      <c r="B7" s="32">
        <v>1</v>
      </c>
      <c r="C7" s="22">
        <v>135</v>
      </c>
      <c r="D7" s="23">
        <f t="shared" si="0"/>
        <v>135</v>
      </c>
      <c r="E7" s="21"/>
      <c r="F7" s="21"/>
      <c r="G7" s="18"/>
      <c r="H7" s="24"/>
      <c r="I7" s="24"/>
      <c r="J7" s="17"/>
      <c r="K7" s="21"/>
      <c r="L7" s="17"/>
      <c r="M7" s="1"/>
    </row>
    <row r="8" spans="1:13" x14ac:dyDescent="0.25">
      <c r="A8" s="2" t="s">
        <v>6</v>
      </c>
      <c r="B8" s="33">
        <v>1</v>
      </c>
      <c r="C8" s="22">
        <v>135</v>
      </c>
      <c r="D8" s="23">
        <f t="shared" si="0"/>
        <v>135</v>
      </c>
      <c r="E8" s="21"/>
      <c r="F8" s="21"/>
      <c r="G8" s="18"/>
      <c r="H8" s="17"/>
      <c r="I8" s="17"/>
      <c r="J8" s="17"/>
      <c r="K8" s="21"/>
      <c r="L8" s="17"/>
      <c r="M8" s="1"/>
    </row>
    <row r="9" spans="1:13" x14ac:dyDescent="0.25">
      <c r="A9" s="2" t="s">
        <v>7</v>
      </c>
      <c r="B9" s="33">
        <v>0.5</v>
      </c>
      <c r="C9" s="22">
        <v>135</v>
      </c>
      <c r="D9" s="23">
        <f t="shared" si="0"/>
        <v>67.5</v>
      </c>
      <c r="E9" s="21"/>
      <c r="F9" s="21"/>
      <c r="G9" s="18"/>
      <c r="H9" s="17"/>
      <c r="I9" s="17"/>
      <c r="J9" s="17"/>
      <c r="K9" s="17"/>
      <c r="L9" s="17"/>
      <c r="M9" s="1"/>
    </row>
    <row r="10" spans="1:13" x14ac:dyDescent="0.25">
      <c r="A10" s="2" t="s">
        <v>8</v>
      </c>
      <c r="B10" s="33">
        <v>1</v>
      </c>
      <c r="C10" s="22">
        <v>135</v>
      </c>
      <c r="D10" s="23">
        <f t="shared" si="0"/>
        <v>135</v>
      </c>
      <c r="E10" s="21"/>
      <c r="F10" s="21"/>
      <c r="G10" s="18"/>
      <c r="H10" s="17"/>
      <c r="I10" s="26"/>
      <c r="J10" s="26"/>
      <c r="K10" s="26"/>
      <c r="L10" s="17"/>
      <c r="M10" s="1"/>
    </row>
    <row r="11" spans="1:13" x14ac:dyDescent="0.25">
      <c r="A11" s="2" t="s">
        <v>9</v>
      </c>
      <c r="B11" s="33">
        <f>B12-B3-B4-B5-B6-B7-B8-B9-B10</f>
        <v>8.4369999999999994</v>
      </c>
      <c r="C11" s="22">
        <v>135</v>
      </c>
      <c r="D11" s="23">
        <f t="shared" si="0"/>
        <v>1138.9949999999999</v>
      </c>
      <c r="E11" s="21"/>
      <c r="F11" s="21"/>
      <c r="G11" s="18"/>
      <c r="H11" s="17"/>
      <c r="I11" s="27"/>
      <c r="J11" s="26"/>
      <c r="K11" s="26"/>
      <c r="L11" s="17"/>
      <c r="M11" s="1"/>
    </row>
    <row r="12" spans="1:13" x14ac:dyDescent="0.25">
      <c r="A12" s="2" t="s">
        <v>10</v>
      </c>
      <c r="B12" s="34">
        <v>25</v>
      </c>
      <c r="C12" s="22">
        <v>135</v>
      </c>
      <c r="D12" s="23">
        <f t="shared" si="0"/>
        <v>3375</v>
      </c>
      <c r="E12" s="3"/>
      <c r="F12" s="21"/>
      <c r="G12" s="19"/>
      <c r="H12" s="4"/>
      <c r="I12" s="4"/>
      <c r="J12" s="5"/>
      <c r="K12" s="5"/>
      <c r="L12" s="6"/>
      <c r="M12" s="6"/>
    </row>
    <row r="14" spans="1:13" ht="15.75" x14ac:dyDescent="0.25">
      <c r="A14" s="7"/>
      <c r="B14" s="28"/>
      <c r="C14" s="9"/>
      <c r="D14" s="29"/>
      <c r="E14" s="29"/>
      <c r="F14" s="28"/>
      <c r="G14" s="28"/>
      <c r="H14" s="9"/>
      <c r="I14" s="9"/>
      <c r="J14" s="28"/>
      <c r="K14" s="9"/>
      <c r="L14" s="9"/>
      <c r="M14" s="8"/>
    </row>
  </sheetData>
  <conditionalFormatting sqref="K5 A14:M14">
    <cfRule type="containsText" dxfId="2" priority="100" operator="containsText" text="FALSE">
      <formula>NOT(ISERROR(SEARCH("FALSE",A5)))</formula>
    </cfRule>
  </conditionalFormatting>
  <conditionalFormatting sqref="K5">
    <cfRule type="containsText" dxfId="1" priority="99" operator="containsText" text="EmptyWell">
      <formula>NOT(ISERROR(SEARCH("EmptyWell",K5)))</formula>
    </cfRule>
  </conditionalFormatting>
  <conditionalFormatting sqref="K5">
    <cfRule type="containsText" dxfId="0" priority="47" operator="containsText" text="emptywell">
      <formula>NOT(ISERROR(SEARCH("emptywell",K5)))</formula>
    </cfRule>
  </conditionalFormatting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2022-04-14T23:26:26Z</cp:lastPrinted>
  <dcterms:created xsi:type="dcterms:W3CDTF">2020-10-29T17:30:34Z</dcterms:created>
  <dcterms:modified xsi:type="dcterms:W3CDTF">2022-08-11T01:55:20Z</dcterms:modified>
</cp:coreProperties>
</file>