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29651B12-81A5-4015-85B9-1085ACAA3201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2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<sst xmlns="http://schemas.openxmlformats.org/spreadsheetml/2006/main" count="185" uniqueCount="97">
  <si>
    <t>Genotyping Request</t>
  </si>
  <si>
    <t>Req#: 902208</t>
  </si>
  <si>
    <t>Request Type: TGS</t>
  </si>
  <si>
    <t>Submitter:</t>
  </si>
  <si>
    <t>Sarah Cha</t>
  </si>
  <si>
    <t>External Name:</t>
  </si>
  <si>
    <t>Email:</t>
  </si>
  <si>
    <t>chas@jax.org</t>
  </si>
  <si>
    <t>External Institute:</t>
  </si>
  <si>
    <t>Location:</t>
  </si>
  <si>
    <t>RIVERS:RB01-BS</t>
  </si>
  <si>
    <t>External Email:</t>
  </si>
  <si>
    <t>Phone:</t>
  </si>
  <si>
    <t>5101</t>
  </si>
  <si>
    <t>External Phone:</t>
  </si>
  <si>
    <t>Strain:</t>
  </si>
  <si>
    <t>37050 - FVB/NJ-Tg(HTT*131Q)BACXwy/120J</t>
  </si>
  <si>
    <t>Sampler:</t>
  </si>
  <si>
    <t>S-C 7362</t>
  </si>
  <si>
    <t>Sampling Date:</t>
  </si>
  <si>
    <t>2023-09-12 08:03:46.35</t>
  </si>
  <si>
    <t>Supervisor/PM Email:</t>
  </si>
  <si>
    <t>bsalerts@jax.org;kery.reardon@jax.org;david.bui@jax.org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</si>
  <si>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</si>
  <si>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</si>
  <si>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</si>
  <si>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</si>
  <si>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</si>
  <si>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</si>
  <si>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PR 152789 1.2 Request prioritized by strain. </t>
  </si>
  <si>
    <t>Total Runs:</t>
  </si>
  <si>
    <t>Sample Plate(s):</t>
  </si>
  <si>
    <t>L1539248 (A1-G3)</t>
  </si>
  <si>
    <t>Tg(HTT*131Q)BACXwy/120J-Laragen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</si>
  <si>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</si>
  <si>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</si>
  <si>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</si>
  <si>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</si>
  <si>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</si>
  <si>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</si>
  <si>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</si>
  <si>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</si>
  <si>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Tg/?</t>
  </si>
  <si>
    <t>INCONCLUSIVE</t>
  </si>
  <si>
    <t>SIQ</t>
  </si>
  <si>
    <t>CAG</t>
  </si>
  <si>
    <t>Result Comment</t>
  </si>
  <si>
    <t>Disposition</t>
  </si>
  <si>
    <t>Sample Comments</t>
  </si>
  <si>
    <t>HEMI</t>
  </si>
  <si>
    <t>2498</t>
  </si>
  <si>
    <t>V5054520</t>
  </si>
  <si>
    <t>M</t>
  </si>
  <si>
    <t>2023-07-04 00:00:00</t>
  </si>
  <si>
    <t>7303</t>
  </si>
  <si>
    <t>7311</t>
  </si>
  <si>
    <t>7312</t>
  </si>
  <si>
    <t>7836</t>
  </si>
  <si>
    <t>V5054591</t>
  </si>
  <si>
    <t>2495</t>
  </si>
  <si>
    <t>7305</t>
  </si>
  <si>
    <t>7833</t>
  </si>
  <si>
    <t>2499</t>
  </si>
  <si>
    <t>V5054590</t>
  </si>
  <si>
    <t>7301</t>
  </si>
  <si>
    <t>7304</t>
  </si>
  <si>
    <t>7307</t>
  </si>
  <si>
    <t>7308</t>
  </si>
  <si>
    <t>7835</t>
  </si>
  <si>
    <t>V5054593</t>
  </si>
  <si>
    <t>6049</t>
  </si>
  <si>
    <t>V5054061</t>
  </si>
  <si>
    <t>2023-07-18 00:00:00</t>
  </si>
  <si>
    <t>6050</t>
  </si>
  <si>
    <t>6051</t>
  </si>
  <si>
    <t>6054</t>
  </si>
  <si>
    <t>6055</t>
  </si>
  <si>
    <t>6059</t>
  </si>
  <si>
    <t>6060</t>
  </si>
  <si>
    <t>6061</t>
  </si>
  <si>
    <t>6057</t>
  </si>
  <si>
    <t>Protocols &amp; Attachments</t>
  </si>
  <si>
    <t>Submitted</t>
  </si>
  <si>
    <t>2023-09-12 09:13:20.03</t>
  </si>
  <si>
    <t>Received</t>
  </si>
  <si>
    <t>2023-09-12 11:04:58.00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</si>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</sst>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4" xfId="0" applyBorder="1"/>
    <xf numFmtId="0" fontId="2" fillId="0" borderId="1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5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2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26"/>
      <c r="T1" s="27"/>
      <c r="U1" s="27"/>
      <c r="V1" s="27"/>
      <c r="W1" s="27"/>
      <c r="X1" s="27"/>
      <c r="Y1" s="28"/>
      <c r="Z1" s="26"/>
      <c r="AA1" s="27"/>
      <c r="AB1" s="27"/>
      <c r="AC1" s="27"/>
      <c r="AD1" s="28"/>
    </row>
    <row r="2" spans="1:30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29"/>
      <c r="T2" s="30"/>
      <c r="U2" s="30"/>
      <c r="V2" s="30"/>
      <c r="W2" s="30"/>
      <c r="X2" s="30"/>
      <c r="Y2" s="31"/>
      <c r="Z2" s="33"/>
      <c r="AA2" s="34"/>
      <c r="AB2" s="34"/>
      <c r="AC2" s="34"/>
      <c r="AD2" s="35"/>
    </row>
    <row r="3" spans="1:30" x14ac:dyDescent="0.35">
      <c r="A3" s="37" t="s">
        <v>1</v>
      </c>
      <c r="B3" s="37" t="s">
        <v>2</v>
      </c>
      <c r="C3" s="26"/>
      <c r="D3" s="26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5" t="s">
        <v>90</v>
      </c>
      <c r="Q3" s="15">
        <f>COUNTA(P20:P198)</f>
        <v>0</v>
      </c>
      <c r="R3" s="8"/>
      <c r="S3" s="8"/>
      <c r="T3" s="8"/>
      <c r="U3" s="8"/>
      <c r="V3" s="8"/>
      <c r="W3" s="8"/>
      <c r="X3" s="8"/>
      <c r="Y3" s="9"/>
      <c r="Z3" s="33"/>
      <c r="AA3" s="34"/>
      <c r="AB3" s="34"/>
      <c r="AC3" s="34"/>
      <c r="AD3" s="35"/>
    </row>
    <row r="4" spans="1:30" x14ac:dyDescent="0.35">
      <c r="A4" s="36"/>
      <c r="B4" s="36"/>
      <c r="C4" s="36"/>
      <c r="D4" s="36"/>
      <c r="E4" s="10"/>
      <c r="P4" s="15" t="s">
        <v>91</v>
      </c>
      <c r="Q4" s="15">
        <f>COUNTIF(P20:P198,"CAR")</f>
        <v>0</v>
      </c>
      <c r="Y4" s="11"/>
      <c r="Z4" s="33"/>
      <c r="AA4" s="34"/>
      <c r="AB4" s="34"/>
      <c r="AC4" s="34"/>
      <c r="AD4" s="35"/>
    </row>
    <row r="5" spans="1:30" x14ac:dyDescent="0.35">
      <c r="A5" s="26"/>
      <c r="B5" s="38"/>
      <c r="C5" s="38"/>
      <c r="D5" s="39"/>
      <c r="E5" s="10"/>
      <c r="P5" s="15" t="s">
        <v>92</v>
      </c>
      <c r="Q5" s="15">
        <f>COUNTIF(P20:P198,"HOMO")</f>
        <v>0</v>
      </c>
      <c r="Y5" s="11"/>
      <c r="Z5" s="33"/>
      <c r="AA5" s="34"/>
      <c r="AB5" s="34"/>
      <c r="AC5" s="34"/>
      <c r="AD5" s="35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5" t="s">
        <v>93</v>
      </c>
      <c r="Q6" s="15">
        <f>COUNTIF(P20:P198,"HET")</f>
        <v>0</v>
      </c>
      <c r="Y6" s="11"/>
      <c r="Z6" s="33"/>
      <c r="AA6" s="34"/>
      <c r="AB6" s="34"/>
      <c r="AC6" s="34"/>
      <c r="AD6" s="35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5" t="s">
        <v>94</v>
      </c>
      <c r="Q7" s="15">
        <f>COUNTIF(P20:P198,"WT")</f>
        <v>0</v>
      </c>
      <c r="Y7" s="11"/>
      <c r="Z7" s="33"/>
      <c r="AA7" s="34"/>
      <c r="AB7" s="34"/>
      <c r="AC7" s="34"/>
      <c r="AD7" s="35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5" t="s">
        <v>95</v>
      </c>
      <c r="Q8" s="15">
        <f>COUNTIF(P20:P198,"INCONCLUSIVE")</f>
        <v>0</v>
      </c>
      <c r="Y8" s="11"/>
      <c r="Z8" s="33"/>
      <c r="AA8" s="34"/>
      <c r="AB8" s="34"/>
      <c r="AC8" s="34"/>
      <c r="AD8" s="35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P9" s="15" t="s">
        <v>96</v>
      </c>
      <c r="Q9" s="15">
        <v>0</v>
      </c>
      <c r="Y9" s="11"/>
      <c r="Z9" s="33"/>
      <c r="AA9" s="34"/>
      <c r="AB9" s="34"/>
      <c r="AC9" s="34"/>
      <c r="AD9" s="35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33"/>
      <c r="AA10" s="34"/>
      <c r="AB10" s="34"/>
      <c r="AC10" s="34"/>
      <c r="AD10" s="35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33"/>
      <c r="AA11" s="34"/>
      <c r="AB11" s="34"/>
      <c r="AC11" s="34"/>
      <c r="AD11" s="35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33"/>
      <c r="AA12" s="34"/>
      <c r="AB12" s="34"/>
      <c r="AC12" s="34"/>
      <c r="AD12" s="35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33"/>
      <c r="AA13" s="34"/>
      <c r="AB13" s="34"/>
      <c r="AC13" s="34"/>
      <c r="AD13" s="35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33"/>
      <c r="AA14" s="34"/>
      <c r="AB14" s="34"/>
      <c r="AC14" s="34"/>
      <c r="AD14" s="35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33"/>
      <c r="AA15" s="34"/>
      <c r="AB15" s="34"/>
      <c r="AC15" s="34"/>
      <c r="AD15" s="35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33"/>
      <c r="AA16" s="34"/>
      <c r="AB16" s="34"/>
      <c r="AC16" s="34"/>
      <c r="AD16" s="35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9"/>
      <c r="AA17" s="30"/>
      <c r="AB17" s="30"/>
      <c r="AC17" s="30"/>
      <c r="AD17" s="31"/>
    </row>
    <row r="18" spans="1:30" x14ac:dyDescent="0.35">
      <c r="A18" s="19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9" t="s">
        <v>33</v>
      </c>
      <c r="O18" s="17"/>
      <c r="P18" s="17"/>
      <c r="Q18" s="17"/>
      <c r="R18" s="17"/>
      <c r="S18" s="17"/>
      <c r="T18" s="17"/>
      <c r="U18" s="18"/>
      <c r="V18" s="19"/>
      <c r="W18" s="17"/>
      <c r="X18" s="18"/>
    </row>
    <row r="19" spans="1:30" x14ac:dyDescent="0.35">
      <c r="A19" s="19" t="s">
        <v>34</v>
      </c>
      <c r="B19" s="21"/>
      <c r="C19" s="22"/>
      <c r="D19" s="19" t="s">
        <v>35</v>
      </c>
      <c r="E19" s="21"/>
      <c r="F19" s="21"/>
      <c r="G19" s="22"/>
      <c r="H19" s="19" t="s">
        <v>36</v>
      </c>
      <c r="I19" s="19" t="s">
        <v>37</v>
      </c>
      <c r="J19" s="19" t="s">
        <v>38</v>
      </c>
      <c r="K19" s="19" t="s">
        <v>39</v>
      </c>
      <c r="L19" s="19" t="s">
        <v>40</v>
      </c>
      <c r="M19" s="19" t="s">
        <v>41</v>
      </c>
      <c r="N19" s="19" t="s">
        <v>87</v>
      </c>
      <c r="O19" s="19" t="s">
        <v>88</v>
      </c>
      <c r="P19" s="19" t="s">
        <v>89</v>
      </c>
      <c r="Q19" s="19" t="s">
        <v>42</v>
      </c>
      <c r="R19" s="19" t="s">
        <v>43</v>
      </c>
      <c r="S19" s="19" t="s">
        <v>44</v>
      </c>
      <c r="T19" s="19" t="s">
        <v>45</v>
      </c>
      <c r="U19" s="19" t="s">
        <v>46</v>
      </c>
      <c r="V19" s="19" t="s">
        <v>47</v>
      </c>
      <c r="W19" s="19" t="s">
        <v>48</v>
      </c>
      <c r="X19" s="19" t="s">
        <v>34</v>
      </c>
    </row>
    <row r="20" spans="1:30" x14ac:dyDescent="0.35">
      <c r="A20" s="23"/>
      <c r="B20" s="24"/>
      <c r="C20" s="25"/>
      <c r="D20" s="23"/>
      <c r="E20" s="24"/>
      <c r="F20" s="24"/>
      <c r="G20" s="25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30" x14ac:dyDescent="0.35">
      <c r="A21" s="16">
        <v>1</v>
      </c>
      <c r="B21" s="17"/>
      <c r="C21" s="18"/>
      <c r="D21" s="16"/>
      <c r="E21" s="17"/>
      <c r="F21" s="17"/>
      <c r="G21" s="18"/>
      <c r="H21" s="7" t="s">
        <v>49</v>
      </c>
      <c r="I21" s="7" t="s">
        <v>50</v>
      </c>
      <c r="J21" s="7"/>
      <c r="K21" s="7" t="s">
        <v>51</v>
      </c>
      <c r="L21" s="7" t="s">
        <v>52</v>
      </c>
      <c r="M21" s="7" t="s">
        <v>53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2">
        <v>1</v>
      </c>
    </row>
    <row r="22" spans="1:30" x14ac:dyDescent="0.35">
      <c r="A22" s="16">
        <v>2</v>
      </c>
      <c r="B22" s="17"/>
      <c r="C22" s="18"/>
      <c r="D22" s="16"/>
      <c r="E22" s="17"/>
      <c r="F22" s="17"/>
      <c r="G22" s="18"/>
      <c r="H22" s="7" t="s">
        <v>49</v>
      </c>
      <c r="I22" s="7" t="s">
        <v>54</v>
      </c>
      <c r="J22" s="7"/>
      <c r="K22" s="7" t="s">
        <v>51</v>
      </c>
      <c r="L22" s="7" t="s">
        <v>52</v>
      </c>
      <c r="M22" s="7" t="s">
        <v>53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2">
        <v>2</v>
      </c>
    </row>
    <row r="23" spans="1:30" x14ac:dyDescent="0.35">
      <c r="A23" s="16">
        <v>3</v>
      </c>
      <c r="B23" s="17"/>
      <c r="C23" s="18"/>
      <c r="D23" s="16"/>
      <c r="E23" s="17"/>
      <c r="F23" s="17"/>
      <c r="G23" s="18"/>
      <c r="H23" s="7" t="s">
        <v>49</v>
      </c>
      <c r="I23" s="7" t="s">
        <v>55</v>
      </c>
      <c r="J23" s="7"/>
      <c r="K23" s="7" t="s">
        <v>51</v>
      </c>
      <c r="L23" s="7" t="s">
        <v>52</v>
      </c>
      <c r="M23" s="7" t="s">
        <v>53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2">
        <v>3</v>
      </c>
    </row>
    <row r="24" spans="1:30" x14ac:dyDescent="0.35">
      <c r="A24" s="16">
        <v>4</v>
      </c>
      <c r="B24" s="17"/>
      <c r="C24" s="18"/>
      <c r="D24" s="16"/>
      <c r="E24" s="17"/>
      <c r="F24" s="17"/>
      <c r="G24" s="18"/>
      <c r="H24" s="7" t="s">
        <v>49</v>
      </c>
      <c r="I24" s="7" t="s">
        <v>56</v>
      </c>
      <c r="J24" s="7"/>
      <c r="K24" s="7" t="s">
        <v>51</v>
      </c>
      <c r="L24" s="7" t="s">
        <v>52</v>
      </c>
      <c r="M24" s="7" t="s">
        <v>53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2">
        <v>4</v>
      </c>
    </row>
    <row r="25" spans="1:30" x14ac:dyDescent="0.35">
      <c r="A25" s="16">
        <v>5</v>
      </c>
      <c r="B25" s="17"/>
      <c r="C25" s="18"/>
      <c r="D25" s="16"/>
      <c r="E25" s="17"/>
      <c r="F25" s="17"/>
      <c r="G25" s="18"/>
      <c r="H25" s="7" t="s">
        <v>49</v>
      </c>
      <c r="I25" s="7" t="s">
        <v>57</v>
      </c>
      <c r="J25" s="7"/>
      <c r="K25" s="7" t="s">
        <v>58</v>
      </c>
      <c r="L25" s="7" t="s">
        <v>52</v>
      </c>
      <c r="M25" s="7" t="s">
        <v>53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2">
        <v>5</v>
      </c>
    </row>
    <row r="26" spans="1:30" x14ac:dyDescent="0.35">
      <c r="A26" s="16">
        <v>6</v>
      </c>
      <c r="B26" s="17"/>
      <c r="C26" s="18"/>
      <c r="D26" s="16"/>
      <c r="E26" s="17"/>
      <c r="F26" s="17"/>
      <c r="G26" s="18"/>
      <c r="H26" s="7" t="s">
        <v>49</v>
      </c>
      <c r="I26" s="7" t="s">
        <v>59</v>
      </c>
      <c r="J26" s="7"/>
      <c r="K26" s="7" t="s">
        <v>58</v>
      </c>
      <c r="L26" s="7" t="s">
        <v>52</v>
      </c>
      <c r="M26" s="7" t="s">
        <v>53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2">
        <v>6</v>
      </c>
    </row>
    <row r="27" spans="1:30" x14ac:dyDescent="0.35">
      <c r="A27" s="16">
        <v>7</v>
      </c>
      <c r="B27" s="17"/>
      <c r="C27" s="18"/>
      <c r="D27" s="16"/>
      <c r="E27" s="17"/>
      <c r="F27" s="17"/>
      <c r="G27" s="18"/>
      <c r="H27" s="7" t="s">
        <v>49</v>
      </c>
      <c r="I27" s="7" t="s">
        <v>60</v>
      </c>
      <c r="J27" s="7"/>
      <c r="K27" s="7" t="s">
        <v>58</v>
      </c>
      <c r="L27" s="7" t="s">
        <v>52</v>
      </c>
      <c r="M27" s="7" t="s">
        <v>53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2">
        <v>7</v>
      </c>
    </row>
    <row r="28" spans="1:30" x14ac:dyDescent="0.35">
      <c r="A28" s="16">
        <v>8</v>
      </c>
      <c r="B28" s="17"/>
      <c r="C28" s="18"/>
      <c r="D28" s="16"/>
      <c r="E28" s="17"/>
      <c r="F28" s="17"/>
      <c r="G28" s="18"/>
      <c r="H28" s="7" t="s">
        <v>49</v>
      </c>
      <c r="I28" s="7" t="s">
        <v>61</v>
      </c>
      <c r="J28" s="7"/>
      <c r="K28" s="7" t="s">
        <v>58</v>
      </c>
      <c r="L28" s="7" t="s">
        <v>52</v>
      </c>
      <c r="M28" s="7" t="s">
        <v>53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2">
        <v>8</v>
      </c>
    </row>
    <row r="29" spans="1:30" x14ac:dyDescent="0.35">
      <c r="A29" s="16">
        <v>9</v>
      </c>
      <c r="B29" s="17"/>
      <c r="C29" s="18"/>
      <c r="D29" s="16"/>
      <c r="E29" s="17"/>
      <c r="F29" s="17"/>
      <c r="G29" s="18"/>
      <c r="H29" s="7" t="s">
        <v>49</v>
      </c>
      <c r="I29" s="7" t="s">
        <v>62</v>
      </c>
      <c r="J29" s="7"/>
      <c r="K29" s="7" t="s">
        <v>63</v>
      </c>
      <c r="L29" s="7" t="s">
        <v>52</v>
      </c>
      <c r="M29" s="7" t="s">
        <v>53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2">
        <v>9</v>
      </c>
    </row>
    <row r="30" spans="1:30" x14ac:dyDescent="0.35">
      <c r="A30" s="16">
        <v>10</v>
      </c>
      <c r="B30" s="17"/>
      <c r="C30" s="18"/>
      <c r="D30" s="16"/>
      <c r="E30" s="17"/>
      <c r="F30" s="17"/>
      <c r="G30" s="18"/>
      <c r="H30" s="7" t="s">
        <v>49</v>
      </c>
      <c r="I30" s="7" t="s">
        <v>64</v>
      </c>
      <c r="J30" s="7"/>
      <c r="K30" s="7" t="s">
        <v>63</v>
      </c>
      <c r="L30" s="7" t="s">
        <v>52</v>
      </c>
      <c r="M30" s="7" t="s">
        <v>53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2">
        <v>10</v>
      </c>
    </row>
    <row r="31" spans="1:30" x14ac:dyDescent="0.35">
      <c r="A31" s="16">
        <v>11</v>
      </c>
      <c r="B31" s="17"/>
      <c r="C31" s="18"/>
      <c r="D31" s="16"/>
      <c r="E31" s="17"/>
      <c r="F31" s="17"/>
      <c r="G31" s="18"/>
      <c r="H31" s="7" t="s">
        <v>49</v>
      </c>
      <c r="I31" s="7" t="s">
        <v>65</v>
      </c>
      <c r="J31" s="7"/>
      <c r="K31" s="7" t="s">
        <v>63</v>
      </c>
      <c r="L31" s="7" t="s">
        <v>52</v>
      </c>
      <c r="M31" s="7" t="s">
        <v>53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2">
        <v>11</v>
      </c>
    </row>
    <row r="32" spans="1:30" x14ac:dyDescent="0.35">
      <c r="A32" s="16">
        <v>12</v>
      </c>
      <c r="B32" s="17"/>
      <c r="C32" s="18"/>
      <c r="D32" s="16"/>
      <c r="E32" s="17"/>
      <c r="F32" s="17"/>
      <c r="G32" s="18"/>
      <c r="H32" s="7" t="s">
        <v>49</v>
      </c>
      <c r="I32" s="7" t="s">
        <v>66</v>
      </c>
      <c r="J32" s="7"/>
      <c r="K32" s="7" t="s">
        <v>63</v>
      </c>
      <c r="L32" s="7" t="s">
        <v>52</v>
      </c>
      <c r="M32" s="7" t="s">
        <v>53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2">
        <v>12</v>
      </c>
    </row>
    <row r="33" spans="1:30" x14ac:dyDescent="0.35">
      <c r="A33" s="16">
        <v>13</v>
      </c>
      <c r="B33" s="17"/>
      <c r="C33" s="18"/>
      <c r="D33" s="16"/>
      <c r="E33" s="17"/>
      <c r="F33" s="17"/>
      <c r="G33" s="18"/>
      <c r="H33" s="7" t="s">
        <v>49</v>
      </c>
      <c r="I33" s="7" t="s">
        <v>67</v>
      </c>
      <c r="J33" s="7"/>
      <c r="K33" s="7" t="s">
        <v>63</v>
      </c>
      <c r="L33" s="7" t="s">
        <v>52</v>
      </c>
      <c r="M33" s="7" t="s">
        <v>53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2">
        <v>13</v>
      </c>
    </row>
    <row r="34" spans="1:30" x14ac:dyDescent="0.35">
      <c r="A34" s="16">
        <v>14</v>
      </c>
      <c r="B34" s="17"/>
      <c r="C34" s="18"/>
      <c r="D34" s="16"/>
      <c r="E34" s="17"/>
      <c r="F34" s="17"/>
      <c r="G34" s="18"/>
      <c r="H34" s="7" t="s">
        <v>49</v>
      </c>
      <c r="I34" s="7" t="s">
        <v>68</v>
      </c>
      <c r="J34" s="7"/>
      <c r="K34" s="7" t="s">
        <v>69</v>
      </c>
      <c r="L34" s="7" t="s">
        <v>52</v>
      </c>
      <c r="M34" s="7" t="s">
        <v>53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2">
        <v>14</v>
      </c>
    </row>
    <row r="35" spans="1:30" x14ac:dyDescent="0.35">
      <c r="A35" s="16">
        <v>15</v>
      </c>
      <c r="B35" s="17"/>
      <c r="C35" s="18"/>
      <c r="D35" s="16"/>
      <c r="E35" s="17"/>
      <c r="F35" s="17"/>
      <c r="G35" s="18"/>
      <c r="H35" s="7" t="s">
        <v>49</v>
      </c>
      <c r="I35" s="7" t="s">
        <v>70</v>
      </c>
      <c r="J35" s="7"/>
      <c r="K35" s="7" t="s">
        <v>71</v>
      </c>
      <c r="L35" s="7" t="s">
        <v>52</v>
      </c>
      <c r="M35" s="7" t="s">
        <v>72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2">
        <v>15</v>
      </c>
    </row>
    <row r="36" spans="1:30" x14ac:dyDescent="0.35">
      <c r="A36" s="16">
        <v>16</v>
      </c>
      <c r="B36" s="17"/>
      <c r="C36" s="18"/>
      <c r="D36" s="16"/>
      <c r="E36" s="17"/>
      <c r="F36" s="17"/>
      <c r="G36" s="18"/>
      <c r="H36" s="7" t="s">
        <v>49</v>
      </c>
      <c r="I36" s="7" t="s">
        <v>73</v>
      </c>
      <c r="J36" s="7"/>
      <c r="K36" s="7" t="s">
        <v>71</v>
      </c>
      <c r="L36" s="7" t="s">
        <v>52</v>
      </c>
      <c r="M36" s="7" t="s">
        <v>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2">
        <v>16</v>
      </c>
    </row>
    <row r="37" spans="1:30" x14ac:dyDescent="0.35">
      <c r="A37" s="16">
        <v>17</v>
      </c>
      <c r="B37" s="17"/>
      <c r="C37" s="18"/>
      <c r="D37" s="16"/>
      <c r="E37" s="17"/>
      <c r="F37" s="17"/>
      <c r="G37" s="18"/>
      <c r="H37" s="7" t="s">
        <v>49</v>
      </c>
      <c r="I37" s="7" t="s">
        <v>74</v>
      </c>
      <c r="J37" s="7"/>
      <c r="K37" s="7" t="s">
        <v>71</v>
      </c>
      <c r="L37" s="7" t="s">
        <v>52</v>
      </c>
      <c r="M37" s="7" t="s">
        <v>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2">
        <v>17</v>
      </c>
    </row>
    <row r="38" spans="1:30" x14ac:dyDescent="0.35">
      <c r="A38" s="16">
        <v>18</v>
      </c>
      <c r="B38" s="17"/>
      <c r="C38" s="18"/>
      <c r="D38" s="16"/>
      <c r="E38" s="17"/>
      <c r="F38" s="17"/>
      <c r="G38" s="18"/>
      <c r="H38" s="7" t="s">
        <v>49</v>
      </c>
      <c r="I38" s="7" t="s">
        <v>75</v>
      </c>
      <c r="J38" s="7"/>
      <c r="K38" s="7" t="s">
        <v>71</v>
      </c>
      <c r="L38" s="7" t="s">
        <v>52</v>
      </c>
      <c r="M38" s="7" t="s">
        <v>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2">
        <v>18</v>
      </c>
    </row>
    <row r="39" spans="1:30" x14ac:dyDescent="0.35">
      <c r="A39" s="16">
        <v>19</v>
      </c>
      <c r="B39" s="17"/>
      <c r="C39" s="18"/>
      <c r="D39" s="16"/>
      <c r="E39" s="17"/>
      <c r="F39" s="17"/>
      <c r="G39" s="18"/>
      <c r="H39" s="7" t="s">
        <v>49</v>
      </c>
      <c r="I39" s="7" t="s">
        <v>76</v>
      </c>
      <c r="J39" s="7"/>
      <c r="K39" s="7" t="s">
        <v>71</v>
      </c>
      <c r="L39" s="7" t="s">
        <v>52</v>
      </c>
      <c r="M39" s="7" t="s">
        <v>72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2">
        <v>19</v>
      </c>
    </row>
    <row r="40" spans="1:30" x14ac:dyDescent="0.35">
      <c r="A40" s="16">
        <v>20</v>
      </c>
      <c r="B40" s="17"/>
      <c r="C40" s="18"/>
      <c r="D40" s="16"/>
      <c r="E40" s="17"/>
      <c r="F40" s="17"/>
      <c r="G40" s="18"/>
      <c r="H40" s="7" t="s">
        <v>49</v>
      </c>
      <c r="I40" s="7" t="s">
        <v>77</v>
      </c>
      <c r="J40" s="7"/>
      <c r="K40" s="7" t="s">
        <v>71</v>
      </c>
      <c r="L40" s="7" t="s">
        <v>52</v>
      </c>
      <c r="M40" s="7" t="s">
        <v>72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2">
        <v>20</v>
      </c>
    </row>
    <row r="41" spans="1:30" x14ac:dyDescent="0.35">
      <c r="A41" s="16">
        <v>21</v>
      </c>
      <c r="B41" s="17"/>
      <c r="C41" s="18"/>
      <c r="D41" s="16"/>
      <c r="E41" s="17"/>
      <c r="F41" s="17"/>
      <c r="G41" s="18"/>
      <c r="H41" s="7" t="s">
        <v>49</v>
      </c>
      <c r="I41" s="7" t="s">
        <v>78</v>
      </c>
      <c r="J41" s="7"/>
      <c r="K41" s="7" t="s">
        <v>71</v>
      </c>
      <c r="L41" s="7" t="s">
        <v>52</v>
      </c>
      <c r="M41" s="7" t="s">
        <v>72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2">
        <v>21</v>
      </c>
    </row>
    <row r="42" spans="1:30" x14ac:dyDescent="0.35">
      <c r="A42" s="16">
        <v>22</v>
      </c>
      <c r="B42" s="17"/>
      <c r="C42" s="18"/>
      <c r="D42" s="16"/>
      <c r="E42" s="17"/>
      <c r="F42" s="17"/>
      <c r="G42" s="18"/>
      <c r="H42" s="7" t="s">
        <v>49</v>
      </c>
      <c r="I42" s="7" t="s">
        <v>79</v>
      </c>
      <c r="J42" s="7"/>
      <c r="K42" s="7" t="s">
        <v>71</v>
      </c>
      <c r="L42" s="7" t="s">
        <v>52</v>
      </c>
      <c r="M42" s="7" t="s">
        <v>72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2">
        <v>22</v>
      </c>
    </row>
    <row r="43" spans="1:30" x14ac:dyDescent="0.35">
      <c r="A43" s="16">
        <v>23</v>
      </c>
      <c r="B43" s="17"/>
      <c r="C43" s="18"/>
      <c r="D43" s="16"/>
      <c r="E43" s="17"/>
      <c r="F43" s="17"/>
      <c r="G43" s="18"/>
      <c r="H43" s="7" t="s">
        <v>49</v>
      </c>
      <c r="I43" s="7" t="s">
        <v>80</v>
      </c>
      <c r="J43" s="7"/>
      <c r="K43" s="7" t="s">
        <v>71</v>
      </c>
      <c r="L43" s="7" t="s">
        <v>52</v>
      </c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2">
        <v>23</v>
      </c>
    </row>
    <row r="44" spans="1:30" x14ac:dyDescent="0.35">
      <c r="A44" s="1"/>
      <c r="B44" s="26"/>
      <c r="C44" s="28"/>
      <c r="D44" s="1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8"/>
    </row>
    <row r="45" spans="1:30" x14ac:dyDescent="0.35">
      <c r="A45" s="3" t="s">
        <v>81</v>
      </c>
      <c r="B45" s="33"/>
      <c r="C45" s="35"/>
      <c r="D45" s="4" t="s">
        <v>82</v>
      </c>
      <c r="E45" s="4" t="s">
        <v>83</v>
      </c>
      <c r="F45" s="33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5"/>
    </row>
    <row r="46" spans="1:30" x14ac:dyDescent="0.35">
      <c r="B46" s="33"/>
      <c r="C46" s="35"/>
      <c r="D46" s="4" t="s">
        <v>84</v>
      </c>
      <c r="E46" s="4" t="s">
        <v>85</v>
      </c>
      <c r="F46" s="33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5"/>
    </row>
    <row r="47" spans="1:30" x14ac:dyDescent="0.35">
      <c r="A47" s="1"/>
      <c r="B47" s="29"/>
      <c r="C47" s="31"/>
      <c r="D47" s="4" t="s">
        <v>86</v>
      </c>
      <c r="E47" s="4" t="s">
        <v>85</v>
      </c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5"/>
    </row>
    <row r="48" spans="1:30" x14ac:dyDescent="0.35">
      <c r="A48" s="26"/>
      <c r="B48" s="27"/>
      <c r="C48" s="27"/>
      <c r="D48" s="27"/>
      <c r="E48" s="28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5"/>
    </row>
    <row r="49" spans="1:30" x14ac:dyDescent="0.35">
      <c r="A49" s="33"/>
      <c r="B49" s="34"/>
      <c r="C49" s="34"/>
      <c r="D49" s="34"/>
      <c r="E49" s="35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5"/>
    </row>
    <row r="50" spans="1:30" x14ac:dyDescent="0.35">
      <c r="A50" s="33"/>
      <c r="B50" s="34"/>
      <c r="C50" s="34"/>
      <c r="D50" s="34"/>
      <c r="E50" s="35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5"/>
    </row>
    <row r="51" spans="1:30" x14ac:dyDescent="0.35">
      <c r="A51" s="33"/>
      <c r="B51" s="34"/>
      <c r="C51" s="34"/>
      <c r="D51" s="34"/>
      <c r="E51" s="35"/>
      <c r="F51" s="33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5"/>
    </row>
    <row r="52" spans="1:30" x14ac:dyDescent="0.35">
      <c r="A52" s="33"/>
      <c r="B52" s="34"/>
      <c r="C52" s="34"/>
      <c r="D52" s="34"/>
      <c r="E52" s="35"/>
      <c r="F52" s="33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5"/>
    </row>
    <row r="53" spans="1:30" x14ac:dyDescent="0.35">
      <c r="A53" s="33"/>
      <c r="B53" s="34"/>
      <c r="C53" s="34"/>
      <c r="D53" s="34"/>
      <c r="E53" s="35"/>
      <c r="F53" s="3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5"/>
    </row>
    <row r="54" spans="1:30" x14ac:dyDescent="0.35">
      <c r="A54" s="33"/>
      <c r="B54" s="34"/>
      <c r="C54" s="34"/>
      <c r="D54" s="34"/>
      <c r="E54" s="35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5"/>
    </row>
    <row r="55" spans="1:30" x14ac:dyDescent="0.35">
      <c r="A55" s="33"/>
      <c r="B55" s="34"/>
      <c r="C55" s="34"/>
      <c r="D55" s="34"/>
      <c r="E55" s="35"/>
      <c r="F55" s="33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5"/>
    </row>
    <row r="56" spans="1:30" x14ac:dyDescent="0.35">
      <c r="A56" s="33"/>
      <c r="B56" s="34"/>
      <c r="C56" s="34"/>
      <c r="D56" s="34"/>
      <c r="E56" s="35"/>
      <c r="F56" s="33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5"/>
    </row>
    <row r="57" spans="1:30" x14ac:dyDescent="0.35">
      <c r="A57" s="33"/>
      <c r="B57" s="34"/>
      <c r="C57" s="34"/>
      <c r="D57" s="34"/>
      <c r="E57" s="35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5"/>
    </row>
    <row r="58" spans="1:30" x14ac:dyDescent="0.35">
      <c r="A58" s="33"/>
      <c r="B58" s="34"/>
      <c r="C58" s="34"/>
      <c r="D58" s="34"/>
      <c r="E58" s="35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5"/>
    </row>
    <row r="59" spans="1:30" x14ac:dyDescent="0.35">
      <c r="A59" s="33"/>
      <c r="B59" s="34"/>
      <c r="C59" s="34"/>
      <c r="D59" s="34"/>
      <c r="E59" s="35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5"/>
    </row>
    <row r="60" spans="1:30" x14ac:dyDescent="0.35">
      <c r="A60" s="33"/>
      <c r="B60" s="34"/>
      <c r="C60" s="34"/>
      <c r="D60" s="34"/>
      <c r="E60" s="35"/>
      <c r="F60" s="33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5"/>
    </row>
    <row r="61" spans="1:30" x14ac:dyDescent="0.35">
      <c r="A61" s="33"/>
      <c r="B61" s="34"/>
      <c r="C61" s="34"/>
      <c r="D61" s="34"/>
      <c r="E61" s="35"/>
      <c r="F61" s="33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5"/>
    </row>
    <row r="62" spans="1:30" x14ac:dyDescent="0.35">
      <c r="A62" s="33"/>
      <c r="B62" s="34"/>
      <c r="C62" s="34"/>
      <c r="D62" s="34"/>
      <c r="E62" s="35"/>
      <c r="F62" s="33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5"/>
    </row>
    <row r="63" spans="1:30" x14ac:dyDescent="0.35">
      <c r="A63" s="33"/>
      <c r="B63" s="34"/>
      <c r="C63" s="34"/>
      <c r="D63" s="34"/>
      <c r="E63" s="35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5"/>
    </row>
    <row r="64" spans="1:30" x14ac:dyDescent="0.35">
      <c r="A64" s="33"/>
      <c r="B64" s="34"/>
      <c r="C64" s="34"/>
      <c r="D64" s="34"/>
      <c r="E64" s="35"/>
      <c r="F64" s="33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5"/>
    </row>
    <row r="65" spans="1:30" x14ac:dyDescent="0.35">
      <c r="A65" s="29"/>
      <c r="B65" s="30"/>
      <c r="C65" s="30"/>
      <c r="D65" s="30"/>
      <c r="E65" s="31"/>
      <c r="F65" s="29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1"/>
    </row>
  </sheetData>
  <mergeCells count="79">
    <mergeCell ref="A48:E65"/>
    <mergeCell ref="A23:C23"/>
    <mergeCell ref="A43:C43"/>
    <mergeCell ref="A41:C41"/>
    <mergeCell ref="B44:C47"/>
    <mergeCell ref="A35:C35"/>
    <mergeCell ref="D40:G40"/>
    <mergeCell ref="A39:C39"/>
    <mergeCell ref="D38:G38"/>
    <mergeCell ref="D25:G25"/>
    <mergeCell ref="A27:C27"/>
    <mergeCell ref="D41:G41"/>
    <mergeCell ref="A36:C36"/>
    <mergeCell ref="F44:AD65"/>
    <mergeCell ref="D43:G43"/>
    <mergeCell ref="A28:C28"/>
    <mergeCell ref="A30:C30"/>
    <mergeCell ref="D30:G30"/>
    <mergeCell ref="A33:C33"/>
    <mergeCell ref="D32:G32"/>
    <mergeCell ref="A5:D5"/>
    <mergeCell ref="A21:C21"/>
    <mergeCell ref="A26:C26"/>
    <mergeCell ref="D26:G26"/>
    <mergeCell ref="A32:C32"/>
    <mergeCell ref="A29:C29"/>
    <mergeCell ref="A22:C22"/>
    <mergeCell ref="D22:G22"/>
    <mergeCell ref="D31:G31"/>
    <mergeCell ref="D21:G21"/>
    <mergeCell ref="A18:M18"/>
    <mergeCell ref="D33:G33"/>
    <mergeCell ref="D42:G42"/>
    <mergeCell ref="A40:C40"/>
    <mergeCell ref="D39:G39"/>
    <mergeCell ref="A42:C42"/>
    <mergeCell ref="A37:C37"/>
    <mergeCell ref="D35:G35"/>
    <mergeCell ref="D34:G34"/>
    <mergeCell ref="A34:C34"/>
    <mergeCell ref="Z1:AD17"/>
    <mergeCell ref="A38:C38"/>
    <mergeCell ref="H19:H20"/>
    <mergeCell ref="D36:G36"/>
    <mergeCell ref="A31:C31"/>
    <mergeCell ref="I19:I20"/>
    <mergeCell ref="K19:K20"/>
    <mergeCell ref="A24:C24"/>
    <mergeCell ref="U19:U20"/>
    <mergeCell ref="W19:W20"/>
    <mergeCell ref="C3:C4"/>
    <mergeCell ref="D37:G37"/>
    <mergeCell ref="A25:C25"/>
    <mergeCell ref="A19:C20"/>
    <mergeCell ref="D29:G29"/>
    <mergeCell ref="D28:G28"/>
    <mergeCell ref="S1:Y2"/>
    <mergeCell ref="M19:M20"/>
    <mergeCell ref="J19:J20"/>
    <mergeCell ref="L19:L20"/>
    <mergeCell ref="A1:R2"/>
    <mergeCell ref="N19:N20"/>
    <mergeCell ref="P19:P20"/>
    <mergeCell ref="V18:X18"/>
    <mergeCell ref="B3:B4"/>
    <mergeCell ref="A3:A4"/>
    <mergeCell ref="X19:X20"/>
    <mergeCell ref="D3:D4"/>
    <mergeCell ref="Q19:Q20"/>
    <mergeCell ref="N18:U18"/>
    <mergeCell ref="O19:O20"/>
    <mergeCell ref="D27:G27"/>
    <mergeCell ref="T19:T20"/>
    <mergeCell ref="D19:G20"/>
    <mergeCell ref="V19:V20"/>
    <mergeCell ref="D23:G23"/>
    <mergeCell ref="S19:S20"/>
    <mergeCell ref="R19:R20"/>
    <mergeCell ref="D24:G24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TGS_Typing_902208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2023-09-12T15:05:49Z</dcterms:created>
  <dcterms:modified xsi:type="dcterms:W3CDTF">2023-09-15T18:18:25Z</dcterms:modified>
</cp:coreProperties>
</file>