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_AUTOMATION\AnalysisSS\090623\"/>
    </mc:Choice>
  </mc:AlternateContent>
  <xr:revisionPtr revIDLastSave="0" documentId="13_ncr:1_{15D8CB31-A1B7-4BE0-BF26-85B54A4F567D}" xr6:coauthVersionLast="45" xr6:coauthVersionMax="47" xr10:uidLastSave="{00000000-0000-0000-0000-000000000000}"/>
  <bookViews>
    <workbookView xWindow="1665" yWindow="2835" windowWidth="29520" windowHeight="14370" xr2:uid="{00000000-000D-0000-FFFF-FFFF00000000}"/>
  </bookViews>
  <sheets>
    <sheet name="090623-384-2-q140neo-bac120-q11" sheetId="1" r:id="rId1"/>
    <sheet name="R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N343" i="1" l="1"/>
  <c r="AO343" i="1" s="1"/>
  <c r="AN340" i="1"/>
  <c r="AO340" i="1" s="1"/>
  <c r="AN342" i="1"/>
  <c r="AO342" i="1" s="1"/>
  <c r="AN344" i="1"/>
  <c r="AO344" i="1" s="1"/>
  <c r="AN74" i="1"/>
  <c r="AO74" i="1"/>
  <c r="AN75" i="1"/>
  <c r="AO75" i="1" s="1"/>
  <c r="AN77" i="1"/>
  <c r="AO77" i="1" s="1"/>
  <c r="AN78" i="1"/>
  <c r="AO78" i="1" s="1"/>
  <c r="AN81" i="1"/>
  <c r="AO81" i="1" s="1"/>
  <c r="AN64" i="1"/>
  <c r="AO64" i="1" s="1"/>
  <c r="AK26" i="1"/>
  <c r="AL26" i="1" s="1"/>
  <c r="AK46" i="1"/>
  <c r="AL46" i="1" s="1"/>
  <c r="AK17" i="1"/>
  <c r="AL17" i="1" s="1"/>
  <c r="AK43" i="1"/>
  <c r="AL43" i="1" s="1"/>
  <c r="AK35" i="1"/>
  <c r="AL35" i="1" s="1"/>
  <c r="AK27" i="1"/>
  <c r="AL27" i="1" s="1"/>
  <c r="AK37" i="1"/>
  <c r="AL37" i="1" s="1"/>
  <c r="AK47" i="1"/>
  <c r="AL47" i="1" s="1"/>
  <c r="AK20" i="1"/>
  <c r="AL20" i="1" s="1"/>
  <c r="AK19" i="1"/>
  <c r="AL19" i="1" s="1"/>
  <c r="AK5" i="1"/>
  <c r="AL5" i="1"/>
  <c r="AK4" i="1"/>
  <c r="AL4" i="1" s="1"/>
  <c r="AK48" i="1"/>
  <c r="AL48" i="1" s="1"/>
  <c r="AK44" i="1"/>
  <c r="AL44" i="1" s="1"/>
  <c r="AK39" i="1"/>
  <c r="AL39" i="1" s="1"/>
  <c r="AK29" i="1"/>
  <c r="AL29" i="1" s="1"/>
  <c r="AK18" i="1"/>
  <c r="AL18" i="1" s="1"/>
  <c r="AK42" i="1"/>
  <c r="AL42" i="1" s="1"/>
  <c r="AK23" i="1"/>
  <c r="AL23" i="1" s="1"/>
  <c r="AK24" i="1"/>
  <c r="AL24" i="1" s="1"/>
  <c r="AK22" i="1"/>
  <c r="AL22" i="1" s="1"/>
  <c r="AK6" i="1"/>
  <c r="AL6" i="1" s="1"/>
  <c r="AK14" i="1"/>
  <c r="AL14" i="1" s="1"/>
  <c r="AK2" i="1"/>
  <c r="AL2" i="1" s="1"/>
  <c r="AK32" i="1"/>
  <c r="AL32" i="1" s="1"/>
  <c r="AK21" i="1"/>
  <c r="AL21" i="1" s="1"/>
  <c r="AK30" i="1"/>
  <c r="AL30" i="1" s="1"/>
  <c r="AK49" i="1"/>
  <c r="AL49" i="1" s="1"/>
  <c r="AK3" i="1"/>
  <c r="AL3" i="1" s="1"/>
  <c r="AK11" i="1"/>
  <c r="AL11" i="1" s="1"/>
  <c r="AK7" i="1"/>
  <c r="AL7" i="1" s="1"/>
  <c r="AK34" i="1"/>
  <c r="AL34" i="1" s="1"/>
  <c r="AK337" i="1"/>
  <c r="AL337" i="1" s="1"/>
  <c r="AK336" i="1"/>
  <c r="AL336" i="1" s="1"/>
  <c r="AK344" i="1"/>
  <c r="AL344" i="1" s="1"/>
  <c r="AK343" i="1"/>
  <c r="AL343" i="1" s="1"/>
  <c r="AK340" i="1"/>
  <c r="AL340" i="1" s="1"/>
  <c r="AK342" i="1"/>
  <c r="AL342" i="1" s="1"/>
  <c r="AK306" i="1"/>
  <c r="AL306" i="1" s="1"/>
  <c r="AK304" i="1"/>
  <c r="AL304" i="1" s="1"/>
  <c r="AK341" i="1"/>
  <c r="AL341" i="1" s="1"/>
  <c r="AK345" i="1"/>
  <c r="AL345" i="1" s="1"/>
  <c r="AK307" i="1"/>
  <c r="AL307" i="1" s="1"/>
  <c r="AK305" i="1"/>
  <c r="AL305" i="1" s="1"/>
  <c r="AK338" i="1"/>
  <c r="AL338" i="1" s="1"/>
  <c r="AK291" i="1"/>
  <c r="AL291" i="1" s="1"/>
  <c r="AK297" i="1"/>
  <c r="AL297" i="1" s="1"/>
  <c r="AK270" i="1"/>
  <c r="AL270" i="1" s="1"/>
  <c r="AK290" i="1"/>
  <c r="AL290" i="1" s="1"/>
  <c r="AK292" i="1"/>
  <c r="AL292" i="1" s="1"/>
  <c r="AK298" i="1"/>
  <c r="AL298" i="1" s="1"/>
  <c r="AK277" i="1"/>
  <c r="AL277" i="1" s="1"/>
  <c r="AK293" i="1"/>
  <c r="AL293" i="1" s="1"/>
  <c r="AK302" i="1"/>
  <c r="AL302" i="1"/>
  <c r="AK295" i="1"/>
  <c r="AL295" i="1" s="1"/>
  <c r="AK282" i="1"/>
  <c r="AL282" i="1" s="1"/>
  <c r="AK288" i="1"/>
  <c r="AL288" i="1" s="1"/>
  <c r="AK286" i="1"/>
  <c r="AL286" i="1"/>
  <c r="AK287" i="1"/>
  <c r="AL287" i="1" s="1"/>
  <c r="AK303" i="1"/>
  <c r="AL303" i="1" s="1"/>
  <c r="AK170" i="1"/>
  <c r="AL170" i="1" s="1"/>
  <c r="AK100" i="1"/>
  <c r="AL100" i="1" s="1"/>
  <c r="AK169" i="1"/>
  <c r="AL169" i="1" s="1"/>
  <c r="AK89" i="1"/>
  <c r="AL89" i="1" s="1"/>
  <c r="AK134" i="1"/>
  <c r="AL134" i="1" s="1"/>
  <c r="AK156" i="1"/>
  <c r="AL156" i="1" s="1"/>
  <c r="AK90" i="1"/>
  <c r="AL90" i="1" s="1"/>
  <c r="AK160" i="1"/>
  <c r="AL160" i="1" s="1"/>
  <c r="AK143" i="1"/>
  <c r="AL143" i="1" s="1"/>
  <c r="AK141" i="1"/>
  <c r="AL141" i="1" s="1"/>
  <c r="AK145" i="1"/>
  <c r="AL145" i="1" s="1"/>
  <c r="AK92" i="1"/>
  <c r="AL92" i="1" s="1"/>
  <c r="AK94" i="1"/>
  <c r="AL94" i="1" s="1"/>
  <c r="AK128" i="1"/>
  <c r="AL128" i="1" s="1"/>
  <c r="AK247" i="1"/>
  <c r="AL247" i="1" s="1"/>
  <c r="AK241" i="1"/>
  <c r="AL241" i="1" s="1"/>
  <c r="AK142" i="1"/>
  <c r="AL142" i="1" s="1"/>
  <c r="AK108" i="1"/>
  <c r="AL108" i="1" s="1"/>
  <c r="AK103" i="1"/>
  <c r="AL103" i="1" s="1"/>
  <c r="AK164" i="1"/>
  <c r="AL164" i="1" s="1"/>
  <c r="AK106" i="1"/>
  <c r="AL106" i="1" s="1"/>
  <c r="AK167" i="1"/>
  <c r="AL167" i="1"/>
  <c r="AK246" i="1"/>
  <c r="AL246" i="1" s="1"/>
  <c r="AK253" i="1"/>
  <c r="AL253" i="1" s="1"/>
  <c r="AK199" i="1"/>
  <c r="AL199" i="1" s="1"/>
  <c r="AK214" i="1"/>
  <c r="AL214" i="1" s="1"/>
  <c r="AK206" i="1"/>
  <c r="AL206" i="1" s="1"/>
  <c r="AK242" i="1"/>
  <c r="AL242" i="1" s="1"/>
  <c r="AK88" i="1"/>
  <c r="AL88" i="1" s="1"/>
  <c r="AK162" i="1"/>
  <c r="AL162" i="1" s="1"/>
  <c r="AK217" i="1"/>
  <c r="AL217" i="1" s="1"/>
  <c r="AK205" i="1"/>
  <c r="AL205" i="1" s="1"/>
  <c r="AK150" i="1"/>
  <c r="AL150" i="1" s="1"/>
  <c r="AK201" i="1"/>
  <c r="AL201" i="1"/>
  <c r="AK161" i="1"/>
  <c r="AL161" i="1" s="1"/>
  <c r="AK202" i="1"/>
  <c r="AL202" i="1" s="1"/>
  <c r="AK85" i="1"/>
  <c r="AL85" i="1" s="1"/>
  <c r="AK122" i="1"/>
  <c r="AL122" i="1" s="1"/>
  <c r="AK95" i="1"/>
  <c r="AL95" i="1" s="1"/>
  <c r="AK127" i="1"/>
  <c r="AL127" i="1" s="1"/>
  <c r="AK323" i="1"/>
  <c r="AL323" i="1" s="1"/>
  <c r="AK163" i="1"/>
  <c r="AL163" i="1"/>
  <c r="AK117" i="1"/>
  <c r="AL117" i="1" s="1"/>
  <c r="AK165" i="1"/>
  <c r="AL165" i="1" s="1"/>
  <c r="AK315" i="1"/>
  <c r="AL315" i="1" s="1"/>
  <c r="AK326" i="1"/>
  <c r="AL326" i="1"/>
  <c r="AK257" i="1"/>
  <c r="AL257" i="1" s="1"/>
  <c r="AK255" i="1"/>
  <c r="AL255" i="1" s="1"/>
  <c r="AK180" i="1"/>
  <c r="AL180" i="1" s="1"/>
  <c r="AK240" i="1"/>
  <c r="AL240" i="1" s="1"/>
  <c r="AK181" i="1"/>
  <c r="AL181" i="1" s="1"/>
  <c r="AK182" i="1"/>
  <c r="AL182" i="1" s="1"/>
  <c r="AK245" i="1"/>
  <c r="AL245" i="1" s="1"/>
  <c r="AK198" i="1"/>
  <c r="AL198" i="1" s="1"/>
  <c r="AK211" i="1"/>
  <c r="AL211" i="1" s="1"/>
  <c r="AK218" i="1"/>
  <c r="AL218" i="1" s="1"/>
  <c r="AK243" i="1"/>
  <c r="AL243" i="1" s="1"/>
  <c r="AK194" i="1"/>
  <c r="AL194" i="1" s="1"/>
  <c r="AK123" i="1"/>
  <c r="AL123" i="1" s="1"/>
  <c r="AK86" i="1"/>
  <c r="AL86" i="1" s="1"/>
  <c r="AK137" i="1"/>
  <c r="AL137" i="1" s="1"/>
  <c r="AK104" i="1"/>
  <c r="AL104" i="1" s="1"/>
  <c r="AK324" i="1"/>
  <c r="AL324" i="1" s="1"/>
  <c r="AK322" i="1"/>
  <c r="AL322" i="1" s="1"/>
  <c r="AK179" i="1"/>
  <c r="AL179" i="1" s="1"/>
  <c r="AK252" i="1"/>
  <c r="AL252" i="1"/>
  <c r="AK185" i="1"/>
  <c r="AL185" i="1" s="1"/>
  <c r="AK237" i="1"/>
  <c r="AL237" i="1" s="1"/>
  <c r="AK152" i="1"/>
  <c r="AL152" i="1" s="1"/>
  <c r="AK244" i="1"/>
  <c r="AL244" i="1"/>
  <c r="AK235" i="1"/>
  <c r="AL235" i="1" s="1"/>
  <c r="AK96" i="1"/>
  <c r="AL96" i="1" s="1"/>
  <c r="AK113" i="1"/>
  <c r="AL113" i="1" s="1"/>
  <c r="AK118" i="1"/>
  <c r="AL118" i="1" s="1"/>
  <c r="AK174" i="1"/>
  <c r="AL174" i="1" s="1"/>
  <c r="AK314" i="1"/>
  <c r="AL314" i="1" s="1"/>
  <c r="AK321" i="1"/>
  <c r="AL321" i="1" s="1"/>
  <c r="AK264" i="1"/>
  <c r="AL264" i="1"/>
  <c r="AK261" i="1"/>
  <c r="AL261" i="1" s="1"/>
  <c r="AK91" i="1"/>
  <c r="AL91" i="1" s="1"/>
  <c r="AK178" i="1"/>
  <c r="AL178" i="1" s="1"/>
  <c r="AK239" i="1"/>
  <c r="AL239" i="1" s="1"/>
  <c r="AK224" i="1"/>
  <c r="AL224" i="1" s="1"/>
  <c r="AK222" i="1"/>
  <c r="AL222" i="1" s="1"/>
  <c r="AK230" i="1"/>
  <c r="AL230" i="1" s="1"/>
  <c r="AK233" i="1"/>
  <c r="AL233" i="1"/>
  <c r="AK186" i="1"/>
  <c r="AL186" i="1" s="1"/>
  <c r="AK320" i="1"/>
  <c r="AL320" i="1" s="1"/>
  <c r="AK311" i="1"/>
  <c r="AL311" i="1" s="1"/>
  <c r="AK328" i="1"/>
  <c r="AL328" i="1" s="1"/>
  <c r="AK265" i="1"/>
  <c r="AL265" i="1" s="1"/>
  <c r="AK267" i="1"/>
  <c r="AL267" i="1" s="1"/>
  <c r="AK254" i="1"/>
  <c r="AL254" i="1" s="1"/>
  <c r="AK223" i="1"/>
  <c r="AL223" i="1"/>
  <c r="AK114" i="1"/>
  <c r="AL114" i="1" s="1"/>
  <c r="AK234" i="1"/>
  <c r="AL234" i="1" s="1"/>
  <c r="AK228" i="1"/>
  <c r="AL228" i="1" s="1"/>
  <c r="AK188" i="1"/>
  <c r="AL188" i="1" s="1"/>
  <c r="AK187" i="1"/>
  <c r="AL187" i="1" s="1"/>
  <c r="AK331" i="1"/>
  <c r="AL331" i="1" s="1"/>
  <c r="AK308" i="1"/>
  <c r="AL308" i="1" s="1"/>
  <c r="AK335" i="1"/>
  <c r="AL335" i="1" s="1"/>
  <c r="AK318" i="1"/>
  <c r="AL318" i="1" s="1"/>
  <c r="AK329" i="1"/>
  <c r="AL329" i="1" s="1"/>
  <c r="AK232" i="1"/>
  <c r="AL232" i="1" s="1"/>
  <c r="AK227" i="1"/>
  <c r="AL227" i="1" s="1"/>
  <c r="AK112" i="1"/>
  <c r="AL112" i="1" s="1"/>
  <c r="AK110" i="1"/>
  <c r="AL110" i="1" s="1"/>
  <c r="AK330" i="1"/>
  <c r="AL330" i="1" s="1"/>
  <c r="AK310" i="1"/>
  <c r="AL310" i="1" s="1"/>
  <c r="AK119" i="1"/>
  <c r="AL119" i="1" s="1"/>
  <c r="AK273" i="1"/>
  <c r="AL273" i="1" s="1"/>
  <c r="AK73" i="1"/>
  <c r="AL73" i="1"/>
  <c r="AK72" i="1"/>
  <c r="AL72" i="1" s="1"/>
  <c r="AK71" i="1"/>
  <c r="AL71" i="1" s="1"/>
  <c r="AK60" i="1"/>
  <c r="AL60" i="1" s="1"/>
  <c r="AK70" i="1"/>
  <c r="AL70" i="1" s="1"/>
  <c r="AK79" i="1"/>
  <c r="AL79" i="1" s="1"/>
  <c r="AK80" i="1"/>
  <c r="AL80" i="1" s="1"/>
  <c r="AK63" i="1"/>
  <c r="AL63" i="1" s="1"/>
  <c r="AK62" i="1"/>
  <c r="AL62" i="1" s="1"/>
  <c r="AK64" i="1"/>
  <c r="AL64" i="1" s="1"/>
  <c r="AK74" i="1"/>
  <c r="AL74" i="1" s="1"/>
  <c r="AK75" i="1"/>
  <c r="AL75" i="1" s="1"/>
  <c r="AK77" i="1"/>
  <c r="AL77" i="1" s="1"/>
  <c r="AK78" i="1"/>
  <c r="AL78" i="1" s="1"/>
  <c r="AK81" i="1"/>
  <c r="AL81" i="1" s="1"/>
  <c r="AK55" i="1"/>
  <c r="AL55" i="1" s="1"/>
  <c r="AK52" i="1"/>
  <c r="AL52" i="1" s="1"/>
  <c r="AK53" i="1"/>
  <c r="AL53" i="1" s="1"/>
  <c r="AK68" i="1"/>
  <c r="AL68" i="1" s="1"/>
  <c r="G4" i="2" l="1"/>
  <c r="G3" i="2"/>
  <c r="G2" i="2"/>
  <c r="AA53" i="1"/>
  <c r="AA55" i="1"/>
  <c r="AA60" i="1"/>
  <c r="AA62" i="1"/>
  <c r="AA63" i="1"/>
  <c r="AA64" i="1"/>
  <c r="AA68" i="1"/>
  <c r="AA70" i="1"/>
  <c r="AA71" i="1"/>
  <c r="AA72" i="1"/>
  <c r="AA73" i="1"/>
  <c r="AA74" i="1"/>
  <c r="AA75" i="1"/>
  <c r="AA77" i="1"/>
  <c r="AA78" i="1"/>
  <c r="AA79" i="1"/>
  <c r="AA80" i="1"/>
  <c r="AA81" i="1"/>
  <c r="AA82" i="1"/>
  <c r="AA50" i="1"/>
  <c r="AA51" i="1"/>
  <c r="AA54" i="1"/>
  <c r="AA56" i="1"/>
  <c r="AA61" i="1"/>
  <c r="AA65" i="1"/>
  <c r="AA58" i="1"/>
  <c r="AA59" i="1"/>
  <c r="AA66" i="1"/>
  <c r="AA67" i="1"/>
  <c r="AA69" i="1"/>
  <c r="AA76" i="1"/>
  <c r="AA57" i="1"/>
  <c r="AA83" i="1"/>
  <c r="AA85" i="1"/>
  <c r="AA86" i="1"/>
  <c r="AA88" i="1"/>
  <c r="AA89" i="1"/>
  <c r="AA90" i="1"/>
  <c r="AA91" i="1"/>
  <c r="AA92" i="1"/>
  <c r="AA94" i="1"/>
  <c r="AA95" i="1"/>
  <c r="AA96" i="1"/>
  <c r="AA100" i="1"/>
  <c r="AA103" i="1"/>
  <c r="AA104" i="1"/>
  <c r="AA106" i="1"/>
  <c r="AA108" i="1"/>
  <c r="AA110" i="1"/>
  <c r="AA112" i="1"/>
  <c r="AA113" i="1"/>
  <c r="AA114" i="1"/>
  <c r="AA117" i="1"/>
  <c r="AA118" i="1"/>
  <c r="AA119" i="1"/>
  <c r="AA122" i="1"/>
  <c r="AA123" i="1"/>
  <c r="AA127" i="1"/>
  <c r="AA128" i="1"/>
  <c r="AA134" i="1"/>
  <c r="AA135" i="1"/>
  <c r="AA137" i="1"/>
  <c r="AA141" i="1"/>
  <c r="AA142" i="1"/>
  <c r="AA143" i="1"/>
  <c r="AA145" i="1"/>
  <c r="AA150" i="1"/>
  <c r="AA152" i="1"/>
  <c r="AA156" i="1"/>
  <c r="AA160" i="1"/>
  <c r="AA161" i="1"/>
  <c r="AA162" i="1"/>
  <c r="AA163" i="1"/>
  <c r="AA164" i="1"/>
  <c r="AA165" i="1"/>
  <c r="AA167" i="1"/>
  <c r="AA169" i="1"/>
  <c r="AA170" i="1"/>
  <c r="AA174" i="1"/>
  <c r="AA175" i="1"/>
  <c r="AA178" i="1"/>
  <c r="AA179" i="1"/>
  <c r="AA180" i="1"/>
  <c r="AA181" i="1"/>
  <c r="AA182" i="1"/>
  <c r="AA185" i="1"/>
  <c r="AA186" i="1"/>
  <c r="AA187" i="1"/>
  <c r="AA188" i="1"/>
  <c r="AA194" i="1"/>
  <c r="AA198" i="1"/>
  <c r="AA199" i="1"/>
  <c r="AA201" i="1"/>
  <c r="AA202" i="1"/>
  <c r="AA205" i="1"/>
  <c r="AA206" i="1"/>
  <c r="AA211" i="1"/>
  <c r="AA214" i="1"/>
  <c r="AA217" i="1"/>
  <c r="AA218" i="1"/>
  <c r="AA222" i="1"/>
  <c r="AA223" i="1"/>
  <c r="AA224" i="1"/>
  <c r="AA227" i="1"/>
  <c r="AA228" i="1"/>
  <c r="AA230" i="1"/>
  <c r="AA232" i="1"/>
  <c r="AA233" i="1"/>
  <c r="AA234" i="1"/>
  <c r="AA235" i="1"/>
  <c r="AA237" i="1"/>
  <c r="AA238" i="1"/>
  <c r="AA239" i="1"/>
  <c r="AA240" i="1"/>
  <c r="AA241" i="1"/>
  <c r="AA242" i="1"/>
  <c r="AA243" i="1"/>
  <c r="AA244" i="1"/>
  <c r="AA245" i="1"/>
  <c r="AA246" i="1"/>
  <c r="AA247" i="1"/>
  <c r="AA252" i="1"/>
  <c r="AA253" i="1"/>
  <c r="AA254" i="1"/>
  <c r="AA255" i="1"/>
  <c r="AA257" i="1"/>
  <c r="AA261" i="1"/>
  <c r="AA264" i="1"/>
  <c r="AA265" i="1"/>
  <c r="AA266" i="1"/>
  <c r="AA267" i="1"/>
  <c r="AA270" i="1"/>
  <c r="AA273" i="1"/>
  <c r="AA277" i="1"/>
  <c r="AA282" i="1"/>
  <c r="AA286" i="1"/>
  <c r="AA287" i="1"/>
  <c r="AA288" i="1"/>
  <c r="AA290" i="1"/>
  <c r="AA291" i="1"/>
  <c r="AA292" i="1"/>
  <c r="AA293" i="1"/>
  <c r="AA295" i="1"/>
  <c r="AA297" i="1"/>
  <c r="AA298" i="1"/>
  <c r="AA302" i="1"/>
  <c r="AA303" i="1"/>
  <c r="AA308" i="1"/>
  <c r="AA310" i="1"/>
  <c r="AA311" i="1"/>
  <c r="AA314" i="1"/>
  <c r="AA315" i="1"/>
  <c r="AA318" i="1"/>
  <c r="AA320" i="1"/>
  <c r="AA321" i="1"/>
  <c r="AA322" i="1"/>
  <c r="AA323" i="1"/>
  <c r="AA324" i="1"/>
  <c r="AA326" i="1"/>
  <c r="AA328" i="1"/>
  <c r="AA329" i="1"/>
  <c r="AA330" i="1"/>
  <c r="AA331" i="1"/>
  <c r="AA335" i="1"/>
  <c r="AA346" i="1"/>
  <c r="AA98" i="1"/>
  <c r="AA105" i="1"/>
  <c r="AA109" i="1"/>
  <c r="AA111" i="1"/>
  <c r="AA120" i="1"/>
  <c r="AA125" i="1"/>
  <c r="AA126" i="1"/>
  <c r="AA129" i="1"/>
  <c r="AA130" i="1"/>
  <c r="AA132" i="1"/>
  <c r="AA133" i="1"/>
  <c r="AA138" i="1"/>
  <c r="AA146" i="1"/>
  <c r="AA151" i="1"/>
  <c r="AA155" i="1"/>
  <c r="AA158" i="1"/>
  <c r="AA159" i="1"/>
  <c r="AA166" i="1"/>
  <c r="AA176" i="1"/>
  <c r="AA177" i="1"/>
  <c r="AA183" i="1"/>
  <c r="AA184" i="1"/>
  <c r="AA189" i="1"/>
  <c r="AA190" i="1"/>
  <c r="AA191" i="1"/>
  <c r="AA193" i="1"/>
  <c r="AA195" i="1"/>
  <c r="AA203" i="1"/>
  <c r="AA204" i="1"/>
  <c r="AA209" i="1"/>
  <c r="AA210" i="1"/>
  <c r="AA212" i="1"/>
  <c r="AA213" i="1"/>
  <c r="AA219" i="1"/>
  <c r="AA221" i="1"/>
  <c r="AA225" i="1"/>
  <c r="AA226" i="1"/>
  <c r="AA229" i="1"/>
  <c r="AA231" i="1"/>
  <c r="AA236" i="1"/>
  <c r="AA248" i="1"/>
  <c r="AA249" i="1"/>
  <c r="AA250" i="1"/>
  <c r="AA251" i="1"/>
  <c r="AA256" i="1"/>
  <c r="AA258" i="1"/>
  <c r="AA259" i="1"/>
  <c r="AA260" i="1"/>
  <c r="AA262" i="1"/>
  <c r="AA263" i="1"/>
  <c r="AA268" i="1"/>
  <c r="AA269" i="1"/>
  <c r="AA271" i="1"/>
  <c r="AA274" i="1"/>
  <c r="AA278" i="1"/>
  <c r="AA279" i="1"/>
  <c r="AA281" i="1"/>
  <c r="AA289" i="1"/>
  <c r="AA294" i="1"/>
  <c r="AA296" i="1"/>
  <c r="AA312" i="1"/>
  <c r="AA313" i="1"/>
  <c r="AA316" i="1"/>
  <c r="AA325" i="1"/>
  <c r="AA332" i="1"/>
  <c r="AA333" i="1"/>
  <c r="AA84" i="1"/>
  <c r="AA87" i="1"/>
  <c r="AA93" i="1"/>
  <c r="AA97" i="1"/>
  <c r="AA99" i="1"/>
  <c r="AA101" i="1"/>
  <c r="AA102" i="1"/>
  <c r="AA107" i="1"/>
  <c r="AA115" i="1"/>
  <c r="AA116" i="1"/>
  <c r="AA121" i="1"/>
  <c r="AA124" i="1"/>
  <c r="AA131" i="1"/>
  <c r="AA136" i="1"/>
  <c r="AA139" i="1"/>
  <c r="AA140" i="1"/>
  <c r="AA144" i="1"/>
  <c r="AA147" i="1"/>
  <c r="AA148" i="1"/>
  <c r="AA149" i="1"/>
  <c r="AA153" i="1"/>
  <c r="AA154" i="1"/>
  <c r="AA157" i="1"/>
  <c r="AA168" i="1"/>
  <c r="AA171" i="1"/>
  <c r="AA172" i="1"/>
  <c r="AA173" i="1"/>
  <c r="AA192" i="1"/>
  <c r="AA196" i="1"/>
  <c r="AA197" i="1"/>
  <c r="AA200" i="1"/>
  <c r="AA207" i="1"/>
  <c r="AA208" i="1"/>
  <c r="AA215" i="1"/>
  <c r="AA216" i="1"/>
  <c r="AA220" i="1"/>
  <c r="AA272" i="1"/>
  <c r="AA275" i="1"/>
  <c r="AA276" i="1"/>
  <c r="AA280" i="1"/>
  <c r="AA283" i="1"/>
  <c r="AA284" i="1"/>
  <c r="AA285" i="1"/>
  <c r="AA299" i="1"/>
  <c r="AA300" i="1"/>
  <c r="AA301" i="1"/>
  <c r="AA309" i="1"/>
  <c r="AA317" i="1"/>
  <c r="AA319" i="1"/>
  <c r="AA327" i="1"/>
  <c r="AA334" i="1"/>
  <c r="AA347" i="1"/>
  <c r="AA305" i="1"/>
  <c r="AA336" i="1"/>
  <c r="AA337" i="1"/>
  <c r="AA338" i="1"/>
  <c r="AA343" i="1"/>
  <c r="AA304" i="1"/>
  <c r="AA306" i="1"/>
  <c r="AA307" i="1"/>
  <c r="AA339" i="1"/>
  <c r="AA340" i="1"/>
  <c r="AA341" i="1"/>
  <c r="AA342" i="1"/>
  <c r="AA344" i="1"/>
  <c r="AA345" i="1"/>
  <c r="AA2" i="1"/>
  <c r="AA3" i="1"/>
  <c r="AA4" i="1"/>
  <c r="AA5" i="1"/>
  <c r="AA6" i="1"/>
  <c r="AA7" i="1"/>
  <c r="AA11" i="1"/>
  <c r="AA14" i="1"/>
  <c r="AA17" i="1"/>
  <c r="AA18" i="1"/>
  <c r="AA19" i="1"/>
  <c r="AA20" i="1"/>
  <c r="AA21" i="1"/>
  <c r="AA22" i="1"/>
  <c r="AA23" i="1"/>
  <c r="AA24" i="1"/>
  <c r="AA25" i="1"/>
  <c r="AA26" i="1"/>
  <c r="AA27" i="1"/>
  <c r="AA29" i="1"/>
  <c r="AA30" i="1"/>
  <c r="AA32" i="1"/>
  <c r="AA34" i="1"/>
  <c r="AA35" i="1"/>
  <c r="AA37" i="1"/>
  <c r="AA39" i="1"/>
  <c r="AA42" i="1"/>
  <c r="AA43" i="1"/>
  <c r="AA44" i="1"/>
  <c r="AA46" i="1"/>
  <c r="AA47" i="1"/>
  <c r="AA48" i="1"/>
  <c r="AA49" i="1"/>
  <c r="AA8" i="1"/>
  <c r="AA10" i="1"/>
  <c r="AA12" i="1"/>
  <c r="AA13" i="1"/>
  <c r="AA15" i="1"/>
  <c r="AA16" i="1"/>
  <c r="AA28" i="1"/>
  <c r="AA31" i="1"/>
  <c r="AA33" i="1"/>
  <c r="AA38" i="1"/>
  <c r="AA40" i="1"/>
  <c r="AA45" i="1"/>
  <c r="AA9" i="1"/>
  <c r="AA36" i="1"/>
  <c r="AA41" i="1"/>
  <c r="AA52" i="1"/>
  <c r="M166" i="1"/>
  <c r="M178" i="1"/>
  <c r="M194" i="1"/>
  <c r="M210" i="1"/>
  <c r="M226" i="1"/>
  <c r="M242" i="1"/>
  <c r="M258" i="1"/>
  <c r="M270" i="1"/>
  <c r="M286" i="1"/>
  <c r="M302" i="1"/>
  <c r="M318" i="1"/>
  <c r="M334" i="1"/>
  <c r="M12" i="1"/>
  <c r="M28" i="1"/>
  <c r="M44" i="1"/>
  <c r="M60" i="1"/>
  <c r="M70" i="1"/>
  <c r="M94" i="1"/>
  <c r="M110" i="1"/>
  <c r="M126" i="1"/>
  <c r="M142" i="1"/>
  <c r="M158" i="1"/>
  <c r="M174" i="1"/>
  <c r="M186" i="1"/>
  <c r="M202" i="1"/>
  <c r="M218" i="1"/>
  <c r="M234" i="1"/>
  <c r="M250" i="1"/>
  <c r="M266" i="1"/>
  <c r="M278" i="1"/>
  <c r="M294" i="1"/>
  <c r="M310" i="1"/>
  <c r="M326" i="1"/>
  <c r="M342" i="1"/>
  <c r="M5" i="1"/>
  <c r="M21" i="1"/>
  <c r="M37" i="1"/>
  <c r="M53" i="1"/>
  <c r="M79" i="1"/>
  <c r="M87" i="1"/>
  <c r="M103" i="1"/>
  <c r="M119" i="1"/>
  <c r="M135" i="1"/>
  <c r="M151" i="1"/>
  <c r="M167" i="1"/>
  <c r="M179" i="1"/>
  <c r="M195" i="1"/>
  <c r="M211" i="1"/>
  <c r="M227" i="1"/>
  <c r="M243" i="1"/>
  <c r="M259" i="1"/>
  <c r="M271" i="1"/>
  <c r="M287" i="1"/>
  <c r="M303" i="1"/>
  <c r="M319" i="1"/>
  <c r="M335" i="1"/>
  <c r="M13" i="1"/>
  <c r="M29" i="1"/>
  <c r="M45" i="1"/>
  <c r="M61" i="1"/>
  <c r="M71" i="1"/>
  <c r="M95" i="1"/>
  <c r="M111" i="1"/>
  <c r="M127" i="1"/>
  <c r="M143" i="1"/>
  <c r="M159" i="1"/>
  <c r="M175" i="1"/>
  <c r="M187" i="1"/>
  <c r="M203" i="1"/>
  <c r="M219" i="1"/>
  <c r="M235" i="1"/>
  <c r="M251" i="1"/>
  <c r="M267" i="1"/>
  <c r="M279" i="1"/>
  <c r="M295" i="1"/>
  <c r="M311" i="1"/>
  <c r="M327" i="1"/>
  <c r="M343" i="1"/>
  <c r="M6" i="1"/>
  <c r="M22" i="1"/>
  <c r="M38" i="1"/>
  <c r="M54" i="1"/>
  <c r="M80" i="1"/>
  <c r="M88" i="1"/>
  <c r="M104" i="1"/>
  <c r="M120" i="1"/>
  <c r="M136" i="1"/>
  <c r="M152" i="1"/>
  <c r="M168" i="1"/>
  <c r="M180" i="1"/>
  <c r="M196" i="1"/>
  <c r="M212" i="1"/>
  <c r="M228" i="1"/>
  <c r="M244" i="1"/>
  <c r="M260" i="1"/>
  <c r="M272" i="1"/>
  <c r="M288" i="1"/>
  <c r="M304" i="1"/>
  <c r="M320" i="1"/>
  <c r="M336" i="1"/>
  <c r="M14" i="1"/>
  <c r="M30" i="1"/>
  <c r="M46" i="1"/>
  <c r="M62" i="1"/>
  <c r="M72" i="1"/>
  <c r="M96" i="1"/>
  <c r="M112" i="1"/>
  <c r="M128" i="1"/>
  <c r="M144" i="1"/>
  <c r="M160" i="1"/>
  <c r="M188" i="1"/>
  <c r="M204" i="1"/>
  <c r="M220" i="1"/>
  <c r="M236" i="1"/>
  <c r="M252" i="1"/>
  <c r="M280" i="1"/>
  <c r="M296" i="1"/>
  <c r="M312" i="1"/>
  <c r="M328" i="1"/>
  <c r="M344" i="1"/>
  <c r="M7" i="1"/>
  <c r="M23" i="1"/>
  <c r="M39" i="1"/>
  <c r="M55" i="1"/>
  <c r="M81" i="1"/>
  <c r="M89" i="1"/>
  <c r="M105" i="1"/>
  <c r="M121" i="1"/>
  <c r="M137" i="1"/>
  <c r="M153" i="1"/>
  <c r="M169" i="1"/>
  <c r="M181" i="1"/>
  <c r="M197" i="1"/>
  <c r="M213" i="1"/>
  <c r="M229" i="1"/>
  <c r="M245" i="1"/>
  <c r="M261" i="1"/>
  <c r="M273" i="1"/>
  <c r="M289" i="1"/>
  <c r="M305" i="1"/>
  <c r="M321" i="1"/>
  <c r="M337" i="1"/>
  <c r="M15" i="1"/>
  <c r="M31" i="1"/>
  <c r="M47" i="1"/>
  <c r="M63" i="1"/>
  <c r="M73" i="1"/>
  <c r="M97" i="1"/>
  <c r="M113" i="1"/>
  <c r="M129" i="1"/>
  <c r="M145" i="1"/>
  <c r="M161" i="1"/>
  <c r="M189" i="1"/>
  <c r="M205" i="1"/>
  <c r="M221" i="1"/>
  <c r="M237" i="1"/>
  <c r="M253" i="1"/>
  <c r="M281" i="1"/>
  <c r="M297" i="1"/>
  <c r="M313" i="1"/>
  <c r="M329" i="1"/>
  <c r="M345" i="1"/>
  <c r="M8" i="1"/>
  <c r="M24" i="1"/>
  <c r="M40" i="1"/>
  <c r="M56" i="1"/>
  <c r="M82" i="1"/>
  <c r="M90" i="1"/>
  <c r="M106" i="1"/>
  <c r="M122" i="1"/>
  <c r="M138" i="1"/>
  <c r="M154" i="1"/>
  <c r="M170" i="1"/>
  <c r="M182" i="1"/>
  <c r="M198" i="1"/>
  <c r="M214" i="1"/>
  <c r="M230" i="1"/>
  <c r="M246" i="1"/>
  <c r="M262" i="1"/>
  <c r="M274" i="1"/>
  <c r="M290" i="1"/>
  <c r="M306" i="1"/>
  <c r="M322" i="1"/>
  <c r="M338" i="1"/>
  <c r="M16" i="1"/>
  <c r="M32" i="1"/>
  <c r="M48" i="1"/>
  <c r="M64" i="1"/>
  <c r="M74" i="1"/>
  <c r="M98" i="1"/>
  <c r="M114" i="1"/>
  <c r="M130" i="1"/>
  <c r="M146" i="1"/>
  <c r="M162" i="1"/>
  <c r="M190" i="1"/>
  <c r="M206" i="1"/>
  <c r="M222" i="1"/>
  <c r="M238" i="1"/>
  <c r="M254" i="1"/>
  <c r="M282" i="1"/>
  <c r="M298" i="1"/>
  <c r="M314" i="1"/>
  <c r="M330" i="1"/>
  <c r="M346" i="1"/>
  <c r="M9" i="1"/>
  <c r="M25" i="1"/>
  <c r="M41" i="1"/>
  <c r="M57" i="1"/>
  <c r="M83" i="1"/>
  <c r="M91" i="1"/>
  <c r="M107" i="1"/>
  <c r="M123" i="1"/>
  <c r="M139" i="1"/>
  <c r="M155" i="1"/>
  <c r="M171" i="1"/>
  <c r="M183" i="1"/>
  <c r="M199" i="1"/>
  <c r="M215" i="1"/>
  <c r="M231" i="1"/>
  <c r="M247" i="1"/>
  <c r="M263" i="1"/>
  <c r="M275" i="1"/>
  <c r="M291" i="1"/>
  <c r="M307" i="1"/>
  <c r="M323" i="1"/>
  <c r="M339" i="1"/>
  <c r="M17" i="1"/>
  <c r="M33" i="1"/>
  <c r="M49" i="1"/>
  <c r="M65" i="1"/>
  <c r="M75" i="1"/>
  <c r="M99" i="1"/>
  <c r="M115" i="1"/>
  <c r="M131" i="1"/>
  <c r="M147" i="1"/>
  <c r="M163" i="1"/>
  <c r="M191" i="1"/>
  <c r="M207" i="1"/>
  <c r="M223" i="1"/>
  <c r="M239" i="1"/>
  <c r="M255" i="1"/>
  <c r="M283" i="1"/>
  <c r="M299" i="1"/>
  <c r="M315" i="1"/>
  <c r="M331" i="1"/>
  <c r="M347" i="1"/>
  <c r="M18" i="1"/>
  <c r="M34" i="1"/>
  <c r="M50" i="1"/>
  <c r="M66" i="1"/>
  <c r="M76" i="1"/>
  <c r="M84" i="1"/>
  <c r="M100" i="1"/>
  <c r="M116" i="1"/>
  <c r="M132" i="1"/>
  <c r="M148" i="1"/>
  <c r="M164" i="1"/>
  <c r="M176" i="1"/>
  <c r="M192" i="1"/>
  <c r="M208" i="1"/>
  <c r="M224" i="1"/>
  <c r="M240" i="1"/>
  <c r="M256" i="1"/>
  <c r="M268" i="1"/>
  <c r="M284" i="1"/>
  <c r="M300" i="1"/>
  <c r="M316" i="1"/>
  <c r="M332" i="1"/>
  <c r="M10" i="1"/>
  <c r="M26" i="1"/>
  <c r="M42" i="1"/>
  <c r="M58" i="1"/>
  <c r="M68" i="1"/>
  <c r="M92" i="1"/>
  <c r="M108" i="1"/>
  <c r="M124" i="1"/>
  <c r="M140" i="1"/>
  <c r="M156" i="1"/>
  <c r="M172" i="1"/>
  <c r="M184" i="1"/>
  <c r="M200" i="1"/>
  <c r="M216" i="1"/>
  <c r="M232" i="1"/>
  <c r="M248" i="1"/>
  <c r="M264" i="1"/>
  <c r="M276" i="1"/>
  <c r="M292" i="1"/>
  <c r="M308" i="1"/>
  <c r="M324" i="1"/>
  <c r="M340" i="1"/>
  <c r="M3" i="1"/>
  <c r="M19" i="1"/>
  <c r="M35" i="1"/>
  <c r="M51" i="1"/>
  <c r="M67" i="1"/>
  <c r="M77" i="1"/>
  <c r="M85" i="1"/>
  <c r="M101" i="1"/>
  <c r="M117" i="1"/>
  <c r="M133" i="1"/>
  <c r="M149" i="1"/>
  <c r="M165" i="1"/>
  <c r="M177" i="1"/>
  <c r="M193" i="1"/>
  <c r="M209" i="1"/>
  <c r="M225" i="1"/>
  <c r="M241" i="1"/>
  <c r="M257" i="1"/>
  <c r="M269" i="1"/>
  <c r="M285" i="1"/>
  <c r="M301" i="1"/>
  <c r="M317" i="1"/>
  <c r="M333" i="1"/>
  <c r="M11" i="1"/>
  <c r="M27" i="1"/>
  <c r="M43" i="1"/>
  <c r="M59" i="1"/>
  <c r="M69" i="1"/>
  <c r="M93" i="1"/>
  <c r="M109" i="1"/>
  <c r="M125" i="1"/>
  <c r="M141" i="1"/>
  <c r="M157" i="1"/>
  <c r="M173" i="1"/>
  <c r="M185" i="1"/>
  <c r="M201" i="1"/>
  <c r="M217" i="1"/>
  <c r="M233" i="1"/>
  <c r="M249" i="1"/>
  <c r="M265" i="1"/>
  <c r="M277" i="1"/>
  <c r="M293" i="1"/>
  <c r="M309" i="1"/>
  <c r="M325" i="1"/>
  <c r="M341" i="1"/>
  <c r="M4" i="1"/>
  <c r="M20" i="1"/>
  <c r="M36" i="1"/>
  <c r="M52" i="1"/>
  <c r="M78" i="1"/>
  <c r="M86" i="1"/>
  <c r="M102" i="1"/>
  <c r="M118" i="1"/>
  <c r="M134" i="1"/>
  <c r="M150" i="1"/>
  <c r="M2" i="1"/>
</calcChain>
</file>

<file path=xl/sharedStrings.xml><?xml version="1.0" encoding="utf-8"?>
<sst xmlns="http://schemas.openxmlformats.org/spreadsheetml/2006/main" count="5869" uniqueCount="759">
  <si>
    <t>File Name</t>
  </si>
  <si>
    <t>Date &amp; Time</t>
  </si>
  <si>
    <t>Well</t>
  </si>
  <si>
    <t>Sample Name</t>
  </si>
  <si>
    <t>FAM-Ct0</t>
  </si>
  <si>
    <t>NED-Ct0</t>
  </si>
  <si>
    <t>FAM</t>
  </si>
  <si>
    <t>VIC</t>
  </si>
  <si>
    <t>GT</t>
  </si>
  <si>
    <t>VIC-GT</t>
  </si>
  <si>
    <t>Letter</t>
  </si>
  <si>
    <t>Number</t>
  </si>
  <si>
    <t>POSITION</t>
  </si>
  <si>
    <t xml:space="preserve">PLATE </t>
  </si>
  <si>
    <t>INDEX</t>
  </si>
  <si>
    <t>old index</t>
  </si>
  <si>
    <t>Stype</t>
  </si>
  <si>
    <t>SS</t>
  </si>
  <si>
    <t>DELCT</t>
  </si>
  <si>
    <t>RT</t>
  </si>
  <si>
    <t>Height 1</t>
  </si>
  <si>
    <t>25438$3120</t>
  </si>
  <si>
    <t>CAR</t>
  </si>
  <si>
    <t>HET</t>
  </si>
  <si>
    <t>N</t>
  </si>
  <si>
    <t>A</t>
  </si>
  <si>
    <t>PLATE1</t>
  </si>
  <si>
    <t>q140neo-CAG</t>
  </si>
  <si>
    <t>A1</t>
  </si>
  <si>
    <t>25438$3121</t>
  </si>
  <si>
    <t>C</t>
  </si>
  <si>
    <t>C1</t>
  </si>
  <si>
    <t>25438$3122</t>
  </si>
  <si>
    <t>E</t>
  </si>
  <si>
    <t>E1</t>
  </si>
  <si>
    <t>G</t>
  </si>
  <si>
    <t>G1</t>
  </si>
  <si>
    <t>25438$3124</t>
  </si>
  <si>
    <t>I</t>
  </si>
  <si>
    <t>PLATE2</t>
  </si>
  <si>
    <t>I1</t>
  </si>
  <si>
    <t>25438$3125</t>
  </si>
  <si>
    <t>K</t>
  </si>
  <si>
    <t>K1</t>
  </si>
  <si>
    <t>25438$3126</t>
  </si>
  <si>
    <t>WT</t>
  </si>
  <si>
    <t>M</t>
  </si>
  <si>
    <t>M1</t>
  </si>
  <si>
    <t>25438$3127</t>
  </si>
  <si>
    <t>O</t>
  </si>
  <si>
    <t>O1</t>
  </si>
  <si>
    <t>25438$3128</t>
  </si>
  <si>
    <t>B</t>
  </si>
  <si>
    <t>B1</t>
  </si>
  <si>
    <t>25438$3129</t>
  </si>
  <si>
    <t>D</t>
  </si>
  <si>
    <t>D1</t>
  </si>
  <si>
    <t>25438$3130</t>
  </si>
  <si>
    <t>F</t>
  </si>
  <si>
    <t>F1</t>
  </si>
  <si>
    <t>25438$3131</t>
  </si>
  <si>
    <t>H</t>
  </si>
  <si>
    <t>H1</t>
  </si>
  <si>
    <t>25438$3132</t>
  </si>
  <si>
    <t>J</t>
  </si>
  <si>
    <t>J1</t>
  </si>
  <si>
    <t>25438$3133</t>
  </si>
  <si>
    <t>L</t>
  </si>
  <si>
    <t>L1</t>
  </si>
  <si>
    <t>25438$3134</t>
  </si>
  <si>
    <t>N1</t>
  </si>
  <si>
    <t>25438$3135</t>
  </si>
  <si>
    <t>P</t>
  </si>
  <si>
    <t>P1</t>
  </si>
  <si>
    <t>25438$3136</t>
  </si>
  <si>
    <t>A2</t>
  </si>
  <si>
    <t>25438$3137</t>
  </si>
  <si>
    <t>C2</t>
  </si>
  <si>
    <t>25438$3138</t>
  </si>
  <si>
    <t>E2</t>
  </si>
  <si>
    <t>25438$3139</t>
  </si>
  <si>
    <t>G2</t>
  </si>
  <si>
    <t>25438$3140</t>
  </si>
  <si>
    <t>I2</t>
  </si>
  <si>
    <t>25438$3141</t>
  </si>
  <si>
    <t>K2</t>
  </si>
  <si>
    <t>25438$3142</t>
  </si>
  <si>
    <t>M2</t>
  </si>
  <si>
    <t>25438$3143</t>
  </si>
  <si>
    <t>O2</t>
  </si>
  <si>
    <t>25438$3144</t>
  </si>
  <si>
    <t>B2</t>
  </si>
  <si>
    <t>25438$3145</t>
  </si>
  <si>
    <t>D2</t>
  </si>
  <si>
    <t>25438$3146</t>
  </si>
  <si>
    <t>F2</t>
  </si>
  <si>
    <t>25438$3147</t>
  </si>
  <si>
    <t>H2</t>
  </si>
  <si>
    <t>25438$3148</t>
  </si>
  <si>
    <t>J2</t>
  </si>
  <si>
    <t>25438$3149</t>
  </si>
  <si>
    <t>L2</t>
  </si>
  <si>
    <t>25438$3150</t>
  </si>
  <si>
    <t>N2</t>
  </si>
  <si>
    <t>25438$3151</t>
  </si>
  <si>
    <t>P2</t>
  </si>
  <si>
    <t>25438$3152</t>
  </si>
  <si>
    <t>A3</t>
  </si>
  <si>
    <t>25438$3153</t>
  </si>
  <si>
    <t>C3</t>
  </si>
  <si>
    <t>25438$3154</t>
  </si>
  <si>
    <t>E3</t>
  </si>
  <si>
    <t>25438$3155</t>
  </si>
  <si>
    <t>G3</t>
  </si>
  <si>
    <t>25438$3156</t>
  </si>
  <si>
    <t>I3</t>
  </si>
  <si>
    <t>25438$3157</t>
  </si>
  <si>
    <t>K3</t>
  </si>
  <si>
    <t>25438$3158</t>
  </si>
  <si>
    <t>M3</t>
  </si>
  <si>
    <t>25438$3159</t>
  </si>
  <si>
    <t>O3</t>
  </si>
  <si>
    <t>25438$3160</t>
  </si>
  <si>
    <t>B3</t>
  </si>
  <si>
    <t>25438$3161</t>
  </si>
  <si>
    <t>D3</t>
  </si>
  <si>
    <t>25438$3162</t>
  </si>
  <si>
    <t>F3</t>
  </si>
  <si>
    <t>25438$3163</t>
  </si>
  <si>
    <t>H3</t>
  </si>
  <si>
    <t>25438$3164</t>
  </si>
  <si>
    <t>J3</t>
  </si>
  <si>
    <t>25438$3165</t>
  </si>
  <si>
    <t>L3</t>
  </si>
  <si>
    <t>25438$3166</t>
  </si>
  <si>
    <t>N3</t>
  </si>
  <si>
    <t>25438$3167</t>
  </si>
  <si>
    <t>P3</t>
  </si>
  <si>
    <t>25438$3168</t>
  </si>
  <si>
    <t>bac120-CAG</t>
  </si>
  <si>
    <t>A4</t>
  </si>
  <si>
    <t>25438$3169</t>
  </si>
  <si>
    <t>C4</t>
  </si>
  <si>
    <t>25438$3170</t>
  </si>
  <si>
    <t>E4</t>
  </si>
  <si>
    <t>25438$3171</t>
  </si>
  <si>
    <t>G4</t>
  </si>
  <si>
    <t>25438$3172</t>
  </si>
  <si>
    <t>I4</t>
  </si>
  <si>
    <t>25438$3173</t>
  </si>
  <si>
    <t>K4</t>
  </si>
  <si>
    <t>M4</t>
  </si>
  <si>
    <t>NTC</t>
  </si>
  <si>
    <t>O4</t>
  </si>
  <si>
    <t>25438$2978</t>
  </si>
  <si>
    <t>B4</t>
  </si>
  <si>
    <t>25438$2979</t>
  </si>
  <si>
    <t>D4</t>
  </si>
  <si>
    <t>25438$2980</t>
  </si>
  <si>
    <t>F4</t>
  </si>
  <si>
    <t>25438$2981</t>
  </si>
  <si>
    <t>H4</t>
  </si>
  <si>
    <t>25438$2982</t>
  </si>
  <si>
    <t>J4</t>
  </si>
  <si>
    <t>25438$2983</t>
  </si>
  <si>
    <t>L4</t>
  </si>
  <si>
    <t>25438$2984</t>
  </si>
  <si>
    <t>N4</t>
  </si>
  <si>
    <t>25438$2985</t>
  </si>
  <si>
    <t>P4</t>
  </si>
  <si>
    <t>25438$2986</t>
  </si>
  <si>
    <t>A5</t>
  </si>
  <si>
    <t>25438$2987</t>
  </si>
  <si>
    <t>C5</t>
  </si>
  <si>
    <t>25438$3254</t>
  </si>
  <si>
    <t>B5</t>
  </si>
  <si>
    <t>25438$3255</t>
  </si>
  <si>
    <t>D5</t>
  </si>
  <si>
    <t>25438$3256</t>
  </si>
  <si>
    <t>F5</t>
  </si>
  <si>
    <t>25438$3257</t>
  </si>
  <si>
    <t>H5</t>
  </si>
  <si>
    <t>25438$3258</t>
  </si>
  <si>
    <t>J5</t>
  </si>
  <si>
    <t>25438$3259</t>
  </si>
  <si>
    <t>L5</t>
  </si>
  <si>
    <t>25438$3260</t>
  </si>
  <si>
    <t>N5</t>
  </si>
  <si>
    <t>25438$3261</t>
  </si>
  <si>
    <t>Y</t>
  </si>
  <si>
    <t>P5</t>
  </si>
  <si>
    <t>25438$3262</t>
  </si>
  <si>
    <t>A6</t>
  </si>
  <si>
    <t>25438$3263</t>
  </si>
  <si>
    <t>C6</t>
  </si>
  <si>
    <t>25438$3264</t>
  </si>
  <si>
    <t>E6</t>
  </si>
  <si>
    <t>25438$3265</t>
  </si>
  <si>
    <t>G6</t>
  </si>
  <si>
    <t>25438$3266</t>
  </si>
  <si>
    <t>I6</t>
  </si>
  <si>
    <t>25438$3267</t>
  </si>
  <si>
    <t>K6</t>
  </si>
  <si>
    <t>M6</t>
  </si>
  <si>
    <t>O6</t>
  </si>
  <si>
    <t>25439$9001</t>
  </si>
  <si>
    <t>q111-CAG</t>
  </si>
  <si>
    <t>A7</t>
  </si>
  <si>
    <t>25439$9002</t>
  </si>
  <si>
    <t>C7</t>
  </si>
  <si>
    <t>25439$9003</t>
  </si>
  <si>
    <t>E7</t>
  </si>
  <si>
    <t>25439$9004</t>
  </si>
  <si>
    <t>G7</t>
  </si>
  <si>
    <t>25439$9005</t>
  </si>
  <si>
    <t>I7</t>
  </si>
  <si>
    <t>25439$9006</t>
  </si>
  <si>
    <t>K7</t>
  </si>
  <si>
    <t>25439$9007</t>
  </si>
  <si>
    <t>M7</t>
  </si>
  <si>
    <t>25439$9008</t>
  </si>
  <si>
    <t>O7</t>
  </si>
  <si>
    <t>25439$9009</t>
  </si>
  <si>
    <t>B7</t>
  </si>
  <si>
    <t>25439$9010</t>
  </si>
  <si>
    <t>D7</t>
  </si>
  <si>
    <t>25439$9011</t>
  </si>
  <si>
    <t>F7</t>
  </si>
  <si>
    <t>25439$9012</t>
  </si>
  <si>
    <t>H7</t>
  </si>
  <si>
    <t>25439$9013</t>
  </si>
  <si>
    <t>J7</t>
  </si>
  <si>
    <t>25439$9014</t>
  </si>
  <si>
    <t>L7</t>
  </si>
  <si>
    <t>25439$9015</t>
  </si>
  <si>
    <t>N7</t>
  </si>
  <si>
    <t>25439$9016</t>
  </si>
  <si>
    <t>P7</t>
  </si>
  <si>
    <t>25439$9017</t>
  </si>
  <si>
    <t>A8</t>
  </si>
  <si>
    <t>25439$9018</t>
  </si>
  <si>
    <t>C8</t>
  </si>
  <si>
    <t>25439$9019</t>
  </si>
  <si>
    <t>E8</t>
  </si>
  <si>
    <t>25439$9020</t>
  </si>
  <si>
    <t>G8</t>
  </si>
  <si>
    <t>25439$9021</t>
  </si>
  <si>
    <t>I8</t>
  </si>
  <si>
    <t>25439$9022</t>
  </si>
  <si>
    <t>K8</t>
  </si>
  <si>
    <t>25439$9023</t>
  </si>
  <si>
    <t>M8</t>
  </si>
  <si>
    <t>25439$9024</t>
  </si>
  <si>
    <t>O8</t>
  </si>
  <si>
    <t>25439$9025</t>
  </si>
  <si>
    <t>B8</t>
  </si>
  <si>
    <t>25439$9026</t>
  </si>
  <si>
    <t>D8</t>
  </si>
  <si>
    <t>25439$9027</t>
  </si>
  <si>
    <t>F8</t>
  </si>
  <si>
    <t>25439$9028</t>
  </si>
  <si>
    <t>H8</t>
  </si>
  <si>
    <t>25439$9029</t>
  </si>
  <si>
    <t>J8</t>
  </si>
  <si>
    <t>25439$9030</t>
  </si>
  <si>
    <t>L8</t>
  </si>
  <si>
    <t>25439$9031</t>
  </si>
  <si>
    <t>N8</t>
  </si>
  <si>
    <t>25439$9032</t>
  </si>
  <si>
    <t>P8</t>
  </si>
  <si>
    <t>25439$9033</t>
  </si>
  <si>
    <t>A9</t>
  </si>
  <si>
    <t>25439$9034</t>
  </si>
  <si>
    <t>C9</t>
  </si>
  <si>
    <t>25439$9035</t>
  </si>
  <si>
    <t>E9</t>
  </si>
  <si>
    <t>25439$9036</t>
  </si>
  <si>
    <t>G9</t>
  </si>
  <si>
    <t>25439$9037</t>
  </si>
  <si>
    <t>I9</t>
  </si>
  <si>
    <t>25439$9038</t>
  </si>
  <si>
    <t>K9</t>
  </si>
  <si>
    <t>25439$9039</t>
  </si>
  <si>
    <t>M9</t>
  </si>
  <si>
    <t>25439$9040</t>
  </si>
  <si>
    <t>O9</t>
  </si>
  <si>
    <t>25439$9041</t>
  </si>
  <si>
    <t>B9</t>
  </si>
  <si>
    <t>25439$9042</t>
  </si>
  <si>
    <t>D9</t>
  </si>
  <si>
    <t>25439$9043</t>
  </si>
  <si>
    <t>F9</t>
  </si>
  <si>
    <t>25439$9044</t>
  </si>
  <si>
    <t>H9</t>
  </si>
  <si>
    <t>25439$9045</t>
  </si>
  <si>
    <t>J9</t>
  </si>
  <si>
    <t>25439$9046</t>
  </si>
  <si>
    <t>L9</t>
  </si>
  <si>
    <t>25439$9047</t>
  </si>
  <si>
    <t>N9</t>
  </si>
  <si>
    <t>25439$9048</t>
  </si>
  <si>
    <t>P9</t>
  </si>
  <si>
    <t>25439$9049</t>
  </si>
  <si>
    <t>A10</t>
  </si>
  <si>
    <t>25439$9050</t>
  </si>
  <si>
    <t>C10</t>
  </si>
  <si>
    <t>25439$9051</t>
  </si>
  <si>
    <t>E10</t>
  </si>
  <si>
    <t>25439$9052</t>
  </si>
  <si>
    <t>G10</t>
  </si>
  <si>
    <t>25439$9053</t>
  </si>
  <si>
    <t>I10</t>
  </si>
  <si>
    <t>25439$9054</t>
  </si>
  <si>
    <t>K10</t>
  </si>
  <si>
    <t>25439$9055</t>
  </si>
  <si>
    <t>M10</t>
  </si>
  <si>
    <t>25439$9056</t>
  </si>
  <si>
    <t>O10</t>
  </si>
  <si>
    <t>25439$9057</t>
  </si>
  <si>
    <t>B10</t>
  </si>
  <si>
    <t>25439$9058</t>
  </si>
  <si>
    <t>D10</t>
  </si>
  <si>
    <t>25439$9059</t>
  </si>
  <si>
    <t>F10</t>
  </si>
  <si>
    <t>25439$9060</t>
  </si>
  <si>
    <t>H10</t>
  </si>
  <si>
    <t>25439$9061</t>
  </si>
  <si>
    <t>J10</t>
  </si>
  <si>
    <t>25439$9062</t>
  </si>
  <si>
    <t>L10</t>
  </si>
  <si>
    <t>25439$9063</t>
  </si>
  <si>
    <t>N10</t>
  </si>
  <si>
    <t>25439$9064</t>
  </si>
  <si>
    <t>P10</t>
  </si>
  <si>
    <t>25439$9065</t>
  </si>
  <si>
    <t>A11</t>
  </si>
  <si>
    <t>25439$9066</t>
  </si>
  <si>
    <t>C11</t>
  </si>
  <si>
    <t>25439$9067</t>
  </si>
  <si>
    <t>E11</t>
  </si>
  <si>
    <t>25439$9068</t>
  </si>
  <si>
    <t>G11</t>
  </si>
  <si>
    <t>25439$9069</t>
  </si>
  <si>
    <t>I11</t>
  </si>
  <si>
    <t>25439$9070</t>
  </si>
  <si>
    <t>K11</t>
  </si>
  <si>
    <t>25439$9071</t>
  </si>
  <si>
    <t>M11</t>
  </si>
  <si>
    <t>25439$9072</t>
  </si>
  <si>
    <t>O11</t>
  </si>
  <si>
    <t>25439$9073</t>
  </si>
  <si>
    <t>B11</t>
  </si>
  <si>
    <t>25439$9074</t>
  </si>
  <si>
    <t>D11</t>
  </si>
  <si>
    <t>25439$9075</t>
  </si>
  <si>
    <t>F11</t>
  </si>
  <si>
    <t>25439$9076</t>
  </si>
  <si>
    <t>H11</t>
  </si>
  <si>
    <t>25439$9077</t>
  </si>
  <si>
    <t>J11</t>
  </si>
  <si>
    <t>25439$9078</t>
  </si>
  <si>
    <t>L11</t>
  </si>
  <si>
    <t>25439$9079</t>
  </si>
  <si>
    <t>N11</t>
  </si>
  <si>
    <t>25439$9080</t>
  </si>
  <si>
    <t>P11</t>
  </si>
  <si>
    <t>25439$9081</t>
  </si>
  <si>
    <t>A12</t>
  </si>
  <si>
    <t>25439$9082</t>
  </si>
  <si>
    <t>C12</t>
  </si>
  <si>
    <t>25439$9083</t>
  </si>
  <si>
    <t>E12</t>
  </si>
  <si>
    <t>25439$9084</t>
  </si>
  <si>
    <t>G12</t>
  </si>
  <si>
    <t>25439$9085</t>
  </si>
  <si>
    <t>I12</t>
  </si>
  <si>
    <t>25439$9086</t>
  </si>
  <si>
    <t>K12</t>
  </si>
  <si>
    <t>25439$9087</t>
  </si>
  <si>
    <t>M12</t>
  </si>
  <si>
    <t>25439$9088</t>
  </si>
  <si>
    <t>O12</t>
  </si>
  <si>
    <t>25439$9089</t>
  </si>
  <si>
    <t>B12</t>
  </si>
  <si>
    <t>25439$9090</t>
  </si>
  <si>
    <t>D12</t>
  </si>
  <si>
    <t>25439$9091</t>
  </si>
  <si>
    <t>F12</t>
  </si>
  <si>
    <t>25439$9092</t>
  </si>
  <si>
    <t>H12</t>
  </si>
  <si>
    <t>25440$9093</t>
  </si>
  <si>
    <t>PLATE3</t>
  </si>
  <si>
    <t>A13</t>
  </si>
  <si>
    <t>25440$9094</t>
  </si>
  <si>
    <t>C13</t>
  </si>
  <si>
    <t>25440$9095</t>
  </si>
  <si>
    <t>E13</t>
  </si>
  <si>
    <t>25440$9096</t>
  </si>
  <si>
    <t>G13</t>
  </si>
  <si>
    <t>25440$9097</t>
  </si>
  <si>
    <t>PLATE4</t>
  </si>
  <si>
    <t>I13</t>
  </si>
  <si>
    <t>25440$9098</t>
  </si>
  <si>
    <t>K13</t>
  </si>
  <si>
    <t>25440$9099</t>
  </si>
  <si>
    <t>M13</t>
  </si>
  <si>
    <t>25440$9100</t>
  </si>
  <si>
    <t>O13</t>
  </si>
  <si>
    <t>25440$9101</t>
  </si>
  <si>
    <t>B13</t>
  </si>
  <si>
    <t>25440$9102</t>
  </si>
  <si>
    <t>D13</t>
  </si>
  <si>
    <t>25440$9103</t>
  </si>
  <si>
    <t>F13</t>
  </si>
  <si>
    <t>25440$9104</t>
  </si>
  <si>
    <t>H13</t>
  </si>
  <si>
    <t>25440$9105</t>
  </si>
  <si>
    <t>J13</t>
  </si>
  <si>
    <t>25440$9106</t>
  </si>
  <si>
    <t>L13</t>
  </si>
  <si>
    <t>25440$9107</t>
  </si>
  <si>
    <t>N13</t>
  </si>
  <si>
    <t>25440$9108</t>
  </si>
  <si>
    <t>P13</t>
  </si>
  <si>
    <t>25440$9109</t>
  </si>
  <si>
    <t>A14</t>
  </si>
  <si>
    <t>25440$9110</t>
  </si>
  <si>
    <t>C14</t>
  </si>
  <si>
    <t>25440$9111</t>
  </si>
  <si>
    <t>E14</t>
  </si>
  <si>
    <t>25440$9112</t>
  </si>
  <si>
    <t>G14</t>
  </si>
  <si>
    <t>25440$9113</t>
  </si>
  <si>
    <t>I14</t>
  </si>
  <si>
    <t>25440$9114</t>
  </si>
  <si>
    <t>K14</t>
  </si>
  <si>
    <t>25440$9115</t>
  </si>
  <si>
    <t>M14</t>
  </si>
  <si>
    <t>25440$9116</t>
  </si>
  <si>
    <t>O14</t>
  </si>
  <si>
    <t>25440$9117</t>
  </si>
  <si>
    <t>B14</t>
  </si>
  <si>
    <t>25440$9118</t>
  </si>
  <si>
    <t>D14</t>
  </si>
  <si>
    <t>25440$9119</t>
  </si>
  <si>
    <t>F14</t>
  </si>
  <si>
    <t>25440$9120</t>
  </si>
  <si>
    <t>H14</t>
  </si>
  <si>
    <t>25440$9121</t>
  </si>
  <si>
    <t>J14</t>
  </si>
  <si>
    <t>25440$9122</t>
  </si>
  <si>
    <t>L14</t>
  </si>
  <si>
    <t>25440$9123</t>
  </si>
  <si>
    <t>N14</t>
  </si>
  <si>
    <t>25440$9124</t>
  </si>
  <si>
    <t>P14</t>
  </si>
  <si>
    <t>25440$9125</t>
  </si>
  <si>
    <t>A15</t>
  </si>
  <si>
    <t>25440$9126</t>
  </si>
  <si>
    <t>C15</t>
  </si>
  <si>
    <t>25440$9127</t>
  </si>
  <si>
    <t>E15</t>
  </si>
  <si>
    <t>25440$9128</t>
  </si>
  <si>
    <t>G15</t>
  </si>
  <si>
    <t>25440$9129</t>
  </si>
  <si>
    <t>I15</t>
  </si>
  <si>
    <t>25440$9130</t>
  </si>
  <si>
    <t>K15</t>
  </si>
  <si>
    <t>25440$9131</t>
  </si>
  <si>
    <t>M15</t>
  </si>
  <si>
    <t>25440$9132</t>
  </si>
  <si>
    <t>O15</t>
  </si>
  <si>
    <t>25440$9133</t>
  </si>
  <si>
    <t>B15</t>
  </si>
  <si>
    <t>25440$9134</t>
  </si>
  <si>
    <t>D15</t>
  </si>
  <si>
    <t>25440$9135</t>
  </si>
  <si>
    <t>F15</t>
  </si>
  <si>
    <t>25440$9136</t>
  </si>
  <si>
    <t>H15</t>
  </si>
  <si>
    <t>25440$9137</t>
  </si>
  <si>
    <t>J15</t>
  </si>
  <si>
    <t>25440$9138</t>
  </si>
  <si>
    <t>L15</t>
  </si>
  <si>
    <t>25440$9139</t>
  </si>
  <si>
    <t>N15</t>
  </si>
  <si>
    <t>25440$9140</t>
  </si>
  <si>
    <t>P15</t>
  </si>
  <si>
    <t>25440$9141</t>
  </si>
  <si>
    <t>A16</t>
  </si>
  <si>
    <t>25440$9142</t>
  </si>
  <si>
    <t>C16</t>
  </si>
  <si>
    <t>25440$9143</t>
  </si>
  <si>
    <t>E16</t>
  </si>
  <si>
    <t>25440$9144</t>
  </si>
  <si>
    <t>G16</t>
  </si>
  <si>
    <t>25440$9145</t>
  </si>
  <si>
    <t>I16</t>
  </si>
  <si>
    <t>25440$9146</t>
  </si>
  <si>
    <t>K16</t>
  </si>
  <si>
    <t>25440$9147</t>
  </si>
  <si>
    <t>M16</t>
  </si>
  <si>
    <t>25440$9148</t>
  </si>
  <si>
    <t>O16</t>
  </si>
  <si>
    <t>25440$9149</t>
  </si>
  <si>
    <t>B16</t>
  </si>
  <si>
    <t>25440$9150</t>
  </si>
  <si>
    <t>D16</t>
  </si>
  <si>
    <t>25440$9151</t>
  </si>
  <si>
    <t>F16</t>
  </si>
  <si>
    <t>25440$9152</t>
  </si>
  <si>
    <t>H16</t>
  </si>
  <si>
    <t>25440$9153</t>
  </si>
  <si>
    <t>J16</t>
  </si>
  <si>
    <t>25440$9154</t>
  </si>
  <si>
    <t>L16</t>
  </si>
  <si>
    <t>25440$9155</t>
  </si>
  <si>
    <t>N16</t>
  </si>
  <si>
    <t>25440$9156</t>
  </si>
  <si>
    <t>P16</t>
  </si>
  <si>
    <t>25440$9157</t>
  </si>
  <si>
    <t>A17</t>
  </si>
  <si>
    <t>25440$9158</t>
  </si>
  <si>
    <t>C17</t>
  </si>
  <si>
    <t>25440$9159</t>
  </si>
  <si>
    <t>E17</t>
  </si>
  <si>
    <t>25440$9160</t>
  </si>
  <si>
    <t>G17</t>
  </si>
  <si>
    <t>25440$9161</t>
  </si>
  <si>
    <t>I17</t>
  </si>
  <si>
    <t>25440$9162</t>
  </si>
  <si>
    <t>K17</t>
  </si>
  <si>
    <t>25440$9163</t>
  </si>
  <si>
    <t>M17</t>
  </si>
  <si>
    <t>25440$9164</t>
  </si>
  <si>
    <t>O17</t>
  </si>
  <si>
    <t>25440$9165</t>
  </si>
  <si>
    <t>B17</t>
  </si>
  <si>
    <t>25440$9166</t>
  </si>
  <si>
    <t>D17</t>
  </si>
  <si>
    <t>25440$9167</t>
  </si>
  <si>
    <t>F17</t>
  </si>
  <si>
    <t>25440$9168</t>
  </si>
  <si>
    <t>H17</t>
  </si>
  <si>
    <t>25440$9169</t>
  </si>
  <si>
    <t>J17</t>
  </si>
  <si>
    <t>25440$9170</t>
  </si>
  <si>
    <t>L17</t>
  </si>
  <si>
    <t>25440$9171</t>
  </si>
  <si>
    <t>N17</t>
  </si>
  <si>
    <t>25440$9172</t>
  </si>
  <si>
    <t>P17</t>
  </si>
  <si>
    <t>25440$9173</t>
  </si>
  <si>
    <t>A18</t>
  </si>
  <si>
    <t>25440$9174</t>
  </si>
  <si>
    <t>C18</t>
  </si>
  <si>
    <t>25440$9175</t>
  </si>
  <si>
    <t>E18</t>
  </si>
  <si>
    <t>25440$9176</t>
  </si>
  <si>
    <t>G18</t>
  </si>
  <si>
    <t>25440$9177</t>
  </si>
  <si>
    <t>I18</t>
  </si>
  <si>
    <t>25440$9178</t>
  </si>
  <si>
    <t>K18</t>
  </si>
  <si>
    <t>25440$9179</t>
  </si>
  <si>
    <t>M18</t>
  </si>
  <si>
    <t>25440$9180</t>
  </si>
  <si>
    <t>O18</t>
  </si>
  <si>
    <t>25440$9181</t>
  </si>
  <si>
    <t>B18</t>
  </si>
  <si>
    <t>25440$9182</t>
  </si>
  <si>
    <t>D18</t>
  </si>
  <si>
    <t>25440$9183</t>
  </si>
  <si>
    <t>F18</t>
  </si>
  <si>
    <t>25440$9184</t>
  </si>
  <si>
    <t>H18</t>
  </si>
  <si>
    <t>25441$3072</t>
  </si>
  <si>
    <t>A19</t>
  </si>
  <si>
    <t>25441$3073</t>
  </si>
  <si>
    <t>C19</t>
  </si>
  <si>
    <t>25441$3074</t>
  </si>
  <si>
    <t>E19</t>
  </si>
  <si>
    <t>25441$3075</t>
  </si>
  <si>
    <t>G19</t>
  </si>
  <si>
    <t>25441$3076</t>
  </si>
  <si>
    <t>I19</t>
  </si>
  <si>
    <t>25441$3077</t>
  </si>
  <si>
    <t>K19</t>
  </si>
  <si>
    <t>25441$3078</t>
  </si>
  <si>
    <t>M19</t>
  </si>
  <si>
    <t>25441$3079</t>
  </si>
  <si>
    <t>O19</t>
  </si>
  <si>
    <t>25441$3080</t>
  </si>
  <si>
    <t>B19</t>
  </si>
  <si>
    <t>25441$3081</t>
  </si>
  <si>
    <t>D19</t>
  </si>
  <si>
    <t>25441$3082</t>
  </si>
  <si>
    <t>F19</t>
  </si>
  <si>
    <t>25441$3083</t>
  </si>
  <si>
    <t>H19</t>
  </si>
  <si>
    <t>25441$3084</t>
  </si>
  <si>
    <t>J19</t>
  </si>
  <si>
    <t>25441$3085</t>
  </si>
  <si>
    <t>L19</t>
  </si>
  <si>
    <t>25441$3086</t>
  </si>
  <si>
    <t>N19</t>
  </si>
  <si>
    <t>25441$3087</t>
  </si>
  <si>
    <t>P19</t>
  </si>
  <si>
    <t>25441$3088</t>
  </si>
  <si>
    <t>A20</t>
  </si>
  <si>
    <t>25441$3089</t>
  </si>
  <si>
    <t>C20</t>
  </si>
  <si>
    <t>25441$3090</t>
  </si>
  <si>
    <t>E20</t>
  </si>
  <si>
    <t>25441$3091</t>
  </si>
  <si>
    <t>G20</t>
  </si>
  <si>
    <t>25441$3092</t>
  </si>
  <si>
    <t>I20</t>
  </si>
  <si>
    <t>25441$3093</t>
  </si>
  <si>
    <t>K20</t>
  </si>
  <si>
    <t>25441$3094</t>
  </si>
  <si>
    <t>M20</t>
  </si>
  <si>
    <t>25441$3095</t>
  </si>
  <si>
    <t>O20</t>
  </si>
  <si>
    <t>25441$3096</t>
  </si>
  <si>
    <t>B20</t>
  </si>
  <si>
    <t>25441$3097</t>
  </si>
  <si>
    <t>D20</t>
  </si>
  <si>
    <t>25441$3098</t>
  </si>
  <si>
    <t>F20</t>
  </si>
  <si>
    <t>25441$3099</t>
  </si>
  <si>
    <t>H20</t>
  </si>
  <si>
    <t>25441$3101</t>
  </si>
  <si>
    <t>J20</t>
  </si>
  <si>
    <t>25441$3102</t>
  </si>
  <si>
    <t>L20</t>
  </si>
  <si>
    <t>25441$3103</t>
  </si>
  <si>
    <t>N20</t>
  </si>
  <si>
    <t>25441$3104</t>
  </si>
  <si>
    <t>P20</t>
  </si>
  <si>
    <t>25441$3105</t>
  </si>
  <si>
    <t>A21</t>
  </si>
  <si>
    <t>25441$3106</t>
  </si>
  <si>
    <t>C21</t>
  </si>
  <si>
    <t>25441$3107</t>
  </si>
  <si>
    <t>E21</t>
  </si>
  <si>
    <t>25441$2943</t>
  </si>
  <si>
    <t>G21</t>
  </si>
  <si>
    <t>25441$2944</t>
  </si>
  <si>
    <t>HOMO</t>
  </si>
  <si>
    <t>I21</t>
  </si>
  <si>
    <t>25441$2945</t>
  </si>
  <si>
    <t>K21</t>
  </si>
  <si>
    <t>25441$2946</t>
  </si>
  <si>
    <t>M21</t>
  </si>
  <si>
    <t>25441$2947</t>
  </si>
  <si>
    <t>O21</t>
  </si>
  <si>
    <t>25441$9185</t>
  </si>
  <si>
    <t>B21</t>
  </si>
  <si>
    <t>25441$9186</t>
  </si>
  <si>
    <t>D21</t>
  </si>
  <si>
    <t>25441$9187</t>
  </si>
  <si>
    <t>F21</t>
  </si>
  <si>
    <t>25441$9188</t>
  </si>
  <si>
    <t>H21</t>
  </si>
  <si>
    <t>25441$9189</t>
  </si>
  <si>
    <t>J21</t>
  </si>
  <si>
    <t>25441$9190</t>
  </si>
  <si>
    <t>L21</t>
  </si>
  <si>
    <t>25441$9191</t>
  </si>
  <si>
    <t>N21</t>
  </si>
  <si>
    <t>25441$9192</t>
  </si>
  <si>
    <t>P21</t>
  </si>
  <si>
    <t>25441$9193</t>
  </si>
  <si>
    <t>A22</t>
  </si>
  <si>
    <t>25441$9194</t>
  </si>
  <si>
    <t>C22</t>
  </si>
  <si>
    <t>25441$9195</t>
  </si>
  <si>
    <t>E22</t>
  </si>
  <si>
    <t>25441$9196</t>
  </si>
  <si>
    <t>G22</t>
  </si>
  <si>
    <t>25441$9197</t>
  </si>
  <si>
    <t>I22</t>
  </si>
  <si>
    <t>25441$9198</t>
  </si>
  <si>
    <t>K22</t>
  </si>
  <si>
    <t>25441$9199</t>
  </si>
  <si>
    <t>M22</t>
  </si>
  <si>
    <t>25441$9200</t>
  </si>
  <si>
    <t>O22</t>
  </si>
  <si>
    <t>25441$9201</t>
  </si>
  <si>
    <t>B22</t>
  </si>
  <si>
    <t>25441$9202</t>
  </si>
  <si>
    <t>D22</t>
  </si>
  <si>
    <t>25441$9203</t>
  </si>
  <si>
    <t>F22</t>
  </si>
  <si>
    <t>25441$9204</t>
  </si>
  <si>
    <t>H22</t>
  </si>
  <si>
    <t>25441$9205</t>
  </si>
  <si>
    <t>J22</t>
  </si>
  <si>
    <t>25441$9206</t>
  </si>
  <si>
    <t>L22</t>
  </si>
  <si>
    <t>25441$9207</t>
  </si>
  <si>
    <t>N22</t>
  </si>
  <si>
    <t>25441$9208</t>
  </si>
  <si>
    <t>P22</t>
  </si>
  <si>
    <t>25441$9209</t>
  </si>
  <si>
    <t>A23</t>
  </si>
  <si>
    <t>25441$9210</t>
  </si>
  <si>
    <t>C23</t>
  </si>
  <si>
    <t>25441$9211</t>
  </si>
  <si>
    <t>E23</t>
  </si>
  <si>
    <t>25441$9212</t>
  </si>
  <si>
    <t>G23</t>
  </si>
  <si>
    <t>25441$6406</t>
  </si>
  <si>
    <t>I23</t>
  </si>
  <si>
    <t>25441$6410</t>
  </si>
  <si>
    <t>K23</t>
  </si>
  <si>
    <t>25441$6414</t>
  </si>
  <si>
    <t>M23</t>
  </si>
  <si>
    <t>O23</t>
  </si>
  <si>
    <t>x</t>
  </si>
  <si>
    <t>25441$6374</t>
  </si>
  <si>
    <t>B23</t>
  </si>
  <si>
    <t>25441$7237</t>
  </si>
  <si>
    <t>D23</t>
  </si>
  <si>
    <t>25441$7238</t>
  </si>
  <si>
    <t>F23</t>
  </si>
  <si>
    <t>25441$6376</t>
  </si>
  <si>
    <t>H23</t>
  </si>
  <si>
    <t>25441$5039</t>
  </si>
  <si>
    <t>J23</t>
  </si>
  <si>
    <t>25441$6373</t>
  </si>
  <si>
    <t>L23</t>
  </si>
  <si>
    <t>N23</t>
  </si>
  <si>
    <t>P23</t>
  </si>
  <si>
    <t>TRAN</t>
  </si>
  <si>
    <t>PI</t>
  </si>
  <si>
    <t>REQ</t>
  </si>
  <si>
    <t>Jax</t>
  </si>
  <si>
    <t>400809--900725</t>
  </si>
  <si>
    <t>416087--900729</t>
  </si>
  <si>
    <t>412730--900776</t>
  </si>
  <si>
    <t>370624--900667</t>
  </si>
  <si>
    <t>370624--900710</t>
  </si>
  <si>
    <t>370506--900683</t>
  </si>
  <si>
    <t>403212--900877</t>
  </si>
  <si>
    <t>370624--900749</t>
  </si>
  <si>
    <t>370506--900805</t>
  </si>
  <si>
    <t>403212--900892</t>
  </si>
  <si>
    <t>PCR1</t>
  </si>
  <si>
    <t>PCR2</t>
  </si>
  <si>
    <t>Size</t>
  </si>
  <si>
    <t>Size2</t>
  </si>
  <si>
    <t>GM</t>
  </si>
  <si>
    <t>SEQ</t>
  </si>
  <si>
    <t>GM2</t>
  </si>
  <si>
    <t>SEQ2</t>
  </si>
  <si>
    <t>CP_JAX</t>
  </si>
  <si>
    <t>copied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</si>
</sst>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theme="0" tint="-0.14999847407452621"/>
      <name val="Calibri"/>
      <family val="2"/>
      <scheme val="minor"/>
    </font>
    <font>
      <sz val="11"/>
      <color rgb="FF000000"/>
      <name val="Calibri"/>
      <family val="2"/>
    </font>
    <font>
      <sz val="11"/>
      <color rgb="FFFF0000"/>
      <name val="Calibri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</cellStyleXfs>
  <cellXfs count="34">
    <xf numFmtId="0" fontId="0" fillId="0" borderId="0" xfId="0"/>
    <xf numFmtId="0" fontId="0" fillId="0" borderId="15" xfId="0" applyBorder="1"/>
    <xf numFmtId="0" fontId="0" fillId="0" borderId="12" xfId="0" applyBorder="1"/>
    <xf numFmtId="0" fontId="0" fillId="0" borderId="12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10" xfId="0" applyBorder="1" applyAlignment="1">
      <alignment horizontal="center"/>
    </xf>
    <xf numFmtId="0" fontId="19" fillId="0" borderId="12" xfId="0" applyFont="1" applyBorder="1" applyAlignment="1">
      <alignment wrapText="1"/>
    </xf>
    <xf numFmtId="0" fontId="19" fillId="33" borderId="12" xfId="0" applyFont="1" applyFill="1" applyBorder="1" applyAlignment="1">
      <alignment wrapText="1"/>
    </xf>
    <xf numFmtId="0" fontId="19" fillId="34" borderId="12" xfId="0" applyFont="1" applyFill="1" applyBorder="1" applyAlignment="1">
      <alignment wrapText="1"/>
    </xf>
    <xf numFmtId="164" fontId="0" fillId="35" borderId="12" xfId="0" applyNumberFormat="1" applyFill="1" applyBorder="1" applyAlignment="1">
      <alignment horizontal="center"/>
    </xf>
    <xf numFmtId="0" fontId="0" fillId="35" borderId="12" xfId="0" applyFill="1" applyBorder="1" applyAlignment="1">
      <alignment horizontal="center"/>
    </xf>
    <xf numFmtId="164" fontId="0" fillId="35" borderId="0" xfId="0" applyNumberFormat="1" applyFill="1" applyAlignment="1">
      <alignment horizontal="center"/>
    </xf>
    <xf numFmtId="0" fontId="0" fillId="35" borderId="0" xfId="0" applyFill="1" applyAlignment="1">
      <alignment horizontal="center"/>
    </xf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164" fontId="0" fillId="0" borderId="14" xfId="0" applyNumberFormat="1" applyBorder="1" applyAlignment="1">
      <alignment horizontal="center"/>
    </xf>
    <xf numFmtId="164" fontId="0" fillId="0" borderId="12" xfId="0" applyNumberFormat="1" applyBorder="1"/>
    <xf numFmtId="0" fontId="20" fillId="0" borderId="0" xfId="0" applyFont="1"/>
    <xf numFmtId="0" fontId="1" fillId="0" borderId="12" xfId="42" applyBorder="1"/>
    <xf numFmtId="0" fontId="20" fillId="0" borderId="12" xfId="0" applyFont="1" applyBorder="1"/>
    <xf numFmtId="0" fontId="1" fillId="0" borderId="12" xfId="42" applyBorder="1" applyAlignment="1">
      <alignment horizontal="center"/>
    </xf>
    <xf numFmtId="2" fontId="1" fillId="0" borderId="12" xfId="42" applyNumberFormat="1" applyBorder="1" applyAlignment="1">
      <alignment horizontal="center"/>
    </xf>
    <xf numFmtId="0" fontId="22" fillId="0" borderId="12" xfId="0" applyFont="1" applyBorder="1"/>
    <xf numFmtId="0" fontId="23" fillId="0" borderId="12" xfId="0" applyFont="1" applyBorder="1"/>
    <xf numFmtId="2" fontId="21" fillId="0" borderId="12" xfId="42" applyNumberFormat="1" applyFont="1" applyBorder="1" applyAlignment="1">
      <alignment horizontal="center"/>
    </xf>
    <xf numFmtId="0" fontId="21" fillId="0" borderId="12" xfId="42" applyFont="1" applyBorder="1" applyAlignment="1">
      <alignment horizontal="center"/>
    </xf>
    <xf numFmtId="2" fontId="1" fillId="36" borderId="12" xfId="42" applyNumberFormat="1" applyFill="1" applyBorder="1" applyAlignment="1">
      <alignment horizontal="center"/>
    </xf>
    <xf numFmtId="0" fontId="1" fillId="36" borderId="12" xfId="42" applyFill="1" applyBorder="1" applyAlignment="1">
      <alignment horizontal="center"/>
    </xf>
    <xf numFmtId="1" fontId="0" fillId="0" borderId="12" xfId="0" applyNumberFormat="1" applyBorder="1"/>
    <xf numFmtId="0" fontId="19" fillId="0" borderId="0" xfId="0" applyFont="1" applyAlignment="1">
      <alignment wrapText="1"/>
    </xf>
    <xf numFmtId="0" fontId="19" fillId="34" borderId="0" xfId="0" applyFont="1" applyFill="1" applyAlignment="1">
      <alignment wrapText="1"/>
    </xf>
    <xf numFmtId="0" fontId="19" fillId="33" borderId="0" xfId="0" applyFont="1" applyFill="1" applyAlignment="1">
      <alignment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00000000-0005-0000-0000-000025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4">
    <dxf>
      <fill>
        <patternFill>
          <fgColor indexed="64"/>
          <bgColor theme="8" tint="0.79995117038483843"/>
        </patternFill>
      </fill>
    </dxf>
    <dxf>
      <fill>
        <patternFill>
          <fgColor indexed="64"/>
          <bgColor theme="5" tint="0.79995117038483843"/>
        </patternFill>
      </fill>
    </dxf>
    <dxf>
      <font>
        <color rgb="FFFF0000"/>
      </font>
    </dxf>
    <dxf>
      <font>
        <color auto="1"/>
      </font>
      <fill>
        <patternFill>
          <fgColor indexed="64"/>
          <bgColor theme="0" tint="-0.24994659260841701"/>
        </patternFill>
      </fill>
    </dxf>
    <dxf>
      <font>
        <color rgb="FFFF0000"/>
      </font>
    </dxf>
    <dxf>
      <font>
        <color auto="1"/>
      </font>
      <fill>
        <patternFill>
          <fgColor indexed="64"/>
          <bgColor theme="0" tint="-0.24994659260841701"/>
        </patternFill>
      </fill>
    </dxf>
    <dxf>
      <font>
        <color rgb="FFFF0000"/>
      </font>
    </dxf>
    <dxf>
      <font>
        <color rgb="FFFF0000"/>
      </font>
    </dxf>
    <dxf>
      <font>
        <color auto="1"/>
      </font>
      <fill>
        <patternFill>
          <fgColor indexed="64"/>
          <bgColor theme="0" tint="-0.24994659260841701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auto="1"/>
      </font>
      <fill>
        <patternFill>
          <fgColor indexed="64"/>
          <bgColor theme="0" tint="-0.24994659260841701"/>
        </patternFill>
      </fill>
    </dxf>
    <dxf>
      <font>
        <color rgb="FFFF0000"/>
      </font>
    </dxf>
    <dxf>
      <font>
        <color rgb="FFFF0000"/>
      </font>
    </dxf>
    <dxf>
      <font>
        <color auto="1"/>
      </font>
      <fill>
        <patternFill>
          <fgColor indexed="64"/>
          <bgColor theme="0" tint="-0.24994659260841701"/>
        </patternFill>
      </fill>
    </dxf>
    <dxf>
      <fill>
        <patternFill>
          <fgColor indexed="64"/>
          <bgColor theme="8" tint="0.79995117038483843"/>
        </patternFill>
      </fill>
    </dxf>
    <dxf>
      <fill>
        <patternFill>
          <fgColor indexed="64"/>
          <bgColor theme="5" tint="0.79995117038483843"/>
        </patternFill>
      </fill>
    </dxf>
    <dxf>
      <font>
        <color rgb="FFFF0000"/>
      </font>
    </dxf>
    <dxf>
      <font>
        <color auto="1"/>
      </font>
      <fill>
        <patternFill>
          <fgColor indexed="64"/>
          <bgColor theme="0" tint="-0.24994659260841701"/>
        </patternFill>
      </fill>
    </dxf>
    <dxf>
      <font>
        <color auto="1"/>
      </font>
      <fill>
        <patternFill>
          <fgColor indexed="64"/>
          <bgColor theme="0" tint="-0.24994659260841701"/>
        </patternFill>
      </fill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728"/>
  <sheetViews>
    <sheetView tabSelected="1" topLeftCell="Q1" workbookViewId="0">
      <pane ySplit="1" topLeftCell="A360" activePane="bottomLeft" state="frozen"/>
      <selection pane="bottomLeft" activeCell="AQ2" sqref="AQ2:AQ57"/>
    </sheetView>
  </sheetViews>
  <sheetFormatPr defaultRowHeight="15.75" customHeight="1" x14ac:dyDescent="0.25"/>
  <cols>
    <col min="1" max="1" width="10" style="5" bestFit="1" customWidth="1"/>
    <col min="2" max="2" width="11.85546875" style="5" bestFit="1" customWidth="1"/>
    <col min="3" max="3" width="5.140625" style="5" bestFit="1" customWidth="1"/>
    <col min="4" max="4" width="13.42578125" style="5" bestFit="1" customWidth="1"/>
    <col min="5" max="5" width="8.5703125" style="6" bestFit="1" customWidth="1"/>
    <col min="6" max="6" width="8.28515625" style="6" bestFit="1" customWidth="1"/>
    <col min="7" max="7" width="7.5703125" style="13" bestFit="1" customWidth="1"/>
    <col min="8" max="8" width="8" style="14" bestFit="1" customWidth="1"/>
    <col min="9" max="9" width="7.7109375" style="5" bestFit="1" customWidth="1"/>
    <col min="10" max="10" width="7" style="5" bestFit="1" customWidth="1"/>
    <col min="11" max="11" width="6.28515625" style="5" bestFit="1" customWidth="1"/>
    <col min="12" max="12" width="8.28515625" style="5" bestFit="1" customWidth="1"/>
    <col min="13" max="13" width="9.5703125" style="5" bestFit="1" customWidth="1"/>
    <col min="14" max="14" width="7.28515625" style="5" bestFit="1" customWidth="1"/>
    <col min="15" max="15" width="5" style="5" customWidth="1"/>
    <col min="17" max="19" width="12.28515625" customWidth="1"/>
    <col min="21" max="21" width="13.42578125" style="5" bestFit="1" customWidth="1"/>
    <col min="23" max="23" width="7.7109375" style="5" bestFit="1" customWidth="1"/>
    <col min="24" max="24" width="8.5703125" style="6" bestFit="1" customWidth="1"/>
    <col min="25" max="25" width="8.28515625" style="6" bestFit="1" customWidth="1"/>
    <col min="42" max="42" width="7.7109375" style="5" bestFit="1" customWidth="1"/>
    <col min="43" max="43" width="7.7109375" style="5" customWidth="1"/>
  </cols>
  <sheetData>
    <row r="1" spans="1:43" ht="15.75" customHeight="1" x14ac:dyDescent="0.25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11" t="s">
        <v>6</v>
      </c>
      <c r="H1" s="12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t="s">
        <v>15</v>
      </c>
      <c r="Q1" s="7" t="s">
        <v>16</v>
      </c>
      <c r="R1" s="5" t="s">
        <v>736</v>
      </c>
      <c r="S1" s="5" t="s">
        <v>737</v>
      </c>
      <c r="U1" s="15" t="s">
        <v>3</v>
      </c>
      <c r="V1" t="s">
        <v>17</v>
      </c>
      <c r="W1" s="16" t="s">
        <v>8</v>
      </c>
      <c r="X1" s="17" t="s">
        <v>4</v>
      </c>
      <c r="Y1" s="17" t="s">
        <v>5</v>
      </c>
      <c r="Z1" t="s">
        <v>12</v>
      </c>
      <c r="AA1" s="1" t="s">
        <v>18</v>
      </c>
      <c r="AB1" s="2" t="s">
        <v>751</v>
      </c>
      <c r="AC1" s="2" t="s">
        <v>752</v>
      </c>
      <c r="AD1" s="2" t="s">
        <v>20</v>
      </c>
      <c r="AE1" s="2" t="s">
        <v>19</v>
      </c>
      <c r="AI1" s="2" t="s">
        <v>17</v>
      </c>
      <c r="AJ1" s="2" t="s">
        <v>749</v>
      </c>
      <c r="AK1" s="2" t="s">
        <v>753</v>
      </c>
      <c r="AL1" s="2" t="s">
        <v>754</v>
      </c>
      <c r="AM1" s="2" t="s">
        <v>750</v>
      </c>
      <c r="AN1" s="2" t="s">
        <v>755</v>
      </c>
      <c r="AO1" s="2" t="s">
        <v>756</v>
      </c>
      <c r="AP1" s="3" t="s">
        <v>8</v>
      </c>
      <c r="AQ1" s="5" t="s">
        <v>735</v>
      </c>
    </row>
    <row r="2" spans="1:43" ht="15.75" customHeight="1" x14ac:dyDescent="0.25">
      <c r="A2" s="3"/>
      <c r="B2" s="3"/>
      <c r="C2" s="3">
        <v>1</v>
      </c>
      <c r="D2" s="3" t="s">
        <v>21</v>
      </c>
      <c r="E2" s="4">
        <v>23.486999999999998</v>
      </c>
      <c r="F2" s="4">
        <v>23.625</v>
      </c>
      <c r="G2" s="11" t="s">
        <v>22</v>
      </c>
      <c r="H2" s="11" t="s">
        <v>22</v>
      </c>
      <c r="I2" s="3" t="s">
        <v>23</v>
      </c>
      <c r="J2" s="3" t="s">
        <v>24</v>
      </c>
      <c r="K2" s="3" t="s">
        <v>25</v>
      </c>
      <c r="L2" s="3">
        <v>1</v>
      </c>
      <c r="M2" s="3" t="str">
        <f t="shared" ref="M2:M65" si="0">CONCATENATE(K2,L2)</f>
        <v>A1</v>
      </c>
      <c r="N2" s="3" t="s">
        <v>26</v>
      </c>
      <c r="O2" s="3">
        <v>1</v>
      </c>
      <c r="P2">
        <v>1</v>
      </c>
      <c r="Q2" s="8" t="s">
        <v>27</v>
      </c>
      <c r="R2" s="31" t="s">
        <v>738</v>
      </c>
      <c r="S2" s="31" t="s">
        <v>739</v>
      </c>
      <c r="U2" s="3" t="s">
        <v>21</v>
      </c>
      <c r="V2" s="2">
        <v>3120</v>
      </c>
      <c r="W2" s="3" t="s">
        <v>23</v>
      </c>
      <c r="X2" s="4">
        <v>23.486999999999998</v>
      </c>
      <c r="Y2" s="4">
        <v>23.625</v>
      </c>
      <c r="Z2" s="2" t="s">
        <v>28</v>
      </c>
      <c r="AA2" s="18">
        <f t="shared" ref="AA2:AA65" si="1">X2-Y2</f>
        <v>-0.13800000000000168</v>
      </c>
      <c r="AB2" s="2">
        <v>577.14</v>
      </c>
      <c r="AC2" s="2"/>
      <c r="AD2" s="2">
        <v>224</v>
      </c>
      <c r="AE2" s="2"/>
      <c r="AI2" s="2">
        <v>3120</v>
      </c>
      <c r="AJ2" s="2">
        <v>577.14</v>
      </c>
      <c r="AK2" s="30">
        <f t="shared" ref="AK2:AK7" si="2">(AJ2-122)/3</f>
        <v>151.71333333333334</v>
      </c>
      <c r="AL2" s="30">
        <f t="shared" ref="AL2:AL7" si="3">AK2*1.0425+1.2088</f>
        <v>159.36994999999999</v>
      </c>
      <c r="AM2" s="2"/>
      <c r="AN2" s="2"/>
      <c r="AO2" s="2"/>
      <c r="AP2" s="3" t="s">
        <v>23</v>
      </c>
      <c r="AQ2" s="5" t="s">
        <v>758</v>
      </c>
    </row>
    <row r="3" spans="1:43" ht="15.75" customHeight="1" x14ac:dyDescent="0.25">
      <c r="A3" s="3"/>
      <c r="B3" s="3"/>
      <c r="C3" s="3">
        <v>49</v>
      </c>
      <c r="D3" s="3" t="s">
        <v>29</v>
      </c>
      <c r="E3" s="4">
        <v>24.437999999999999</v>
      </c>
      <c r="F3" s="4">
        <v>24.689</v>
      </c>
      <c r="G3" s="11" t="s">
        <v>22</v>
      </c>
      <c r="H3" s="11" t="s">
        <v>22</v>
      </c>
      <c r="I3" s="3" t="s">
        <v>23</v>
      </c>
      <c r="J3" s="3" t="s">
        <v>24</v>
      </c>
      <c r="K3" s="3" t="s">
        <v>30</v>
      </c>
      <c r="L3" s="3">
        <v>1</v>
      </c>
      <c r="M3" s="3" t="str">
        <f t="shared" si="0"/>
        <v>C1</v>
      </c>
      <c r="N3" s="3" t="s">
        <v>26</v>
      </c>
      <c r="O3" s="3">
        <v>3</v>
      </c>
      <c r="P3">
        <v>2</v>
      </c>
      <c r="Q3" s="8" t="s">
        <v>27</v>
      </c>
      <c r="R3" s="31" t="s">
        <v>738</v>
      </c>
      <c r="S3" s="31" t="s">
        <v>739</v>
      </c>
      <c r="U3" s="3" t="s">
        <v>29</v>
      </c>
      <c r="V3" s="2">
        <v>3121</v>
      </c>
      <c r="W3" s="3" t="s">
        <v>23</v>
      </c>
      <c r="X3" s="4">
        <v>24.437999999999999</v>
      </c>
      <c r="Y3" s="4">
        <v>24.689</v>
      </c>
      <c r="Z3" s="2" t="s">
        <v>31</v>
      </c>
      <c r="AA3" s="18">
        <f t="shared" si="1"/>
        <v>-0.25100000000000122</v>
      </c>
      <c r="AB3" s="2">
        <v>585.73</v>
      </c>
      <c r="AC3" s="2"/>
      <c r="AD3" s="2">
        <v>372</v>
      </c>
      <c r="AE3" s="2"/>
      <c r="AI3" s="2">
        <v>3121</v>
      </c>
      <c r="AJ3" s="2">
        <v>585.73</v>
      </c>
      <c r="AK3" s="30">
        <f t="shared" si="2"/>
        <v>154.57666666666668</v>
      </c>
      <c r="AL3" s="30">
        <f t="shared" si="3"/>
        <v>162.354975</v>
      </c>
      <c r="AM3" s="2"/>
      <c r="AN3" s="2"/>
      <c r="AO3" s="2"/>
      <c r="AP3" s="3" t="s">
        <v>23</v>
      </c>
      <c r="AQ3" s="5" t="s">
        <v>758</v>
      </c>
    </row>
    <row r="4" spans="1:43" ht="15.75" customHeight="1" x14ac:dyDescent="0.25">
      <c r="A4" s="3"/>
      <c r="B4" s="3"/>
      <c r="C4" s="3">
        <v>97</v>
      </c>
      <c r="D4" s="3" t="s">
        <v>32</v>
      </c>
      <c r="E4" s="4">
        <v>25.59</v>
      </c>
      <c r="F4" s="4">
        <v>25.547000000000001</v>
      </c>
      <c r="G4" s="11" t="s">
        <v>22</v>
      </c>
      <c r="H4" s="11" t="s">
        <v>22</v>
      </c>
      <c r="I4" s="3" t="s">
        <v>23</v>
      </c>
      <c r="J4" s="3" t="s">
        <v>24</v>
      </c>
      <c r="K4" s="3" t="s">
        <v>33</v>
      </c>
      <c r="L4" s="3">
        <v>1</v>
      </c>
      <c r="M4" s="3" t="str">
        <f t="shared" si="0"/>
        <v>E1</v>
      </c>
      <c r="N4" s="3" t="s">
        <v>26</v>
      </c>
      <c r="O4" s="3">
        <v>5</v>
      </c>
      <c r="P4">
        <v>3</v>
      </c>
      <c r="Q4" s="8" t="s">
        <v>27</v>
      </c>
      <c r="R4" s="31" t="s">
        <v>738</v>
      </c>
      <c r="S4" s="31" t="s">
        <v>739</v>
      </c>
      <c r="U4" s="3" t="s">
        <v>32</v>
      </c>
      <c r="V4" s="2">
        <v>3122</v>
      </c>
      <c r="W4" s="3" t="s">
        <v>23</v>
      </c>
      <c r="X4" s="4">
        <v>25.59</v>
      </c>
      <c r="Y4" s="4">
        <v>25.547000000000001</v>
      </c>
      <c r="Z4" s="2" t="s">
        <v>34</v>
      </c>
      <c r="AA4" s="18">
        <f t="shared" si="1"/>
        <v>4.2999999999999261E-2</v>
      </c>
      <c r="AB4" s="2">
        <v>571.30999999999995</v>
      </c>
      <c r="AC4" s="2"/>
      <c r="AD4" s="2">
        <v>345</v>
      </c>
      <c r="AE4" s="2"/>
      <c r="AI4" s="2">
        <v>3122</v>
      </c>
      <c r="AJ4" s="2">
        <v>571.30999999999995</v>
      </c>
      <c r="AK4" s="30">
        <f t="shared" si="2"/>
        <v>149.76999999999998</v>
      </c>
      <c r="AL4" s="30">
        <f t="shared" si="3"/>
        <v>157.34402499999999</v>
      </c>
      <c r="AM4" s="2"/>
      <c r="AN4" s="2"/>
      <c r="AO4" s="2"/>
      <c r="AP4" s="3" t="s">
        <v>23</v>
      </c>
      <c r="AQ4" s="5" t="s">
        <v>758</v>
      </c>
    </row>
    <row r="5" spans="1:43" ht="15.75" customHeight="1" x14ac:dyDescent="0.25">
      <c r="A5" s="3"/>
      <c r="B5" s="3"/>
      <c r="C5" s="3">
        <v>145</v>
      </c>
      <c r="D5" s="3" t="s">
        <v>32</v>
      </c>
      <c r="E5" s="4">
        <v>24.946000000000002</v>
      </c>
      <c r="F5" s="4">
        <v>24.983000000000001</v>
      </c>
      <c r="G5" s="11" t="s">
        <v>22</v>
      </c>
      <c r="H5" s="11" t="s">
        <v>22</v>
      </c>
      <c r="I5" s="3" t="s">
        <v>23</v>
      </c>
      <c r="J5" s="3" t="s">
        <v>24</v>
      </c>
      <c r="K5" s="3" t="s">
        <v>35</v>
      </c>
      <c r="L5" s="3">
        <v>1</v>
      </c>
      <c r="M5" s="3" t="str">
        <f t="shared" si="0"/>
        <v>G1</v>
      </c>
      <c r="N5" s="3" t="s">
        <v>26</v>
      </c>
      <c r="O5" s="3">
        <v>7</v>
      </c>
      <c r="P5">
        <v>4</v>
      </c>
      <c r="Q5" s="8" t="s">
        <v>27</v>
      </c>
      <c r="R5" s="31" t="s">
        <v>738</v>
      </c>
      <c r="S5" s="31" t="s">
        <v>739</v>
      </c>
      <c r="U5" s="3" t="s">
        <v>32</v>
      </c>
      <c r="V5" s="2">
        <v>3122</v>
      </c>
      <c r="W5" s="3" t="s">
        <v>23</v>
      </c>
      <c r="X5" s="4">
        <v>24.946000000000002</v>
      </c>
      <c r="Y5" s="4">
        <v>24.983000000000001</v>
      </c>
      <c r="Z5" s="2" t="s">
        <v>36</v>
      </c>
      <c r="AA5" s="18">
        <f t="shared" si="1"/>
        <v>-3.6999999999999034E-2</v>
      </c>
      <c r="AB5" s="2">
        <v>571.19000000000005</v>
      </c>
      <c r="AC5" s="2"/>
      <c r="AD5" s="2">
        <v>496</v>
      </c>
      <c r="AE5" s="2"/>
      <c r="AI5" s="2">
        <v>3122</v>
      </c>
      <c r="AJ5" s="2">
        <v>571.19000000000005</v>
      </c>
      <c r="AK5" s="30">
        <f t="shared" si="2"/>
        <v>149.73000000000002</v>
      </c>
      <c r="AL5" s="30">
        <f t="shared" si="3"/>
        <v>157.30232500000002</v>
      </c>
      <c r="AM5" s="2"/>
      <c r="AN5" s="2"/>
      <c r="AO5" s="2"/>
      <c r="AP5" s="3" t="s">
        <v>23</v>
      </c>
      <c r="AQ5" s="5" t="s">
        <v>758</v>
      </c>
    </row>
    <row r="6" spans="1:43" ht="15.75" customHeight="1" x14ac:dyDescent="0.25">
      <c r="A6" s="3"/>
      <c r="B6" s="3"/>
      <c r="C6" s="3">
        <v>193</v>
      </c>
      <c r="D6" s="3" t="s">
        <v>37</v>
      </c>
      <c r="E6" s="4">
        <v>25.007000000000001</v>
      </c>
      <c r="F6" s="4">
        <v>24.984999999999999</v>
      </c>
      <c r="G6" s="11" t="s">
        <v>22</v>
      </c>
      <c r="H6" s="11" t="s">
        <v>22</v>
      </c>
      <c r="I6" s="3" t="s">
        <v>23</v>
      </c>
      <c r="J6" s="3" t="s">
        <v>24</v>
      </c>
      <c r="K6" s="3" t="s">
        <v>38</v>
      </c>
      <c r="L6" s="3">
        <v>1</v>
      </c>
      <c r="M6" s="3" t="str">
        <f t="shared" si="0"/>
        <v>I1</v>
      </c>
      <c r="N6" s="3" t="s">
        <v>39</v>
      </c>
      <c r="O6" s="3">
        <v>97</v>
      </c>
      <c r="P6">
        <v>5</v>
      </c>
      <c r="Q6" s="8" t="s">
        <v>27</v>
      </c>
      <c r="R6" s="31" t="s">
        <v>738</v>
      </c>
      <c r="S6" s="31" t="s">
        <v>739</v>
      </c>
      <c r="U6" s="3" t="s">
        <v>37</v>
      </c>
      <c r="V6" s="2">
        <v>3124</v>
      </c>
      <c r="W6" s="3" t="s">
        <v>23</v>
      </c>
      <c r="X6" s="4">
        <v>25.007000000000001</v>
      </c>
      <c r="Y6" s="4">
        <v>24.984999999999999</v>
      </c>
      <c r="Z6" s="2" t="s">
        <v>40</v>
      </c>
      <c r="AA6" s="18">
        <f t="shared" si="1"/>
        <v>2.2000000000002018E-2</v>
      </c>
      <c r="AB6" s="2">
        <v>576.91</v>
      </c>
      <c r="AC6" s="2"/>
      <c r="AD6" s="2">
        <v>461</v>
      </c>
      <c r="AE6" s="2"/>
      <c r="AI6" s="2">
        <v>3124</v>
      </c>
      <c r="AJ6" s="2">
        <v>576.91</v>
      </c>
      <c r="AK6" s="30">
        <f t="shared" si="2"/>
        <v>151.63666666666666</v>
      </c>
      <c r="AL6" s="30">
        <f t="shared" si="3"/>
        <v>159.29002499999999</v>
      </c>
      <c r="AM6" s="2"/>
      <c r="AN6" s="2"/>
      <c r="AO6" s="2"/>
      <c r="AP6" s="3" t="s">
        <v>23</v>
      </c>
      <c r="AQ6" s="5" t="s">
        <v>758</v>
      </c>
    </row>
    <row r="7" spans="1:43" ht="15.75" customHeight="1" x14ac:dyDescent="0.25">
      <c r="A7" s="3"/>
      <c r="B7" s="3"/>
      <c r="C7" s="3">
        <v>241</v>
      </c>
      <c r="D7" s="3" t="s">
        <v>41</v>
      </c>
      <c r="E7" s="4">
        <v>23.587</v>
      </c>
      <c r="F7" s="4">
        <v>23.757000000000001</v>
      </c>
      <c r="G7" s="11" t="s">
        <v>22</v>
      </c>
      <c r="H7" s="11" t="s">
        <v>22</v>
      </c>
      <c r="I7" s="3" t="s">
        <v>23</v>
      </c>
      <c r="J7" s="3" t="s">
        <v>24</v>
      </c>
      <c r="K7" s="3" t="s">
        <v>42</v>
      </c>
      <c r="L7" s="3">
        <v>1</v>
      </c>
      <c r="M7" s="3" t="str">
        <f t="shared" si="0"/>
        <v>K1</v>
      </c>
      <c r="N7" s="3" t="s">
        <v>39</v>
      </c>
      <c r="O7" s="3">
        <v>99</v>
      </c>
      <c r="P7">
        <v>6</v>
      </c>
      <c r="Q7" s="8" t="s">
        <v>27</v>
      </c>
      <c r="R7" s="31" t="s">
        <v>738</v>
      </c>
      <c r="S7" s="31" t="s">
        <v>739</v>
      </c>
      <c r="U7" s="3" t="s">
        <v>41</v>
      </c>
      <c r="V7" s="2">
        <v>3125</v>
      </c>
      <c r="W7" s="3" t="s">
        <v>23</v>
      </c>
      <c r="X7" s="4">
        <v>23.587</v>
      </c>
      <c r="Y7" s="4">
        <v>23.757000000000001</v>
      </c>
      <c r="Z7" s="2" t="s">
        <v>43</v>
      </c>
      <c r="AA7" s="18">
        <f t="shared" si="1"/>
        <v>-0.17000000000000171</v>
      </c>
      <c r="AB7" s="2">
        <v>591.23</v>
      </c>
      <c r="AC7" s="2"/>
      <c r="AD7" s="2">
        <v>347</v>
      </c>
      <c r="AE7" s="2"/>
      <c r="AI7" s="2">
        <v>3125</v>
      </c>
      <c r="AJ7" s="2">
        <v>591.23</v>
      </c>
      <c r="AK7" s="30">
        <f t="shared" si="2"/>
        <v>156.41</v>
      </c>
      <c r="AL7" s="30">
        <f t="shared" si="3"/>
        <v>164.26622499999999</v>
      </c>
      <c r="AM7" s="2"/>
      <c r="AN7" s="2"/>
      <c r="AO7" s="2"/>
      <c r="AP7" s="3" t="s">
        <v>23</v>
      </c>
      <c r="AQ7" s="5" t="s">
        <v>758</v>
      </c>
    </row>
    <row r="8" spans="1:43" ht="15.75" customHeight="1" x14ac:dyDescent="0.25">
      <c r="A8" s="3"/>
      <c r="B8" s="3"/>
      <c r="C8" s="3">
        <v>289</v>
      </c>
      <c r="D8" s="3" t="s">
        <v>44</v>
      </c>
      <c r="E8" s="4">
        <v>22.734999999999999</v>
      </c>
      <c r="F8" s="4">
        <v>33.561</v>
      </c>
      <c r="G8" s="11" t="s">
        <v>22</v>
      </c>
      <c r="H8" s="11" t="s">
        <v>19</v>
      </c>
      <c r="I8" s="3" t="s">
        <v>45</v>
      </c>
      <c r="J8" s="3" t="s">
        <v>24</v>
      </c>
      <c r="K8" s="3" t="s">
        <v>46</v>
      </c>
      <c r="L8" s="3">
        <v>1</v>
      </c>
      <c r="M8" s="3" t="str">
        <f t="shared" si="0"/>
        <v>M1</v>
      </c>
      <c r="N8" s="3" t="s">
        <v>39</v>
      </c>
      <c r="O8" s="3">
        <v>101</v>
      </c>
      <c r="P8">
        <v>7</v>
      </c>
      <c r="Q8" s="8" t="s">
        <v>27</v>
      </c>
      <c r="R8" s="31" t="s">
        <v>738</v>
      </c>
      <c r="S8" s="31" t="s">
        <v>739</v>
      </c>
      <c r="U8" s="3" t="s">
        <v>44</v>
      </c>
      <c r="V8" s="2">
        <v>3126</v>
      </c>
      <c r="W8" s="3" t="s">
        <v>45</v>
      </c>
      <c r="X8" s="4">
        <v>22.734999999999999</v>
      </c>
      <c r="Y8" s="4">
        <v>33.561</v>
      </c>
      <c r="Z8" s="2" t="s">
        <v>47</v>
      </c>
      <c r="AA8" s="18">
        <f t="shared" si="1"/>
        <v>-10.826000000000001</v>
      </c>
      <c r="AB8" s="2"/>
      <c r="AC8" s="2"/>
      <c r="AD8" s="2"/>
      <c r="AE8" s="2"/>
      <c r="AI8" s="2">
        <v>3126</v>
      </c>
      <c r="AJ8" s="2"/>
      <c r="AK8" s="2"/>
      <c r="AL8" s="2"/>
      <c r="AM8" s="2"/>
      <c r="AN8" s="2"/>
      <c r="AO8" s="2"/>
      <c r="AP8" s="3" t="s">
        <v>45</v>
      </c>
      <c r="AQ8" s="5" t="s">
        <v>758</v>
      </c>
    </row>
    <row r="9" spans="1:43" ht="15.75" customHeight="1" x14ac:dyDescent="0.25">
      <c r="A9" s="3"/>
      <c r="B9" s="3"/>
      <c r="C9" s="3">
        <v>337</v>
      </c>
      <c r="D9" s="3" t="s">
        <v>48</v>
      </c>
      <c r="E9" s="4">
        <v>22.76</v>
      </c>
      <c r="F9" s="4" t="s">
        <v>45</v>
      </c>
      <c r="G9" s="11" t="s">
        <v>22</v>
      </c>
      <c r="H9" s="11" t="s">
        <v>45</v>
      </c>
      <c r="I9" s="3" t="s">
        <v>45</v>
      </c>
      <c r="J9" s="3" t="s">
        <v>24</v>
      </c>
      <c r="K9" s="3" t="s">
        <v>49</v>
      </c>
      <c r="L9" s="3">
        <v>1</v>
      </c>
      <c r="M9" s="3" t="str">
        <f t="shared" si="0"/>
        <v>O1</v>
      </c>
      <c r="N9" s="3" t="s">
        <v>39</v>
      </c>
      <c r="O9" s="3">
        <v>103</v>
      </c>
      <c r="P9">
        <v>8</v>
      </c>
      <c r="Q9" s="8" t="s">
        <v>27</v>
      </c>
      <c r="R9" s="31" t="s">
        <v>738</v>
      </c>
      <c r="S9" s="31" t="s">
        <v>739</v>
      </c>
      <c r="U9" s="3" t="s">
        <v>48</v>
      </c>
      <c r="V9" s="2">
        <v>3127</v>
      </c>
      <c r="W9" s="3" t="s">
        <v>45</v>
      </c>
      <c r="X9" s="4">
        <v>22.76</v>
      </c>
      <c r="Y9" s="4" t="s">
        <v>45</v>
      </c>
      <c r="Z9" s="2" t="s">
        <v>50</v>
      </c>
      <c r="AA9" s="18" t="e">
        <f t="shared" si="1"/>
        <v>#VALUE!</v>
      </c>
      <c r="AB9" s="2"/>
      <c r="AC9" s="2"/>
      <c r="AD9" s="2"/>
      <c r="AE9" s="2"/>
      <c r="AI9" s="2">
        <v>3127</v>
      </c>
      <c r="AJ9" s="2"/>
      <c r="AK9" s="2"/>
      <c r="AL9" s="2"/>
      <c r="AM9" s="2"/>
      <c r="AN9" s="2"/>
      <c r="AO9" s="2"/>
      <c r="AP9" s="3" t="s">
        <v>45</v>
      </c>
      <c r="AQ9" s="5" t="s">
        <v>758</v>
      </c>
    </row>
    <row r="10" spans="1:43" ht="15.75" customHeight="1" x14ac:dyDescent="0.25">
      <c r="A10" s="3"/>
      <c r="B10" s="3"/>
      <c r="C10" s="3">
        <v>25</v>
      </c>
      <c r="D10" s="3" t="s">
        <v>51</v>
      </c>
      <c r="E10" s="4">
        <v>22.690999999999999</v>
      </c>
      <c r="F10" s="4">
        <v>38.548999999999999</v>
      </c>
      <c r="G10" s="11" t="s">
        <v>22</v>
      </c>
      <c r="H10" s="11" t="s">
        <v>19</v>
      </c>
      <c r="I10" s="3" t="s">
        <v>45</v>
      </c>
      <c r="J10" s="3" t="s">
        <v>24</v>
      </c>
      <c r="K10" s="3" t="s">
        <v>52</v>
      </c>
      <c r="L10" s="3">
        <v>1</v>
      </c>
      <c r="M10" s="3" t="str">
        <f t="shared" si="0"/>
        <v>B1</v>
      </c>
      <c r="N10" s="3" t="s">
        <v>26</v>
      </c>
      <c r="O10" s="3">
        <v>2</v>
      </c>
      <c r="P10">
        <v>9</v>
      </c>
      <c r="Q10" s="8" t="s">
        <v>27</v>
      </c>
      <c r="R10" s="31" t="s">
        <v>738</v>
      </c>
      <c r="S10" s="31" t="s">
        <v>739</v>
      </c>
      <c r="U10" s="3" t="s">
        <v>51</v>
      </c>
      <c r="V10" s="2">
        <v>3128</v>
      </c>
      <c r="W10" s="3" t="s">
        <v>45</v>
      </c>
      <c r="X10" s="4">
        <v>22.690999999999999</v>
      </c>
      <c r="Y10" s="4">
        <v>38.548999999999999</v>
      </c>
      <c r="Z10" s="2" t="s">
        <v>53</v>
      </c>
      <c r="AA10" s="18">
        <f t="shared" si="1"/>
        <v>-15.858000000000001</v>
      </c>
      <c r="AB10" s="2"/>
      <c r="AC10" s="2"/>
      <c r="AD10" s="2"/>
      <c r="AE10" s="2"/>
      <c r="AI10" s="2">
        <v>3128</v>
      </c>
      <c r="AJ10" s="2"/>
      <c r="AK10" s="2"/>
      <c r="AL10" s="2"/>
      <c r="AM10" s="2"/>
      <c r="AN10" s="2"/>
      <c r="AO10" s="2"/>
      <c r="AP10" s="3" t="s">
        <v>45</v>
      </c>
      <c r="AQ10" s="5" t="s">
        <v>758</v>
      </c>
    </row>
    <row r="11" spans="1:43" ht="15.75" customHeight="1" x14ac:dyDescent="0.25">
      <c r="A11" s="3"/>
      <c r="B11" s="3"/>
      <c r="C11" s="3">
        <v>73</v>
      </c>
      <c r="D11" s="3" t="s">
        <v>54</v>
      </c>
      <c r="E11" s="4">
        <v>24.959</v>
      </c>
      <c r="F11" s="4">
        <v>25.004999999999999</v>
      </c>
      <c r="G11" s="11" t="s">
        <v>22</v>
      </c>
      <c r="H11" s="11" t="s">
        <v>22</v>
      </c>
      <c r="I11" s="3" t="s">
        <v>23</v>
      </c>
      <c r="J11" s="3" t="s">
        <v>24</v>
      </c>
      <c r="K11" s="3" t="s">
        <v>55</v>
      </c>
      <c r="L11" s="3">
        <v>1</v>
      </c>
      <c r="M11" s="3" t="str">
        <f t="shared" si="0"/>
        <v>D1</v>
      </c>
      <c r="N11" s="3" t="s">
        <v>26</v>
      </c>
      <c r="O11" s="3">
        <v>4</v>
      </c>
      <c r="P11">
        <v>10</v>
      </c>
      <c r="Q11" s="8" t="s">
        <v>27</v>
      </c>
      <c r="R11" s="31" t="s">
        <v>738</v>
      </c>
      <c r="S11" s="31" t="s">
        <v>739</v>
      </c>
      <c r="U11" s="3" t="s">
        <v>54</v>
      </c>
      <c r="V11" s="2">
        <v>3129</v>
      </c>
      <c r="W11" s="3" t="s">
        <v>23</v>
      </c>
      <c r="X11" s="4">
        <v>24.959</v>
      </c>
      <c r="Y11" s="4">
        <v>25.004999999999999</v>
      </c>
      <c r="Z11" s="2" t="s">
        <v>56</v>
      </c>
      <c r="AA11" s="18">
        <f t="shared" si="1"/>
        <v>-4.5999999999999375E-2</v>
      </c>
      <c r="AB11" s="2">
        <v>588.88</v>
      </c>
      <c r="AC11" s="2"/>
      <c r="AD11" s="2">
        <v>337</v>
      </c>
      <c r="AE11" s="2"/>
      <c r="AI11" s="2">
        <v>3129</v>
      </c>
      <c r="AJ11" s="2">
        <v>588.88</v>
      </c>
      <c r="AK11" s="30">
        <f>(AJ11-122)/3</f>
        <v>155.62666666666667</v>
      </c>
      <c r="AL11" s="30">
        <f>AK11*1.0425+1.2088</f>
        <v>163.4496</v>
      </c>
      <c r="AM11" s="2"/>
      <c r="AN11" s="2"/>
      <c r="AO11" s="2"/>
      <c r="AP11" s="3" t="s">
        <v>23</v>
      </c>
      <c r="AQ11" s="5" t="s">
        <v>758</v>
      </c>
    </row>
    <row r="12" spans="1:43" ht="15.75" customHeight="1" x14ac:dyDescent="0.25">
      <c r="A12" s="3"/>
      <c r="B12" s="3"/>
      <c r="C12" s="3">
        <v>121</v>
      </c>
      <c r="D12" s="3" t="s">
        <v>57</v>
      </c>
      <c r="E12" s="4">
        <v>23.324999999999999</v>
      </c>
      <c r="F12" s="4">
        <v>34.165999999999997</v>
      </c>
      <c r="G12" s="11" t="s">
        <v>22</v>
      </c>
      <c r="H12" s="11" t="s">
        <v>19</v>
      </c>
      <c r="I12" s="3" t="s">
        <v>45</v>
      </c>
      <c r="J12" s="3" t="s">
        <v>24</v>
      </c>
      <c r="K12" s="3" t="s">
        <v>58</v>
      </c>
      <c r="L12" s="3">
        <v>1</v>
      </c>
      <c r="M12" s="3" t="str">
        <f t="shared" si="0"/>
        <v>F1</v>
      </c>
      <c r="N12" s="3" t="s">
        <v>26</v>
      </c>
      <c r="O12" s="3">
        <v>6</v>
      </c>
      <c r="P12">
        <v>11</v>
      </c>
      <c r="Q12" s="8" t="s">
        <v>27</v>
      </c>
      <c r="R12" s="31" t="s">
        <v>738</v>
      </c>
      <c r="S12" s="31" t="s">
        <v>739</v>
      </c>
      <c r="U12" s="3" t="s">
        <v>57</v>
      </c>
      <c r="V12" s="2">
        <v>3130</v>
      </c>
      <c r="W12" s="3" t="s">
        <v>45</v>
      </c>
      <c r="X12" s="4">
        <v>23.324999999999999</v>
      </c>
      <c r="Y12" s="4">
        <v>34.165999999999997</v>
      </c>
      <c r="Z12" s="2" t="s">
        <v>59</v>
      </c>
      <c r="AA12" s="18">
        <f t="shared" si="1"/>
        <v>-10.840999999999998</v>
      </c>
      <c r="AB12" s="2"/>
      <c r="AC12" s="2"/>
      <c r="AD12" s="2"/>
      <c r="AE12" s="2"/>
      <c r="AI12" s="2">
        <v>3130</v>
      </c>
      <c r="AJ12" s="2"/>
      <c r="AK12" s="2"/>
      <c r="AL12" s="2"/>
      <c r="AM12" s="2"/>
      <c r="AN12" s="2"/>
      <c r="AO12" s="2"/>
      <c r="AP12" s="3" t="s">
        <v>45</v>
      </c>
      <c r="AQ12" s="5" t="s">
        <v>758</v>
      </c>
    </row>
    <row r="13" spans="1:43" ht="15.75" customHeight="1" x14ac:dyDescent="0.25">
      <c r="A13" s="3"/>
      <c r="B13" s="3"/>
      <c r="C13" s="3">
        <v>169</v>
      </c>
      <c r="D13" s="3" t="s">
        <v>60</v>
      </c>
      <c r="E13" s="4">
        <v>23.617999999999999</v>
      </c>
      <c r="F13" s="4">
        <v>35.484999999999999</v>
      </c>
      <c r="G13" s="11" t="s">
        <v>22</v>
      </c>
      <c r="H13" s="11" t="s">
        <v>19</v>
      </c>
      <c r="I13" s="3" t="s">
        <v>45</v>
      </c>
      <c r="J13" s="3" t="s">
        <v>24</v>
      </c>
      <c r="K13" s="3" t="s">
        <v>61</v>
      </c>
      <c r="L13" s="3">
        <v>1</v>
      </c>
      <c r="M13" s="3" t="str">
        <f t="shared" si="0"/>
        <v>H1</v>
      </c>
      <c r="N13" s="3" t="s">
        <v>26</v>
      </c>
      <c r="O13" s="3">
        <v>8</v>
      </c>
      <c r="P13">
        <v>12</v>
      </c>
      <c r="Q13" s="8" t="s">
        <v>27</v>
      </c>
      <c r="R13" s="31" t="s">
        <v>738</v>
      </c>
      <c r="S13" s="31" t="s">
        <v>739</v>
      </c>
      <c r="U13" s="3" t="s">
        <v>60</v>
      </c>
      <c r="V13" s="2">
        <v>3131</v>
      </c>
      <c r="W13" s="3" t="s">
        <v>45</v>
      </c>
      <c r="X13" s="4">
        <v>23.617999999999999</v>
      </c>
      <c r="Y13" s="4">
        <v>35.484999999999999</v>
      </c>
      <c r="Z13" s="2" t="s">
        <v>62</v>
      </c>
      <c r="AA13" s="18">
        <f t="shared" si="1"/>
        <v>-11.867000000000001</v>
      </c>
      <c r="AB13" s="2"/>
      <c r="AC13" s="2"/>
      <c r="AD13" s="2"/>
      <c r="AE13" s="2"/>
      <c r="AI13" s="2">
        <v>3131</v>
      </c>
      <c r="AJ13" s="2"/>
      <c r="AK13" s="2"/>
      <c r="AL13" s="2"/>
      <c r="AM13" s="2"/>
      <c r="AN13" s="2"/>
      <c r="AO13" s="2"/>
      <c r="AP13" s="3" t="s">
        <v>45</v>
      </c>
      <c r="AQ13" s="5" t="s">
        <v>758</v>
      </c>
    </row>
    <row r="14" spans="1:43" ht="15.75" customHeight="1" x14ac:dyDescent="0.25">
      <c r="A14" s="3"/>
      <c r="B14" s="3"/>
      <c r="C14" s="3">
        <v>217</v>
      </c>
      <c r="D14" s="3" t="s">
        <v>63</v>
      </c>
      <c r="E14" s="4">
        <v>24.936</v>
      </c>
      <c r="F14" s="4">
        <v>24.731999999999999</v>
      </c>
      <c r="G14" s="11" t="s">
        <v>22</v>
      </c>
      <c r="H14" s="11" t="s">
        <v>22</v>
      </c>
      <c r="I14" s="3" t="s">
        <v>23</v>
      </c>
      <c r="J14" s="3" t="s">
        <v>24</v>
      </c>
      <c r="K14" s="3" t="s">
        <v>64</v>
      </c>
      <c r="L14" s="3">
        <v>1</v>
      </c>
      <c r="M14" s="3" t="str">
        <f t="shared" si="0"/>
        <v>J1</v>
      </c>
      <c r="N14" s="3" t="s">
        <v>39</v>
      </c>
      <c r="O14" s="3">
        <v>98</v>
      </c>
      <c r="P14">
        <v>13</v>
      </c>
      <c r="Q14" s="8" t="s">
        <v>27</v>
      </c>
      <c r="R14" s="31" t="s">
        <v>738</v>
      </c>
      <c r="S14" s="31" t="s">
        <v>739</v>
      </c>
      <c r="U14" s="3" t="s">
        <v>63</v>
      </c>
      <c r="V14" s="2">
        <v>3132</v>
      </c>
      <c r="W14" s="3" t="s">
        <v>23</v>
      </c>
      <c r="X14" s="4">
        <v>24.936</v>
      </c>
      <c r="Y14" s="4">
        <v>24.731999999999999</v>
      </c>
      <c r="Z14" s="2" t="s">
        <v>65</v>
      </c>
      <c r="AA14" s="18">
        <f t="shared" si="1"/>
        <v>0.20400000000000063</v>
      </c>
      <c r="AB14" s="2">
        <v>577.08000000000004</v>
      </c>
      <c r="AC14" s="2"/>
      <c r="AD14" s="2">
        <v>679</v>
      </c>
      <c r="AE14" s="2"/>
      <c r="AI14" s="2">
        <v>3132</v>
      </c>
      <c r="AJ14" s="2">
        <v>577.08000000000004</v>
      </c>
      <c r="AK14" s="30">
        <f>(AJ14-122)/3</f>
        <v>151.69333333333336</v>
      </c>
      <c r="AL14" s="30">
        <f>AK14*1.0425+1.2088</f>
        <v>159.34910000000002</v>
      </c>
      <c r="AM14" s="2"/>
      <c r="AN14" s="2"/>
      <c r="AO14" s="2"/>
      <c r="AP14" s="3" t="s">
        <v>23</v>
      </c>
      <c r="AQ14" s="5" t="s">
        <v>758</v>
      </c>
    </row>
    <row r="15" spans="1:43" ht="15.75" customHeight="1" x14ac:dyDescent="0.25">
      <c r="A15" s="3"/>
      <c r="B15" s="3"/>
      <c r="C15" s="3">
        <v>265</v>
      </c>
      <c r="D15" s="3" t="s">
        <v>66</v>
      </c>
      <c r="E15" s="4">
        <v>23.248000000000001</v>
      </c>
      <c r="F15" s="4">
        <v>33.723999999999997</v>
      </c>
      <c r="G15" s="11" t="s">
        <v>22</v>
      </c>
      <c r="H15" s="11" t="s">
        <v>19</v>
      </c>
      <c r="I15" s="3" t="s">
        <v>45</v>
      </c>
      <c r="J15" s="3" t="s">
        <v>24</v>
      </c>
      <c r="K15" s="3" t="s">
        <v>67</v>
      </c>
      <c r="L15" s="3">
        <v>1</v>
      </c>
      <c r="M15" s="3" t="str">
        <f t="shared" si="0"/>
        <v>L1</v>
      </c>
      <c r="N15" s="3" t="s">
        <v>39</v>
      </c>
      <c r="O15" s="3">
        <v>100</v>
      </c>
      <c r="P15">
        <v>14</v>
      </c>
      <c r="Q15" s="8" t="s">
        <v>27</v>
      </c>
      <c r="R15" s="31" t="s">
        <v>738</v>
      </c>
      <c r="S15" s="31" t="s">
        <v>739</v>
      </c>
      <c r="U15" s="3" t="s">
        <v>66</v>
      </c>
      <c r="V15" s="2">
        <v>3133</v>
      </c>
      <c r="W15" s="3" t="s">
        <v>45</v>
      </c>
      <c r="X15" s="4">
        <v>23.248000000000001</v>
      </c>
      <c r="Y15" s="4">
        <v>33.723999999999997</v>
      </c>
      <c r="Z15" s="2" t="s">
        <v>68</v>
      </c>
      <c r="AA15" s="18">
        <f t="shared" si="1"/>
        <v>-10.475999999999996</v>
      </c>
      <c r="AB15" s="2"/>
      <c r="AC15" s="2"/>
      <c r="AD15" s="2"/>
      <c r="AE15" s="2"/>
      <c r="AI15" s="2">
        <v>3133</v>
      </c>
      <c r="AJ15" s="2"/>
      <c r="AK15" s="2"/>
      <c r="AL15" s="2"/>
      <c r="AM15" s="2"/>
      <c r="AN15" s="2"/>
      <c r="AO15" s="2"/>
      <c r="AP15" s="3" t="s">
        <v>45</v>
      </c>
      <c r="AQ15" s="5" t="s">
        <v>758</v>
      </c>
    </row>
    <row r="16" spans="1:43" ht="15.75" customHeight="1" x14ac:dyDescent="0.25">
      <c r="A16" s="3"/>
      <c r="B16" s="3"/>
      <c r="C16" s="3">
        <v>313</v>
      </c>
      <c r="D16" s="3" t="s">
        <v>69</v>
      </c>
      <c r="E16" s="4">
        <v>22.754999999999999</v>
      </c>
      <c r="F16" s="4">
        <v>32.241999999999997</v>
      </c>
      <c r="G16" s="11" t="s">
        <v>22</v>
      </c>
      <c r="H16" s="11" t="s">
        <v>19</v>
      </c>
      <c r="I16" s="3" t="s">
        <v>45</v>
      </c>
      <c r="J16" s="3" t="s">
        <v>24</v>
      </c>
      <c r="K16" s="3" t="s">
        <v>24</v>
      </c>
      <c r="L16" s="3">
        <v>1</v>
      </c>
      <c r="M16" s="3" t="str">
        <f t="shared" si="0"/>
        <v>N1</v>
      </c>
      <c r="N16" s="3" t="s">
        <v>39</v>
      </c>
      <c r="O16" s="3">
        <v>102</v>
      </c>
      <c r="P16">
        <v>15</v>
      </c>
      <c r="Q16" s="8" t="s">
        <v>27</v>
      </c>
      <c r="R16" s="31" t="s">
        <v>738</v>
      </c>
      <c r="S16" s="31" t="s">
        <v>739</v>
      </c>
      <c r="U16" s="3" t="s">
        <v>69</v>
      </c>
      <c r="V16" s="2">
        <v>3134</v>
      </c>
      <c r="W16" s="3" t="s">
        <v>45</v>
      </c>
      <c r="X16" s="4">
        <v>22.754999999999999</v>
      </c>
      <c r="Y16" s="4">
        <v>32.241999999999997</v>
      </c>
      <c r="Z16" s="2" t="s">
        <v>70</v>
      </c>
      <c r="AA16" s="18">
        <f t="shared" si="1"/>
        <v>-9.4869999999999983</v>
      </c>
      <c r="AB16" s="2"/>
      <c r="AC16" s="2"/>
      <c r="AD16" s="2"/>
      <c r="AE16" s="2"/>
      <c r="AI16" s="2">
        <v>3134</v>
      </c>
      <c r="AJ16" s="2"/>
      <c r="AK16" s="2"/>
      <c r="AL16" s="2"/>
      <c r="AM16" s="2"/>
      <c r="AN16" s="2"/>
      <c r="AO16" s="2"/>
      <c r="AP16" s="3" t="s">
        <v>45</v>
      </c>
      <c r="AQ16" s="5" t="s">
        <v>758</v>
      </c>
    </row>
    <row r="17" spans="1:43" ht="15.75" customHeight="1" x14ac:dyDescent="0.25">
      <c r="A17" s="3"/>
      <c r="B17" s="3"/>
      <c r="C17" s="3">
        <v>361</v>
      </c>
      <c r="D17" s="3" t="s">
        <v>71</v>
      </c>
      <c r="E17" s="4">
        <v>24.783999999999999</v>
      </c>
      <c r="F17" s="4">
        <v>24.335000000000001</v>
      </c>
      <c r="G17" s="11" t="s">
        <v>22</v>
      </c>
      <c r="H17" s="11" t="s">
        <v>22</v>
      </c>
      <c r="I17" s="3" t="s">
        <v>23</v>
      </c>
      <c r="J17" s="3" t="s">
        <v>24</v>
      </c>
      <c r="K17" s="3" t="s">
        <v>72</v>
      </c>
      <c r="L17" s="3">
        <v>1</v>
      </c>
      <c r="M17" s="3" t="str">
        <f t="shared" si="0"/>
        <v>P1</v>
      </c>
      <c r="N17" s="3" t="s">
        <v>39</v>
      </c>
      <c r="O17" s="3">
        <v>104</v>
      </c>
      <c r="P17">
        <v>16</v>
      </c>
      <c r="Q17" s="8" t="s">
        <v>27</v>
      </c>
      <c r="R17" s="31" t="s">
        <v>738</v>
      </c>
      <c r="S17" s="31" t="s">
        <v>739</v>
      </c>
      <c r="U17" s="3" t="s">
        <v>71</v>
      </c>
      <c r="V17" s="2">
        <v>3135</v>
      </c>
      <c r="W17" s="3" t="s">
        <v>23</v>
      </c>
      <c r="X17" s="4">
        <v>24.783999999999999</v>
      </c>
      <c r="Y17" s="4">
        <v>24.335000000000001</v>
      </c>
      <c r="Z17" s="2" t="s">
        <v>73</v>
      </c>
      <c r="AA17" s="18">
        <f t="shared" si="1"/>
        <v>0.44899999999999807</v>
      </c>
      <c r="AB17" s="2">
        <v>565.30999999999995</v>
      </c>
      <c r="AC17" s="2"/>
      <c r="AD17" s="2">
        <v>552</v>
      </c>
      <c r="AE17" s="2"/>
      <c r="AI17" s="2">
        <v>3135</v>
      </c>
      <c r="AJ17" s="2">
        <v>565.30999999999995</v>
      </c>
      <c r="AK17" s="30">
        <f t="shared" ref="AK17:AK24" si="4">(AJ17-122)/3</f>
        <v>147.76999999999998</v>
      </c>
      <c r="AL17" s="30">
        <f t="shared" ref="AL17:AL24" si="5">AK17*1.0425+1.2088</f>
        <v>155.25902499999998</v>
      </c>
      <c r="AM17" s="2"/>
      <c r="AN17" s="2"/>
      <c r="AO17" s="2"/>
      <c r="AP17" s="3" t="s">
        <v>23</v>
      </c>
      <c r="AQ17" s="5" t="s">
        <v>758</v>
      </c>
    </row>
    <row r="18" spans="1:43" ht="15.75" customHeight="1" x14ac:dyDescent="0.25">
      <c r="A18" s="3"/>
      <c r="B18" s="3"/>
      <c r="C18" s="3">
        <v>2</v>
      </c>
      <c r="D18" s="3" t="s">
        <v>74</v>
      </c>
      <c r="E18" s="4">
        <v>26.259</v>
      </c>
      <c r="F18" s="4">
        <v>25.783000000000001</v>
      </c>
      <c r="G18" s="11" t="s">
        <v>22</v>
      </c>
      <c r="H18" s="11" t="s">
        <v>22</v>
      </c>
      <c r="I18" s="3" t="s">
        <v>23</v>
      </c>
      <c r="J18" s="3" t="s">
        <v>24</v>
      </c>
      <c r="K18" s="3" t="s">
        <v>25</v>
      </c>
      <c r="L18" s="3">
        <v>2</v>
      </c>
      <c r="M18" s="3" t="str">
        <f t="shared" si="0"/>
        <v>A2</v>
      </c>
      <c r="N18" s="3" t="s">
        <v>26</v>
      </c>
      <c r="O18" s="3">
        <v>9</v>
      </c>
      <c r="P18">
        <v>17</v>
      </c>
      <c r="Q18" s="8" t="s">
        <v>27</v>
      </c>
      <c r="R18" s="31" t="s">
        <v>738</v>
      </c>
      <c r="S18" s="31" t="s">
        <v>739</v>
      </c>
      <c r="U18" s="3" t="s">
        <v>74</v>
      </c>
      <c r="V18" s="2">
        <v>3136</v>
      </c>
      <c r="W18" s="3" t="s">
        <v>23</v>
      </c>
      <c r="X18" s="4">
        <v>26.259</v>
      </c>
      <c r="Y18" s="4">
        <v>25.783000000000001</v>
      </c>
      <c r="Z18" s="2" t="s">
        <v>75</v>
      </c>
      <c r="AA18" s="18">
        <f t="shared" si="1"/>
        <v>0.47599999999999909</v>
      </c>
      <c r="AB18" s="2">
        <v>574.20000000000005</v>
      </c>
      <c r="AC18" s="2"/>
      <c r="AD18" s="2">
        <v>231</v>
      </c>
      <c r="AE18" s="2"/>
      <c r="AI18" s="2">
        <v>3136</v>
      </c>
      <c r="AJ18" s="2">
        <v>574.20000000000005</v>
      </c>
      <c r="AK18" s="30">
        <f t="shared" si="4"/>
        <v>150.73333333333335</v>
      </c>
      <c r="AL18" s="30">
        <f t="shared" si="5"/>
        <v>158.34830000000002</v>
      </c>
      <c r="AM18" s="2"/>
      <c r="AN18" s="2"/>
      <c r="AO18" s="2"/>
      <c r="AP18" s="3" t="s">
        <v>23</v>
      </c>
      <c r="AQ18" s="5" t="s">
        <v>758</v>
      </c>
    </row>
    <row r="19" spans="1:43" ht="15.75" customHeight="1" x14ac:dyDescent="0.25">
      <c r="A19" s="3"/>
      <c r="B19" s="3"/>
      <c r="C19" s="3">
        <v>50</v>
      </c>
      <c r="D19" s="3" t="s">
        <v>76</v>
      </c>
      <c r="E19" s="4">
        <v>23.806000000000001</v>
      </c>
      <c r="F19" s="4">
        <v>23.867000000000001</v>
      </c>
      <c r="G19" s="11" t="s">
        <v>22</v>
      </c>
      <c r="H19" s="11" t="s">
        <v>22</v>
      </c>
      <c r="I19" s="3" t="s">
        <v>23</v>
      </c>
      <c r="J19" s="3" t="s">
        <v>24</v>
      </c>
      <c r="K19" s="3" t="s">
        <v>30</v>
      </c>
      <c r="L19" s="3">
        <v>2</v>
      </c>
      <c r="M19" s="3" t="str">
        <f t="shared" si="0"/>
        <v>C2</v>
      </c>
      <c r="N19" s="3" t="s">
        <v>26</v>
      </c>
      <c r="O19" s="3">
        <v>11</v>
      </c>
      <c r="P19">
        <v>18</v>
      </c>
      <c r="Q19" s="8" t="s">
        <v>27</v>
      </c>
      <c r="R19" s="31" t="s">
        <v>738</v>
      </c>
      <c r="S19" s="31" t="s">
        <v>739</v>
      </c>
      <c r="U19" s="3" t="s">
        <v>76</v>
      </c>
      <c r="V19" s="2">
        <v>3137</v>
      </c>
      <c r="W19" s="3" t="s">
        <v>23</v>
      </c>
      <c r="X19" s="4">
        <v>23.806000000000001</v>
      </c>
      <c r="Y19" s="4">
        <v>23.867000000000001</v>
      </c>
      <c r="Z19" s="2" t="s">
        <v>77</v>
      </c>
      <c r="AA19" s="18">
        <f t="shared" si="1"/>
        <v>-6.0999999999999943E-2</v>
      </c>
      <c r="AB19" s="2">
        <v>568.67999999999995</v>
      </c>
      <c r="AC19" s="2"/>
      <c r="AD19" s="2">
        <v>595</v>
      </c>
      <c r="AE19" s="2"/>
      <c r="AI19" s="2">
        <v>3137</v>
      </c>
      <c r="AJ19" s="2">
        <v>568.67999999999995</v>
      </c>
      <c r="AK19" s="30">
        <f t="shared" si="4"/>
        <v>148.89333333333332</v>
      </c>
      <c r="AL19" s="30">
        <f t="shared" si="5"/>
        <v>156.43009999999998</v>
      </c>
      <c r="AM19" s="2"/>
      <c r="AN19" s="2"/>
      <c r="AO19" s="2"/>
      <c r="AP19" s="3" t="s">
        <v>23</v>
      </c>
      <c r="AQ19" s="5" t="s">
        <v>758</v>
      </c>
    </row>
    <row r="20" spans="1:43" ht="15.75" customHeight="1" x14ac:dyDescent="0.25">
      <c r="A20" s="3"/>
      <c r="B20" s="3"/>
      <c r="C20" s="3">
        <v>98</v>
      </c>
      <c r="D20" s="3" t="s">
        <v>78</v>
      </c>
      <c r="E20" s="4">
        <v>24.584</v>
      </c>
      <c r="F20" s="4">
        <v>24.738</v>
      </c>
      <c r="G20" s="11" t="s">
        <v>22</v>
      </c>
      <c r="H20" s="11" t="s">
        <v>22</v>
      </c>
      <c r="I20" s="3" t="s">
        <v>23</v>
      </c>
      <c r="J20" s="3" t="s">
        <v>24</v>
      </c>
      <c r="K20" s="3" t="s">
        <v>33</v>
      </c>
      <c r="L20" s="3">
        <v>2</v>
      </c>
      <c r="M20" s="3" t="str">
        <f t="shared" si="0"/>
        <v>E2</v>
      </c>
      <c r="N20" s="3" t="s">
        <v>26</v>
      </c>
      <c r="O20" s="3">
        <v>13</v>
      </c>
      <c r="P20">
        <v>19</v>
      </c>
      <c r="Q20" s="8" t="s">
        <v>27</v>
      </c>
      <c r="R20" s="31" t="s">
        <v>738</v>
      </c>
      <c r="S20" s="31" t="s">
        <v>739</v>
      </c>
      <c r="U20" s="3" t="s">
        <v>78</v>
      </c>
      <c r="V20" s="2">
        <v>3138</v>
      </c>
      <c r="W20" s="3" t="s">
        <v>23</v>
      </c>
      <c r="X20" s="4">
        <v>24.584</v>
      </c>
      <c r="Y20" s="4">
        <v>24.738</v>
      </c>
      <c r="Z20" s="2" t="s">
        <v>79</v>
      </c>
      <c r="AA20" s="18">
        <f t="shared" si="1"/>
        <v>-0.15399999999999991</v>
      </c>
      <c r="AB20" s="2">
        <v>568.62</v>
      </c>
      <c r="AC20" s="2"/>
      <c r="AD20" s="2">
        <v>410</v>
      </c>
      <c r="AE20" s="2"/>
      <c r="AI20" s="2">
        <v>3138</v>
      </c>
      <c r="AJ20" s="2">
        <v>568.62</v>
      </c>
      <c r="AK20" s="30">
        <f t="shared" si="4"/>
        <v>148.87333333333333</v>
      </c>
      <c r="AL20" s="30">
        <f t="shared" si="5"/>
        <v>156.40924999999999</v>
      </c>
      <c r="AM20" s="2"/>
      <c r="AN20" s="2"/>
      <c r="AO20" s="2"/>
      <c r="AP20" s="3" t="s">
        <v>23</v>
      </c>
      <c r="AQ20" s="5" t="s">
        <v>758</v>
      </c>
    </row>
    <row r="21" spans="1:43" ht="15.75" customHeight="1" x14ac:dyDescent="0.25">
      <c r="A21" s="3"/>
      <c r="B21" s="3"/>
      <c r="C21" s="3">
        <v>146</v>
      </c>
      <c r="D21" s="3" t="s">
        <v>80</v>
      </c>
      <c r="E21" s="4">
        <v>24.385000000000002</v>
      </c>
      <c r="F21" s="4">
        <v>24.695</v>
      </c>
      <c r="G21" s="11" t="s">
        <v>22</v>
      </c>
      <c r="H21" s="11" t="s">
        <v>22</v>
      </c>
      <c r="I21" s="3" t="s">
        <v>23</v>
      </c>
      <c r="J21" s="3" t="s">
        <v>24</v>
      </c>
      <c r="K21" s="3" t="s">
        <v>35</v>
      </c>
      <c r="L21" s="3">
        <v>2</v>
      </c>
      <c r="M21" s="3" t="str">
        <f t="shared" si="0"/>
        <v>G2</v>
      </c>
      <c r="N21" s="3" t="s">
        <v>26</v>
      </c>
      <c r="O21" s="3">
        <v>15</v>
      </c>
      <c r="P21">
        <v>20</v>
      </c>
      <c r="Q21" s="8" t="s">
        <v>27</v>
      </c>
      <c r="R21" s="31" t="s">
        <v>738</v>
      </c>
      <c r="S21" s="31" t="s">
        <v>739</v>
      </c>
      <c r="U21" s="3" t="s">
        <v>80</v>
      </c>
      <c r="V21" s="2">
        <v>3139</v>
      </c>
      <c r="W21" s="3" t="s">
        <v>23</v>
      </c>
      <c r="X21" s="4">
        <v>24.385000000000002</v>
      </c>
      <c r="Y21" s="4">
        <v>24.695</v>
      </c>
      <c r="Z21" s="2" t="s">
        <v>81</v>
      </c>
      <c r="AA21" s="18">
        <f t="shared" si="1"/>
        <v>-0.30999999999999872</v>
      </c>
      <c r="AB21" s="2">
        <v>577.36</v>
      </c>
      <c r="AC21" s="2"/>
      <c r="AD21" s="2">
        <v>641</v>
      </c>
      <c r="AE21" s="2"/>
      <c r="AI21" s="2">
        <v>3139</v>
      </c>
      <c r="AJ21" s="2">
        <v>577.36</v>
      </c>
      <c r="AK21" s="30">
        <f t="shared" si="4"/>
        <v>151.78666666666666</v>
      </c>
      <c r="AL21" s="30">
        <f t="shared" si="5"/>
        <v>159.44639999999998</v>
      </c>
      <c r="AM21" s="2"/>
      <c r="AN21" s="2"/>
      <c r="AO21" s="2"/>
      <c r="AP21" s="3" t="s">
        <v>23</v>
      </c>
      <c r="AQ21" s="5" t="s">
        <v>758</v>
      </c>
    </row>
    <row r="22" spans="1:43" ht="15.75" customHeight="1" x14ac:dyDescent="0.25">
      <c r="A22" s="3"/>
      <c r="B22" s="3"/>
      <c r="C22" s="3">
        <v>194</v>
      </c>
      <c r="D22" s="3" t="s">
        <v>82</v>
      </c>
      <c r="E22" s="4">
        <v>24.908000000000001</v>
      </c>
      <c r="F22" s="4">
        <v>25.007000000000001</v>
      </c>
      <c r="G22" s="11" t="s">
        <v>22</v>
      </c>
      <c r="H22" s="11" t="s">
        <v>22</v>
      </c>
      <c r="I22" s="3" t="s">
        <v>23</v>
      </c>
      <c r="J22" s="3" t="s">
        <v>24</v>
      </c>
      <c r="K22" s="3" t="s">
        <v>38</v>
      </c>
      <c r="L22" s="3">
        <v>2</v>
      </c>
      <c r="M22" s="3" t="str">
        <f t="shared" si="0"/>
        <v>I2</v>
      </c>
      <c r="N22" s="3" t="s">
        <v>39</v>
      </c>
      <c r="O22" s="3">
        <v>105</v>
      </c>
      <c r="P22">
        <v>21</v>
      </c>
      <c r="Q22" s="8" t="s">
        <v>27</v>
      </c>
      <c r="R22" s="31" t="s">
        <v>738</v>
      </c>
      <c r="S22" s="31" t="s">
        <v>739</v>
      </c>
      <c r="U22" s="3" t="s">
        <v>82</v>
      </c>
      <c r="V22" s="2">
        <v>3140</v>
      </c>
      <c r="W22" s="3" t="s">
        <v>23</v>
      </c>
      <c r="X22" s="4">
        <v>24.908000000000001</v>
      </c>
      <c r="Y22" s="4">
        <v>25.007000000000001</v>
      </c>
      <c r="Z22" s="2" t="s">
        <v>83</v>
      </c>
      <c r="AA22" s="18">
        <f t="shared" si="1"/>
        <v>-9.9000000000000199E-2</v>
      </c>
      <c r="AB22" s="2">
        <v>574.35</v>
      </c>
      <c r="AC22" s="2"/>
      <c r="AD22" s="2">
        <v>695</v>
      </c>
      <c r="AE22" s="2"/>
      <c r="AI22" s="2">
        <v>3140</v>
      </c>
      <c r="AJ22" s="2">
        <v>574.35</v>
      </c>
      <c r="AK22" s="30">
        <f t="shared" si="4"/>
        <v>150.78333333333333</v>
      </c>
      <c r="AL22" s="30">
        <f t="shared" si="5"/>
        <v>158.40042499999998</v>
      </c>
      <c r="AM22" s="2"/>
      <c r="AN22" s="2"/>
      <c r="AO22" s="2"/>
      <c r="AP22" s="3" t="s">
        <v>23</v>
      </c>
      <c r="AQ22" s="5" t="s">
        <v>758</v>
      </c>
    </row>
    <row r="23" spans="1:43" ht="15.75" customHeight="1" x14ac:dyDescent="0.25">
      <c r="A23" s="3"/>
      <c r="B23" s="3"/>
      <c r="C23" s="3">
        <v>242</v>
      </c>
      <c r="D23" s="3" t="s">
        <v>84</v>
      </c>
      <c r="E23" s="4">
        <v>24.722000000000001</v>
      </c>
      <c r="F23" s="4">
        <v>24.853999999999999</v>
      </c>
      <c r="G23" s="11" t="s">
        <v>22</v>
      </c>
      <c r="H23" s="11" t="s">
        <v>22</v>
      </c>
      <c r="I23" s="3" t="s">
        <v>23</v>
      </c>
      <c r="J23" s="3" t="s">
        <v>24</v>
      </c>
      <c r="K23" s="3" t="s">
        <v>42</v>
      </c>
      <c r="L23" s="3">
        <v>2</v>
      </c>
      <c r="M23" s="3" t="str">
        <f t="shared" si="0"/>
        <v>K2</v>
      </c>
      <c r="N23" s="3" t="s">
        <v>39</v>
      </c>
      <c r="O23" s="3">
        <v>107</v>
      </c>
      <c r="P23">
        <v>22</v>
      </c>
      <c r="Q23" s="8" t="s">
        <v>27</v>
      </c>
      <c r="R23" s="31" t="s">
        <v>738</v>
      </c>
      <c r="S23" s="31" t="s">
        <v>739</v>
      </c>
      <c r="U23" s="3" t="s">
        <v>84</v>
      </c>
      <c r="V23" s="2">
        <v>3141</v>
      </c>
      <c r="W23" s="3" t="s">
        <v>23</v>
      </c>
      <c r="X23" s="4">
        <v>24.722000000000001</v>
      </c>
      <c r="Y23" s="4">
        <v>24.853999999999999</v>
      </c>
      <c r="Z23" s="2" t="s">
        <v>85</v>
      </c>
      <c r="AA23" s="18">
        <f t="shared" si="1"/>
        <v>-0.1319999999999979</v>
      </c>
      <c r="AB23" s="2">
        <v>574.22</v>
      </c>
      <c r="AC23" s="2"/>
      <c r="AD23" s="2">
        <v>765</v>
      </c>
      <c r="AE23" s="2"/>
      <c r="AI23" s="2">
        <v>3141</v>
      </c>
      <c r="AJ23" s="2">
        <v>574.22</v>
      </c>
      <c r="AK23" s="30">
        <f t="shared" si="4"/>
        <v>150.74</v>
      </c>
      <c r="AL23" s="30">
        <f t="shared" si="5"/>
        <v>158.35525000000001</v>
      </c>
      <c r="AM23" s="2"/>
      <c r="AN23" s="2"/>
      <c r="AO23" s="2"/>
      <c r="AP23" s="3" t="s">
        <v>23</v>
      </c>
      <c r="AQ23" s="5" t="s">
        <v>758</v>
      </c>
    </row>
    <row r="24" spans="1:43" ht="15.75" customHeight="1" x14ac:dyDescent="0.25">
      <c r="A24" s="3"/>
      <c r="B24" s="3"/>
      <c r="C24" s="3">
        <v>290</v>
      </c>
      <c r="D24" s="3" t="s">
        <v>86</v>
      </c>
      <c r="E24" s="4">
        <v>23.920999999999999</v>
      </c>
      <c r="F24" s="4">
        <v>24.273</v>
      </c>
      <c r="G24" s="11" t="s">
        <v>22</v>
      </c>
      <c r="H24" s="11" t="s">
        <v>22</v>
      </c>
      <c r="I24" s="3" t="s">
        <v>23</v>
      </c>
      <c r="J24" s="3" t="s">
        <v>24</v>
      </c>
      <c r="K24" s="3" t="s">
        <v>46</v>
      </c>
      <c r="L24" s="3">
        <v>2</v>
      </c>
      <c r="M24" s="3" t="str">
        <f t="shared" si="0"/>
        <v>M2</v>
      </c>
      <c r="N24" s="3" t="s">
        <v>39</v>
      </c>
      <c r="O24" s="3">
        <v>109</v>
      </c>
      <c r="P24">
        <v>23</v>
      </c>
      <c r="Q24" s="8" t="s">
        <v>27</v>
      </c>
      <c r="R24" s="31" t="s">
        <v>738</v>
      </c>
      <c r="S24" s="31" t="s">
        <v>739</v>
      </c>
      <c r="U24" s="3" t="s">
        <v>86</v>
      </c>
      <c r="V24" s="2">
        <v>3142</v>
      </c>
      <c r="W24" s="3" t="s">
        <v>23</v>
      </c>
      <c r="X24" s="4">
        <v>23.920999999999999</v>
      </c>
      <c r="Y24" s="4">
        <v>24.273</v>
      </c>
      <c r="Z24" s="2" t="s">
        <v>87</v>
      </c>
      <c r="AA24" s="18">
        <f t="shared" si="1"/>
        <v>-0.35200000000000031</v>
      </c>
      <c r="AB24">
        <v>574.22</v>
      </c>
      <c r="AD24">
        <v>542</v>
      </c>
      <c r="AE24" s="2"/>
      <c r="AI24" s="2">
        <v>3142</v>
      </c>
      <c r="AJ24" s="2">
        <v>574.22</v>
      </c>
      <c r="AK24" s="30">
        <f t="shared" si="4"/>
        <v>150.74</v>
      </c>
      <c r="AL24" s="30">
        <f t="shared" si="5"/>
        <v>158.35525000000001</v>
      </c>
      <c r="AM24" s="2"/>
      <c r="AN24" s="2"/>
      <c r="AO24" s="2"/>
      <c r="AP24" s="3" t="s">
        <v>23</v>
      </c>
      <c r="AQ24" s="5" t="s">
        <v>758</v>
      </c>
    </row>
    <row r="25" spans="1:43" ht="15.75" customHeight="1" x14ac:dyDescent="0.25">
      <c r="A25" s="3"/>
      <c r="B25" s="3"/>
      <c r="C25" s="3">
        <v>338</v>
      </c>
      <c r="D25" s="3" t="s">
        <v>88</v>
      </c>
      <c r="E25" s="4">
        <v>30.882999999999999</v>
      </c>
      <c r="F25" s="4">
        <v>30.695</v>
      </c>
      <c r="G25" s="11" t="s">
        <v>22</v>
      </c>
      <c r="H25" s="11" t="s">
        <v>22</v>
      </c>
      <c r="I25" s="3" t="s">
        <v>23</v>
      </c>
      <c r="J25" s="3" t="s">
        <v>24</v>
      </c>
      <c r="K25" s="3" t="s">
        <v>49</v>
      </c>
      <c r="L25" s="3">
        <v>2</v>
      </c>
      <c r="M25" s="3" t="str">
        <f t="shared" si="0"/>
        <v>O2</v>
      </c>
      <c r="N25" s="3" t="s">
        <v>39</v>
      </c>
      <c r="O25" s="3">
        <v>111</v>
      </c>
      <c r="P25">
        <v>24</v>
      </c>
      <c r="Q25" s="8" t="s">
        <v>27</v>
      </c>
      <c r="R25" s="31" t="s">
        <v>738</v>
      </c>
      <c r="S25" s="31" t="s">
        <v>739</v>
      </c>
      <c r="U25" s="3" t="s">
        <v>88</v>
      </c>
      <c r="V25" s="2">
        <v>3143</v>
      </c>
      <c r="W25" s="3" t="s">
        <v>45</v>
      </c>
      <c r="X25" s="4" t="s">
        <v>45</v>
      </c>
      <c r="Y25" s="4">
        <v>30.6</v>
      </c>
      <c r="Z25" s="2" t="s">
        <v>89</v>
      </c>
      <c r="AA25" s="18" t="e">
        <f t="shared" si="1"/>
        <v>#VALUE!</v>
      </c>
      <c r="AB25" s="19"/>
      <c r="AE25" s="2" t="s">
        <v>19</v>
      </c>
      <c r="AI25" s="2">
        <v>3143</v>
      </c>
      <c r="AJ25" s="21"/>
      <c r="AK25" s="2"/>
      <c r="AL25" s="2"/>
      <c r="AM25" s="2"/>
      <c r="AN25" s="2"/>
      <c r="AO25" s="2"/>
      <c r="AP25" s="3" t="s">
        <v>45</v>
      </c>
      <c r="AQ25" s="5" t="s">
        <v>758</v>
      </c>
    </row>
    <row r="26" spans="1:43" ht="15.75" customHeight="1" x14ac:dyDescent="0.25">
      <c r="A26" s="3"/>
      <c r="B26" s="3"/>
      <c r="C26" s="3">
        <v>26</v>
      </c>
      <c r="D26" s="3" t="s">
        <v>90</v>
      </c>
      <c r="E26" s="4">
        <v>24.385000000000002</v>
      </c>
      <c r="F26" s="4">
        <v>24.189</v>
      </c>
      <c r="G26" s="11" t="s">
        <v>22</v>
      </c>
      <c r="H26" s="11" t="s">
        <v>22</v>
      </c>
      <c r="I26" s="3" t="s">
        <v>23</v>
      </c>
      <c r="J26" s="3" t="s">
        <v>24</v>
      </c>
      <c r="K26" s="3" t="s">
        <v>52</v>
      </c>
      <c r="L26" s="3">
        <v>2</v>
      </c>
      <c r="M26" s="3" t="str">
        <f t="shared" si="0"/>
        <v>B2</v>
      </c>
      <c r="N26" s="3" t="s">
        <v>26</v>
      </c>
      <c r="O26" s="3">
        <v>10</v>
      </c>
      <c r="P26">
        <v>25</v>
      </c>
      <c r="Q26" s="8" t="s">
        <v>27</v>
      </c>
      <c r="R26" s="31" t="s">
        <v>738</v>
      </c>
      <c r="S26" s="31" t="s">
        <v>739</v>
      </c>
      <c r="U26" s="3" t="s">
        <v>90</v>
      </c>
      <c r="V26" s="2">
        <v>3144</v>
      </c>
      <c r="W26" s="3" t="s">
        <v>23</v>
      </c>
      <c r="X26" s="4">
        <v>24.385000000000002</v>
      </c>
      <c r="Y26" s="4">
        <v>24.189</v>
      </c>
      <c r="Z26" s="2" t="s">
        <v>91</v>
      </c>
      <c r="AA26" s="18">
        <f t="shared" si="1"/>
        <v>0.19600000000000151</v>
      </c>
      <c r="AB26" s="2">
        <v>562.79</v>
      </c>
      <c r="AC26" s="2"/>
      <c r="AD26" s="2">
        <v>336</v>
      </c>
      <c r="AE26" s="2"/>
      <c r="AI26" s="2">
        <v>3144</v>
      </c>
      <c r="AJ26" s="2">
        <v>562.79</v>
      </c>
      <c r="AK26" s="30">
        <f>(AJ26-122)/3</f>
        <v>146.92999999999998</v>
      </c>
      <c r="AL26" s="30">
        <f>AK26*1.0425+1.2088</f>
        <v>154.38332499999999</v>
      </c>
      <c r="AM26" s="2"/>
      <c r="AN26" s="2"/>
      <c r="AO26" s="2"/>
      <c r="AP26" s="3" t="s">
        <v>23</v>
      </c>
      <c r="AQ26" s="5" t="s">
        <v>758</v>
      </c>
    </row>
    <row r="27" spans="1:43" ht="15.75" customHeight="1" x14ac:dyDescent="0.25">
      <c r="A27" s="3"/>
      <c r="B27" s="3"/>
      <c r="C27" s="3">
        <v>74</v>
      </c>
      <c r="D27" s="3" t="s">
        <v>92</v>
      </c>
      <c r="E27" s="4">
        <v>24.704000000000001</v>
      </c>
      <c r="F27" s="4">
        <v>24.876999999999999</v>
      </c>
      <c r="G27" s="11" t="s">
        <v>22</v>
      </c>
      <c r="H27" s="11" t="s">
        <v>22</v>
      </c>
      <c r="I27" s="3" t="s">
        <v>23</v>
      </c>
      <c r="J27" s="3" t="s">
        <v>24</v>
      </c>
      <c r="K27" s="3" t="s">
        <v>55</v>
      </c>
      <c r="L27" s="3">
        <v>2</v>
      </c>
      <c r="M27" s="3" t="str">
        <f t="shared" si="0"/>
        <v>D2</v>
      </c>
      <c r="N27" s="3" t="s">
        <v>26</v>
      </c>
      <c r="O27" s="3">
        <v>12</v>
      </c>
      <c r="P27">
        <v>26</v>
      </c>
      <c r="Q27" s="8" t="s">
        <v>27</v>
      </c>
      <c r="R27" s="31" t="s">
        <v>738</v>
      </c>
      <c r="S27" s="31" t="s">
        <v>739</v>
      </c>
      <c r="U27" s="3" t="s">
        <v>92</v>
      </c>
      <c r="V27" s="2">
        <v>3145</v>
      </c>
      <c r="W27" s="3" t="s">
        <v>23</v>
      </c>
      <c r="X27" s="4">
        <v>24.704000000000001</v>
      </c>
      <c r="Y27" s="4">
        <v>24.876999999999999</v>
      </c>
      <c r="Z27" s="2" t="s">
        <v>93</v>
      </c>
      <c r="AA27" s="18">
        <f t="shared" si="1"/>
        <v>-0.17299999999999827</v>
      </c>
      <c r="AB27" s="2">
        <v>565.72</v>
      </c>
      <c r="AC27" s="2"/>
      <c r="AD27" s="2">
        <v>408</v>
      </c>
      <c r="AE27" s="2"/>
      <c r="AI27" s="2">
        <v>3145</v>
      </c>
      <c r="AJ27" s="2">
        <v>565.72</v>
      </c>
      <c r="AK27" s="30">
        <f>(AJ27-122)/3</f>
        <v>147.90666666666667</v>
      </c>
      <c r="AL27" s="30">
        <f>AK27*1.0425+1.2088</f>
        <v>155.4015</v>
      </c>
      <c r="AM27" s="2"/>
      <c r="AN27" s="2"/>
      <c r="AO27" s="2"/>
      <c r="AP27" s="3" t="s">
        <v>23</v>
      </c>
      <c r="AQ27" s="5" t="s">
        <v>758</v>
      </c>
    </row>
    <row r="28" spans="1:43" ht="15.75" customHeight="1" x14ac:dyDescent="0.25">
      <c r="A28" s="3"/>
      <c r="B28" s="3"/>
      <c r="C28" s="3">
        <v>122</v>
      </c>
      <c r="D28" s="3" t="s">
        <v>94</v>
      </c>
      <c r="E28" s="4">
        <v>22.672999999999998</v>
      </c>
      <c r="F28" s="4">
        <v>39.737000000000002</v>
      </c>
      <c r="G28" s="11" t="s">
        <v>22</v>
      </c>
      <c r="H28" s="11" t="s">
        <v>19</v>
      </c>
      <c r="I28" s="3" t="s">
        <v>45</v>
      </c>
      <c r="J28" s="3" t="s">
        <v>24</v>
      </c>
      <c r="K28" s="3" t="s">
        <v>58</v>
      </c>
      <c r="L28" s="3">
        <v>2</v>
      </c>
      <c r="M28" s="3" t="str">
        <f t="shared" si="0"/>
        <v>F2</v>
      </c>
      <c r="N28" s="3" t="s">
        <v>26</v>
      </c>
      <c r="O28" s="3">
        <v>14</v>
      </c>
      <c r="P28">
        <v>27</v>
      </c>
      <c r="Q28" s="8" t="s">
        <v>27</v>
      </c>
      <c r="R28" s="31" t="s">
        <v>738</v>
      </c>
      <c r="S28" s="31" t="s">
        <v>739</v>
      </c>
      <c r="U28" s="3" t="s">
        <v>94</v>
      </c>
      <c r="V28" s="2">
        <v>3146</v>
      </c>
      <c r="W28" s="3" t="s">
        <v>45</v>
      </c>
      <c r="X28" s="4">
        <v>22.672999999999998</v>
      </c>
      <c r="Y28" s="4">
        <v>39.737000000000002</v>
      </c>
      <c r="Z28" s="2" t="s">
        <v>95</v>
      </c>
      <c r="AA28" s="18">
        <f t="shared" si="1"/>
        <v>-17.064000000000004</v>
      </c>
      <c r="AB28" s="2"/>
      <c r="AC28" s="2"/>
      <c r="AD28" s="2"/>
      <c r="AE28" s="2"/>
      <c r="AI28" s="2">
        <v>3146</v>
      </c>
      <c r="AJ28" s="2"/>
      <c r="AK28" s="2"/>
      <c r="AL28" s="2"/>
      <c r="AM28" s="2"/>
      <c r="AN28" s="2"/>
      <c r="AO28" s="2"/>
      <c r="AP28" s="3" t="s">
        <v>45</v>
      </c>
      <c r="AQ28" s="5" t="s">
        <v>758</v>
      </c>
    </row>
    <row r="29" spans="1:43" ht="15.75" customHeight="1" x14ac:dyDescent="0.25">
      <c r="A29" s="3"/>
      <c r="B29" s="3"/>
      <c r="C29" s="3">
        <v>170</v>
      </c>
      <c r="D29" s="3" t="s">
        <v>96</v>
      </c>
      <c r="E29" s="4">
        <v>25.280999999999999</v>
      </c>
      <c r="F29" s="4">
        <v>25.523</v>
      </c>
      <c r="G29" s="11" t="s">
        <v>22</v>
      </c>
      <c r="H29" s="11" t="s">
        <v>22</v>
      </c>
      <c r="I29" s="3" t="s">
        <v>23</v>
      </c>
      <c r="J29" s="3" t="s">
        <v>24</v>
      </c>
      <c r="K29" s="3" t="s">
        <v>61</v>
      </c>
      <c r="L29" s="3">
        <v>2</v>
      </c>
      <c r="M29" s="3" t="str">
        <f t="shared" si="0"/>
        <v>H2</v>
      </c>
      <c r="N29" s="3" t="s">
        <v>26</v>
      </c>
      <c r="O29" s="3">
        <v>16</v>
      </c>
      <c r="P29">
        <v>28</v>
      </c>
      <c r="Q29" s="8" t="s">
        <v>27</v>
      </c>
      <c r="R29" s="31" t="s">
        <v>738</v>
      </c>
      <c r="S29" s="31" t="s">
        <v>739</v>
      </c>
      <c r="U29" s="3" t="s">
        <v>96</v>
      </c>
      <c r="V29" s="2">
        <v>3147</v>
      </c>
      <c r="W29" s="3" t="s">
        <v>23</v>
      </c>
      <c r="X29" s="4">
        <v>25.280999999999999</v>
      </c>
      <c r="Y29" s="4">
        <v>25.523</v>
      </c>
      <c r="Z29" s="2" t="s">
        <v>97</v>
      </c>
      <c r="AA29" s="18">
        <f t="shared" si="1"/>
        <v>-0.24200000000000088</v>
      </c>
      <c r="AB29" s="2">
        <v>571.62</v>
      </c>
      <c r="AC29" s="2"/>
      <c r="AD29" s="2">
        <v>405</v>
      </c>
      <c r="AE29" s="2"/>
      <c r="AI29" s="2">
        <v>3147</v>
      </c>
      <c r="AJ29" s="2">
        <v>571.62</v>
      </c>
      <c r="AK29" s="30">
        <f>(AJ29-122)/3</f>
        <v>149.87333333333333</v>
      </c>
      <c r="AL29" s="30">
        <f>AK29*1.0425+1.2088</f>
        <v>157.45175</v>
      </c>
      <c r="AM29" s="2"/>
      <c r="AN29" s="2"/>
      <c r="AO29" s="2"/>
      <c r="AP29" s="3" t="s">
        <v>23</v>
      </c>
      <c r="AQ29" s="5" t="s">
        <v>758</v>
      </c>
    </row>
    <row r="30" spans="1:43" ht="15.75" customHeight="1" x14ac:dyDescent="0.25">
      <c r="A30" s="3"/>
      <c r="B30" s="3"/>
      <c r="C30" s="3">
        <v>218</v>
      </c>
      <c r="D30" s="3" t="s">
        <v>98</v>
      </c>
      <c r="E30" s="4">
        <v>25.192</v>
      </c>
      <c r="F30" s="4">
        <v>25.268000000000001</v>
      </c>
      <c r="G30" s="11" t="s">
        <v>22</v>
      </c>
      <c r="H30" s="11" t="s">
        <v>22</v>
      </c>
      <c r="I30" s="3" t="s">
        <v>23</v>
      </c>
      <c r="J30" s="3" t="s">
        <v>24</v>
      </c>
      <c r="K30" s="3" t="s">
        <v>64</v>
      </c>
      <c r="L30" s="3">
        <v>2</v>
      </c>
      <c r="M30" s="3" t="str">
        <f t="shared" si="0"/>
        <v>J2</v>
      </c>
      <c r="N30" s="3" t="s">
        <v>39</v>
      </c>
      <c r="O30" s="3">
        <v>106</v>
      </c>
      <c r="P30">
        <v>29</v>
      </c>
      <c r="Q30" s="8" t="s">
        <v>27</v>
      </c>
      <c r="R30" s="31" t="s">
        <v>738</v>
      </c>
      <c r="S30" s="31" t="s">
        <v>739</v>
      </c>
      <c r="U30" s="3" t="s">
        <v>98</v>
      </c>
      <c r="V30" s="2">
        <v>3148</v>
      </c>
      <c r="W30" s="3" t="s">
        <v>23</v>
      </c>
      <c r="X30" s="4">
        <v>25.192</v>
      </c>
      <c r="Y30" s="4">
        <v>25.268000000000001</v>
      </c>
      <c r="Z30" s="2" t="s">
        <v>99</v>
      </c>
      <c r="AA30" s="18">
        <f t="shared" si="1"/>
        <v>-7.6000000000000512E-2</v>
      </c>
      <c r="AB30" s="2">
        <v>577.42999999999995</v>
      </c>
      <c r="AC30" s="2"/>
      <c r="AD30" s="2">
        <v>685</v>
      </c>
      <c r="AE30" s="2"/>
      <c r="AI30" s="2">
        <v>3148</v>
      </c>
      <c r="AJ30" s="2">
        <v>577.42999999999995</v>
      </c>
      <c r="AK30" s="30">
        <f>(AJ30-122)/3</f>
        <v>151.80999999999997</v>
      </c>
      <c r="AL30" s="30">
        <f>AK30*1.0425+1.2088</f>
        <v>159.47072499999996</v>
      </c>
      <c r="AM30" s="2"/>
      <c r="AN30" s="2"/>
      <c r="AO30" s="2"/>
      <c r="AP30" s="3" t="s">
        <v>23</v>
      </c>
      <c r="AQ30" s="5" t="s">
        <v>758</v>
      </c>
    </row>
    <row r="31" spans="1:43" ht="15.75" customHeight="1" x14ac:dyDescent="0.25">
      <c r="A31" s="3"/>
      <c r="B31" s="3"/>
      <c r="C31" s="3">
        <v>266</v>
      </c>
      <c r="D31" s="3" t="s">
        <v>100</v>
      </c>
      <c r="E31" s="4">
        <v>23.183</v>
      </c>
      <c r="F31" s="4">
        <v>35.356000000000002</v>
      </c>
      <c r="G31" s="11" t="s">
        <v>22</v>
      </c>
      <c r="H31" s="11" t="s">
        <v>19</v>
      </c>
      <c r="I31" s="3" t="s">
        <v>45</v>
      </c>
      <c r="J31" s="3" t="s">
        <v>24</v>
      </c>
      <c r="K31" s="3" t="s">
        <v>67</v>
      </c>
      <c r="L31" s="3">
        <v>2</v>
      </c>
      <c r="M31" s="3" t="str">
        <f t="shared" si="0"/>
        <v>L2</v>
      </c>
      <c r="N31" s="3" t="s">
        <v>39</v>
      </c>
      <c r="O31" s="3">
        <v>108</v>
      </c>
      <c r="P31">
        <v>30</v>
      </c>
      <c r="Q31" s="8" t="s">
        <v>27</v>
      </c>
      <c r="R31" s="31" t="s">
        <v>738</v>
      </c>
      <c r="S31" s="31" t="s">
        <v>739</v>
      </c>
      <c r="U31" s="3" t="s">
        <v>100</v>
      </c>
      <c r="V31" s="2">
        <v>3149</v>
      </c>
      <c r="W31" s="3" t="s">
        <v>45</v>
      </c>
      <c r="X31" s="4">
        <v>23.183</v>
      </c>
      <c r="Y31" s="4">
        <v>35.356000000000002</v>
      </c>
      <c r="Z31" s="2" t="s">
        <v>101</v>
      </c>
      <c r="AA31" s="18">
        <f t="shared" si="1"/>
        <v>-12.173000000000002</v>
      </c>
      <c r="AB31" s="2"/>
      <c r="AC31" s="2"/>
      <c r="AD31" s="2"/>
      <c r="AE31" s="2"/>
      <c r="AI31" s="2">
        <v>3149</v>
      </c>
      <c r="AJ31" s="2"/>
      <c r="AK31" s="2"/>
      <c r="AL31" s="2"/>
      <c r="AM31" s="2"/>
      <c r="AN31" s="2"/>
      <c r="AO31" s="2"/>
      <c r="AP31" s="3" t="s">
        <v>45</v>
      </c>
      <c r="AQ31" s="5" t="s">
        <v>758</v>
      </c>
    </row>
    <row r="32" spans="1:43" ht="15.75" customHeight="1" x14ac:dyDescent="0.25">
      <c r="A32" s="3"/>
      <c r="B32" s="3"/>
      <c r="C32" s="3">
        <v>314</v>
      </c>
      <c r="D32" s="3" t="s">
        <v>102</v>
      </c>
      <c r="E32" s="4">
        <v>24.065000000000001</v>
      </c>
      <c r="F32" s="4">
        <v>24.181999999999999</v>
      </c>
      <c r="G32" s="11" t="s">
        <v>22</v>
      </c>
      <c r="H32" s="11" t="s">
        <v>22</v>
      </c>
      <c r="I32" s="3" t="s">
        <v>23</v>
      </c>
      <c r="J32" s="3" t="s">
        <v>24</v>
      </c>
      <c r="K32" s="3" t="s">
        <v>24</v>
      </c>
      <c r="L32" s="3">
        <v>2</v>
      </c>
      <c r="M32" s="3" t="str">
        <f t="shared" si="0"/>
        <v>N2</v>
      </c>
      <c r="N32" s="3" t="s">
        <v>39</v>
      </c>
      <c r="O32" s="3">
        <v>110</v>
      </c>
      <c r="P32">
        <v>31</v>
      </c>
      <c r="Q32" s="8" t="s">
        <v>27</v>
      </c>
      <c r="R32" s="31" t="s">
        <v>738</v>
      </c>
      <c r="S32" s="31" t="s">
        <v>739</v>
      </c>
      <c r="U32" s="3" t="s">
        <v>102</v>
      </c>
      <c r="V32" s="2">
        <v>3150</v>
      </c>
      <c r="W32" s="3" t="s">
        <v>23</v>
      </c>
      <c r="X32" s="4">
        <v>24.065000000000001</v>
      </c>
      <c r="Y32" s="4">
        <v>24.181999999999999</v>
      </c>
      <c r="Z32" s="2" t="s">
        <v>103</v>
      </c>
      <c r="AA32" s="18">
        <f t="shared" si="1"/>
        <v>-0.11699999999999733</v>
      </c>
      <c r="AB32" s="2">
        <v>577.27</v>
      </c>
      <c r="AC32" s="2"/>
      <c r="AD32" s="2">
        <v>364</v>
      </c>
      <c r="AE32" s="2"/>
      <c r="AI32" s="2">
        <v>3150</v>
      </c>
      <c r="AJ32" s="2">
        <v>577.27</v>
      </c>
      <c r="AK32" s="30">
        <f>(AJ32-122)/3</f>
        <v>151.75666666666666</v>
      </c>
      <c r="AL32" s="30">
        <f>AK32*1.0425+1.2088</f>
        <v>159.41512499999999</v>
      </c>
      <c r="AM32" s="2"/>
      <c r="AN32" s="2"/>
      <c r="AO32" s="2"/>
      <c r="AP32" s="3" t="s">
        <v>23</v>
      </c>
      <c r="AQ32" s="5" t="s">
        <v>758</v>
      </c>
    </row>
    <row r="33" spans="1:43" ht="15.75" customHeight="1" x14ac:dyDescent="0.25">
      <c r="A33" s="3"/>
      <c r="B33" s="3"/>
      <c r="C33" s="3">
        <v>362</v>
      </c>
      <c r="D33" s="3" t="s">
        <v>104</v>
      </c>
      <c r="E33" s="4">
        <v>23.274000000000001</v>
      </c>
      <c r="F33" s="4">
        <v>39.719000000000001</v>
      </c>
      <c r="G33" s="11" t="s">
        <v>22</v>
      </c>
      <c r="H33" s="11" t="s">
        <v>19</v>
      </c>
      <c r="I33" s="3" t="s">
        <v>45</v>
      </c>
      <c r="J33" s="3" t="s">
        <v>24</v>
      </c>
      <c r="K33" s="3" t="s">
        <v>72</v>
      </c>
      <c r="L33" s="3">
        <v>2</v>
      </c>
      <c r="M33" s="3" t="str">
        <f t="shared" si="0"/>
        <v>P2</v>
      </c>
      <c r="N33" s="3" t="s">
        <v>39</v>
      </c>
      <c r="O33" s="3">
        <v>112</v>
      </c>
      <c r="P33">
        <v>32</v>
      </c>
      <c r="Q33" s="8" t="s">
        <v>27</v>
      </c>
      <c r="R33" s="31" t="s">
        <v>738</v>
      </c>
      <c r="S33" s="31" t="s">
        <v>739</v>
      </c>
      <c r="U33" s="3" t="s">
        <v>104</v>
      </c>
      <c r="V33" s="2">
        <v>3151</v>
      </c>
      <c r="W33" s="3" t="s">
        <v>45</v>
      </c>
      <c r="X33" s="4">
        <v>23.274000000000001</v>
      </c>
      <c r="Y33" s="4">
        <v>39.719000000000001</v>
      </c>
      <c r="Z33" s="2" t="s">
        <v>105</v>
      </c>
      <c r="AA33" s="18">
        <f t="shared" si="1"/>
        <v>-16.445</v>
      </c>
      <c r="AB33" s="2"/>
      <c r="AC33" s="2"/>
      <c r="AD33" s="2"/>
      <c r="AE33" s="2"/>
      <c r="AI33" s="2">
        <v>3151</v>
      </c>
      <c r="AJ33" s="2"/>
      <c r="AK33" s="2"/>
      <c r="AL33" s="2"/>
      <c r="AM33" s="2"/>
      <c r="AN33" s="2"/>
      <c r="AO33" s="2"/>
      <c r="AP33" s="3" t="s">
        <v>45</v>
      </c>
      <c r="AQ33" s="5" t="s">
        <v>758</v>
      </c>
    </row>
    <row r="34" spans="1:43" ht="15.75" customHeight="1" x14ac:dyDescent="0.25">
      <c r="A34" s="3"/>
      <c r="B34" s="3"/>
      <c r="C34" s="3">
        <v>3</v>
      </c>
      <c r="D34" s="3" t="s">
        <v>106</v>
      </c>
      <c r="E34" s="4">
        <v>24.231999999999999</v>
      </c>
      <c r="F34" s="4">
        <v>24.123999999999999</v>
      </c>
      <c r="G34" s="11" t="s">
        <v>22</v>
      </c>
      <c r="H34" s="11" t="s">
        <v>22</v>
      </c>
      <c r="I34" s="3" t="s">
        <v>23</v>
      </c>
      <c r="J34" s="3" t="s">
        <v>24</v>
      </c>
      <c r="K34" s="3" t="s">
        <v>25</v>
      </c>
      <c r="L34" s="3">
        <v>3</v>
      </c>
      <c r="M34" s="3" t="str">
        <f t="shared" si="0"/>
        <v>A3</v>
      </c>
      <c r="N34" s="3" t="s">
        <v>26</v>
      </c>
      <c r="O34" s="3">
        <v>17</v>
      </c>
      <c r="P34">
        <v>33</v>
      </c>
      <c r="Q34" s="8" t="s">
        <v>27</v>
      </c>
      <c r="R34" s="31" t="s">
        <v>738</v>
      </c>
      <c r="S34" s="31" t="s">
        <v>739</v>
      </c>
      <c r="U34" s="3" t="s">
        <v>106</v>
      </c>
      <c r="V34" s="2">
        <v>3152</v>
      </c>
      <c r="W34" s="3" t="s">
        <v>23</v>
      </c>
      <c r="X34" s="4">
        <v>24.231999999999999</v>
      </c>
      <c r="Y34" s="4">
        <v>24.123999999999999</v>
      </c>
      <c r="Z34" s="2" t="s">
        <v>107</v>
      </c>
      <c r="AA34" s="18">
        <f t="shared" si="1"/>
        <v>0.10800000000000054</v>
      </c>
      <c r="AB34" s="2">
        <v>562.71</v>
      </c>
      <c r="AC34" s="2"/>
      <c r="AD34" s="2">
        <v>355</v>
      </c>
      <c r="AE34" s="2"/>
      <c r="AI34" s="2">
        <v>3152</v>
      </c>
      <c r="AJ34" s="2">
        <v>562.71</v>
      </c>
      <c r="AK34" s="30">
        <f>(AJ34-122)/3</f>
        <v>146.90333333333334</v>
      </c>
      <c r="AL34" s="30">
        <f>AK34*1.0425+1.2088</f>
        <v>154.355525</v>
      </c>
      <c r="AM34" s="2"/>
      <c r="AN34" s="2"/>
      <c r="AO34" s="2"/>
      <c r="AP34" s="3" t="s">
        <v>23</v>
      </c>
      <c r="AQ34" s="5" t="s">
        <v>758</v>
      </c>
    </row>
    <row r="35" spans="1:43" ht="15.75" customHeight="1" x14ac:dyDescent="0.25">
      <c r="A35" s="3"/>
      <c r="B35" s="3"/>
      <c r="C35" s="3">
        <v>51</v>
      </c>
      <c r="D35" s="3" t="s">
        <v>108</v>
      </c>
      <c r="E35" s="4">
        <v>24.187000000000001</v>
      </c>
      <c r="F35" s="4">
        <v>24.135000000000002</v>
      </c>
      <c r="G35" s="11" t="s">
        <v>22</v>
      </c>
      <c r="H35" s="11" t="s">
        <v>22</v>
      </c>
      <c r="I35" s="3" t="s">
        <v>23</v>
      </c>
      <c r="J35" s="3" t="s">
        <v>24</v>
      </c>
      <c r="K35" s="3" t="s">
        <v>30</v>
      </c>
      <c r="L35" s="3">
        <v>3</v>
      </c>
      <c r="M35" s="3" t="str">
        <f t="shared" si="0"/>
        <v>C3</v>
      </c>
      <c r="N35" s="3" t="s">
        <v>26</v>
      </c>
      <c r="O35" s="3">
        <v>19</v>
      </c>
      <c r="P35">
        <v>34</v>
      </c>
      <c r="Q35" s="8" t="s">
        <v>27</v>
      </c>
      <c r="R35" s="31" t="s">
        <v>738</v>
      </c>
      <c r="S35" s="31" t="s">
        <v>739</v>
      </c>
      <c r="U35" s="3" t="s">
        <v>108</v>
      </c>
      <c r="V35" s="2">
        <v>3153</v>
      </c>
      <c r="W35" s="3" t="s">
        <v>23</v>
      </c>
      <c r="X35" s="4">
        <v>24.187000000000001</v>
      </c>
      <c r="Y35" s="4">
        <v>24.135000000000002</v>
      </c>
      <c r="Z35" s="2" t="s">
        <v>109</v>
      </c>
      <c r="AA35" s="18">
        <f t="shared" si="1"/>
        <v>5.1999999999999602E-2</v>
      </c>
      <c r="AB35" s="2">
        <v>565.67999999999995</v>
      </c>
      <c r="AC35" s="2"/>
      <c r="AD35" s="2">
        <v>469</v>
      </c>
      <c r="AE35" s="2"/>
      <c r="AI35" s="2">
        <v>3153</v>
      </c>
      <c r="AJ35" s="2">
        <v>565.67999999999995</v>
      </c>
      <c r="AK35" s="30">
        <f>(AJ35-122)/3</f>
        <v>147.89333333333332</v>
      </c>
      <c r="AL35" s="30">
        <f>AK35*1.0425+1.2088</f>
        <v>155.38759999999996</v>
      </c>
      <c r="AM35" s="2"/>
      <c r="AN35" s="2"/>
      <c r="AO35" s="2"/>
      <c r="AP35" s="3" t="s">
        <v>23</v>
      </c>
      <c r="AQ35" s="5" t="s">
        <v>758</v>
      </c>
    </row>
    <row r="36" spans="1:43" ht="15.75" customHeight="1" x14ac:dyDescent="0.25">
      <c r="A36" s="3"/>
      <c r="B36" s="3"/>
      <c r="C36" s="3">
        <v>99</v>
      </c>
      <c r="D36" s="3" t="s">
        <v>110</v>
      </c>
      <c r="E36" s="4">
        <v>23.393000000000001</v>
      </c>
      <c r="F36" s="4" t="s">
        <v>45</v>
      </c>
      <c r="G36" s="11" t="s">
        <v>22</v>
      </c>
      <c r="H36" s="11" t="s">
        <v>45</v>
      </c>
      <c r="I36" s="3" t="s">
        <v>45</v>
      </c>
      <c r="J36" s="3" t="s">
        <v>24</v>
      </c>
      <c r="K36" s="3" t="s">
        <v>33</v>
      </c>
      <c r="L36" s="3">
        <v>3</v>
      </c>
      <c r="M36" s="3" t="str">
        <f t="shared" si="0"/>
        <v>E3</v>
      </c>
      <c r="N36" s="3" t="s">
        <v>26</v>
      </c>
      <c r="O36" s="3">
        <v>21</v>
      </c>
      <c r="P36">
        <v>35</v>
      </c>
      <c r="Q36" s="8" t="s">
        <v>27</v>
      </c>
      <c r="R36" s="31" t="s">
        <v>738</v>
      </c>
      <c r="S36" s="31" t="s">
        <v>739</v>
      </c>
      <c r="U36" s="3" t="s">
        <v>110</v>
      </c>
      <c r="V36" s="2">
        <v>3154</v>
      </c>
      <c r="W36" s="3" t="s">
        <v>45</v>
      </c>
      <c r="X36" s="4">
        <v>23.393000000000001</v>
      </c>
      <c r="Y36" s="4" t="s">
        <v>45</v>
      </c>
      <c r="Z36" s="2" t="s">
        <v>111</v>
      </c>
      <c r="AA36" s="18" t="e">
        <f t="shared" si="1"/>
        <v>#VALUE!</v>
      </c>
      <c r="AB36" s="2"/>
      <c r="AC36" s="2"/>
      <c r="AD36" s="2"/>
      <c r="AE36" s="2"/>
      <c r="AI36" s="2">
        <v>3154</v>
      </c>
      <c r="AJ36" s="2"/>
      <c r="AK36" s="2"/>
      <c r="AL36" s="2"/>
      <c r="AM36" s="2"/>
      <c r="AN36" s="2"/>
      <c r="AO36" s="2"/>
      <c r="AP36" s="3" t="s">
        <v>45</v>
      </c>
      <c r="AQ36" s="5" t="s">
        <v>758</v>
      </c>
    </row>
    <row r="37" spans="1:43" ht="15.75" customHeight="1" x14ac:dyDescent="0.25">
      <c r="A37" s="3"/>
      <c r="B37" s="3"/>
      <c r="C37" s="3">
        <v>147</v>
      </c>
      <c r="D37" s="3" t="s">
        <v>112</v>
      </c>
      <c r="E37" s="4">
        <v>24.777000000000001</v>
      </c>
      <c r="F37" s="4">
        <v>24.84</v>
      </c>
      <c r="G37" s="11" t="s">
        <v>22</v>
      </c>
      <c r="H37" s="11" t="s">
        <v>22</v>
      </c>
      <c r="I37" s="3" t="s">
        <v>23</v>
      </c>
      <c r="J37" s="3" t="s">
        <v>24</v>
      </c>
      <c r="K37" s="3" t="s">
        <v>35</v>
      </c>
      <c r="L37" s="3">
        <v>3</v>
      </c>
      <c r="M37" s="3" t="str">
        <f t="shared" si="0"/>
        <v>G3</v>
      </c>
      <c r="N37" s="3" t="s">
        <v>26</v>
      </c>
      <c r="O37" s="3">
        <v>23</v>
      </c>
      <c r="P37">
        <v>36</v>
      </c>
      <c r="Q37" s="8" t="s">
        <v>27</v>
      </c>
      <c r="R37" s="31" t="s">
        <v>738</v>
      </c>
      <c r="S37" s="31" t="s">
        <v>739</v>
      </c>
      <c r="U37" s="3" t="s">
        <v>112</v>
      </c>
      <c r="V37" s="2">
        <v>3155</v>
      </c>
      <c r="W37" s="3" t="s">
        <v>23</v>
      </c>
      <c r="X37" s="4">
        <v>24.777000000000001</v>
      </c>
      <c r="Y37" s="4">
        <v>24.84</v>
      </c>
      <c r="Z37" s="2" t="s">
        <v>113</v>
      </c>
      <c r="AA37" s="18">
        <f t="shared" si="1"/>
        <v>-6.2999999999998835E-2</v>
      </c>
      <c r="AB37" s="2">
        <v>565.76</v>
      </c>
      <c r="AC37" s="2"/>
      <c r="AD37" s="2">
        <v>435</v>
      </c>
      <c r="AE37" s="2"/>
      <c r="AI37" s="2">
        <v>3155</v>
      </c>
      <c r="AJ37" s="2">
        <v>565.76</v>
      </c>
      <c r="AK37" s="30">
        <f>(AJ37-122)/3</f>
        <v>147.91999999999999</v>
      </c>
      <c r="AL37" s="30">
        <f>AK37*1.0425+1.2088</f>
        <v>155.41539999999998</v>
      </c>
      <c r="AM37" s="2"/>
      <c r="AN37" s="2"/>
      <c r="AO37" s="2"/>
      <c r="AP37" s="3" t="s">
        <v>23</v>
      </c>
      <c r="AQ37" s="5" t="s">
        <v>758</v>
      </c>
    </row>
    <row r="38" spans="1:43" ht="15.75" customHeight="1" x14ac:dyDescent="0.25">
      <c r="A38" s="3"/>
      <c r="B38" s="3"/>
      <c r="C38" s="3">
        <v>195</v>
      </c>
      <c r="D38" s="3" t="s">
        <v>114</v>
      </c>
      <c r="E38" s="4">
        <v>23.861999999999998</v>
      </c>
      <c r="F38" s="4">
        <v>34.198999999999998</v>
      </c>
      <c r="G38" s="11" t="s">
        <v>22</v>
      </c>
      <c r="H38" s="11" t="s">
        <v>19</v>
      </c>
      <c r="I38" s="3" t="s">
        <v>45</v>
      </c>
      <c r="J38" s="3" t="s">
        <v>24</v>
      </c>
      <c r="K38" s="3" t="s">
        <v>38</v>
      </c>
      <c r="L38" s="3">
        <v>3</v>
      </c>
      <c r="M38" s="3" t="str">
        <f t="shared" si="0"/>
        <v>I3</v>
      </c>
      <c r="N38" s="3" t="s">
        <v>39</v>
      </c>
      <c r="O38" s="3">
        <v>113</v>
      </c>
      <c r="P38">
        <v>37</v>
      </c>
      <c r="Q38" s="8" t="s">
        <v>27</v>
      </c>
      <c r="R38" s="31" t="s">
        <v>738</v>
      </c>
      <c r="S38" s="31" t="s">
        <v>739</v>
      </c>
      <c r="U38" s="3" t="s">
        <v>114</v>
      </c>
      <c r="V38" s="2">
        <v>3156</v>
      </c>
      <c r="W38" s="3" t="s">
        <v>45</v>
      </c>
      <c r="X38" s="4">
        <v>23.861999999999998</v>
      </c>
      <c r="Y38" s="4">
        <v>34.198999999999998</v>
      </c>
      <c r="Z38" s="2" t="s">
        <v>115</v>
      </c>
      <c r="AA38" s="18">
        <f t="shared" si="1"/>
        <v>-10.337</v>
      </c>
      <c r="AB38" s="2"/>
      <c r="AC38" s="2"/>
      <c r="AD38" s="2"/>
      <c r="AE38" s="2"/>
      <c r="AI38" s="2">
        <v>3156</v>
      </c>
      <c r="AJ38" s="2"/>
      <c r="AK38" s="2"/>
      <c r="AL38" s="2"/>
      <c r="AM38" s="2"/>
      <c r="AN38" s="2"/>
      <c r="AO38" s="2"/>
      <c r="AP38" s="3" t="s">
        <v>45</v>
      </c>
      <c r="AQ38" s="5" t="s">
        <v>758</v>
      </c>
    </row>
    <row r="39" spans="1:43" ht="15.75" customHeight="1" x14ac:dyDescent="0.25">
      <c r="A39" s="3"/>
      <c r="B39" s="3"/>
      <c r="C39" s="3">
        <v>243</v>
      </c>
      <c r="D39" s="3" t="s">
        <v>116</v>
      </c>
      <c r="E39" s="4">
        <v>24.884</v>
      </c>
      <c r="F39" s="4">
        <v>24.888000000000002</v>
      </c>
      <c r="G39" s="11" t="s">
        <v>22</v>
      </c>
      <c r="H39" s="11" t="s">
        <v>22</v>
      </c>
      <c r="I39" s="3" t="s">
        <v>23</v>
      </c>
      <c r="J39" s="3" t="s">
        <v>24</v>
      </c>
      <c r="K39" s="3" t="s">
        <v>42</v>
      </c>
      <c r="L39" s="3">
        <v>3</v>
      </c>
      <c r="M39" s="3" t="str">
        <f t="shared" si="0"/>
        <v>K3</v>
      </c>
      <c r="N39" s="3" t="s">
        <v>39</v>
      </c>
      <c r="O39" s="3">
        <v>115</v>
      </c>
      <c r="P39">
        <v>38</v>
      </c>
      <c r="Q39" s="8" t="s">
        <v>27</v>
      </c>
      <c r="R39" s="31" t="s">
        <v>738</v>
      </c>
      <c r="S39" s="31" t="s">
        <v>739</v>
      </c>
      <c r="U39" s="3" t="s">
        <v>116</v>
      </c>
      <c r="V39" s="2">
        <v>3157</v>
      </c>
      <c r="W39" s="3" t="s">
        <v>23</v>
      </c>
      <c r="X39" s="4">
        <v>24.884</v>
      </c>
      <c r="Y39" s="4">
        <v>24.888000000000002</v>
      </c>
      <c r="Z39" s="2" t="s">
        <v>117</v>
      </c>
      <c r="AA39" s="18">
        <f t="shared" si="1"/>
        <v>-4.0000000000013358E-3</v>
      </c>
      <c r="AB39" s="2">
        <v>571.58000000000004</v>
      </c>
      <c r="AC39" s="2"/>
      <c r="AD39" s="2">
        <v>520</v>
      </c>
      <c r="AE39" s="2"/>
      <c r="AI39" s="2">
        <v>3157</v>
      </c>
      <c r="AJ39" s="2">
        <v>571.58000000000004</v>
      </c>
      <c r="AK39" s="30">
        <f>(AJ39-122)/3</f>
        <v>149.86000000000001</v>
      </c>
      <c r="AL39" s="30">
        <f>AK39*1.0425+1.2088</f>
        <v>157.43785</v>
      </c>
      <c r="AM39" s="2"/>
      <c r="AN39" s="2"/>
      <c r="AO39" s="2"/>
      <c r="AP39" s="3" t="s">
        <v>23</v>
      </c>
      <c r="AQ39" s="5" t="s">
        <v>758</v>
      </c>
    </row>
    <row r="40" spans="1:43" ht="15.75" customHeight="1" x14ac:dyDescent="0.25">
      <c r="A40" s="3"/>
      <c r="B40" s="3"/>
      <c r="C40" s="3">
        <v>291</v>
      </c>
      <c r="D40" s="3" t="s">
        <v>118</v>
      </c>
      <c r="E40" s="4">
        <v>23</v>
      </c>
      <c r="F40" s="4">
        <v>33.334000000000003</v>
      </c>
      <c r="G40" s="11" t="s">
        <v>22</v>
      </c>
      <c r="H40" s="11" t="s">
        <v>19</v>
      </c>
      <c r="I40" s="3" t="s">
        <v>45</v>
      </c>
      <c r="J40" s="3" t="s">
        <v>24</v>
      </c>
      <c r="K40" s="3" t="s">
        <v>46</v>
      </c>
      <c r="L40" s="3">
        <v>3</v>
      </c>
      <c r="M40" s="3" t="str">
        <f t="shared" si="0"/>
        <v>M3</v>
      </c>
      <c r="N40" s="3" t="s">
        <v>39</v>
      </c>
      <c r="O40" s="3">
        <v>117</v>
      </c>
      <c r="P40">
        <v>39</v>
      </c>
      <c r="Q40" s="8" t="s">
        <v>27</v>
      </c>
      <c r="R40" s="31" t="s">
        <v>738</v>
      </c>
      <c r="S40" s="31" t="s">
        <v>739</v>
      </c>
      <c r="U40" s="3" t="s">
        <v>118</v>
      </c>
      <c r="V40" s="2">
        <v>3158</v>
      </c>
      <c r="W40" s="3" t="s">
        <v>45</v>
      </c>
      <c r="X40" s="4">
        <v>23</v>
      </c>
      <c r="Y40" s="4">
        <v>33.334000000000003</v>
      </c>
      <c r="Z40" s="2" t="s">
        <v>119</v>
      </c>
      <c r="AA40" s="18">
        <f t="shared" si="1"/>
        <v>-10.334000000000003</v>
      </c>
      <c r="AB40" s="2"/>
      <c r="AC40" s="2"/>
      <c r="AD40" s="2"/>
      <c r="AE40" s="2"/>
      <c r="AI40" s="2">
        <v>3158</v>
      </c>
      <c r="AJ40" s="2"/>
      <c r="AK40" s="2"/>
      <c r="AL40" s="2"/>
      <c r="AM40" s="2"/>
      <c r="AN40" s="2"/>
      <c r="AO40" s="2"/>
      <c r="AP40" s="3" t="s">
        <v>45</v>
      </c>
      <c r="AQ40" s="5" t="s">
        <v>758</v>
      </c>
    </row>
    <row r="41" spans="1:43" ht="15.75" customHeight="1" x14ac:dyDescent="0.25">
      <c r="A41" s="3"/>
      <c r="B41" s="3"/>
      <c r="C41" s="3">
        <v>339</v>
      </c>
      <c r="D41" s="3" t="s">
        <v>120</v>
      </c>
      <c r="E41" s="4">
        <v>24.134</v>
      </c>
      <c r="F41" s="4" t="s">
        <v>45</v>
      </c>
      <c r="G41" s="11" t="s">
        <v>22</v>
      </c>
      <c r="H41" s="11" t="s">
        <v>45</v>
      </c>
      <c r="I41" s="3" t="s">
        <v>45</v>
      </c>
      <c r="J41" s="3" t="s">
        <v>24</v>
      </c>
      <c r="K41" s="3" t="s">
        <v>49</v>
      </c>
      <c r="L41" s="3">
        <v>3</v>
      </c>
      <c r="M41" s="3" t="str">
        <f t="shared" si="0"/>
        <v>O3</v>
      </c>
      <c r="N41" s="3" t="s">
        <v>39</v>
      </c>
      <c r="O41" s="3">
        <v>119</v>
      </c>
      <c r="P41">
        <v>40</v>
      </c>
      <c r="Q41" s="8" t="s">
        <v>27</v>
      </c>
      <c r="R41" s="31" t="s">
        <v>738</v>
      </c>
      <c r="S41" s="31" t="s">
        <v>739</v>
      </c>
      <c r="U41" s="3" t="s">
        <v>120</v>
      </c>
      <c r="V41" s="2">
        <v>3159</v>
      </c>
      <c r="W41" s="3" t="s">
        <v>45</v>
      </c>
      <c r="X41" s="4">
        <v>24.134</v>
      </c>
      <c r="Y41" s="4" t="s">
        <v>45</v>
      </c>
      <c r="Z41" s="2" t="s">
        <v>121</v>
      </c>
      <c r="AA41" s="18" t="e">
        <f t="shared" si="1"/>
        <v>#VALUE!</v>
      </c>
      <c r="AB41" s="2"/>
      <c r="AC41" s="2"/>
      <c r="AD41" s="2"/>
      <c r="AE41" s="2"/>
      <c r="AI41" s="2">
        <v>3159</v>
      </c>
      <c r="AJ41" s="2"/>
      <c r="AK41" s="2"/>
      <c r="AL41" s="2"/>
      <c r="AM41" s="2"/>
      <c r="AN41" s="2"/>
      <c r="AO41" s="2"/>
      <c r="AP41" s="3" t="s">
        <v>45</v>
      </c>
      <c r="AQ41" s="5" t="s">
        <v>758</v>
      </c>
    </row>
    <row r="42" spans="1:43" ht="15.75" customHeight="1" x14ac:dyDescent="0.25">
      <c r="A42" s="3"/>
      <c r="B42" s="3"/>
      <c r="C42" s="3">
        <v>27</v>
      </c>
      <c r="D42" s="3" t="s">
        <v>122</v>
      </c>
      <c r="E42" s="4">
        <v>23.954999999999998</v>
      </c>
      <c r="F42" s="4">
        <v>23.905999999999999</v>
      </c>
      <c r="G42" s="11" t="s">
        <v>22</v>
      </c>
      <c r="H42" s="11" t="s">
        <v>22</v>
      </c>
      <c r="I42" s="3" t="s">
        <v>23</v>
      </c>
      <c r="J42" s="3" t="s">
        <v>24</v>
      </c>
      <c r="K42" s="3" t="s">
        <v>52</v>
      </c>
      <c r="L42" s="3">
        <v>3</v>
      </c>
      <c r="M42" s="3" t="str">
        <f t="shared" si="0"/>
        <v>B3</v>
      </c>
      <c r="N42" s="3" t="s">
        <v>26</v>
      </c>
      <c r="O42" s="3">
        <v>18</v>
      </c>
      <c r="P42">
        <v>41</v>
      </c>
      <c r="Q42" s="8" t="s">
        <v>27</v>
      </c>
      <c r="R42" s="31" t="s">
        <v>738</v>
      </c>
      <c r="S42" s="31" t="s">
        <v>739</v>
      </c>
      <c r="U42" s="3" t="s">
        <v>122</v>
      </c>
      <c r="V42" s="2">
        <v>3160</v>
      </c>
      <c r="W42" s="3" t="s">
        <v>23</v>
      </c>
      <c r="X42" s="4">
        <v>23.954999999999998</v>
      </c>
      <c r="Y42" s="4">
        <v>23.905999999999999</v>
      </c>
      <c r="Z42" s="2" t="s">
        <v>123</v>
      </c>
      <c r="AA42" s="18">
        <f t="shared" si="1"/>
        <v>4.8999999999999488E-2</v>
      </c>
      <c r="AB42" s="2">
        <v>574.21</v>
      </c>
      <c r="AC42" s="2"/>
      <c r="AD42" s="2">
        <v>554</v>
      </c>
      <c r="AE42" s="2"/>
      <c r="AI42" s="2">
        <v>3160</v>
      </c>
      <c r="AJ42" s="2">
        <v>574.21</v>
      </c>
      <c r="AK42" s="30">
        <f>(AJ42-122)/3</f>
        <v>150.73666666666668</v>
      </c>
      <c r="AL42" s="30">
        <f>AK42*1.0425+1.2088</f>
        <v>158.351775</v>
      </c>
      <c r="AM42" s="2"/>
      <c r="AN42" s="2"/>
      <c r="AO42" s="2"/>
      <c r="AP42" s="3" t="s">
        <v>23</v>
      </c>
      <c r="AQ42" s="5" t="s">
        <v>758</v>
      </c>
    </row>
    <row r="43" spans="1:43" ht="15.75" customHeight="1" x14ac:dyDescent="0.25">
      <c r="A43" s="3"/>
      <c r="B43" s="3"/>
      <c r="C43" s="3">
        <v>75</v>
      </c>
      <c r="D43" s="3" t="s">
        <v>124</v>
      </c>
      <c r="E43" s="4">
        <v>24.922999999999998</v>
      </c>
      <c r="F43" s="4">
        <v>24.832999999999998</v>
      </c>
      <c r="G43" s="11" t="s">
        <v>22</v>
      </c>
      <c r="H43" s="11" t="s">
        <v>22</v>
      </c>
      <c r="I43" s="3" t="s">
        <v>23</v>
      </c>
      <c r="J43" s="3" t="s">
        <v>24</v>
      </c>
      <c r="K43" s="3" t="s">
        <v>55</v>
      </c>
      <c r="L43" s="3">
        <v>3</v>
      </c>
      <c r="M43" s="3" t="str">
        <f t="shared" si="0"/>
        <v>D3</v>
      </c>
      <c r="N43" s="3" t="s">
        <v>26</v>
      </c>
      <c r="O43" s="3">
        <v>20</v>
      </c>
      <c r="P43">
        <v>42</v>
      </c>
      <c r="Q43" s="8" t="s">
        <v>27</v>
      </c>
      <c r="R43" s="31" t="s">
        <v>738</v>
      </c>
      <c r="S43" s="31" t="s">
        <v>739</v>
      </c>
      <c r="U43" s="3" t="s">
        <v>124</v>
      </c>
      <c r="V43" s="2">
        <v>3161</v>
      </c>
      <c r="W43" s="3" t="s">
        <v>23</v>
      </c>
      <c r="X43" s="4">
        <v>24.922999999999998</v>
      </c>
      <c r="Y43" s="4">
        <v>24.832999999999998</v>
      </c>
      <c r="Z43" s="2" t="s">
        <v>125</v>
      </c>
      <c r="AA43" s="18">
        <f t="shared" si="1"/>
        <v>8.9999999999999858E-2</v>
      </c>
      <c r="AB43" s="2">
        <v>565.66</v>
      </c>
      <c r="AC43" s="2"/>
      <c r="AD43" s="2">
        <v>681</v>
      </c>
      <c r="AE43" s="2"/>
      <c r="AI43" s="2">
        <v>3161</v>
      </c>
      <c r="AJ43" s="2">
        <v>565.66</v>
      </c>
      <c r="AK43" s="30">
        <f>(AJ43-122)/3</f>
        <v>147.88666666666666</v>
      </c>
      <c r="AL43" s="30">
        <f>AK43*1.0425+1.2088</f>
        <v>155.38064999999997</v>
      </c>
      <c r="AM43" s="2"/>
      <c r="AN43" s="2"/>
      <c r="AO43" s="2"/>
      <c r="AP43" s="3" t="s">
        <v>23</v>
      </c>
      <c r="AQ43" s="5" t="s">
        <v>758</v>
      </c>
    </row>
    <row r="44" spans="1:43" ht="15.75" customHeight="1" x14ac:dyDescent="0.25">
      <c r="A44" s="3"/>
      <c r="B44" s="3"/>
      <c r="C44" s="3">
        <v>123</v>
      </c>
      <c r="D44" s="3" t="s">
        <v>126</v>
      </c>
      <c r="E44" s="4">
        <v>26.177</v>
      </c>
      <c r="F44" s="4">
        <v>26.315999999999999</v>
      </c>
      <c r="G44" s="11" t="s">
        <v>22</v>
      </c>
      <c r="H44" s="11" t="s">
        <v>22</v>
      </c>
      <c r="I44" s="3" t="s">
        <v>23</v>
      </c>
      <c r="J44" s="3" t="s">
        <v>24</v>
      </c>
      <c r="K44" s="3" t="s">
        <v>58</v>
      </c>
      <c r="L44" s="3">
        <v>3</v>
      </c>
      <c r="M44" s="3" t="str">
        <f t="shared" si="0"/>
        <v>F3</v>
      </c>
      <c r="N44" s="3" t="s">
        <v>26</v>
      </c>
      <c r="O44" s="3">
        <v>22</v>
      </c>
      <c r="P44">
        <v>43</v>
      </c>
      <c r="Q44" s="8" t="s">
        <v>27</v>
      </c>
      <c r="R44" s="31" t="s">
        <v>738</v>
      </c>
      <c r="S44" s="31" t="s">
        <v>739</v>
      </c>
      <c r="U44" s="3" t="s">
        <v>126</v>
      </c>
      <c r="V44" s="2">
        <v>3162</v>
      </c>
      <c r="W44" s="3" t="s">
        <v>23</v>
      </c>
      <c r="X44" s="4">
        <v>26.177</v>
      </c>
      <c r="Y44" s="4">
        <v>26.315999999999999</v>
      </c>
      <c r="Z44" s="2" t="s">
        <v>127</v>
      </c>
      <c r="AA44" s="18">
        <f t="shared" si="1"/>
        <v>-0.13899999999999935</v>
      </c>
      <c r="AB44" s="2">
        <v>571.57000000000005</v>
      </c>
      <c r="AC44" s="2"/>
      <c r="AD44" s="2">
        <v>404</v>
      </c>
      <c r="AE44" s="2"/>
      <c r="AI44" s="2">
        <v>3162</v>
      </c>
      <c r="AJ44" s="2">
        <v>571.57000000000005</v>
      </c>
      <c r="AK44" s="30">
        <f>(AJ44-122)/3</f>
        <v>149.85666666666668</v>
      </c>
      <c r="AL44" s="30">
        <f>AK44*1.0425+1.2088</f>
        <v>157.43437500000002</v>
      </c>
      <c r="AM44" s="2"/>
      <c r="AN44" s="2"/>
      <c r="AO44" s="2"/>
      <c r="AP44" s="3" t="s">
        <v>23</v>
      </c>
      <c r="AQ44" s="5" t="s">
        <v>758</v>
      </c>
    </row>
    <row r="45" spans="1:43" ht="15.75" customHeight="1" x14ac:dyDescent="0.25">
      <c r="A45" s="3"/>
      <c r="B45" s="3"/>
      <c r="C45" s="3">
        <v>171</v>
      </c>
      <c r="D45" s="3" t="s">
        <v>128</v>
      </c>
      <c r="E45" s="4">
        <v>24.248000000000001</v>
      </c>
      <c r="F45" s="4">
        <v>37.119999999999997</v>
      </c>
      <c r="G45" s="11" t="s">
        <v>22</v>
      </c>
      <c r="H45" s="11" t="s">
        <v>19</v>
      </c>
      <c r="I45" s="3" t="s">
        <v>45</v>
      </c>
      <c r="J45" s="3" t="s">
        <v>24</v>
      </c>
      <c r="K45" s="3" t="s">
        <v>61</v>
      </c>
      <c r="L45" s="3">
        <v>3</v>
      </c>
      <c r="M45" s="3" t="str">
        <f t="shared" si="0"/>
        <v>H3</v>
      </c>
      <c r="N45" s="3" t="s">
        <v>26</v>
      </c>
      <c r="O45" s="3">
        <v>24</v>
      </c>
      <c r="P45">
        <v>44</v>
      </c>
      <c r="Q45" s="8" t="s">
        <v>27</v>
      </c>
      <c r="R45" s="31" t="s">
        <v>738</v>
      </c>
      <c r="S45" s="31" t="s">
        <v>739</v>
      </c>
      <c r="U45" s="3" t="s">
        <v>128</v>
      </c>
      <c r="V45" s="2">
        <v>3163</v>
      </c>
      <c r="W45" s="3" t="s">
        <v>45</v>
      </c>
      <c r="X45" s="4">
        <v>24.248000000000001</v>
      </c>
      <c r="Y45" s="4">
        <v>37.119999999999997</v>
      </c>
      <c r="Z45" s="2" t="s">
        <v>129</v>
      </c>
      <c r="AA45" s="18">
        <f t="shared" si="1"/>
        <v>-12.871999999999996</v>
      </c>
      <c r="AB45" s="2"/>
      <c r="AC45" s="2"/>
      <c r="AD45" s="2"/>
      <c r="AE45" s="2"/>
      <c r="AI45" s="2">
        <v>3163</v>
      </c>
      <c r="AJ45" s="2"/>
      <c r="AK45" s="2"/>
      <c r="AL45" s="2"/>
      <c r="AM45" s="2"/>
      <c r="AN45" s="2"/>
      <c r="AO45" s="2"/>
      <c r="AP45" s="3" t="s">
        <v>45</v>
      </c>
      <c r="AQ45" s="5" t="s">
        <v>758</v>
      </c>
    </row>
    <row r="46" spans="1:43" ht="15.75" customHeight="1" x14ac:dyDescent="0.25">
      <c r="A46" s="3"/>
      <c r="B46" s="3"/>
      <c r="C46" s="3">
        <v>219</v>
      </c>
      <c r="D46" s="3" t="s">
        <v>130</v>
      </c>
      <c r="E46" s="4">
        <v>24.491</v>
      </c>
      <c r="F46" s="4">
        <v>24.597999999999999</v>
      </c>
      <c r="G46" s="11" t="s">
        <v>22</v>
      </c>
      <c r="H46" s="11" t="s">
        <v>22</v>
      </c>
      <c r="I46" s="3" t="s">
        <v>23</v>
      </c>
      <c r="J46" s="3" t="s">
        <v>24</v>
      </c>
      <c r="K46" s="3" t="s">
        <v>64</v>
      </c>
      <c r="L46" s="3">
        <v>3</v>
      </c>
      <c r="M46" s="3" t="str">
        <f t="shared" si="0"/>
        <v>J3</v>
      </c>
      <c r="N46" s="3" t="s">
        <v>39</v>
      </c>
      <c r="O46" s="3">
        <v>114</v>
      </c>
      <c r="P46">
        <v>45</v>
      </c>
      <c r="Q46" s="8" t="s">
        <v>27</v>
      </c>
      <c r="R46" s="31" t="s">
        <v>738</v>
      </c>
      <c r="S46" s="31" t="s">
        <v>739</v>
      </c>
      <c r="U46" s="3" t="s">
        <v>130</v>
      </c>
      <c r="V46" s="2">
        <v>3164</v>
      </c>
      <c r="W46" s="3" t="s">
        <v>23</v>
      </c>
      <c r="X46" s="4">
        <v>24.491</v>
      </c>
      <c r="Y46" s="4">
        <v>24.597999999999999</v>
      </c>
      <c r="Z46" s="2" t="s">
        <v>131</v>
      </c>
      <c r="AA46" s="18">
        <f t="shared" si="1"/>
        <v>-0.10699999999999932</v>
      </c>
      <c r="AB46" s="2">
        <v>562.89</v>
      </c>
      <c r="AC46" s="2"/>
      <c r="AD46" s="2">
        <v>908</v>
      </c>
      <c r="AE46" s="2"/>
      <c r="AI46" s="2">
        <v>3164</v>
      </c>
      <c r="AJ46" s="2">
        <v>562.89</v>
      </c>
      <c r="AK46" s="30">
        <f>(AJ46-122)/3</f>
        <v>146.96333333333334</v>
      </c>
      <c r="AL46" s="30">
        <f>AK46*1.0425+1.2088</f>
        <v>154.41807499999999</v>
      </c>
      <c r="AM46" s="2"/>
      <c r="AN46" s="2"/>
      <c r="AO46" s="2"/>
      <c r="AP46" s="3" t="s">
        <v>23</v>
      </c>
      <c r="AQ46" s="5" t="s">
        <v>758</v>
      </c>
    </row>
    <row r="47" spans="1:43" ht="15.75" customHeight="1" x14ac:dyDescent="0.25">
      <c r="A47" s="3"/>
      <c r="B47" s="3"/>
      <c r="C47" s="3">
        <v>267</v>
      </c>
      <c r="D47" s="3" t="s">
        <v>132</v>
      </c>
      <c r="E47" s="4">
        <v>24.055</v>
      </c>
      <c r="F47" s="4">
        <v>24.17</v>
      </c>
      <c r="G47" s="11" t="s">
        <v>22</v>
      </c>
      <c r="H47" s="11" t="s">
        <v>22</v>
      </c>
      <c r="I47" s="3" t="s">
        <v>23</v>
      </c>
      <c r="J47" s="3" t="s">
        <v>24</v>
      </c>
      <c r="K47" s="3" t="s">
        <v>67</v>
      </c>
      <c r="L47" s="3">
        <v>3</v>
      </c>
      <c r="M47" s="3" t="str">
        <f t="shared" si="0"/>
        <v>L3</v>
      </c>
      <c r="N47" s="3" t="s">
        <v>39</v>
      </c>
      <c r="O47" s="3">
        <v>116</v>
      </c>
      <c r="P47">
        <v>46</v>
      </c>
      <c r="Q47" s="8" t="s">
        <v>27</v>
      </c>
      <c r="R47" s="31" t="s">
        <v>738</v>
      </c>
      <c r="S47" s="31" t="s">
        <v>739</v>
      </c>
      <c r="U47" s="3" t="s">
        <v>132</v>
      </c>
      <c r="V47" s="2">
        <v>3165</v>
      </c>
      <c r="W47" s="3" t="s">
        <v>23</v>
      </c>
      <c r="X47" s="4">
        <v>24.055</v>
      </c>
      <c r="Y47" s="4">
        <v>24.17</v>
      </c>
      <c r="Z47" s="2" t="s">
        <v>133</v>
      </c>
      <c r="AA47" s="18">
        <f t="shared" si="1"/>
        <v>-0.11500000000000199</v>
      </c>
      <c r="AB47" s="2">
        <v>565.79</v>
      </c>
      <c r="AC47" s="2"/>
      <c r="AD47" s="2">
        <v>834</v>
      </c>
      <c r="AE47" s="2"/>
      <c r="AI47" s="2">
        <v>3165</v>
      </c>
      <c r="AJ47" s="2">
        <v>565.79</v>
      </c>
      <c r="AK47" s="30">
        <f>(AJ47-122)/3</f>
        <v>147.92999999999998</v>
      </c>
      <c r="AL47" s="30">
        <f>AK47*1.0425+1.2088</f>
        <v>155.42582499999997</v>
      </c>
      <c r="AM47" s="2"/>
      <c r="AN47" s="2"/>
      <c r="AO47" s="2"/>
      <c r="AP47" s="3" t="s">
        <v>23</v>
      </c>
      <c r="AQ47" s="5" t="s">
        <v>758</v>
      </c>
    </row>
    <row r="48" spans="1:43" ht="15.75" customHeight="1" x14ac:dyDescent="0.25">
      <c r="A48" s="3"/>
      <c r="B48" s="3"/>
      <c r="C48" s="3">
        <v>315</v>
      </c>
      <c r="D48" s="3" t="s">
        <v>134</v>
      </c>
      <c r="E48" s="4">
        <v>24.024000000000001</v>
      </c>
      <c r="F48" s="4">
        <v>24.003</v>
      </c>
      <c r="G48" s="11" t="s">
        <v>22</v>
      </c>
      <c r="H48" s="11" t="s">
        <v>22</v>
      </c>
      <c r="I48" s="3" t="s">
        <v>23</v>
      </c>
      <c r="J48" s="3" t="s">
        <v>24</v>
      </c>
      <c r="K48" s="3" t="s">
        <v>24</v>
      </c>
      <c r="L48" s="3">
        <v>3</v>
      </c>
      <c r="M48" s="3" t="str">
        <f t="shared" si="0"/>
        <v>N3</v>
      </c>
      <c r="N48" s="3" t="s">
        <v>39</v>
      </c>
      <c r="O48" s="3">
        <v>118</v>
      </c>
      <c r="P48">
        <v>47</v>
      </c>
      <c r="Q48" s="8" t="s">
        <v>27</v>
      </c>
      <c r="R48" s="31" t="s">
        <v>738</v>
      </c>
      <c r="S48" s="31" t="s">
        <v>739</v>
      </c>
      <c r="U48" s="3" t="s">
        <v>134</v>
      </c>
      <c r="V48" s="2">
        <v>3166</v>
      </c>
      <c r="W48" s="3" t="s">
        <v>23</v>
      </c>
      <c r="X48" s="4">
        <v>24.024000000000001</v>
      </c>
      <c r="Y48" s="4">
        <v>24.003</v>
      </c>
      <c r="Z48" s="2" t="s">
        <v>135</v>
      </c>
      <c r="AA48" s="18">
        <f t="shared" si="1"/>
        <v>2.1000000000000796E-2</v>
      </c>
      <c r="AB48" s="2">
        <v>571.47</v>
      </c>
      <c r="AC48" s="2"/>
      <c r="AD48" s="2">
        <v>1054</v>
      </c>
      <c r="AE48" s="2"/>
      <c r="AI48" s="2">
        <v>3166</v>
      </c>
      <c r="AJ48" s="2">
        <v>571.47</v>
      </c>
      <c r="AK48" s="30">
        <f>(AJ48-122)/3</f>
        <v>149.82333333333335</v>
      </c>
      <c r="AL48" s="30">
        <f>AK48*1.0425+1.2088</f>
        <v>157.39962500000001</v>
      </c>
      <c r="AM48" s="2"/>
      <c r="AN48" s="2"/>
      <c r="AO48" s="2"/>
      <c r="AP48" s="3" t="s">
        <v>23</v>
      </c>
      <c r="AQ48" s="5" t="s">
        <v>758</v>
      </c>
    </row>
    <row r="49" spans="1:43" ht="15.75" customHeight="1" x14ac:dyDescent="0.25">
      <c r="A49" s="3"/>
      <c r="B49" s="3"/>
      <c r="C49" s="3">
        <v>363</v>
      </c>
      <c r="D49" s="3" t="s">
        <v>136</v>
      </c>
      <c r="E49" s="4">
        <v>24.327999999999999</v>
      </c>
      <c r="F49" s="4">
        <v>24.344000000000001</v>
      </c>
      <c r="G49" s="11" t="s">
        <v>22</v>
      </c>
      <c r="H49" s="11" t="s">
        <v>22</v>
      </c>
      <c r="I49" s="3" t="s">
        <v>23</v>
      </c>
      <c r="J49" s="3" t="s">
        <v>24</v>
      </c>
      <c r="K49" s="3" t="s">
        <v>72</v>
      </c>
      <c r="L49" s="3">
        <v>3</v>
      </c>
      <c r="M49" s="3" t="str">
        <f t="shared" si="0"/>
        <v>P3</v>
      </c>
      <c r="N49" s="3" t="s">
        <v>39</v>
      </c>
      <c r="O49" s="3">
        <v>120</v>
      </c>
      <c r="P49">
        <v>48</v>
      </c>
      <c r="Q49" s="8" t="s">
        <v>27</v>
      </c>
      <c r="R49" s="31" t="s">
        <v>738</v>
      </c>
      <c r="S49" s="31" t="s">
        <v>739</v>
      </c>
      <c r="U49" s="3" t="s">
        <v>136</v>
      </c>
      <c r="V49" s="2">
        <v>3167</v>
      </c>
      <c r="W49" s="3" t="s">
        <v>23</v>
      </c>
      <c r="X49" s="4">
        <v>24.327999999999999</v>
      </c>
      <c r="Y49" s="4">
        <v>24.344000000000001</v>
      </c>
      <c r="Z49" s="2" t="s">
        <v>137</v>
      </c>
      <c r="AA49" s="18">
        <f t="shared" si="1"/>
        <v>-1.6000000000001791E-2</v>
      </c>
      <c r="AB49" s="2">
        <v>582.85</v>
      </c>
      <c r="AC49" s="2"/>
      <c r="AD49" s="2">
        <v>831</v>
      </c>
      <c r="AE49" s="2"/>
      <c r="AI49" s="2">
        <v>3167</v>
      </c>
      <c r="AJ49" s="2">
        <v>582.85</v>
      </c>
      <c r="AK49" s="30">
        <f>(AJ49-122)/3</f>
        <v>153.61666666666667</v>
      </c>
      <c r="AL49" s="30">
        <f>AK49*1.0425+1.2088</f>
        <v>161.354175</v>
      </c>
      <c r="AM49" s="2"/>
      <c r="AN49" s="2"/>
      <c r="AO49" s="2"/>
      <c r="AP49" s="3" t="s">
        <v>23</v>
      </c>
      <c r="AQ49" s="5" t="s">
        <v>758</v>
      </c>
    </row>
    <row r="50" spans="1:43" ht="15.75" customHeight="1" x14ac:dyDescent="0.25">
      <c r="A50" s="3"/>
      <c r="B50" s="3"/>
      <c r="C50" s="3">
        <v>4</v>
      </c>
      <c r="D50" s="3" t="s">
        <v>138</v>
      </c>
      <c r="E50" s="4">
        <v>22.588000000000001</v>
      </c>
      <c r="F50" s="4" t="s">
        <v>45</v>
      </c>
      <c r="G50" s="11" t="s">
        <v>22</v>
      </c>
      <c r="H50" s="11" t="s">
        <v>45</v>
      </c>
      <c r="I50" s="3" t="s">
        <v>19</v>
      </c>
      <c r="J50" s="3" t="s">
        <v>24</v>
      </c>
      <c r="K50" s="3" t="s">
        <v>25</v>
      </c>
      <c r="L50" s="3">
        <v>4</v>
      </c>
      <c r="M50" s="3" t="str">
        <f t="shared" si="0"/>
        <v>A4</v>
      </c>
      <c r="N50" s="3" t="s">
        <v>26</v>
      </c>
      <c r="O50" s="3">
        <v>25</v>
      </c>
      <c r="P50">
        <v>49</v>
      </c>
      <c r="Q50" s="10" t="s">
        <v>139</v>
      </c>
      <c r="R50" s="32" t="s">
        <v>738</v>
      </c>
      <c r="S50" s="32" t="s">
        <v>739</v>
      </c>
      <c r="U50" s="3" t="s">
        <v>138</v>
      </c>
      <c r="V50" s="2">
        <v>3168</v>
      </c>
      <c r="W50" s="3" t="s">
        <v>45</v>
      </c>
      <c r="X50" s="4" t="s">
        <v>45</v>
      </c>
      <c r="Y50" s="4">
        <v>23.03</v>
      </c>
      <c r="Z50" s="2" t="s">
        <v>140</v>
      </c>
      <c r="AA50" s="18" t="e">
        <f t="shared" si="1"/>
        <v>#VALUE!</v>
      </c>
      <c r="AB50" s="21"/>
      <c r="AC50" s="2"/>
      <c r="AD50" s="2"/>
      <c r="AE50" s="2" t="s">
        <v>19</v>
      </c>
      <c r="AI50" s="2">
        <v>3168</v>
      </c>
      <c r="AJ50" s="21"/>
      <c r="AK50" s="2"/>
      <c r="AL50" s="2"/>
      <c r="AM50" s="2"/>
      <c r="AN50" s="2"/>
      <c r="AO50" s="2"/>
      <c r="AP50" s="3" t="s">
        <v>45</v>
      </c>
      <c r="AQ50" s="5" t="s">
        <v>758</v>
      </c>
    </row>
    <row r="51" spans="1:43" ht="15.75" customHeight="1" x14ac:dyDescent="0.25">
      <c r="A51" s="3"/>
      <c r="B51" s="3"/>
      <c r="C51" s="3">
        <v>52</v>
      </c>
      <c r="D51" s="3" t="s">
        <v>141</v>
      </c>
      <c r="E51" s="4">
        <v>21.335999999999999</v>
      </c>
      <c r="F51" s="4" t="s">
        <v>45</v>
      </c>
      <c r="G51" s="11" t="s">
        <v>22</v>
      </c>
      <c r="H51" s="11" t="s">
        <v>45</v>
      </c>
      <c r="I51" s="3" t="s">
        <v>19</v>
      </c>
      <c r="J51" s="3" t="s">
        <v>24</v>
      </c>
      <c r="K51" s="3" t="s">
        <v>30</v>
      </c>
      <c r="L51" s="3">
        <v>4</v>
      </c>
      <c r="M51" s="3" t="str">
        <f t="shared" si="0"/>
        <v>C4</v>
      </c>
      <c r="N51" s="3" t="s">
        <v>26</v>
      </c>
      <c r="O51" s="3">
        <v>27</v>
      </c>
      <c r="P51">
        <v>50</v>
      </c>
      <c r="Q51" s="10" t="s">
        <v>139</v>
      </c>
      <c r="R51" s="32" t="s">
        <v>738</v>
      </c>
      <c r="S51" s="32" t="s">
        <v>739</v>
      </c>
      <c r="U51" s="3" t="s">
        <v>141</v>
      </c>
      <c r="V51" s="2">
        <v>3169</v>
      </c>
      <c r="W51" s="3" t="s">
        <v>45</v>
      </c>
      <c r="X51" s="4" t="s">
        <v>45</v>
      </c>
      <c r="Y51" s="4">
        <v>22.66</v>
      </c>
      <c r="Z51" s="2" t="s">
        <v>142</v>
      </c>
      <c r="AA51" s="18" t="e">
        <f t="shared" si="1"/>
        <v>#VALUE!</v>
      </c>
      <c r="AB51" s="2"/>
      <c r="AC51" s="2"/>
      <c r="AD51" s="2"/>
      <c r="AE51" s="2" t="s">
        <v>19</v>
      </c>
      <c r="AI51" s="2">
        <v>3169</v>
      </c>
      <c r="AJ51" s="2"/>
      <c r="AK51" s="2"/>
      <c r="AL51" s="2"/>
      <c r="AM51" s="2"/>
      <c r="AN51" s="2"/>
      <c r="AO51" s="2"/>
      <c r="AP51" s="3" t="s">
        <v>45</v>
      </c>
      <c r="AQ51" s="5" t="s">
        <v>758</v>
      </c>
    </row>
    <row r="52" spans="1:43" ht="15.75" customHeight="1" x14ac:dyDescent="0.25">
      <c r="A52" s="3"/>
      <c r="B52" s="3"/>
      <c r="C52" s="3">
        <v>100</v>
      </c>
      <c r="D52" s="3" t="s">
        <v>143</v>
      </c>
      <c r="E52" s="4">
        <v>24.088999999999999</v>
      </c>
      <c r="F52" s="4">
        <v>24.215</v>
      </c>
      <c r="G52" s="11" t="s">
        <v>22</v>
      </c>
      <c r="H52" s="11" t="s">
        <v>22</v>
      </c>
      <c r="I52" s="3" t="s">
        <v>22</v>
      </c>
      <c r="J52" s="3" t="s">
        <v>24</v>
      </c>
      <c r="K52" s="3" t="s">
        <v>33</v>
      </c>
      <c r="L52" s="3">
        <v>4</v>
      </c>
      <c r="M52" s="3" t="str">
        <f t="shared" si="0"/>
        <v>E4</v>
      </c>
      <c r="N52" s="3" t="s">
        <v>26</v>
      </c>
      <c r="O52" s="3">
        <v>29</v>
      </c>
      <c r="P52">
        <v>51</v>
      </c>
      <c r="Q52" s="10" t="s">
        <v>139</v>
      </c>
      <c r="R52" s="32" t="s">
        <v>738</v>
      </c>
      <c r="S52" s="32" t="s">
        <v>739</v>
      </c>
      <c r="U52" s="3" t="s">
        <v>143</v>
      </c>
      <c r="V52" s="2">
        <v>3170</v>
      </c>
      <c r="W52" s="3" t="s">
        <v>22</v>
      </c>
      <c r="X52" s="4">
        <v>24.088999999999999</v>
      </c>
      <c r="Y52" s="4">
        <v>24.215</v>
      </c>
      <c r="Z52" s="2" t="s">
        <v>144</v>
      </c>
      <c r="AA52" s="18">
        <f t="shared" si="1"/>
        <v>-0.12600000000000122</v>
      </c>
      <c r="AB52" s="2">
        <v>571.47</v>
      </c>
      <c r="AC52" s="2"/>
      <c r="AD52" s="2">
        <v>493</v>
      </c>
      <c r="AE52" s="2"/>
      <c r="AI52" s="2">
        <v>3170</v>
      </c>
      <c r="AJ52" s="2">
        <v>571.47</v>
      </c>
      <c r="AK52" s="30">
        <f>(AJ52-122)/3</f>
        <v>149.82333333333335</v>
      </c>
      <c r="AL52" s="30">
        <f>AK52*1.0425+1.2088</f>
        <v>157.39962500000001</v>
      </c>
      <c r="AM52" s="2"/>
      <c r="AN52" s="2"/>
      <c r="AO52" s="2"/>
      <c r="AP52" s="3" t="s">
        <v>22</v>
      </c>
      <c r="AQ52" s="5" t="s">
        <v>758</v>
      </c>
    </row>
    <row r="53" spans="1:43" ht="15.75" customHeight="1" x14ac:dyDescent="0.25">
      <c r="A53" s="3"/>
      <c r="B53" s="3"/>
      <c r="C53" s="3">
        <v>148</v>
      </c>
      <c r="D53" s="3" t="s">
        <v>145</v>
      </c>
      <c r="E53" s="4">
        <v>25.283999999999999</v>
      </c>
      <c r="F53" s="4">
        <v>25.300999999999998</v>
      </c>
      <c r="G53" s="11" t="s">
        <v>22</v>
      </c>
      <c r="H53" s="11" t="s">
        <v>22</v>
      </c>
      <c r="I53" s="3" t="s">
        <v>22</v>
      </c>
      <c r="J53" s="3" t="s">
        <v>24</v>
      </c>
      <c r="K53" s="3" t="s">
        <v>35</v>
      </c>
      <c r="L53" s="3">
        <v>4</v>
      </c>
      <c r="M53" s="3" t="str">
        <f t="shared" si="0"/>
        <v>G4</v>
      </c>
      <c r="N53" s="3" t="s">
        <v>26</v>
      </c>
      <c r="O53" s="3">
        <v>31</v>
      </c>
      <c r="P53">
        <v>52</v>
      </c>
      <c r="Q53" s="10" t="s">
        <v>139</v>
      </c>
      <c r="R53" s="32" t="s">
        <v>738</v>
      </c>
      <c r="S53" s="32" t="s">
        <v>739</v>
      </c>
      <c r="U53" s="3" t="s">
        <v>145</v>
      </c>
      <c r="V53" s="2">
        <v>3171</v>
      </c>
      <c r="W53" s="3" t="s">
        <v>22</v>
      </c>
      <c r="X53" s="4">
        <v>25.283999999999999</v>
      </c>
      <c r="Y53" s="4">
        <v>25.300999999999998</v>
      </c>
      <c r="Z53" s="2" t="s">
        <v>146</v>
      </c>
      <c r="AA53" s="18">
        <f t="shared" si="1"/>
        <v>-1.699999999999946E-2</v>
      </c>
      <c r="AB53" s="2">
        <v>580.21</v>
      </c>
      <c r="AC53" s="2"/>
      <c r="AD53" s="2">
        <v>708</v>
      </c>
      <c r="AE53" s="2"/>
      <c r="AI53" s="2">
        <v>3171</v>
      </c>
      <c r="AJ53" s="2">
        <v>580.21</v>
      </c>
      <c r="AK53" s="30">
        <f>(AJ53-122)/3</f>
        <v>152.73666666666668</v>
      </c>
      <c r="AL53" s="30">
        <f>AK53*1.0425+1.2088</f>
        <v>160.43677500000001</v>
      </c>
      <c r="AM53" s="2"/>
      <c r="AN53" s="2"/>
      <c r="AO53" s="2"/>
      <c r="AP53" s="3" t="s">
        <v>22</v>
      </c>
      <c r="AQ53" s="5" t="s">
        <v>758</v>
      </c>
    </row>
    <row r="54" spans="1:43" ht="15.75" customHeight="1" x14ac:dyDescent="0.25">
      <c r="A54" s="3"/>
      <c r="B54" s="3"/>
      <c r="C54" s="3">
        <v>196</v>
      </c>
      <c r="D54" s="3" t="s">
        <v>147</v>
      </c>
      <c r="E54" s="4">
        <v>23.969000000000001</v>
      </c>
      <c r="F54" s="4" t="s">
        <v>45</v>
      </c>
      <c r="G54" s="11" t="s">
        <v>22</v>
      </c>
      <c r="H54" s="11" t="s">
        <v>45</v>
      </c>
      <c r="I54" s="3" t="s">
        <v>19</v>
      </c>
      <c r="J54" s="3" t="s">
        <v>24</v>
      </c>
      <c r="K54" s="3" t="s">
        <v>38</v>
      </c>
      <c r="L54" s="3">
        <v>4</v>
      </c>
      <c r="M54" s="3" t="str">
        <f t="shared" si="0"/>
        <v>I4</v>
      </c>
      <c r="N54" s="3" t="s">
        <v>39</v>
      </c>
      <c r="O54" s="3">
        <v>121</v>
      </c>
      <c r="P54">
        <v>53</v>
      </c>
      <c r="Q54" s="10" t="s">
        <v>139</v>
      </c>
      <c r="R54" s="32" t="s">
        <v>738</v>
      </c>
      <c r="S54" s="32" t="s">
        <v>739</v>
      </c>
      <c r="U54" s="3" t="s">
        <v>147</v>
      </c>
      <c r="V54" s="2">
        <v>3172</v>
      </c>
      <c r="W54" s="3" t="s">
        <v>45</v>
      </c>
      <c r="X54" s="4">
        <v>35</v>
      </c>
      <c r="Y54" s="4">
        <v>24.47</v>
      </c>
      <c r="Z54" s="2" t="s">
        <v>148</v>
      </c>
      <c r="AA54" s="18">
        <f t="shared" si="1"/>
        <v>10.530000000000001</v>
      </c>
      <c r="AB54" s="2"/>
      <c r="AC54" s="2"/>
      <c r="AD54" s="2"/>
      <c r="AE54" s="2" t="s">
        <v>19</v>
      </c>
      <c r="AI54" s="2">
        <v>3172</v>
      </c>
      <c r="AJ54" s="2"/>
      <c r="AK54" s="2"/>
      <c r="AL54" s="2"/>
      <c r="AM54" s="2"/>
      <c r="AN54" s="2"/>
      <c r="AO54" s="2"/>
      <c r="AP54" s="3" t="s">
        <v>45</v>
      </c>
      <c r="AQ54" s="5" t="s">
        <v>758</v>
      </c>
    </row>
    <row r="55" spans="1:43" ht="15.75" customHeight="1" x14ac:dyDescent="0.25">
      <c r="A55" s="3"/>
      <c r="B55" s="3"/>
      <c r="C55" s="3">
        <v>244</v>
      </c>
      <c r="D55" s="3" t="s">
        <v>149</v>
      </c>
      <c r="E55" s="4">
        <v>24.626999999999999</v>
      </c>
      <c r="F55" s="4">
        <v>24.893999999999998</v>
      </c>
      <c r="G55" s="11" t="s">
        <v>22</v>
      </c>
      <c r="H55" s="11" t="s">
        <v>22</v>
      </c>
      <c r="I55" s="3" t="s">
        <v>22</v>
      </c>
      <c r="J55" s="3" t="s">
        <v>24</v>
      </c>
      <c r="K55" s="3" t="s">
        <v>42</v>
      </c>
      <c r="L55" s="3">
        <v>4</v>
      </c>
      <c r="M55" s="3" t="str">
        <f t="shared" si="0"/>
        <v>K4</v>
      </c>
      <c r="N55" s="3" t="s">
        <v>39</v>
      </c>
      <c r="O55" s="3">
        <v>123</v>
      </c>
      <c r="P55">
        <v>54</v>
      </c>
      <c r="Q55" s="10" t="s">
        <v>139</v>
      </c>
      <c r="R55" s="32" t="s">
        <v>738</v>
      </c>
      <c r="S55" s="32" t="s">
        <v>739</v>
      </c>
      <c r="U55" s="3" t="s">
        <v>149</v>
      </c>
      <c r="V55" s="2">
        <v>3173</v>
      </c>
      <c r="W55" s="3" t="s">
        <v>22</v>
      </c>
      <c r="X55" s="4">
        <v>24.626999999999999</v>
      </c>
      <c r="Y55" s="4">
        <v>24.893999999999998</v>
      </c>
      <c r="Z55" s="2" t="s">
        <v>150</v>
      </c>
      <c r="AA55" s="18">
        <f t="shared" si="1"/>
        <v>-0.26699999999999946</v>
      </c>
      <c r="AB55" s="2">
        <v>571.44000000000005</v>
      </c>
      <c r="AC55" s="2"/>
      <c r="AD55" s="2">
        <v>766</v>
      </c>
      <c r="AE55" s="2"/>
      <c r="AI55" s="2">
        <v>3173</v>
      </c>
      <c r="AJ55" s="2">
        <v>571.44000000000005</v>
      </c>
      <c r="AK55" s="30">
        <f>(AJ55-122)/3</f>
        <v>149.81333333333336</v>
      </c>
      <c r="AL55" s="30">
        <f>AK55*1.0425+1.2088</f>
        <v>157.38920000000002</v>
      </c>
      <c r="AM55" s="2"/>
      <c r="AN55" s="2"/>
      <c r="AO55" s="2"/>
      <c r="AP55" s="3" t="s">
        <v>22</v>
      </c>
      <c r="AQ55" s="5" t="s">
        <v>758</v>
      </c>
    </row>
    <row r="56" spans="1:43" ht="15.75" customHeight="1" x14ac:dyDescent="0.25">
      <c r="A56" s="3"/>
      <c r="B56" s="3"/>
      <c r="C56" s="3">
        <v>292</v>
      </c>
      <c r="D56" s="3" t="s">
        <v>45</v>
      </c>
      <c r="E56" s="4">
        <v>28.702999999999999</v>
      </c>
      <c r="F56" s="4" t="s">
        <v>45</v>
      </c>
      <c r="G56" s="11" t="s">
        <v>22</v>
      </c>
      <c r="H56" s="11" t="s">
        <v>45</v>
      </c>
      <c r="I56" s="3" t="s">
        <v>19</v>
      </c>
      <c r="J56" s="3" t="s">
        <v>24</v>
      </c>
      <c r="K56" s="3" t="s">
        <v>46</v>
      </c>
      <c r="L56" s="3">
        <v>4</v>
      </c>
      <c r="M56" s="3" t="str">
        <f t="shared" si="0"/>
        <v>M4</v>
      </c>
      <c r="N56" s="3" t="s">
        <v>39</v>
      </c>
      <c r="O56" s="3">
        <v>125</v>
      </c>
      <c r="P56">
        <v>55</v>
      </c>
      <c r="Q56" s="10" t="s">
        <v>139</v>
      </c>
      <c r="R56" s="32"/>
      <c r="S56" s="32"/>
      <c r="U56" s="3" t="s">
        <v>45</v>
      </c>
      <c r="V56" s="2"/>
      <c r="W56" s="3" t="s">
        <v>45</v>
      </c>
      <c r="X56" s="4">
        <v>28.702999999999999</v>
      </c>
      <c r="Y56" s="4" t="s">
        <v>45</v>
      </c>
      <c r="Z56" s="2" t="s">
        <v>151</v>
      </c>
      <c r="AA56" s="18" t="e">
        <f t="shared" si="1"/>
        <v>#VALUE!</v>
      </c>
      <c r="AB56" s="2" t="s">
        <v>720</v>
      </c>
      <c r="AC56" s="2" t="s">
        <v>720</v>
      </c>
      <c r="AD56" s="2" t="s">
        <v>720</v>
      </c>
      <c r="AE56" s="2" t="s">
        <v>720</v>
      </c>
      <c r="AI56" s="2" t="s">
        <v>720</v>
      </c>
      <c r="AJ56" s="2" t="s">
        <v>720</v>
      </c>
      <c r="AK56" s="2" t="s">
        <v>720</v>
      </c>
      <c r="AL56" s="2" t="s">
        <v>720</v>
      </c>
      <c r="AM56" s="2" t="s">
        <v>720</v>
      </c>
      <c r="AN56" s="2" t="s">
        <v>720</v>
      </c>
      <c r="AO56" s="2" t="s">
        <v>720</v>
      </c>
      <c r="AP56" s="3" t="s">
        <v>45</v>
      </c>
      <c r="AQ56" s="5" t="s">
        <v>758</v>
      </c>
    </row>
    <row r="57" spans="1:43" ht="15.75" customHeight="1" x14ac:dyDescent="0.25">
      <c r="A57" s="3"/>
      <c r="B57" s="3"/>
      <c r="C57" s="3">
        <v>340</v>
      </c>
      <c r="D57" s="3" t="s">
        <v>152</v>
      </c>
      <c r="E57" s="4" t="s">
        <v>45</v>
      </c>
      <c r="F57" s="4" t="s">
        <v>45</v>
      </c>
      <c r="G57" s="11" t="s">
        <v>45</v>
      </c>
      <c r="H57" s="11" t="s">
        <v>45</v>
      </c>
      <c r="I57" s="3" t="s">
        <v>45</v>
      </c>
      <c r="J57" s="3" t="s">
        <v>24</v>
      </c>
      <c r="K57" s="3" t="s">
        <v>49</v>
      </c>
      <c r="L57" s="3">
        <v>4</v>
      </c>
      <c r="M57" s="3" t="str">
        <f t="shared" si="0"/>
        <v>O4</v>
      </c>
      <c r="N57" s="3" t="s">
        <v>39</v>
      </c>
      <c r="O57" s="3">
        <v>127</v>
      </c>
      <c r="P57">
        <v>56</v>
      </c>
      <c r="Q57" s="10" t="s">
        <v>139</v>
      </c>
      <c r="R57" s="32"/>
      <c r="S57" s="32"/>
      <c r="U57" s="3" t="s">
        <v>152</v>
      </c>
      <c r="V57" s="2"/>
      <c r="W57" s="3" t="s">
        <v>152</v>
      </c>
      <c r="X57" s="4" t="s">
        <v>45</v>
      </c>
      <c r="Y57" s="4" t="s">
        <v>45</v>
      </c>
      <c r="Z57" s="2" t="s">
        <v>153</v>
      </c>
      <c r="AA57" s="18" t="e">
        <f t="shared" si="1"/>
        <v>#VALUE!</v>
      </c>
      <c r="AB57" s="2" t="s">
        <v>720</v>
      </c>
      <c r="AC57" s="2" t="s">
        <v>720</v>
      </c>
      <c r="AD57" s="2" t="s">
        <v>720</v>
      </c>
      <c r="AE57" s="2" t="s">
        <v>720</v>
      </c>
      <c r="AI57" s="2" t="s">
        <v>720</v>
      </c>
      <c r="AJ57" s="2" t="s">
        <v>720</v>
      </c>
      <c r="AK57" s="2" t="s">
        <v>720</v>
      </c>
      <c r="AL57" s="2" t="s">
        <v>720</v>
      </c>
      <c r="AM57" s="2" t="s">
        <v>720</v>
      </c>
      <c r="AN57" s="2" t="s">
        <v>720</v>
      </c>
      <c r="AO57" s="2" t="s">
        <v>720</v>
      </c>
      <c r="AP57" s="3" t="s">
        <v>152</v>
      </c>
      <c r="AQ57" s="5" t="s">
        <v>758</v>
      </c>
    </row>
    <row r="58" spans="1:43" ht="15.75" customHeight="1" x14ac:dyDescent="0.25">
      <c r="A58" s="3"/>
      <c r="B58" s="3"/>
      <c r="C58" s="3">
        <v>28</v>
      </c>
      <c r="D58" s="3" t="s">
        <v>154</v>
      </c>
      <c r="E58" s="4" t="s">
        <v>45</v>
      </c>
      <c r="F58" s="4">
        <v>25.599</v>
      </c>
      <c r="G58" s="11" t="s">
        <v>45</v>
      </c>
      <c r="H58" s="11" t="s">
        <v>22</v>
      </c>
      <c r="I58" s="3" t="s">
        <v>45</v>
      </c>
      <c r="J58" s="3" t="s">
        <v>24</v>
      </c>
      <c r="K58" s="3" t="s">
        <v>52</v>
      </c>
      <c r="L58" s="3">
        <v>4</v>
      </c>
      <c r="M58" s="3" t="str">
        <f t="shared" si="0"/>
        <v>B4</v>
      </c>
      <c r="N58" s="3" t="s">
        <v>26</v>
      </c>
      <c r="O58" s="3">
        <v>26</v>
      </c>
      <c r="P58">
        <v>57</v>
      </c>
      <c r="Q58" s="10" t="s">
        <v>139</v>
      </c>
      <c r="R58" s="32" t="s">
        <v>738</v>
      </c>
      <c r="S58" s="32" t="s">
        <v>740</v>
      </c>
      <c r="U58" s="3" t="s">
        <v>154</v>
      </c>
      <c r="V58" s="2">
        <v>2978</v>
      </c>
      <c r="W58" s="3" t="s">
        <v>45</v>
      </c>
      <c r="X58" s="4" t="s">
        <v>45</v>
      </c>
      <c r="Y58" s="4">
        <v>25.599</v>
      </c>
      <c r="Z58" s="2" t="s">
        <v>155</v>
      </c>
      <c r="AA58" s="18" t="e">
        <f t="shared" si="1"/>
        <v>#VALUE!</v>
      </c>
      <c r="AB58" s="2"/>
      <c r="AC58" s="2"/>
      <c r="AD58" s="2"/>
      <c r="AE58" s="2"/>
      <c r="AI58" s="2">
        <v>2978</v>
      </c>
      <c r="AJ58" s="2"/>
      <c r="AK58" s="2"/>
      <c r="AL58" s="2"/>
      <c r="AM58" s="2"/>
      <c r="AN58" s="2"/>
      <c r="AO58" s="2"/>
      <c r="AP58" s="3" t="s">
        <v>45</v>
      </c>
      <c r="AQ58" s="5" t="s">
        <v>757</v>
      </c>
    </row>
    <row r="59" spans="1:43" ht="15.75" customHeight="1" x14ac:dyDescent="0.25">
      <c r="A59" s="3"/>
      <c r="B59" s="3"/>
      <c r="C59" s="3">
        <v>76</v>
      </c>
      <c r="D59" s="3" t="s">
        <v>156</v>
      </c>
      <c r="E59" s="4" t="s">
        <v>45</v>
      </c>
      <c r="F59" s="4">
        <v>24.86</v>
      </c>
      <c r="G59" s="11" t="s">
        <v>45</v>
      </c>
      <c r="H59" s="11" t="s">
        <v>22</v>
      </c>
      <c r="I59" s="3" t="s">
        <v>45</v>
      </c>
      <c r="J59" s="3" t="s">
        <v>24</v>
      </c>
      <c r="K59" s="3" t="s">
        <v>55</v>
      </c>
      <c r="L59" s="3">
        <v>4</v>
      </c>
      <c r="M59" s="3" t="str">
        <f t="shared" si="0"/>
        <v>D4</v>
      </c>
      <c r="N59" s="3" t="s">
        <v>26</v>
      </c>
      <c r="O59" s="3">
        <v>28</v>
      </c>
      <c r="P59">
        <v>58</v>
      </c>
      <c r="Q59" s="10" t="s">
        <v>139</v>
      </c>
      <c r="R59" s="32" t="s">
        <v>738</v>
      </c>
      <c r="S59" s="32" t="s">
        <v>740</v>
      </c>
      <c r="U59" s="3" t="s">
        <v>156</v>
      </c>
      <c r="V59" s="2">
        <v>2979</v>
      </c>
      <c r="W59" s="3" t="s">
        <v>45</v>
      </c>
      <c r="X59" s="4" t="s">
        <v>45</v>
      </c>
      <c r="Y59" s="4">
        <v>24.86</v>
      </c>
      <c r="Z59" s="2" t="s">
        <v>157</v>
      </c>
      <c r="AA59" s="18" t="e">
        <f t="shared" si="1"/>
        <v>#VALUE!</v>
      </c>
      <c r="AB59" s="2"/>
      <c r="AC59" s="2"/>
      <c r="AD59" s="2"/>
      <c r="AE59" s="2"/>
      <c r="AI59" s="2">
        <v>2979</v>
      </c>
      <c r="AJ59" s="2"/>
      <c r="AK59" s="2"/>
      <c r="AL59" s="2"/>
      <c r="AM59" s="2"/>
      <c r="AN59" s="2"/>
      <c r="AO59" s="2"/>
      <c r="AP59" s="3" t="s">
        <v>45</v>
      </c>
      <c r="AQ59" s="5" t="s">
        <v>757</v>
      </c>
    </row>
    <row r="60" spans="1:43" ht="15.75" customHeight="1" x14ac:dyDescent="0.25">
      <c r="A60" s="3"/>
      <c r="B60" s="3"/>
      <c r="C60" s="3">
        <v>124</v>
      </c>
      <c r="D60" s="3" t="s">
        <v>158</v>
      </c>
      <c r="E60" s="4">
        <v>24.989000000000001</v>
      </c>
      <c r="F60" s="4">
        <v>24.757000000000001</v>
      </c>
      <c r="G60" s="11" t="s">
        <v>22</v>
      </c>
      <c r="H60" s="11" t="s">
        <v>22</v>
      </c>
      <c r="I60" s="3" t="s">
        <v>22</v>
      </c>
      <c r="J60" s="3" t="s">
        <v>24</v>
      </c>
      <c r="K60" s="3" t="s">
        <v>58</v>
      </c>
      <c r="L60" s="3">
        <v>4</v>
      </c>
      <c r="M60" s="3" t="str">
        <f t="shared" si="0"/>
        <v>F4</v>
      </c>
      <c r="N60" s="3" t="s">
        <v>26</v>
      </c>
      <c r="O60" s="3">
        <v>30</v>
      </c>
      <c r="P60">
        <v>59</v>
      </c>
      <c r="Q60" s="10" t="s">
        <v>139</v>
      </c>
      <c r="R60" s="32" t="s">
        <v>738</v>
      </c>
      <c r="S60" s="32" t="s">
        <v>740</v>
      </c>
      <c r="U60" s="3" t="s">
        <v>158</v>
      </c>
      <c r="V60" s="2">
        <v>2980</v>
      </c>
      <c r="W60" s="3" t="s">
        <v>22</v>
      </c>
      <c r="X60" s="4">
        <v>24.989000000000001</v>
      </c>
      <c r="Y60" s="4">
        <v>24.757000000000001</v>
      </c>
      <c r="Z60" s="2" t="s">
        <v>159</v>
      </c>
      <c r="AA60" s="18">
        <f t="shared" si="1"/>
        <v>0.23199999999999932</v>
      </c>
      <c r="AB60" s="2">
        <v>516.41999999999996</v>
      </c>
      <c r="AC60" s="2"/>
      <c r="AD60" s="2">
        <v>1562</v>
      </c>
      <c r="AE60" s="2"/>
      <c r="AI60" s="2">
        <v>2980</v>
      </c>
      <c r="AJ60" s="2">
        <v>516.41999999999996</v>
      </c>
      <c r="AK60" s="30">
        <f>(AJ60-122)/3</f>
        <v>131.47333333333333</v>
      </c>
      <c r="AL60" s="30">
        <f>AK60*1.0425+1.2088</f>
        <v>138.26974999999999</v>
      </c>
      <c r="AM60" s="2"/>
      <c r="AN60" s="2"/>
      <c r="AO60" s="2"/>
      <c r="AP60" s="3" t="s">
        <v>22</v>
      </c>
      <c r="AQ60" s="5" t="s">
        <v>757</v>
      </c>
    </row>
    <row r="61" spans="1:43" ht="15.75" customHeight="1" x14ac:dyDescent="0.25">
      <c r="A61" s="3"/>
      <c r="B61" s="3"/>
      <c r="C61" s="3">
        <v>172</v>
      </c>
      <c r="D61" s="3" t="s">
        <v>160</v>
      </c>
      <c r="E61" s="4">
        <v>34.164000000000001</v>
      </c>
      <c r="F61" s="4">
        <v>25.585999999999999</v>
      </c>
      <c r="G61" s="11" t="s">
        <v>19</v>
      </c>
      <c r="H61" s="11" t="s">
        <v>22</v>
      </c>
      <c r="I61" s="3" t="s">
        <v>45</v>
      </c>
      <c r="J61" s="3" t="s">
        <v>24</v>
      </c>
      <c r="K61" s="3" t="s">
        <v>61</v>
      </c>
      <c r="L61" s="3">
        <v>4</v>
      </c>
      <c r="M61" s="3" t="str">
        <f t="shared" si="0"/>
        <v>H4</v>
      </c>
      <c r="N61" s="3" t="s">
        <v>26</v>
      </c>
      <c r="O61" s="3">
        <v>32</v>
      </c>
      <c r="P61">
        <v>60</v>
      </c>
      <c r="Q61" s="10" t="s">
        <v>139</v>
      </c>
      <c r="R61" s="32" t="s">
        <v>738</v>
      </c>
      <c r="S61" s="32" t="s">
        <v>740</v>
      </c>
      <c r="U61" s="3" t="s">
        <v>160</v>
      </c>
      <c r="V61" s="2">
        <v>2981</v>
      </c>
      <c r="W61" s="3" t="s">
        <v>45</v>
      </c>
      <c r="X61" s="4">
        <v>34.164000000000001</v>
      </c>
      <c r="Y61" s="4">
        <v>25.585999999999999</v>
      </c>
      <c r="Z61" s="2" t="s">
        <v>161</v>
      </c>
      <c r="AA61" s="18">
        <f t="shared" si="1"/>
        <v>8.578000000000003</v>
      </c>
      <c r="AB61" s="2"/>
      <c r="AC61" s="2"/>
      <c r="AD61" s="2"/>
      <c r="AE61" s="2"/>
      <c r="AI61" s="2">
        <v>2981</v>
      </c>
      <c r="AJ61" s="2"/>
      <c r="AK61" s="2"/>
      <c r="AL61" s="2"/>
      <c r="AM61" s="2"/>
      <c r="AN61" s="2"/>
      <c r="AO61" s="2"/>
      <c r="AP61" s="3" t="s">
        <v>45</v>
      </c>
      <c r="AQ61" s="5" t="s">
        <v>757</v>
      </c>
    </row>
    <row r="62" spans="1:43" ht="15.75" customHeight="1" x14ac:dyDescent="0.25">
      <c r="A62" s="3"/>
      <c r="B62" s="3"/>
      <c r="C62" s="3">
        <v>220</v>
      </c>
      <c r="D62" s="3" t="s">
        <v>162</v>
      </c>
      <c r="E62" s="4">
        <v>26.38</v>
      </c>
      <c r="F62" s="4">
        <v>25.704999999999998</v>
      </c>
      <c r="G62" s="11" t="s">
        <v>22</v>
      </c>
      <c r="H62" s="11" t="s">
        <v>22</v>
      </c>
      <c r="I62" s="3" t="s">
        <v>22</v>
      </c>
      <c r="J62" s="3" t="s">
        <v>24</v>
      </c>
      <c r="K62" s="3" t="s">
        <v>64</v>
      </c>
      <c r="L62" s="3">
        <v>4</v>
      </c>
      <c r="M62" s="3" t="str">
        <f t="shared" si="0"/>
        <v>J4</v>
      </c>
      <c r="N62" s="3" t="s">
        <v>39</v>
      </c>
      <c r="O62" s="3">
        <v>122</v>
      </c>
      <c r="P62">
        <v>61</v>
      </c>
      <c r="Q62" s="10" t="s">
        <v>139</v>
      </c>
      <c r="R62" s="32" t="s">
        <v>738</v>
      </c>
      <c r="S62" s="32" t="s">
        <v>740</v>
      </c>
      <c r="U62" s="3" t="s">
        <v>162</v>
      </c>
      <c r="V62" s="2">
        <v>2982</v>
      </c>
      <c r="W62" s="3" t="s">
        <v>22</v>
      </c>
      <c r="X62" s="4">
        <v>26.38</v>
      </c>
      <c r="Y62" s="4">
        <v>25.704999999999998</v>
      </c>
      <c r="Z62" s="2" t="s">
        <v>163</v>
      </c>
      <c r="AA62" s="18">
        <f t="shared" si="1"/>
        <v>0.67500000000000071</v>
      </c>
      <c r="AB62" s="2">
        <v>525.24</v>
      </c>
      <c r="AC62" s="2"/>
      <c r="AD62" s="2">
        <v>1767</v>
      </c>
      <c r="AE62" s="2"/>
      <c r="AI62" s="2">
        <v>2982</v>
      </c>
      <c r="AJ62" s="2">
        <v>525.24</v>
      </c>
      <c r="AK62" s="30">
        <f>(AJ62-122)/3</f>
        <v>134.41333333333333</v>
      </c>
      <c r="AL62" s="30">
        <f>AK62*1.0425+1.2088</f>
        <v>141.3347</v>
      </c>
      <c r="AM62" s="2"/>
      <c r="AN62" s="2"/>
      <c r="AO62" s="2"/>
      <c r="AP62" s="3" t="s">
        <v>22</v>
      </c>
      <c r="AQ62" s="5" t="s">
        <v>757</v>
      </c>
    </row>
    <row r="63" spans="1:43" ht="15.75" customHeight="1" x14ac:dyDescent="0.25">
      <c r="A63" s="3"/>
      <c r="B63" s="3"/>
      <c r="C63" s="3">
        <v>268</v>
      </c>
      <c r="D63" s="3" t="s">
        <v>164</v>
      </c>
      <c r="E63" s="4">
        <v>25</v>
      </c>
      <c r="F63" s="4">
        <v>24.431000000000001</v>
      </c>
      <c r="G63" s="11" t="s">
        <v>22</v>
      </c>
      <c r="H63" s="11" t="s">
        <v>22</v>
      </c>
      <c r="I63" s="3" t="s">
        <v>22</v>
      </c>
      <c r="J63" s="3" t="s">
        <v>24</v>
      </c>
      <c r="K63" s="3" t="s">
        <v>67</v>
      </c>
      <c r="L63" s="3">
        <v>4</v>
      </c>
      <c r="M63" s="3" t="str">
        <f t="shared" si="0"/>
        <v>L4</v>
      </c>
      <c r="N63" s="3" t="s">
        <v>39</v>
      </c>
      <c r="O63" s="3">
        <v>124</v>
      </c>
      <c r="P63">
        <v>62</v>
      </c>
      <c r="Q63" s="10" t="s">
        <v>139</v>
      </c>
      <c r="R63" s="32" t="s">
        <v>738</v>
      </c>
      <c r="S63" s="32" t="s">
        <v>740</v>
      </c>
      <c r="U63" s="3" t="s">
        <v>164</v>
      </c>
      <c r="V63" s="2">
        <v>2983</v>
      </c>
      <c r="W63" s="3" t="s">
        <v>22</v>
      </c>
      <c r="X63" s="4">
        <v>25</v>
      </c>
      <c r="Y63" s="4">
        <v>24.431000000000001</v>
      </c>
      <c r="Z63" s="2" t="s">
        <v>165</v>
      </c>
      <c r="AA63" s="18">
        <f t="shared" si="1"/>
        <v>0.56899999999999906</v>
      </c>
      <c r="AB63" s="2">
        <v>519.34</v>
      </c>
      <c r="AC63" s="2"/>
      <c r="AD63" s="2">
        <v>2764</v>
      </c>
      <c r="AE63" s="2"/>
      <c r="AI63" s="2">
        <v>2983</v>
      </c>
      <c r="AJ63" s="2">
        <v>519.34</v>
      </c>
      <c r="AK63" s="30">
        <f>(AJ63-122)/3</f>
        <v>132.44666666666669</v>
      </c>
      <c r="AL63" s="30">
        <f>AK63*1.0425+1.2088</f>
        <v>139.28445000000002</v>
      </c>
      <c r="AM63" s="2"/>
      <c r="AN63" s="2"/>
      <c r="AO63" s="2"/>
      <c r="AP63" s="3" t="s">
        <v>22</v>
      </c>
      <c r="AQ63" s="5" t="s">
        <v>757</v>
      </c>
    </row>
    <row r="64" spans="1:43" ht="15.75" customHeight="1" x14ac:dyDescent="0.25">
      <c r="A64" s="3"/>
      <c r="B64" s="3"/>
      <c r="C64" s="3">
        <v>316</v>
      </c>
      <c r="D64" s="3" t="s">
        <v>166</v>
      </c>
      <c r="E64" s="4">
        <v>25.111999999999998</v>
      </c>
      <c r="F64" s="4">
        <v>24.56</v>
      </c>
      <c r="G64" s="11" t="s">
        <v>22</v>
      </c>
      <c r="H64" s="11" t="s">
        <v>22</v>
      </c>
      <c r="I64" s="3" t="s">
        <v>22</v>
      </c>
      <c r="J64" s="3" t="s">
        <v>24</v>
      </c>
      <c r="K64" s="3" t="s">
        <v>24</v>
      </c>
      <c r="L64" s="3">
        <v>4</v>
      </c>
      <c r="M64" s="3" t="str">
        <f t="shared" si="0"/>
        <v>N4</v>
      </c>
      <c r="N64" s="3" t="s">
        <v>39</v>
      </c>
      <c r="O64" s="3">
        <v>126</v>
      </c>
      <c r="P64">
        <v>63</v>
      </c>
      <c r="Q64" s="10" t="s">
        <v>139</v>
      </c>
      <c r="R64" s="32" t="s">
        <v>738</v>
      </c>
      <c r="S64" s="32" t="s">
        <v>740</v>
      </c>
      <c r="U64" s="3" t="s">
        <v>166</v>
      </c>
      <c r="V64" s="2">
        <v>2984</v>
      </c>
      <c r="W64" s="3" t="s">
        <v>22</v>
      </c>
      <c r="X64" s="4">
        <v>25.111999999999998</v>
      </c>
      <c r="Y64" s="4">
        <v>24.56</v>
      </c>
      <c r="Z64" s="2" t="s">
        <v>167</v>
      </c>
      <c r="AA64" s="18">
        <f t="shared" si="1"/>
        <v>0.5519999999999996</v>
      </c>
      <c r="AB64" s="2">
        <v>530</v>
      </c>
      <c r="AC64" s="2">
        <v>510.49</v>
      </c>
      <c r="AD64" s="2">
        <v>1297</v>
      </c>
      <c r="AE64" s="2"/>
      <c r="AI64" s="2">
        <v>2984</v>
      </c>
      <c r="AJ64" s="2">
        <v>530</v>
      </c>
      <c r="AK64" s="30">
        <f>(AJ64-122)/3</f>
        <v>136</v>
      </c>
      <c r="AL64" s="30">
        <f>AK64*1.0425+1.2088</f>
        <v>142.9888</v>
      </c>
      <c r="AM64" s="2">
        <v>510.49</v>
      </c>
      <c r="AN64" s="30">
        <f>(AM64-122)/3</f>
        <v>129.49666666666667</v>
      </c>
      <c r="AO64" s="30">
        <f>AN64*1.0425+1.2088</f>
        <v>136.20907499999998</v>
      </c>
      <c r="AP64" s="3" t="s">
        <v>22</v>
      </c>
      <c r="AQ64" s="5" t="s">
        <v>757</v>
      </c>
    </row>
    <row r="65" spans="1:43" ht="15.75" customHeight="1" x14ac:dyDescent="0.25">
      <c r="A65" s="3"/>
      <c r="B65" s="3"/>
      <c r="C65" s="3">
        <v>364</v>
      </c>
      <c r="D65" s="3" t="s">
        <v>168</v>
      </c>
      <c r="E65" s="4">
        <v>34.941000000000003</v>
      </c>
      <c r="F65" s="4">
        <v>24.504999999999999</v>
      </c>
      <c r="G65" s="11" t="s">
        <v>19</v>
      </c>
      <c r="H65" s="11" t="s">
        <v>22</v>
      </c>
      <c r="I65" s="3" t="s">
        <v>45</v>
      </c>
      <c r="J65" s="3" t="s">
        <v>24</v>
      </c>
      <c r="K65" s="3" t="s">
        <v>72</v>
      </c>
      <c r="L65" s="3">
        <v>4</v>
      </c>
      <c r="M65" s="3" t="str">
        <f t="shared" si="0"/>
        <v>P4</v>
      </c>
      <c r="N65" s="3" t="s">
        <v>39</v>
      </c>
      <c r="O65" s="3">
        <v>128</v>
      </c>
      <c r="P65">
        <v>64</v>
      </c>
      <c r="Q65" s="10" t="s">
        <v>139</v>
      </c>
      <c r="R65" s="32" t="s">
        <v>738</v>
      </c>
      <c r="S65" s="32" t="s">
        <v>740</v>
      </c>
      <c r="U65" s="3" t="s">
        <v>168</v>
      </c>
      <c r="V65" s="2">
        <v>2985</v>
      </c>
      <c r="W65" s="3" t="s">
        <v>45</v>
      </c>
      <c r="X65" s="4">
        <v>34.941000000000003</v>
      </c>
      <c r="Y65" s="4">
        <v>24.504999999999999</v>
      </c>
      <c r="Z65" s="2" t="s">
        <v>169</v>
      </c>
      <c r="AA65" s="18">
        <f t="shared" si="1"/>
        <v>10.436000000000003</v>
      </c>
      <c r="AB65" s="2"/>
      <c r="AC65" s="2"/>
      <c r="AD65" s="2"/>
      <c r="AE65" s="2"/>
      <c r="AI65" s="2">
        <v>2985</v>
      </c>
      <c r="AJ65" s="2"/>
      <c r="AK65" s="2"/>
      <c r="AL65" s="2"/>
      <c r="AM65" s="2"/>
      <c r="AN65" s="2"/>
      <c r="AO65" s="2"/>
      <c r="AP65" s="3" t="s">
        <v>45</v>
      </c>
      <c r="AQ65" s="5" t="s">
        <v>757</v>
      </c>
    </row>
    <row r="66" spans="1:43" ht="15.75" customHeight="1" x14ac:dyDescent="0.25">
      <c r="A66" s="3"/>
      <c r="B66" s="3"/>
      <c r="C66" s="3">
        <v>5</v>
      </c>
      <c r="D66" s="3" t="s">
        <v>170</v>
      </c>
      <c r="E66" s="4" t="s">
        <v>45</v>
      </c>
      <c r="F66" s="4">
        <v>21.675999999999998</v>
      </c>
      <c r="G66" s="11" t="s">
        <v>45</v>
      </c>
      <c r="H66" s="11" t="s">
        <v>22</v>
      </c>
      <c r="I66" s="3" t="s">
        <v>45</v>
      </c>
      <c r="J66" s="3" t="s">
        <v>24</v>
      </c>
      <c r="K66" s="3" t="s">
        <v>25</v>
      </c>
      <c r="L66" s="3">
        <v>5</v>
      </c>
      <c r="M66" s="3" t="str">
        <f t="shared" ref="M66:M129" si="6">CONCATENATE(K66,L66)</f>
        <v>A5</v>
      </c>
      <c r="N66" s="3" t="s">
        <v>26</v>
      </c>
      <c r="O66" s="3">
        <v>33</v>
      </c>
      <c r="P66">
        <v>65</v>
      </c>
      <c r="Q66" s="10" t="s">
        <v>139</v>
      </c>
      <c r="R66" s="32" t="s">
        <v>738</v>
      </c>
      <c r="S66" s="32" t="s">
        <v>740</v>
      </c>
      <c r="U66" s="3" t="s">
        <v>170</v>
      </c>
      <c r="V66" s="2">
        <v>2986</v>
      </c>
      <c r="W66" s="3" t="s">
        <v>45</v>
      </c>
      <c r="X66" s="4" t="s">
        <v>45</v>
      </c>
      <c r="Y66" s="4">
        <v>21.675999999999998</v>
      </c>
      <c r="Z66" s="2" t="s">
        <v>171</v>
      </c>
      <c r="AA66" s="18" t="e">
        <f t="shared" ref="AA66:AA129" si="7">X66-Y66</f>
        <v>#VALUE!</v>
      </c>
      <c r="AB66" s="2"/>
      <c r="AC66" s="2"/>
      <c r="AD66" s="2"/>
      <c r="AE66" s="2"/>
      <c r="AI66" s="2">
        <v>2986</v>
      </c>
      <c r="AJ66" s="2"/>
      <c r="AK66" s="2"/>
      <c r="AL66" s="2"/>
      <c r="AM66" s="2"/>
      <c r="AN66" s="2"/>
      <c r="AO66" s="2"/>
      <c r="AP66" s="3" t="s">
        <v>45</v>
      </c>
      <c r="AQ66" s="5" t="s">
        <v>757</v>
      </c>
    </row>
    <row r="67" spans="1:43" ht="15.75" customHeight="1" x14ac:dyDescent="0.25">
      <c r="A67" s="3"/>
      <c r="B67" s="3"/>
      <c r="C67" s="3">
        <v>53</v>
      </c>
      <c r="D67" s="3" t="s">
        <v>172</v>
      </c>
      <c r="E67" s="4" t="s">
        <v>45</v>
      </c>
      <c r="F67" s="4">
        <v>22.001000000000001</v>
      </c>
      <c r="G67" s="11" t="s">
        <v>45</v>
      </c>
      <c r="H67" s="11" t="s">
        <v>22</v>
      </c>
      <c r="I67" s="3" t="s">
        <v>45</v>
      </c>
      <c r="J67" s="3" t="s">
        <v>24</v>
      </c>
      <c r="K67" s="3" t="s">
        <v>30</v>
      </c>
      <c r="L67" s="3">
        <v>5</v>
      </c>
      <c r="M67" s="3" t="str">
        <f t="shared" si="6"/>
        <v>C5</v>
      </c>
      <c r="N67" s="3" t="s">
        <v>26</v>
      </c>
      <c r="O67" s="3">
        <v>35</v>
      </c>
      <c r="P67">
        <v>66</v>
      </c>
      <c r="Q67" s="10" t="s">
        <v>139</v>
      </c>
      <c r="R67" s="32" t="s">
        <v>738</v>
      </c>
      <c r="S67" s="32" t="s">
        <v>740</v>
      </c>
      <c r="U67" s="3" t="s">
        <v>172</v>
      </c>
      <c r="V67" s="2">
        <v>2987</v>
      </c>
      <c r="W67" s="3" t="s">
        <v>45</v>
      </c>
      <c r="X67" s="4" t="s">
        <v>45</v>
      </c>
      <c r="Y67" s="4">
        <v>22.001000000000001</v>
      </c>
      <c r="Z67" s="2" t="s">
        <v>173</v>
      </c>
      <c r="AA67" s="18" t="e">
        <f t="shared" si="7"/>
        <v>#VALUE!</v>
      </c>
      <c r="AB67" s="2"/>
      <c r="AC67" s="2"/>
      <c r="AD67" s="2"/>
      <c r="AE67" s="2"/>
      <c r="AI67" s="2">
        <v>2987</v>
      </c>
      <c r="AJ67" s="2"/>
      <c r="AK67" s="2"/>
      <c r="AL67" s="2"/>
      <c r="AM67" s="2"/>
      <c r="AN67" s="2"/>
      <c r="AO67" s="2"/>
      <c r="AP67" s="3" t="s">
        <v>45</v>
      </c>
      <c r="AQ67" s="5" t="s">
        <v>757</v>
      </c>
    </row>
    <row r="68" spans="1:43" ht="15.75" customHeight="1" x14ac:dyDescent="0.25">
      <c r="A68" s="3"/>
      <c r="B68" s="3"/>
      <c r="C68" s="3">
        <v>29</v>
      </c>
      <c r="D68" s="3" t="s">
        <v>174</v>
      </c>
      <c r="E68" s="4">
        <v>21.114999999999998</v>
      </c>
      <c r="F68" s="4">
        <v>20.292000000000002</v>
      </c>
      <c r="G68" s="11" t="s">
        <v>22</v>
      </c>
      <c r="H68" s="11" t="s">
        <v>22</v>
      </c>
      <c r="I68" s="3" t="s">
        <v>22</v>
      </c>
      <c r="J68" s="3" t="s">
        <v>24</v>
      </c>
      <c r="K68" s="3" t="s">
        <v>52</v>
      </c>
      <c r="L68" s="3">
        <v>5</v>
      </c>
      <c r="M68" s="3" t="str">
        <f t="shared" si="6"/>
        <v>B5</v>
      </c>
      <c r="N68" s="3" t="s">
        <v>26</v>
      </c>
      <c r="O68" s="3">
        <v>34</v>
      </c>
      <c r="P68">
        <v>73</v>
      </c>
      <c r="Q68" s="10" t="s">
        <v>139</v>
      </c>
      <c r="R68" s="32" t="s">
        <v>738</v>
      </c>
      <c r="S68" s="32" t="s">
        <v>741</v>
      </c>
      <c r="U68" s="3" t="s">
        <v>174</v>
      </c>
      <c r="V68" s="2">
        <v>3254</v>
      </c>
      <c r="W68" s="3" t="s">
        <v>22</v>
      </c>
      <c r="X68" s="4">
        <v>21.114999999999998</v>
      </c>
      <c r="Y68" s="4">
        <v>20.292000000000002</v>
      </c>
      <c r="Z68" s="2" t="s">
        <v>175</v>
      </c>
      <c r="AA68" s="18">
        <f t="shared" si="7"/>
        <v>0.82299999999999685</v>
      </c>
      <c r="AB68" s="2">
        <v>513.25</v>
      </c>
      <c r="AC68" s="2"/>
      <c r="AD68" s="2">
        <v>2518</v>
      </c>
      <c r="AE68" s="2"/>
      <c r="AI68" s="2">
        <v>3254</v>
      </c>
      <c r="AJ68" s="2">
        <v>513.25</v>
      </c>
      <c r="AK68" s="30">
        <f>(AJ68-122)/3</f>
        <v>130.41666666666666</v>
      </c>
      <c r="AL68" s="30">
        <f>AK68*1.0425+1.2088</f>
        <v>137.16817499999999</v>
      </c>
      <c r="AM68" s="2"/>
      <c r="AN68" s="2"/>
      <c r="AO68" s="2"/>
      <c r="AP68" s="3" t="s">
        <v>22</v>
      </c>
      <c r="AQ68" s="5" t="s">
        <v>757</v>
      </c>
    </row>
    <row r="69" spans="1:43" ht="15.75" customHeight="1" x14ac:dyDescent="0.25">
      <c r="A69" s="3"/>
      <c r="B69" s="3"/>
      <c r="C69" s="3">
        <v>77</v>
      </c>
      <c r="D69" s="3" t="s">
        <v>176</v>
      </c>
      <c r="E69" s="4" t="s">
        <v>45</v>
      </c>
      <c r="F69" s="4">
        <v>20.803999999999998</v>
      </c>
      <c r="G69" s="11" t="s">
        <v>45</v>
      </c>
      <c r="H69" s="11" t="s">
        <v>22</v>
      </c>
      <c r="I69" s="3" t="s">
        <v>45</v>
      </c>
      <c r="J69" s="3" t="s">
        <v>24</v>
      </c>
      <c r="K69" s="3" t="s">
        <v>55</v>
      </c>
      <c r="L69" s="3">
        <v>5</v>
      </c>
      <c r="M69" s="3" t="str">
        <f t="shared" si="6"/>
        <v>D5</v>
      </c>
      <c r="N69" s="3" t="s">
        <v>26</v>
      </c>
      <c r="O69" s="3">
        <v>36</v>
      </c>
      <c r="P69">
        <v>74</v>
      </c>
      <c r="Q69" s="10" t="s">
        <v>139</v>
      </c>
      <c r="R69" s="32" t="s">
        <v>738</v>
      </c>
      <c r="S69" s="32" t="s">
        <v>741</v>
      </c>
      <c r="U69" s="3" t="s">
        <v>176</v>
      </c>
      <c r="V69" s="2">
        <v>3255</v>
      </c>
      <c r="W69" s="3" t="s">
        <v>45</v>
      </c>
      <c r="X69" s="4" t="s">
        <v>45</v>
      </c>
      <c r="Y69" s="4">
        <v>20.803999999999998</v>
      </c>
      <c r="Z69" s="2" t="s">
        <v>177</v>
      </c>
      <c r="AA69" s="18" t="e">
        <f t="shared" si="7"/>
        <v>#VALUE!</v>
      </c>
      <c r="AB69" s="2"/>
      <c r="AC69" s="2"/>
      <c r="AD69" s="2"/>
      <c r="AE69" s="2"/>
      <c r="AI69" s="2">
        <v>3255</v>
      </c>
      <c r="AJ69" s="2"/>
      <c r="AK69" s="2"/>
      <c r="AL69" s="2"/>
      <c r="AM69" s="2"/>
      <c r="AN69" s="2"/>
      <c r="AO69" s="2"/>
      <c r="AP69" s="3" t="s">
        <v>45</v>
      </c>
      <c r="AQ69" s="5" t="s">
        <v>757</v>
      </c>
    </row>
    <row r="70" spans="1:43" ht="15.75" customHeight="1" x14ac:dyDescent="0.25">
      <c r="A70" s="3"/>
      <c r="B70" s="3"/>
      <c r="C70" s="3">
        <v>125</v>
      </c>
      <c r="D70" s="3" t="s">
        <v>178</v>
      </c>
      <c r="E70" s="4">
        <v>22.402000000000001</v>
      </c>
      <c r="F70" s="4">
        <v>21.597000000000001</v>
      </c>
      <c r="G70" s="11" t="s">
        <v>22</v>
      </c>
      <c r="H70" s="11" t="s">
        <v>22</v>
      </c>
      <c r="I70" s="3" t="s">
        <v>22</v>
      </c>
      <c r="J70" s="3" t="s">
        <v>24</v>
      </c>
      <c r="K70" s="3" t="s">
        <v>58</v>
      </c>
      <c r="L70" s="3">
        <v>5</v>
      </c>
      <c r="M70" s="3" t="str">
        <f t="shared" si="6"/>
        <v>F5</v>
      </c>
      <c r="N70" s="3" t="s">
        <v>26</v>
      </c>
      <c r="O70" s="3">
        <v>38</v>
      </c>
      <c r="P70">
        <v>75</v>
      </c>
      <c r="Q70" s="10" t="s">
        <v>139</v>
      </c>
      <c r="R70" s="32" t="s">
        <v>738</v>
      </c>
      <c r="S70" s="32" t="s">
        <v>741</v>
      </c>
      <c r="U70" s="3" t="s">
        <v>178</v>
      </c>
      <c r="V70" s="2">
        <v>3256</v>
      </c>
      <c r="W70" s="3" t="s">
        <v>22</v>
      </c>
      <c r="X70" s="4">
        <v>22.402000000000001</v>
      </c>
      <c r="Y70" s="4">
        <v>21.597000000000001</v>
      </c>
      <c r="Z70" s="2" t="s">
        <v>179</v>
      </c>
      <c r="AA70" s="18">
        <f t="shared" si="7"/>
        <v>0.80499999999999972</v>
      </c>
      <c r="AB70" s="2">
        <v>519.14</v>
      </c>
      <c r="AC70" s="2"/>
      <c r="AD70" s="2">
        <v>3472</v>
      </c>
      <c r="AE70" s="2"/>
      <c r="AI70" s="2">
        <v>3256</v>
      </c>
      <c r="AJ70" s="2">
        <v>519.14</v>
      </c>
      <c r="AK70" s="30">
        <f t="shared" ref="AK70:AK75" si="8">(AJ70-122)/3</f>
        <v>132.38</v>
      </c>
      <c r="AL70" s="30">
        <f t="shared" ref="AL70:AL75" si="9">AK70*1.0425+1.2088</f>
        <v>139.21494999999999</v>
      </c>
      <c r="AM70" s="2"/>
      <c r="AN70" s="2"/>
      <c r="AO70" s="2"/>
      <c r="AP70" s="3" t="s">
        <v>22</v>
      </c>
      <c r="AQ70" s="5" t="s">
        <v>757</v>
      </c>
    </row>
    <row r="71" spans="1:43" ht="15.75" customHeight="1" x14ac:dyDescent="0.25">
      <c r="A71" s="3"/>
      <c r="B71" s="3"/>
      <c r="C71" s="3">
        <v>173</v>
      </c>
      <c r="D71" s="3" t="s">
        <v>180</v>
      </c>
      <c r="E71" s="4">
        <v>21.661000000000001</v>
      </c>
      <c r="F71" s="4">
        <v>20.943000000000001</v>
      </c>
      <c r="G71" s="11" t="s">
        <v>22</v>
      </c>
      <c r="H71" s="11" t="s">
        <v>22</v>
      </c>
      <c r="I71" s="3" t="s">
        <v>22</v>
      </c>
      <c r="J71" s="3" t="s">
        <v>24</v>
      </c>
      <c r="K71" s="3" t="s">
        <v>61</v>
      </c>
      <c r="L71" s="3">
        <v>5</v>
      </c>
      <c r="M71" s="3" t="str">
        <f t="shared" si="6"/>
        <v>H5</v>
      </c>
      <c r="N71" s="3" t="s">
        <v>26</v>
      </c>
      <c r="O71" s="3">
        <v>40</v>
      </c>
      <c r="P71">
        <v>76</v>
      </c>
      <c r="Q71" s="10" t="s">
        <v>139</v>
      </c>
      <c r="R71" s="32" t="s">
        <v>738</v>
      </c>
      <c r="S71" s="32" t="s">
        <v>741</v>
      </c>
      <c r="U71" s="3" t="s">
        <v>180</v>
      </c>
      <c r="V71" s="2">
        <v>3257</v>
      </c>
      <c r="W71" s="3" t="s">
        <v>22</v>
      </c>
      <c r="X71" s="4">
        <v>21.661000000000001</v>
      </c>
      <c r="Y71" s="4">
        <v>20.943000000000001</v>
      </c>
      <c r="Z71" s="2" t="s">
        <v>181</v>
      </c>
      <c r="AA71" s="18">
        <f t="shared" si="7"/>
        <v>0.71799999999999997</v>
      </c>
      <c r="AB71" s="2">
        <v>516.4</v>
      </c>
      <c r="AC71" s="2"/>
      <c r="AD71" s="2">
        <v>3636</v>
      </c>
      <c r="AE71" s="2"/>
      <c r="AI71" s="2">
        <v>3257</v>
      </c>
      <c r="AJ71" s="2">
        <v>516.4</v>
      </c>
      <c r="AK71" s="30">
        <f t="shared" si="8"/>
        <v>131.46666666666667</v>
      </c>
      <c r="AL71" s="30">
        <f t="shared" si="9"/>
        <v>138.2628</v>
      </c>
      <c r="AM71" s="2"/>
      <c r="AN71" s="2"/>
      <c r="AO71" s="2"/>
      <c r="AP71" s="3" t="s">
        <v>22</v>
      </c>
      <c r="AQ71" s="5" t="s">
        <v>757</v>
      </c>
    </row>
    <row r="72" spans="1:43" ht="15.75" customHeight="1" x14ac:dyDescent="0.25">
      <c r="A72" s="3"/>
      <c r="B72" s="3"/>
      <c r="C72" s="3">
        <v>221</v>
      </c>
      <c r="D72" s="3" t="s">
        <v>182</v>
      </c>
      <c r="E72" s="4">
        <v>23.128</v>
      </c>
      <c r="F72" s="4">
        <v>22.495999999999999</v>
      </c>
      <c r="G72" s="11" t="s">
        <v>22</v>
      </c>
      <c r="H72" s="11" t="s">
        <v>22</v>
      </c>
      <c r="I72" s="3" t="s">
        <v>22</v>
      </c>
      <c r="J72" s="3" t="s">
        <v>24</v>
      </c>
      <c r="K72" s="3" t="s">
        <v>64</v>
      </c>
      <c r="L72" s="3">
        <v>5</v>
      </c>
      <c r="M72" s="3" t="str">
        <f t="shared" si="6"/>
        <v>J5</v>
      </c>
      <c r="N72" s="3" t="s">
        <v>39</v>
      </c>
      <c r="O72" s="3">
        <v>130</v>
      </c>
      <c r="P72">
        <v>77</v>
      </c>
      <c r="Q72" s="10" t="s">
        <v>139</v>
      </c>
      <c r="R72" s="32" t="s">
        <v>738</v>
      </c>
      <c r="S72" s="32" t="s">
        <v>741</v>
      </c>
      <c r="U72" s="3" t="s">
        <v>182</v>
      </c>
      <c r="V72" s="2">
        <v>3258</v>
      </c>
      <c r="W72" s="3" t="s">
        <v>22</v>
      </c>
      <c r="X72" s="4">
        <v>23.128</v>
      </c>
      <c r="Y72" s="4">
        <v>22.495999999999999</v>
      </c>
      <c r="Z72" s="2" t="s">
        <v>183</v>
      </c>
      <c r="AA72" s="18">
        <f t="shared" si="7"/>
        <v>0.63200000000000145</v>
      </c>
      <c r="AB72" s="2">
        <v>516.33000000000004</v>
      </c>
      <c r="AC72" s="2"/>
      <c r="AD72" s="2">
        <v>3772</v>
      </c>
      <c r="AE72" s="2"/>
      <c r="AI72" s="2">
        <v>3258</v>
      </c>
      <c r="AJ72" s="2">
        <v>516.33000000000004</v>
      </c>
      <c r="AK72" s="30">
        <f t="shared" si="8"/>
        <v>131.44333333333336</v>
      </c>
      <c r="AL72" s="30">
        <f t="shared" si="9"/>
        <v>138.23847500000002</v>
      </c>
      <c r="AM72" s="2"/>
      <c r="AN72" s="2"/>
      <c r="AO72" s="2"/>
      <c r="AP72" s="3" t="s">
        <v>22</v>
      </c>
      <c r="AQ72" s="5" t="s">
        <v>757</v>
      </c>
    </row>
    <row r="73" spans="1:43" ht="15.75" customHeight="1" x14ac:dyDescent="0.25">
      <c r="A73" s="3"/>
      <c r="B73" s="3"/>
      <c r="C73" s="3">
        <v>269</v>
      </c>
      <c r="D73" s="3" t="s">
        <v>184</v>
      </c>
      <c r="E73" s="4">
        <v>29.983000000000001</v>
      </c>
      <c r="F73" s="4">
        <v>20.882999999999999</v>
      </c>
      <c r="G73" s="11" t="s">
        <v>22</v>
      </c>
      <c r="H73" s="11" t="s">
        <v>22</v>
      </c>
      <c r="I73" s="3" t="s">
        <v>22</v>
      </c>
      <c r="J73" s="3" t="s">
        <v>24</v>
      </c>
      <c r="K73" s="3" t="s">
        <v>67</v>
      </c>
      <c r="L73" s="3">
        <v>5</v>
      </c>
      <c r="M73" s="3" t="str">
        <f t="shared" si="6"/>
        <v>L5</v>
      </c>
      <c r="N73" s="3" t="s">
        <v>39</v>
      </c>
      <c r="O73" s="3">
        <v>132</v>
      </c>
      <c r="P73">
        <v>78</v>
      </c>
      <c r="Q73" s="10" t="s">
        <v>139</v>
      </c>
      <c r="R73" s="32" t="s">
        <v>738</v>
      </c>
      <c r="S73" s="32" t="s">
        <v>741</v>
      </c>
      <c r="U73" s="3" t="s">
        <v>184</v>
      </c>
      <c r="V73" s="2">
        <v>3259</v>
      </c>
      <c r="W73" s="3" t="s">
        <v>22</v>
      </c>
      <c r="X73" s="4">
        <v>29.983000000000001</v>
      </c>
      <c r="Y73" s="4">
        <v>20.882999999999999</v>
      </c>
      <c r="Z73" s="2" t="s">
        <v>185</v>
      </c>
      <c r="AA73" s="18">
        <f t="shared" si="7"/>
        <v>9.1000000000000014</v>
      </c>
      <c r="AB73" s="2">
        <v>513.46</v>
      </c>
      <c r="AC73" s="2"/>
      <c r="AD73" s="2">
        <v>177</v>
      </c>
      <c r="AE73" s="2"/>
      <c r="AI73" s="2">
        <v>3259</v>
      </c>
      <c r="AJ73" s="2">
        <v>513.46</v>
      </c>
      <c r="AK73" s="30">
        <f t="shared" si="8"/>
        <v>130.48666666666668</v>
      </c>
      <c r="AL73" s="30">
        <f t="shared" si="9"/>
        <v>137.24115</v>
      </c>
      <c r="AM73" s="2"/>
      <c r="AN73" s="2"/>
      <c r="AO73" s="2"/>
      <c r="AP73" s="3" t="s">
        <v>22</v>
      </c>
      <c r="AQ73" s="5" t="s">
        <v>757</v>
      </c>
    </row>
    <row r="74" spans="1:43" ht="15.75" customHeight="1" x14ac:dyDescent="0.25">
      <c r="A74" s="3"/>
      <c r="B74" s="3"/>
      <c r="C74" s="3">
        <v>317</v>
      </c>
      <c r="D74" s="3" t="s">
        <v>186</v>
      </c>
      <c r="E74" s="4">
        <v>24.416</v>
      </c>
      <c r="F74" s="4">
        <v>23.843</v>
      </c>
      <c r="G74" s="11" t="s">
        <v>22</v>
      </c>
      <c r="H74" s="11" t="s">
        <v>22</v>
      </c>
      <c r="I74" s="3" t="s">
        <v>22</v>
      </c>
      <c r="J74" s="3" t="s">
        <v>24</v>
      </c>
      <c r="K74" s="3" t="s">
        <v>24</v>
      </c>
      <c r="L74" s="3">
        <v>5</v>
      </c>
      <c r="M74" s="3" t="str">
        <f t="shared" si="6"/>
        <v>N5</v>
      </c>
      <c r="N74" s="3" t="s">
        <v>39</v>
      </c>
      <c r="O74" s="3">
        <v>134</v>
      </c>
      <c r="P74">
        <v>79</v>
      </c>
      <c r="Q74" s="10" t="s">
        <v>139</v>
      </c>
      <c r="R74" s="32" t="s">
        <v>738</v>
      </c>
      <c r="S74" s="32" t="s">
        <v>741</v>
      </c>
      <c r="U74" s="3" t="s">
        <v>186</v>
      </c>
      <c r="V74" s="2">
        <v>3260</v>
      </c>
      <c r="W74" s="3" t="s">
        <v>22</v>
      </c>
      <c r="X74" s="4">
        <v>24.416</v>
      </c>
      <c r="Y74" s="4">
        <v>23.843</v>
      </c>
      <c r="Z74" s="2" t="s">
        <v>187</v>
      </c>
      <c r="AA74" s="18">
        <f t="shared" si="7"/>
        <v>0.5730000000000004</v>
      </c>
      <c r="AB74" s="2">
        <v>530</v>
      </c>
      <c r="AC74" s="2">
        <v>513.36</v>
      </c>
      <c r="AD74" s="2">
        <v>1866</v>
      </c>
      <c r="AE74" s="2"/>
      <c r="AI74" s="2">
        <v>3260</v>
      </c>
      <c r="AJ74" s="2">
        <v>530</v>
      </c>
      <c r="AK74" s="30">
        <f t="shared" si="8"/>
        <v>136</v>
      </c>
      <c r="AL74" s="30">
        <f t="shared" si="9"/>
        <v>142.9888</v>
      </c>
      <c r="AM74" s="2">
        <v>513.36</v>
      </c>
      <c r="AN74" s="30">
        <f>(AM74-122)/3</f>
        <v>130.45333333333335</v>
      </c>
      <c r="AO74" s="30">
        <f>AN74*1.0425+1.2088</f>
        <v>137.2064</v>
      </c>
      <c r="AP74" s="3" t="s">
        <v>22</v>
      </c>
      <c r="AQ74" s="5" t="s">
        <v>757</v>
      </c>
    </row>
    <row r="75" spans="1:43" ht="15.75" customHeight="1" x14ac:dyDescent="0.25">
      <c r="A75" s="3"/>
      <c r="B75" s="3"/>
      <c r="C75" s="3">
        <v>365</v>
      </c>
      <c r="D75" s="3" t="s">
        <v>188</v>
      </c>
      <c r="E75" s="4">
        <v>24.181999999999999</v>
      </c>
      <c r="F75" s="4">
        <v>23.465</v>
      </c>
      <c r="G75" s="11" t="s">
        <v>22</v>
      </c>
      <c r="H75" s="11" t="s">
        <v>22</v>
      </c>
      <c r="I75" s="3" t="s">
        <v>22</v>
      </c>
      <c r="J75" s="3" t="s">
        <v>189</v>
      </c>
      <c r="K75" s="3" t="s">
        <v>72</v>
      </c>
      <c r="L75" s="3">
        <v>5</v>
      </c>
      <c r="M75" s="3" t="str">
        <f t="shared" si="6"/>
        <v>P5</v>
      </c>
      <c r="N75" s="3" t="s">
        <v>39</v>
      </c>
      <c r="O75" s="3">
        <v>136</v>
      </c>
      <c r="P75">
        <v>80</v>
      </c>
      <c r="Q75" s="10" t="s">
        <v>139</v>
      </c>
      <c r="R75" s="32" t="s">
        <v>738</v>
      </c>
      <c r="S75" s="32" t="s">
        <v>741</v>
      </c>
      <c r="U75" s="3" t="s">
        <v>188</v>
      </c>
      <c r="V75" s="2">
        <v>3261</v>
      </c>
      <c r="W75" s="3" t="s">
        <v>22</v>
      </c>
      <c r="X75" s="4">
        <v>24.181999999999999</v>
      </c>
      <c r="Y75" s="4">
        <v>23.465</v>
      </c>
      <c r="Z75" s="2" t="s">
        <v>190</v>
      </c>
      <c r="AA75" s="18">
        <f t="shared" si="7"/>
        <v>0.71699999999999875</v>
      </c>
      <c r="AB75" s="2">
        <v>533</v>
      </c>
      <c r="AC75" s="2">
        <v>498.74</v>
      </c>
      <c r="AD75" s="2">
        <v>1862</v>
      </c>
      <c r="AE75" s="2"/>
      <c r="AI75" s="2">
        <v>3261</v>
      </c>
      <c r="AJ75" s="2">
        <v>533</v>
      </c>
      <c r="AK75" s="30">
        <f t="shared" si="8"/>
        <v>137</v>
      </c>
      <c r="AL75" s="30">
        <f t="shared" si="9"/>
        <v>144.03129999999999</v>
      </c>
      <c r="AM75" s="2">
        <v>498.74</v>
      </c>
      <c r="AN75" s="30">
        <f>(AM75-122)/3</f>
        <v>125.58</v>
      </c>
      <c r="AO75" s="30">
        <f>AN75*1.0425+1.2088</f>
        <v>132.12594999999999</v>
      </c>
      <c r="AP75" s="3" t="s">
        <v>22</v>
      </c>
      <c r="AQ75" s="5" t="s">
        <v>757</v>
      </c>
    </row>
    <row r="76" spans="1:43" ht="15.75" customHeight="1" x14ac:dyDescent="0.25">
      <c r="A76" s="3"/>
      <c r="B76" s="3"/>
      <c r="C76" s="3">
        <v>6</v>
      </c>
      <c r="D76" s="3" t="s">
        <v>191</v>
      </c>
      <c r="E76" s="4" t="s">
        <v>45</v>
      </c>
      <c r="F76" s="4">
        <v>21.449000000000002</v>
      </c>
      <c r="G76" s="11" t="s">
        <v>45</v>
      </c>
      <c r="H76" s="11" t="s">
        <v>22</v>
      </c>
      <c r="I76" s="3" t="s">
        <v>45</v>
      </c>
      <c r="J76" s="3" t="s">
        <v>24</v>
      </c>
      <c r="K76" s="3" t="s">
        <v>25</v>
      </c>
      <c r="L76" s="3">
        <v>6</v>
      </c>
      <c r="M76" s="3" t="str">
        <f t="shared" si="6"/>
        <v>A6</v>
      </c>
      <c r="N76" s="3" t="s">
        <v>26</v>
      </c>
      <c r="O76" s="3">
        <v>41</v>
      </c>
      <c r="P76">
        <v>81</v>
      </c>
      <c r="Q76" s="10" t="s">
        <v>139</v>
      </c>
      <c r="R76" s="32" t="s">
        <v>738</v>
      </c>
      <c r="S76" s="32" t="s">
        <v>741</v>
      </c>
      <c r="U76" s="3" t="s">
        <v>191</v>
      </c>
      <c r="V76" s="2">
        <v>3262</v>
      </c>
      <c r="W76" s="3" t="s">
        <v>45</v>
      </c>
      <c r="X76" s="4" t="s">
        <v>45</v>
      </c>
      <c r="Y76" s="4">
        <v>21.449000000000002</v>
      </c>
      <c r="Z76" s="2" t="s">
        <v>192</v>
      </c>
      <c r="AA76" s="18" t="e">
        <f t="shared" si="7"/>
        <v>#VALUE!</v>
      </c>
      <c r="AB76" s="2"/>
      <c r="AC76" s="2"/>
      <c r="AD76" s="2"/>
      <c r="AE76" s="2"/>
      <c r="AI76" s="2">
        <v>3262</v>
      </c>
      <c r="AJ76" s="2"/>
      <c r="AK76" s="2"/>
      <c r="AL76" s="2"/>
      <c r="AM76" s="2"/>
      <c r="AN76" s="2"/>
      <c r="AO76" s="2"/>
      <c r="AP76" s="3" t="s">
        <v>45</v>
      </c>
      <c r="AQ76" s="5" t="s">
        <v>757</v>
      </c>
    </row>
    <row r="77" spans="1:43" ht="15.75" customHeight="1" x14ac:dyDescent="0.25">
      <c r="A77" s="3"/>
      <c r="B77" s="3"/>
      <c r="C77" s="3">
        <v>54</v>
      </c>
      <c r="D77" s="3" t="s">
        <v>193</v>
      </c>
      <c r="E77" s="4">
        <v>22.308</v>
      </c>
      <c r="F77" s="4">
        <v>21.69</v>
      </c>
      <c r="G77" s="11" t="s">
        <v>22</v>
      </c>
      <c r="H77" s="11" t="s">
        <v>22</v>
      </c>
      <c r="I77" s="3" t="s">
        <v>22</v>
      </c>
      <c r="J77" s="3" t="s">
        <v>24</v>
      </c>
      <c r="K77" s="3" t="s">
        <v>30</v>
      </c>
      <c r="L77" s="3">
        <v>6</v>
      </c>
      <c r="M77" s="3" t="str">
        <f t="shared" si="6"/>
        <v>C6</v>
      </c>
      <c r="N77" s="3" t="s">
        <v>26</v>
      </c>
      <c r="O77" s="3">
        <v>43</v>
      </c>
      <c r="P77">
        <v>82</v>
      </c>
      <c r="Q77" s="10" t="s">
        <v>139</v>
      </c>
      <c r="R77" s="32" t="s">
        <v>738</v>
      </c>
      <c r="S77" s="32" t="s">
        <v>741</v>
      </c>
      <c r="U77" s="3" t="s">
        <v>193</v>
      </c>
      <c r="V77" s="2">
        <v>3263</v>
      </c>
      <c r="W77" s="3" t="s">
        <v>22</v>
      </c>
      <c r="X77" s="4">
        <v>22.308</v>
      </c>
      <c r="Y77" s="4">
        <v>21.69</v>
      </c>
      <c r="Z77" s="2" t="s">
        <v>194</v>
      </c>
      <c r="AA77" s="18">
        <f t="shared" si="7"/>
        <v>0.61799999999999855</v>
      </c>
      <c r="AB77" s="2">
        <v>533</v>
      </c>
      <c r="AC77" s="2">
        <v>513.26</v>
      </c>
      <c r="AD77" s="2">
        <v>2268</v>
      </c>
      <c r="AE77" s="2"/>
      <c r="AI77" s="2">
        <v>3263</v>
      </c>
      <c r="AJ77" s="2">
        <v>533</v>
      </c>
      <c r="AK77" s="30">
        <f>(AJ77-122)/3</f>
        <v>137</v>
      </c>
      <c r="AL77" s="30">
        <f>AK77*1.0425+1.2088</f>
        <v>144.03129999999999</v>
      </c>
      <c r="AM77" s="2">
        <v>513.26</v>
      </c>
      <c r="AN77" s="30">
        <f>(AM77-122)/3</f>
        <v>130.41999999999999</v>
      </c>
      <c r="AO77" s="30">
        <f>AN77*1.0425+1.2088</f>
        <v>137.17164999999997</v>
      </c>
      <c r="AP77" s="3" t="s">
        <v>22</v>
      </c>
      <c r="AQ77" s="5" t="s">
        <v>757</v>
      </c>
    </row>
    <row r="78" spans="1:43" ht="15.75" customHeight="1" x14ac:dyDescent="0.25">
      <c r="A78" s="3"/>
      <c r="B78" s="3"/>
      <c r="C78" s="3">
        <v>102</v>
      </c>
      <c r="D78" s="3" t="s">
        <v>195</v>
      </c>
      <c r="E78" s="4">
        <v>22.001000000000001</v>
      </c>
      <c r="F78" s="4">
        <v>21.225999999999999</v>
      </c>
      <c r="G78" s="11" t="s">
        <v>22</v>
      </c>
      <c r="H78" s="11" t="s">
        <v>22</v>
      </c>
      <c r="I78" s="3" t="s">
        <v>22</v>
      </c>
      <c r="J78" s="3" t="s">
        <v>24</v>
      </c>
      <c r="K78" s="3" t="s">
        <v>33</v>
      </c>
      <c r="L78" s="3">
        <v>6</v>
      </c>
      <c r="M78" s="3" t="str">
        <f t="shared" si="6"/>
        <v>E6</v>
      </c>
      <c r="N78" s="3" t="s">
        <v>26</v>
      </c>
      <c r="O78" s="3">
        <v>45</v>
      </c>
      <c r="P78">
        <v>83</v>
      </c>
      <c r="Q78" s="10" t="s">
        <v>139</v>
      </c>
      <c r="R78" s="32" t="s">
        <v>738</v>
      </c>
      <c r="S78" s="32" t="s">
        <v>741</v>
      </c>
      <c r="U78" s="3" t="s">
        <v>195</v>
      </c>
      <c r="V78" s="2">
        <v>3264</v>
      </c>
      <c r="W78" s="3" t="s">
        <v>22</v>
      </c>
      <c r="X78" s="4">
        <v>22.001000000000001</v>
      </c>
      <c r="Y78" s="4">
        <v>21.225999999999999</v>
      </c>
      <c r="Z78" s="2" t="s">
        <v>196</v>
      </c>
      <c r="AA78" s="18">
        <f t="shared" si="7"/>
        <v>0.77500000000000213</v>
      </c>
      <c r="AB78" s="2">
        <v>533</v>
      </c>
      <c r="AC78" s="2">
        <v>519.11</v>
      </c>
      <c r="AD78" s="2">
        <v>2470</v>
      </c>
      <c r="AE78" s="2"/>
      <c r="AI78" s="2">
        <v>3264</v>
      </c>
      <c r="AJ78" s="2">
        <v>533</v>
      </c>
      <c r="AK78" s="30">
        <f>(AJ78-122)/3</f>
        <v>137</v>
      </c>
      <c r="AL78" s="30">
        <f>AK78*1.0425+1.2088</f>
        <v>144.03129999999999</v>
      </c>
      <c r="AM78" s="2">
        <v>519.11</v>
      </c>
      <c r="AN78" s="30">
        <f>(AM78-122)/3</f>
        <v>132.37</v>
      </c>
      <c r="AO78" s="30">
        <f>AN78*1.0425+1.2088</f>
        <v>139.20452499999999</v>
      </c>
      <c r="AP78" s="3" t="s">
        <v>22</v>
      </c>
      <c r="AQ78" s="5" t="s">
        <v>757</v>
      </c>
    </row>
    <row r="79" spans="1:43" ht="15.75" customHeight="1" x14ac:dyDescent="0.25">
      <c r="A79" s="3"/>
      <c r="B79" s="3"/>
      <c r="C79" s="3">
        <v>150</v>
      </c>
      <c r="D79" s="3" t="s">
        <v>197</v>
      </c>
      <c r="E79" s="4">
        <v>22.577999999999999</v>
      </c>
      <c r="F79" s="4">
        <v>21.934999999999999</v>
      </c>
      <c r="G79" s="11" t="s">
        <v>22</v>
      </c>
      <c r="H79" s="11" t="s">
        <v>22</v>
      </c>
      <c r="I79" s="3" t="s">
        <v>22</v>
      </c>
      <c r="J79" s="3" t="s">
        <v>24</v>
      </c>
      <c r="K79" s="3" t="s">
        <v>35</v>
      </c>
      <c r="L79" s="3">
        <v>6</v>
      </c>
      <c r="M79" s="3" t="str">
        <f t="shared" si="6"/>
        <v>G6</v>
      </c>
      <c r="N79" s="3" t="s">
        <v>26</v>
      </c>
      <c r="O79" s="3">
        <v>47</v>
      </c>
      <c r="P79">
        <v>84</v>
      </c>
      <c r="Q79" s="10" t="s">
        <v>139</v>
      </c>
      <c r="R79" s="32" t="s">
        <v>738</v>
      </c>
      <c r="S79" s="32" t="s">
        <v>741</v>
      </c>
      <c r="U79" s="3" t="s">
        <v>197</v>
      </c>
      <c r="V79" s="2">
        <v>3265</v>
      </c>
      <c r="W79" s="3" t="s">
        <v>22</v>
      </c>
      <c r="X79" s="4">
        <v>22.577999999999999</v>
      </c>
      <c r="Y79" s="4">
        <v>21.934999999999999</v>
      </c>
      <c r="Z79" s="2" t="s">
        <v>198</v>
      </c>
      <c r="AA79" s="18">
        <f t="shared" si="7"/>
        <v>0.64300000000000068</v>
      </c>
      <c r="AB79" s="2">
        <v>519.14</v>
      </c>
      <c r="AC79" s="2"/>
      <c r="AD79" s="2">
        <v>3262</v>
      </c>
      <c r="AE79" s="2"/>
      <c r="AI79" s="2">
        <v>3265</v>
      </c>
      <c r="AJ79" s="2">
        <v>519.14</v>
      </c>
      <c r="AK79" s="30">
        <f>(AJ79-122)/3</f>
        <v>132.38</v>
      </c>
      <c r="AL79" s="30">
        <f>AK79*1.0425+1.2088</f>
        <v>139.21494999999999</v>
      </c>
      <c r="AM79" s="2"/>
      <c r="AN79" s="2"/>
      <c r="AO79" s="2"/>
      <c r="AP79" s="3" t="s">
        <v>22</v>
      </c>
      <c r="AQ79" s="5" t="s">
        <v>757</v>
      </c>
    </row>
    <row r="80" spans="1:43" ht="15.75" customHeight="1" x14ac:dyDescent="0.25">
      <c r="A80" s="3"/>
      <c r="B80" s="3"/>
      <c r="C80" s="3">
        <v>198</v>
      </c>
      <c r="D80" s="3" t="s">
        <v>199</v>
      </c>
      <c r="E80" s="4">
        <v>24.547000000000001</v>
      </c>
      <c r="F80" s="4">
        <v>23.919</v>
      </c>
      <c r="G80" s="11" t="s">
        <v>22</v>
      </c>
      <c r="H80" s="11" t="s">
        <v>22</v>
      </c>
      <c r="I80" s="3" t="s">
        <v>22</v>
      </c>
      <c r="J80" s="3" t="s">
        <v>24</v>
      </c>
      <c r="K80" s="3" t="s">
        <v>38</v>
      </c>
      <c r="L80" s="3">
        <v>6</v>
      </c>
      <c r="M80" s="3" t="str">
        <f t="shared" si="6"/>
        <v>I6</v>
      </c>
      <c r="N80" s="3" t="s">
        <v>39</v>
      </c>
      <c r="O80" s="3">
        <v>137</v>
      </c>
      <c r="P80">
        <v>85</v>
      </c>
      <c r="Q80" s="10" t="s">
        <v>139</v>
      </c>
      <c r="R80" s="32" t="s">
        <v>738</v>
      </c>
      <c r="S80" s="32" t="s">
        <v>741</v>
      </c>
      <c r="U80" s="3" t="s">
        <v>199</v>
      </c>
      <c r="V80" s="2">
        <v>3266</v>
      </c>
      <c r="W80" s="3" t="s">
        <v>22</v>
      </c>
      <c r="X80" s="4">
        <v>24.547000000000001</v>
      </c>
      <c r="Y80" s="4">
        <v>23.919</v>
      </c>
      <c r="Z80" s="2" t="s">
        <v>200</v>
      </c>
      <c r="AA80" s="18">
        <f t="shared" si="7"/>
        <v>0.62800000000000011</v>
      </c>
      <c r="AB80" s="2">
        <v>519.17999999999995</v>
      </c>
      <c r="AC80" s="2"/>
      <c r="AD80" s="2">
        <v>2407</v>
      </c>
      <c r="AE80" s="2"/>
      <c r="AI80" s="2">
        <v>3266</v>
      </c>
      <c r="AJ80" s="2">
        <v>519.17999999999995</v>
      </c>
      <c r="AK80" s="30">
        <f>(AJ80-122)/3</f>
        <v>132.39333333333332</v>
      </c>
      <c r="AL80" s="30">
        <f>AK80*1.0425+1.2088</f>
        <v>139.22884999999997</v>
      </c>
      <c r="AM80" s="2"/>
      <c r="AN80" s="2"/>
      <c r="AO80" s="2"/>
      <c r="AP80" s="3" t="s">
        <v>22</v>
      </c>
      <c r="AQ80" s="5" t="s">
        <v>757</v>
      </c>
    </row>
    <row r="81" spans="1:43" ht="15.75" customHeight="1" x14ac:dyDescent="0.25">
      <c r="A81" s="3"/>
      <c r="B81" s="3"/>
      <c r="C81" s="3">
        <v>246</v>
      </c>
      <c r="D81" s="3" t="s">
        <v>201</v>
      </c>
      <c r="E81" s="4">
        <v>24.931999999999999</v>
      </c>
      <c r="F81" s="4">
        <v>24.606999999999999</v>
      </c>
      <c r="G81" s="11" t="s">
        <v>22</v>
      </c>
      <c r="H81" s="11" t="s">
        <v>22</v>
      </c>
      <c r="I81" s="3" t="s">
        <v>22</v>
      </c>
      <c r="J81" s="3" t="s">
        <v>24</v>
      </c>
      <c r="K81" s="3" t="s">
        <v>42</v>
      </c>
      <c r="L81" s="3">
        <v>6</v>
      </c>
      <c r="M81" s="3" t="str">
        <f t="shared" si="6"/>
        <v>K6</v>
      </c>
      <c r="N81" s="3" t="s">
        <v>39</v>
      </c>
      <c r="O81" s="3">
        <v>139</v>
      </c>
      <c r="P81">
        <v>86</v>
      </c>
      <c r="Q81" s="10" t="s">
        <v>139</v>
      </c>
      <c r="R81" s="32" t="s">
        <v>738</v>
      </c>
      <c r="S81" s="32" t="s">
        <v>741</v>
      </c>
      <c r="U81" s="3" t="s">
        <v>201</v>
      </c>
      <c r="V81" s="2">
        <v>3267</v>
      </c>
      <c r="W81" s="3" t="s">
        <v>22</v>
      </c>
      <c r="X81" s="4">
        <v>24.931999999999999</v>
      </c>
      <c r="Y81" s="4">
        <v>24.606999999999999</v>
      </c>
      <c r="Z81" s="2" t="s">
        <v>202</v>
      </c>
      <c r="AA81" s="18">
        <f t="shared" si="7"/>
        <v>0.32499999999999929</v>
      </c>
      <c r="AB81" s="2">
        <v>536</v>
      </c>
      <c r="AC81" s="2">
        <v>516.27</v>
      </c>
      <c r="AD81" s="2">
        <v>1708</v>
      </c>
      <c r="AE81" s="2"/>
      <c r="AI81" s="2">
        <v>3267</v>
      </c>
      <c r="AJ81" s="2">
        <v>536</v>
      </c>
      <c r="AK81" s="30">
        <f>(AJ81-122)/3</f>
        <v>138</v>
      </c>
      <c r="AL81" s="30">
        <f>AK81*1.0425+1.2088</f>
        <v>145.07380000000001</v>
      </c>
      <c r="AM81" s="2">
        <v>516.27</v>
      </c>
      <c r="AN81" s="30">
        <f>(AM81-122)/3</f>
        <v>131.42333333333332</v>
      </c>
      <c r="AO81" s="30">
        <f>AN81*1.0425+1.2088</f>
        <v>138.21762499999997</v>
      </c>
      <c r="AP81" s="3" t="s">
        <v>22</v>
      </c>
      <c r="AQ81" s="5" t="s">
        <v>757</v>
      </c>
    </row>
    <row r="82" spans="1:43" ht="15.75" customHeight="1" x14ac:dyDescent="0.25">
      <c r="A82" s="3"/>
      <c r="B82" s="3"/>
      <c r="C82" s="3">
        <v>294</v>
      </c>
      <c r="D82" s="3" t="s">
        <v>22</v>
      </c>
      <c r="E82" s="4">
        <v>21.847000000000001</v>
      </c>
      <c r="F82" s="4">
        <v>20.234000000000002</v>
      </c>
      <c r="G82" s="11" t="s">
        <v>22</v>
      </c>
      <c r="H82" s="11" t="s">
        <v>22</v>
      </c>
      <c r="I82" s="3" t="s">
        <v>22</v>
      </c>
      <c r="J82" s="3" t="s">
        <v>24</v>
      </c>
      <c r="K82" s="3" t="s">
        <v>46</v>
      </c>
      <c r="L82" s="3">
        <v>6</v>
      </c>
      <c r="M82" s="3" t="str">
        <f t="shared" si="6"/>
        <v>M6</v>
      </c>
      <c r="N82" s="3" t="s">
        <v>39</v>
      </c>
      <c r="O82" s="3">
        <v>141</v>
      </c>
      <c r="P82">
        <v>87</v>
      </c>
      <c r="Q82" s="10" t="s">
        <v>139</v>
      </c>
      <c r="R82" s="32"/>
      <c r="S82" s="32"/>
      <c r="U82" s="3" t="s">
        <v>22</v>
      </c>
      <c r="V82" s="2"/>
      <c r="W82" s="3" t="s">
        <v>22</v>
      </c>
      <c r="X82" s="4">
        <v>21.847000000000001</v>
      </c>
      <c r="Y82" s="4">
        <v>20.234000000000002</v>
      </c>
      <c r="Z82" s="2" t="s">
        <v>203</v>
      </c>
      <c r="AA82" s="18">
        <f t="shared" si="7"/>
        <v>1.6129999999999995</v>
      </c>
      <c r="AB82" s="2" t="s">
        <v>720</v>
      </c>
      <c r="AC82" s="2" t="s">
        <v>720</v>
      </c>
      <c r="AD82" s="2" t="s">
        <v>720</v>
      </c>
      <c r="AE82" s="2" t="s">
        <v>720</v>
      </c>
      <c r="AI82" s="2" t="s">
        <v>720</v>
      </c>
      <c r="AJ82" s="2" t="s">
        <v>720</v>
      </c>
      <c r="AK82" s="2" t="s">
        <v>720</v>
      </c>
      <c r="AL82" s="2" t="s">
        <v>720</v>
      </c>
      <c r="AM82" s="2" t="s">
        <v>720</v>
      </c>
      <c r="AN82" s="2" t="s">
        <v>720</v>
      </c>
      <c r="AO82" s="2" t="s">
        <v>720</v>
      </c>
      <c r="AP82" s="3" t="s">
        <v>22</v>
      </c>
    </row>
    <row r="83" spans="1:43" ht="15.75" customHeight="1" x14ac:dyDescent="0.25">
      <c r="A83" s="3"/>
      <c r="B83" s="3"/>
      <c r="C83" s="3">
        <v>342</v>
      </c>
      <c r="D83" s="3" t="s">
        <v>152</v>
      </c>
      <c r="E83" s="4" t="s">
        <v>45</v>
      </c>
      <c r="F83" s="4" t="s">
        <v>45</v>
      </c>
      <c r="G83" s="11" t="s">
        <v>45</v>
      </c>
      <c r="H83" s="11" t="s">
        <v>45</v>
      </c>
      <c r="I83" s="3" t="s">
        <v>45</v>
      </c>
      <c r="J83" s="3" t="s">
        <v>24</v>
      </c>
      <c r="K83" s="3" t="s">
        <v>49</v>
      </c>
      <c r="L83" s="3">
        <v>6</v>
      </c>
      <c r="M83" s="3" t="str">
        <f t="shared" si="6"/>
        <v>O6</v>
      </c>
      <c r="N83" s="3" t="s">
        <v>39</v>
      </c>
      <c r="O83" s="3">
        <v>143</v>
      </c>
      <c r="P83">
        <v>88</v>
      </c>
      <c r="Q83" s="10" t="s">
        <v>139</v>
      </c>
      <c r="R83" s="32"/>
      <c r="S83" s="32"/>
      <c r="U83" s="3" t="s">
        <v>152</v>
      </c>
      <c r="V83" s="2"/>
      <c r="W83" s="3" t="s">
        <v>152</v>
      </c>
      <c r="X83" s="4" t="s">
        <v>45</v>
      </c>
      <c r="Y83" s="4" t="s">
        <v>45</v>
      </c>
      <c r="Z83" s="2" t="s">
        <v>204</v>
      </c>
      <c r="AA83" s="18" t="e">
        <f t="shared" si="7"/>
        <v>#VALUE!</v>
      </c>
      <c r="AB83" s="2" t="s">
        <v>720</v>
      </c>
      <c r="AC83" s="2" t="s">
        <v>720</v>
      </c>
      <c r="AD83" s="2" t="s">
        <v>720</v>
      </c>
      <c r="AE83" s="2" t="s">
        <v>720</v>
      </c>
      <c r="AI83" s="2" t="s">
        <v>720</v>
      </c>
      <c r="AJ83" s="2" t="s">
        <v>720</v>
      </c>
      <c r="AK83" s="2" t="s">
        <v>720</v>
      </c>
      <c r="AL83" s="2" t="s">
        <v>720</v>
      </c>
      <c r="AM83" s="2" t="s">
        <v>720</v>
      </c>
      <c r="AN83" s="2" t="s">
        <v>720</v>
      </c>
      <c r="AO83" s="2" t="s">
        <v>720</v>
      </c>
      <c r="AP83" s="3" t="s">
        <v>152</v>
      </c>
    </row>
    <row r="84" spans="1:43" ht="15.75" customHeight="1" x14ac:dyDescent="0.25">
      <c r="A84" s="3"/>
      <c r="B84" s="3"/>
      <c r="C84" s="3">
        <v>7</v>
      </c>
      <c r="D84" s="3" t="s">
        <v>205</v>
      </c>
      <c r="E84" s="4">
        <v>21.71</v>
      </c>
      <c r="F84" s="4" t="s">
        <v>45</v>
      </c>
      <c r="G84" s="11" t="s">
        <v>22</v>
      </c>
      <c r="H84" s="11" t="s">
        <v>45</v>
      </c>
      <c r="I84" s="3" t="s">
        <v>45</v>
      </c>
      <c r="J84" s="3" t="s">
        <v>24</v>
      </c>
      <c r="K84" s="3" t="s">
        <v>25</v>
      </c>
      <c r="L84" s="3">
        <v>7</v>
      </c>
      <c r="M84" s="3" t="str">
        <f t="shared" si="6"/>
        <v>A7</v>
      </c>
      <c r="N84" s="3" t="s">
        <v>26</v>
      </c>
      <c r="O84" s="3">
        <v>49</v>
      </c>
      <c r="P84">
        <v>97</v>
      </c>
      <c r="Q84" s="9" t="s">
        <v>206</v>
      </c>
      <c r="R84" s="33" t="s">
        <v>738</v>
      </c>
      <c r="S84" s="33" t="s">
        <v>742</v>
      </c>
      <c r="U84" s="3" t="s">
        <v>205</v>
      </c>
      <c r="V84" s="2">
        <v>9001</v>
      </c>
      <c r="W84" s="3" t="s">
        <v>45</v>
      </c>
      <c r="X84" s="4">
        <v>21.71</v>
      </c>
      <c r="Y84" s="4" t="s">
        <v>45</v>
      </c>
      <c r="Z84" s="2" t="s">
        <v>207</v>
      </c>
      <c r="AA84" s="18" t="e">
        <f t="shared" si="7"/>
        <v>#VALUE!</v>
      </c>
      <c r="AB84" s="2"/>
      <c r="AC84" s="2"/>
      <c r="AD84" s="2"/>
      <c r="AE84" s="20"/>
      <c r="AI84" s="2">
        <v>9001</v>
      </c>
      <c r="AJ84" s="2"/>
      <c r="AK84" s="2"/>
      <c r="AL84" s="2"/>
      <c r="AM84" s="2"/>
      <c r="AN84" s="2"/>
      <c r="AO84" s="2"/>
      <c r="AP84" s="3" t="s">
        <v>45</v>
      </c>
      <c r="AQ84" s="5" t="s">
        <v>757</v>
      </c>
    </row>
    <row r="85" spans="1:43" ht="15.75" customHeight="1" x14ac:dyDescent="0.25">
      <c r="A85" s="3"/>
      <c r="B85" s="3"/>
      <c r="C85" s="3">
        <v>55</v>
      </c>
      <c r="D85" s="3" t="s">
        <v>208</v>
      </c>
      <c r="E85" s="4">
        <v>23.864999999999998</v>
      </c>
      <c r="F85" s="4">
        <v>23.786999999999999</v>
      </c>
      <c r="G85" s="11" t="s">
        <v>22</v>
      </c>
      <c r="H85" s="11" t="s">
        <v>22</v>
      </c>
      <c r="I85" s="3" t="s">
        <v>23</v>
      </c>
      <c r="J85" s="3" t="s">
        <v>24</v>
      </c>
      <c r="K85" s="3" t="s">
        <v>30</v>
      </c>
      <c r="L85" s="3">
        <v>7</v>
      </c>
      <c r="M85" s="3" t="str">
        <f t="shared" si="6"/>
        <v>C7</v>
      </c>
      <c r="N85" s="3" t="s">
        <v>26</v>
      </c>
      <c r="O85" s="3">
        <v>51</v>
      </c>
      <c r="P85">
        <v>98</v>
      </c>
      <c r="Q85" s="9" t="s">
        <v>206</v>
      </c>
      <c r="R85" s="33" t="s">
        <v>738</v>
      </c>
      <c r="S85" s="33" t="s">
        <v>742</v>
      </c>
      <c r="U85" s="3" t="s">
        <v>208</v>
      </c>
      <c r="V85" s="2">
        <v>9002</v>
      </c>
      <c r="W85" s="3" t="s">
        <v>23</v>
      </c>
      <c r="X85" s="4">
        <v>23.864999999999998</v>
      </c>
      <c r="Y85" s="4">
        <v>23.786999999999999</v>
      </c>
      <c r="Z85" s="2" t="s">
        <v>209</v>
      </c>
      <c r="AA85" s="18">
        <f t="shared" si="7"/>
        <v>7.7999999999999403E-2</v>
      </c>
      <c r="AB85" s="23">
        <v>471.59</v>
      </c>
      <c r="AC85" s="2"/>
      <c r="AD85" s="22">
        <v>534</v>
      </c>
      <c r="AE85" s="20"/>
      <c r="AI85" s="2">
        <v>9002</v>
      </c>
      <c r="AJ85" s="23">
        <v>471.59</v>
      </c>
      <c r="AK85" s="30">
        <f>(AJ85-122)/3</f>
        <v>116.52999999999999</v>
      </c>
      <c r="AL85" s="30">
        <f>AK85*1.0425+1.2088</f>
        <v>122.69132499999998</v>
      </c>
      <c r="AM85" s="2"/>
      <c r="AN85" s="2"/>
      <c r="AO85" s="2"/>
      <c r="AP85" s="3" t="s">
        <v>23</v>
      </c>
      <c r="AQ85" s="5" t="s">
        <v>757</v>
      </c>
    </row>
    <row r="86" spans="1:43" ht="15.75" customHeight="1" x14ac:dyDescent="0.25">
      <c r="A86" s="3"/>
      <c r="B86" s="3"/>
      <c r="C86" s="3">
        <v>103</v>
      </c>
      <c r="D86" s="3" t="s">
        <v>210</v>
      </c>
      <c r="E86" s="4">
        <v>23.033999999999999</v>
      </c>
      <c r="F86" s="4">
        <v>22.995000000000001</v>
      </c>
      <c r="G86" s="11" t="s">
        <v>22</v>
      </c>
      <c r="H86" s="11" t="s">
        <v>22</v>
      </c>
      <c r="I86" s="3" t="s">
        <v>23</v>
      </c>
      <c r="J86" s="3" t="s">
        <v>24</v>
      </c>
      <c r="K86" s="3" t="s">
        <v>33</v>
      </c>
      <c r="L86" s="3">
        <v>7</v>
      </c>
      <c r="M86" s="3" t="str">
        <f t="shared" si="6"/>
        <v>E7</v>
      </c>
      <c r="N86" s="3" t="s">
        <v>26</v>
      </c>
      <c r="O86" s="3">
        <v>53</v>
      </c>
      <c r="P86">
        <v>99</v>
      </c>
      <c r="Q86" s="9" t="s">
        <v>206</v>
      </c>
      <c r="R86" s="33" t="s">
        <v>738</v>
      </c>
      <c r="S86" s="33" t="s">
        <v>742</v>
      </c>
      <c r="U86" s="3" t="s">
        <v>210</v>
      </c>
      <c r="V86" s="2">
        <v>9003</v>
      </c>
      <c r="W86" s="3" t="s">
        <v>23</v>
      </c>
      <c r="X86" s="4">
        <v>23.033999999999999</v>
      </c>
      <c r="Y86" s="4">
        <v>22.995000000000001</v>
      </c>
      <c r="Z86" s="2" t="s">
        <v>211</v>
      </c>
      <c r="AA86" s="18">
        <f t="shared" si="7"/>
        <v>3.8999999999997925E-2</v>
      </c>
      <c r="AB86" s="23">
        <v>474.53</v>
      </c>
      <c r="AC86" s="2"/>
      <c r="AD86" s="22">
        <v>871</v>
      </c>
      <c r="AE86" s="20"/>
      <c r="AI86" s="2">
        <v>9003</v>
      </c>
      <c r="AJ86" s="23">
        <v>474.53</v>
      </c>
      <c r="AK86" s="30">
        <f>(AJ86-122)/3</f>
        <v>117.50999999999999</v>
      </c>
      <c r="AL86" s="30">
        <f>AK86*1.0425+1.2088</f>
        <v>123.71297499999999</v>
      </c>
      <c r="AM86" s="2"/>
      <c r="AN86" s="2"/>
      <c r="AO86" s="2"/>
      <c r="AP86" s="3" t="s">
        <v>23</v>
      </c>
      <c r="AQ86" s="5" t="s">
        <v>757</v>
      </c>
    </row>
    <row r="87" spans="1:43" ht="15.75" customHeight="1" x14ac:dyDescent="0.25">
      <c r="A87" s="3"/>
      <c r="B87" s="3"/>
      <c r="C87" s="3">
        <v>151</v>
      </c>
      <c r="D87" s="3" t="s">
        <v>212</v>
      </c>
      <c r="E87" s="4">
        <v>22.632999999999999</v>
      </c>
      <c r="F87" s="4" t="s">
        <v>45</v>
      </c>
      <c r="G87" s="11" t="s">
        <v>22</v>
      </c>
      <c r="H87" s="11" t="s">
        <v>45</v>
      </c>
      <c r="I87" s="3" t="s">
        <v>45</v>
      </c>
      <c r="J87" s="3" t="s">
        <v>24</v>
      </c>
      <c r="K87" s="3" t="s">
        <v>35</v>
      </c>
      <c r="L87" s="3">
        <v>7</v>
      </c>
      <c r="M87" s="3" t="str">
        <f t="shared" si="6"/>
        <v>G7</v>
      </c>
      <c r="N87" s="3" t="s">
        <v>26</v>
      </c>
      <c r="O87" s="3">
        <v>55</v>
      </c>
      <c r="P87">
        <v>100</v>
      </c>
      <c r="Q87" s="9" t="s">
        <v>206</v>
      </c>
      <c r="R87" s="33" t="s">
        <v>738</v>
      </c>
      <c r="S87" s="33" t="s">
        <v>742</v>
      </c>
      <c r="U87" s="3" t="s">
        <v>212</v>
      </c>
      <c r="V87" s="2">
        <v>9004</v>
      </c>
      <c r="W87" s="3" t="s">
        <v>45</v>
      </c>
      <c r="X87" s="4">
        <v>22.632999999999999</v>
      </c>
      <c r="Y87" s="4" t="s">
        <v>45</v>
      </c>
      <c r="Z87" s="2" t="s">
        <v>213</v>
      </c>
      <c r="AA87" s="18" t="e">
        <f t="shared" si="7"/>
        <v>#VALUE!</v>
      </c>
      <c r="AB87" s="26"/>
      <c r="AC87" s="2"/>
      <c r="AD87" s="27"/>
      <c r="AE87" s="20"/>
      <c r="AI87" s="2">
        <v>9004</v>
      </c>
      <c r="AJ87" s="26"/>
      <c r="AK87" s="2"/>
      <c r="AL87" s="2"/>
      <c r="AM87" s="2"/>
      <c r="AN87" s="2"/>
      <c r="AO87" s="2"/>
      <c r="AP87" s="3" t="s">
        <v>45</v>
      </c>
      <c r="AQ87" s="5" t="s">
        <v>757</v>
      </c>
    </row>
    <row r="88" spans="1:43" ht="15.75" customHeight="1" x14ac:dyDescent="0.25">
      <c r="A88" s="3"/>
      <c r="B88" s="3"/>
      <c r="C88" s="3">
        <v>199</v>
      </c>
      <c r="D88" s="3" t="s">
        <v>214</v>
      </c>
      <c r="E88" s="4">
        <v>24.952000000000002</v>
      </c>
      <c r="F88" s="4">
        <v>24.872</v>
      </c>
      <c r="G88" s="11" t="s">
        <v>22</v>
      </c>
      <c r="H88" s="11" t="s">
        <v>22</v>
      </c>
      <c r="I88" s="3" t="s">
        <v>23</v>
      </c>
      <c r="J88" s="3" t="s">
        <v>24</v>
      </c>
      <c r="K88" s="3" t="s">
        <v>38</v>
      </c>
      <c r="L88" s="3">
        <v>7</v>
      </c>
      <c r="M88" s="3" t="str">
        <f t="shared" si="6"/>
        <v>I7</v>
      </c>
      <c r="N88" s="3" t="s">
        <v>39</v>
      </c>
      <c r="O88" s="3">
        <v>145</v>
      </c>
      <c r="P88">
        <v>101</v>
      </c>
      <c r="Q88" s="9" t="s">
        <v>206</v>
      </c>
      <c r="R88" s="33" t="s">
        <v>738</v>
      </c>
      <c r="S88" s="33" t="s">
        <v>742</v>
      </c>
      <c r="U88" s="3" t="s">
        <v>214</v>
      </c>
      <c r="V88" s="2">
        <v>9005</v>
      </c>
      <c r="W88" s="3" t="s">
        <v>23</v>
      </c>
      <c r="X88" s="4">
        <v>24.952000000000002</v>
      </c>
      <c r="Y88" s="4">
        <v>24.872</v>
      </c>
      <c r="Z88" s="2" t="s">
        <v>215</v>
      </c>
      <c r="AA88" s="18">
        <f t="shared" si="7"/>
        <v>8.0000000000001847E-2</v>
      </c>
      <c r="AB88" s="23">
        <v>471.31</v>
      </c>
      <c r="AC88" s="2"/>
      <c r="AD88" s="22">
        <v>1290</v>
      </c>
      <c r="AE88" s="20"/>
      <c r="AI88" s="2">
        <v>9005</v>
      </c>
      <c r="AJ88" s="23">
        <v>471.31</v>
      </c>
      <c r="AK88" s="30">
        <f>(AJ88-122)/3</f>
        <v>116.43666666666667</v>
      </c>
      <c r="AL88" s="30">
        <f>AK88*1.0425+1.2088</f>
        <v>122.594025</v>
      </c>
      <c r="AM88" s="2"/>
      <c r="AN88" s="2"/>
      <c r="AO88" s="2"/>
      <c r="AP88" s="3" t="s">
        <v>23</v>
      </c>
      <c r="AQ88" s="5" t="s">
        <v>757</v>
      </c>
    </row>
    <row r="89" spans="1:43" ht="15.75" customHeight="1" x14ac:dyDescent="0.25">
      <c r="A89" s="3"/>
      <c r="B89" s="3"/>
      <c r="C89" s="3">
        <v>247</v>
      </c>
      <c r="D89" s="3" t="s">
        <v>216</v>
      </c>
      <c r="E89" s="4">
        <v>22.247</v>
      </c>
      <c r="F89" s="4">
        <v>22.161000000000001</v>
      </c>
      <c r="G89" s="11" t="s">
        <v>22</v>
      </c>
      <c r="H89" s="11" t="s">
        <v>22</v>
      </c>
      <c r="I89" s="3" t="s">
        <v>23</v>
      </c>
      <c r="J89" s="3" t="s">
        <v>24</v>
      </c>
      <c r="K89" s="3" t="s">
        <v>42</v>
      </c>
      <c r="L89" s="3">
        <v>7</v>
      </c>
      <c r="M89" s="3" t="str">
        <f t="shared" si="6"/>
        <v>K7</v>
      </c>
      <c r="N89" s="3" t="s">
        <v>39</v>
      </c>
      <c r="O89" s="3">
        <v>147</v>
      </c>
      <c r="P89">
        <v>102</v>
      </c>
      <c r="Q89" s="9" t="s">
        <v>206</v>
      </c>
      <c r="R89" s="33" t="s">
        <v>738</v>
      </c>
      <c r="S89" s="33" t="s">
        <v>742</v>
      </c>
      <c r="U89" s="3" t="s">
        <v>216</v>
      </c>
      <c r="V89" s="2">
        <v>9006</v>
      </c>
      <c r="W89" s="3" t="s">
        <v>23</v>
      </c>
      <c r="X89" s="4">
        <v>22.247</v>
      </c>
      <c r="Y89" s="4">
        <v>22.161000000000001</v>
      </c>
      <c r="Z89" s="2" t="s">
        <v>217</v>
      </c>
      <c r="AA89" s="18">
        <f t="shared" si="7"/>
        <v>8.5999999999998522E-2</v>
      </c>
      <c r="AB89" s="23">
        <v>462.25</v>
      </c>
      <c r="AC89" s="2"/>
      <c r="AD89" s="22">
        <v>362</v>
      </c>
      <c r="AE89" s="20"/>
      <c r="AI89" s="2">
        <v>9006</v>
      </c>
      <c r="AJ89" s="23">
        <v>462.25</v>
      </c>
      <c r="AK89" s="30">
        <f>(AJ89-122)/3</f>
        <v>113.41666666666667</v>
      </c>
      <c r="AL89" s="30">
        <f>AK89*1.0425+1.2088</f>
        <v>119.44567499999999</v>
      </c>
      <c r="AM89" s="2"/>
      <c r="AN89" s="2"/>
      <c r="AO89" s="2"/>
      <c r="AP89" s="3" t="s">
        <v>23</v>
      </c>
      <c r="AQ89" s="5" t="s">
        <v>757</v>
      </c>
    </row>
    <row r="90" spans="1:43" ht="15.75" customHeight="1" x14ac:dyDescent="0.25">
      <c r="A90" s="3"/>
      <c r="B90" s="3"/>
      <c r="C90" s="3">
        <v>295</v>
      </c>
      <c r="D90" s="3" t="s">
        <v>218</v>
      </c>
      <c r="E90" s="4">
        <v>22.850999999999999</v>
      </c>
      <c r="F90" s="4">
        <v>22.739000000000001</v>
      </c>
      <c r="G90" s="11" t="s">
        <v>22</v>
      </c>
      <c r="H90" s="11" t="s">
        <v>22</v>
      </c>
      <c r="I90" s="3" t="s">
        <v>23</v>
      </c>
      <c r="J90" s="3" t="s">
        <v>24</v>
      </c>
      <c r="K90" s="3" t="s">
        <v>46</v>
      </c>
      <c r="L90" s="3">
        <v>7</v>
      </c>
      <c r="M90" s="3" t="str">
        <f t="shared" si="6"/>
        <v>M7</v>
      </c>
      <c r="N90" s="3" t="s">
        <v>39</v>
      </c>
      <c r="O90" s="3">
        <v>149</v>
      </c>
      <c r="P90">
        <v>103</v>
      </c>
      <c r="Q90" s="9" t="s">
        <v>206</v>
      </c>
      <c r="R90" s="33" t="s">
        <v>738</v>
      </c>
      <c r="S90" s="33" t="s">
        <v>742</v>
      </c>
      <c r="U90" s="3" t="s">
        <v>218</v>
      </c>
      <c r="V90" s="2">
        <v>9007</v>
      </c>
      <c r="W90" s="3" t="s">
        <v>23</v>
      </c>
      <c r="X90" s="4">
        <v>22.850999999999999</v>
      </c>
      <c r="Y90" s="4">
        <v>22.739000000000001</v>
      </c>
      <c r="Z90" s="2" t="s">
        <v>219</v>
      </c>
      <c r="AA90" s="18">
        <f t="shared" si="7"/>
        <v>0.11199999999999832</v>
      </c>
      <c r="AB90" s="23">
        <v>465.26</v>
      </c>
      <c r="AC90" s="2"/>
      <c r="AD90" s="22"/>
      <c r="AE90" s="20"/>
      <c r="AI90" s="2">
        <v>9007</v>
      </c>
      <c r="AJ90" s="23">
        <v>465.26</v>
      </c>
      <c r="AK90" s="30">
        <f>(AJ90-122)/3</f>
        <v>114.42</v>
      </c>
      <c r="AL90" s="30">
        <f>AK90*1.0425+1.2088</f>
        <v>120.49164999999999</v>
      </c>
      <c r="AM90" s="2"/>
      <c r="AN90" s="2"/>
      <c r="AO90" s="2"/>
      <c r="AP90" s="3" t="s">
        <v>23</v>
      </c>
      <c r="AQ90" s="5" t="s">
        <v>757</v>
      </c>
    </row>
    <row r="91" spans="1:43" ht="15.75" customHeight="1" x14ac:dyDescent="0.25">
      <c r="A91" s="3"/>
      <c r="B91" s="3"/>
      <c r="C91" s="3">
        <v>343</v>
      </c>
      <c r="D91" s="3" t="s">
        <v>220</v>
      </c>
      <c r="E91" s="4">
        <v>21.904</v>
      </c>
      <c r="F91" s="4">
        <v>21.713999999999999</v>
      </c>
      <c r="G91" s="11" t="s">
        <v>22</v>
      </c>
      <c r="H91" s="11" t="s">
        <v>22</v>
      </c>
      <c r="I91" s="3" t="s">
        <v>23</v>
      </c>
      <c r="J91" s="3" t="s">
        <v>24</v>
      </c>
      <c r="K91" s="3" t="s">
        <v>49</v>
      </c>
      <c r="L91" s="3">
        <v>7</v>
      </c>
      <c r="M91" s="3" t="str">
        <f t="shared" si="6"/>
        <v>O7</v>
      </c>
      <c r="N91" s="3" t="s">
        <v>39</v>
      </c>
      <c r="O91" s="3">
        <v>151</v>
      </c>
      <c r="P91">
        <v>104</v>
      </c>
      <c r="Q91" s="9" t="s">
        <v>206</v>
      </c>
      <c r="R91" s="33" t="s">
        <v>738</v>
      </c>
      <c r="S91" s="33" t="s">
        <v>742</v>
      </c>
      <c r="U91" s="3" t="s">
        <v>220</v>
      </c>
      <c r="V91" s="2">
        <v>9008</v>
      </c>
      <c r="W91" s="3" t="s">
        <v>23</v>
      </c>
      <c r="X91" s="4">
        <v>21.904</v>
      </c>
      <c r="Y91" s="4">
        <v>21.713999999999999</v>
      </c>
      <c r="Z91" s="2" t="s">
        <v>221</v>
      </c>
      <c r="AA91" s="18">
        <f t="shared" si="7"/>
        <v>0.19000000000000128</v>
      </c>
      <c r="AB91" s="23">
        <v>479.74</v>
      </c>
      <c r="AC91" s="2"/>
      <c r="AD91" s="22"/>
      <c r="AE91" s="20"/>
      <c r="AI91" s="2">
        <v>9008</v>
      </c>
      <c r="AJ91" s="23">
        <v>479.74</v>
      </c>
      <c r="AK91" s="30">
        <f>(AJ91-122)/3</f>
        <v>119.24666666666667</v>
      </c>
      <c r="AL91" s="30">
        <f>AK91*1.0425+1.2088</f>
        <v>125.52345</v>
      </c>
      <c r="AM91" s="2"/>
      <c r="AN91" s="2"/>
      <c r="AO91" s="2"/>
      <c r="AP91" s="3" t="s">
        <v>23</v>
      </c>
      <c r="AQ91" s="5" t="s">
        <v>757</v>
      </c>
    </row>
    <row r="92" spans="1:43" ht="15.75" customHeight="1" x14ac:dyDescent="0.25">
      <c r="A92" s="3"/>
      <c r="B92" s="3"/>
      <c r="C92" s="3">
        <v>31</v>
      </c>
      <c r="D92" s="3" t="s">
        <v>222</v>
      </c>
      <c r="E92" s="4">
        <v>23.774000000000001</v>
      </c>
      <c r="F92" s="4">
        <v>23.603000000000002</v>
      </c>
      <c r="G92" s="11" t="s">
        <v>22</v>
      </c>
      <c r="H92" s="11" t="s">
        <v>22</v>
      </c>
      <c r="I92" s="3" t="s">
        <v>23</v>
      </c>
      <c r="J92" s="3" t="s">
        <v>24</v>
      </c>
      <c r="K92" s="3" t="s">
        <v>52</v>
      </c>
      <c r="L92" s="3">
        <v>7</v>
      </c>
      <c r="M92" s="3" t="str">
        <f t="shared" si="6"/>
        <v>B7</v>
      </c>
      <c r="N92" s="3" t="s">
        <v>26</v>
      </c>
      <c r="O92" s="3">
        <v>50</v>
      </c>
      <c r="P92">
        <v>105</v>
      </c>
      <c r="Q92" s="9" t="s">
        <v>206</v>
      </c>
      <c r="R92" s="33" t="s">
        <v>738</v>
      </c>
      <c r="S92" s="33" t="s">
        <v>742</v>
      </c>
      <c r="U92" s="3" t="s">
        <v>222</v>
      </c>
      <c r="V92" s="2">
        <v>9009</v>
      </c>
      <c r="W92" s="3" t="s">
        <v>23</v>
      </c>
      <c r="X92" s="4">
        <v>23.774000000000001</v>
      </c>
      <c r="Y92" s="4">
        <v>23.603000000000002</v>
      </c>
      <c r="Z92" s="2" t="s">
        <v>223</v>
      </c>
      <c r="AA92" s="18">
        <f t="shared" si="7"/>
        <v>0.17099999999999937</v>
      </c>
      <c r="AB92" s="23">
        <v>465.67</v>
      </c>
      <c r="AC92" s="2"/>
      <c r="AD92" s="22">
        <v>443</v>
      </c>
      <c r="AE92" s="20"/>
      <c r="AI92" s="2">
        <v>9009</v>
      </c>
      <c r="AJ92" s="23">
        <v>465.67</v>
      </c>
      <c r="AK92" s="30">
        <f>(AJ92-122)/3</f>
        <v>114.55666666666667</v>
      </c>
      <c r="AL92" s="30">
        <f>AK92*1.0425+1.2088</f>
        <v>120.634125</v>
      </c>
      <c r="AM92" s="2"/>
      <c r="AN92" s="2"/>
      <c r="AO92" s="2"/>
      <c r="AP92" s="3" t="s">
        <v>23</v>
      </c>
      <c r="AQ92" s="5" t="s">
        <v>757</v>
      </c>
    </row>
    <row r="93" spans="1:43" ht="15.75" customHeight="1" x14ac:dyDescent="0.25">
      <c r="A93" s="3"/>
      <c r="B93" s="3"/>
      <c r="C93" s="3">
        <v>79</v>
      </c>
      <c r="D93" s="3" t="s">
        <v>224</v>
      </c>
      <c r="E93" s="4">
        <v>21.928999999999998</v>
      </c>
      <c r="F93" s="4" t="s">
        <v>45</v>
      </c>
      <c r="G93" s="11" t="s">
        <v>22</v>
      </c>
      <c r="H93" s="11" t="s">
        <v>45</v>
      </c>
      <c r="I93" s="3" t="s">
        <v>45</v>
      </c>
      <c r="J93" s="3" t="s">
        <v>24</v>
      </c>
      <c r="K93" s="3" t="s">
        <v>55</v>
      </c>
      <c r="L93" s="3">
        <v>7</v>
      </c>
      <c r="M93" s="3" t="str">
        <f t="shared" si="6"/>
        <v>D7</v>
      </c>
      <c r="N93" s="3" t="s">
        <v>26</v>
      </c>
      <c r="O93" s="3">
        <v>52</v>
      </c>
      <c r="P93">
        <v>106</v>
      </c>
      <c r="Q93" s="9" t="s">
        <v>206</v>
      </c>
      <c r="R93" s="33" t="s">
        <v>738</v>
      </c>
      <c r="S93" s="33" t="s">
        <v>742</v>
      </c>
      <c r="U93" s="3" t="s">
        <v>224</v>
      </c>
      <c r="V93" s="2">
        <v>9010</v>
      </c>
      <c r="W93" s="3" t="s">
        <v>45</v>
      </c>
      <c r="X93" s="4">
        <v>21.928999999999998</v>
      </c>
      <c r="Y93" s="4" t="s">
        <v>45</v>
      </c>
      <c r="Z93" s="2" t="s">
        <v>225</v>
      </c>
      <c r="AA93" s="18" t="e">
        <f t="shared" si="7"/>
        <v>#VALUE!</v>
      </c>
      <c r="AB93" s="26"/>
      <c r="AC93" s="2"/>
      <c r="AD93" s="27"/>
      <c r="AE93" s="20"/>
      <c r="AI93" s="2">
        <v>9010</v>
      </c>
      <c r="AJ93" s="26"/>
      <c r="AK93" s="2"/>
      <c r="AL93" s="2"/>
      <c r="AM93" s="2"/>
      <c r="AN93" s="2"/>
      <c r="AO93" s="2"/>
      <c r="AP93" s="3" t="s">
        <v>45</v>
      </c>
      <c r="AQ93" s="5" t="s">
        <v>757</v>
      </c>
    </row>
    <row r="94" spans="1:43" ht="15.75" customHeight="1" x14ac:dyDescent="0.25">
      <c r="A94" s="3"/>
      <c r="B94" s="3"/>
      <c r="C94" s="3">
        <v>127</v>
      </c>
      <c r="D94" s="3" t="s">
        <v>226</v>
      </c>
      <c r="E94" s="4">
        <v>23.338000000000001</v>
      </c>
      <c r="F94" s="4">
        <v>23.178999999999998</v>
      </c>
      <c r="G94" s="11" t="s">
        <v>22</v>
      </c>
      <c r="H94" s="11" t="s">
        <v>22</v>
      </c>
      <c r="I94" s="3" t="s">
        <v>23</v>
      </c>
      <c r="J94" s="3" t="s">
        <v>24</v>
      </c>
      <c r="K94" s="3" t="s">
        <v>58</v>
      </c>
      <c r="L94" s="3">
        <v>7</v>
      </c>
      <c r="M94" s="3" t="str">
        <f t="shared" si="6"/>
        <v>F7</v>
      </c>
      <c r="N94" s="3" t="s">
        <v>26</v>
      </c>
      <c r="O94" s="3">
        <v>54</v>
      </c>
      <c r="P94">
        <v>107</v>
      </c>
      <c r="Q94" s="9" t="s">
        <v>206</v>
      </c>
      <c r="R94" s="33" t="s">
        <v>738</v>
      </c>
      <c r="S94" s="33" t="s">
        <v>742</v>
      </c>
      <c r="U94" s="3" t="s">
        <v>226</v>
      </c>
      <c r="V94" s="2">
        <v>9011</v>
      </c>
      <c r="W94" s="3" t="s">
        <v>23</v>
      </c>
      <c r="X94" s="4">
        <v>23.338000000000001</v>
      </c>
      <c r="Y94" s="4">
        <v>23.178999999999998</v>
      </c>
      <c r="Z94" s="2" t="s">
        <v>227</v>
      </c>
      <c r="AA94" s="18">
        <f t="shared" si="7"/>
        <v>0.15900000000000247</v>
      </c>
      <c r="AB94" s="23">
        <v>465.68</v>
      </c>
      <c r="AC94" s="2"/>
      <c r="AD94" s="22">
        <v>608</v>
      </c>
      <c r="AE94" s="20"/>
      <c r="AI94" s="2">
        <v>9011</v>
      </c>
      <c r="AJ94" s="23">
        <v>465.68</v>
      </c>
      <c r="AK94" s="30">
        <f>(AJ94-122)/3</f>
        <v>114.56</v>
      </c>
      <c r="AL94" s="30">
        <f>AK94*1.0425+1.2088</f>
        <v>120.63759999999999</v>
      </c>
      <c r="AM94" s="2"/>
      <c r="AN94" s="2"/>
      <c r="AO94" s="2"/>
      <c r="AP94" s="3" t="s">
        <v>23</v>
      </c>
      <c r="AQ94" s="5" t="s">
        <v>757</v>
      </c>
    </row>
    <row r="95" spans="1:43" ht="15.75" customHeight="1" x14ac:dyDescent="0.25">
      <c r="A95" s="3"/>
      <c r="B95" s="3"/>
      <c r="C95" s="3">
        <v>175</v>
      </c>
      <c r="D95" s="3" t="s">
        <v>228</v>
      </c>
      <c r="E95" s="4">
        <v>23.178000000000001</v>
      </c>
      <c r="F95" s="4">
        <v>22.908999999999999</v>
      </c>
      <c r="G95" s="11" t="s">
        <v>22</v>
      </c>
      <c r="H95" s="11" t="s">
        <v>22</v>
      </c>
      <c r="I95" s="3" t="s">
        <v>23</v>
      </c>
      <c r="J95" s="3" t="s">
        <v>24</v>
      </c>
      <c r="K95" s="3" t="s">
        <v>61</v>
      </c>
      <c r="L95" s="3">
        <v>7</v>
      </c>
      <c r="M95" s="3" t="str">
        <f t="shared" si="6"/>
        <v>H7</v>
      </c>
      <c r="N95" s="3" t="s">
        <v>26</v>
      </c>
      <c r="O95" s="3">
        <v>56</v>
      </c>
      <c r="P95">
        <v>108</v>
      </c>
      <c r="Q95" s="9" t="s">
        <v>206</v>
      </c>
      <c r="R95" s="33" t="s">
        <v>738</v>
      </c>
      <c r="S95" s="33" t="s">
        <v>742</v>
      </c>
      <c r="U95" s="3" t="s">
        <v>228</v>
      </c>
      <c r="V95" s="2">
        <v>9012</v>
      </c>
      <c r="W95" s="3" t="s">
        <v>23</v>
      </c>
      <c r="X95" s="4">
        <v>23.178000000000001</v>
      </c>
      <c r="Y95" s="4">
        <v>22.908999999999999</v>
      </c>
      <c r="Z95" s="2" t="s">
        <v>229</v>
      </c>
      <c r="AA95" s="18">
        <f t="shared" si="7"/>
        <v>0.2690000000000019</v>
      </c>
      <c r="AB95" s="23">
        <v>471.72</v>
      </c>
      <c r="AC95" s="2"/>
      <c r="AD95" s="22">
        <v>714</v>
      </c>
      <c r="AE95" s="20"/>
      <c r="AI95" s="2">
        <v>9012</v>
      </c>
      <c r="AJ95" s="23">
        <v>471.72</v>
      </c>
      <c r="AK95" s="30">
        <f>(AJ95-122)/3</f>
        <v>116.57333333333334</v>
      </c>
      <c r="AL95" s="30">
        <f>AK95*1.0425+1.2088</f>
        <v>122.73649999999999</v>
      </c>
      <c r="AM95" s="2"/>
      <c r="AN95" s="2"/>
      <c r="AO95" s="2"/>
      <c r="AP95" s="3" t="s">
        <v>23</v>
      </c>
      <c r="AQ95" s="5" t="s">
        <v>757</v>
      </c>
    </row>
    <row r="96" spans="1:43" ht="15.75" customHeight="1" x14ac:dyDescent="0.25">
      <c r="A96" s="3"/>
      <c r="B96" s="3"/>
      <c r="C96" s="3">
        <v>223</v>
      </c>
      <c r="D96" s="3" t="s">
        <v>230</v>
      </c>
      <c r="E96" s="4">
        <v>24.091999999999999</v>
      </c>
      <c r="F96" s="4">
        <v>23.920999999999999</v>
      </c>
      <c r="G96" s="11" t="s">
        <v>22</v>
      </c>
      <c r="H96" s="11" t="s">
        <v>22</v>
      </c>
      <c r="I96" s="3" t="s">
        <v>23</v>
      </c>
      <c r="J96" s="3" t="s">
        <v>24</v>
      </c>
      <c r="K96" s="3" t="s">
        <v>64</v>
      </c>
      <c r="L96" s="3">
        <v>7</v>
      </c>
      <c r="M96" s="3" t="str">
        <f t="shared" si="6"/>
        <v>J7</v>
      </c>
      <c r="N96" s="3" t="s">
        <v>39</v>
      </c>
      <c r="O96" s="3">
        <v>146</v>
      </c>
      <c r="P96">
        <v>109</v>
      </c>
      <c r="Q96" s="9" t="s">
        <v>206</v>
      </c>
      <c r="R96" s="33" t="s">
        <v>738</v>
      </c>
      <c r="S96" s="33" t="s">
        <v>742</v>
      </c>
      <c r="U96" s="3" t="s">
        <v>230</v>
      </c>
      <c r="V96" s="2">
        <v>9013</v>
      </c>
      <c r="W96" s="3" t="s">
        <v>23</v>
      </c>
      <c r="X96" s="4">
        <v>24.091999999999999</v>
      </c>
      <c r="Y96" s="4">
        <v>23.920999999999999</v>
      </c>
      <c r="Z96" s="2" t="s">
        <v>231</v>
      </c>
      <c r="AA96" s="18">
        <f t="shared" si="7"/>
        <v>0.17099999999999937</v>
      </c>
      <c r="AB96" s="23">
        <v>477.5</v>
      </c>
      <c r="AC96" s="2"/>
      <c r="AD96" s="22">
        <v>1607</v>
      </c>
      <c r="AE96" s="20"/>
      <c r="AI96" s="2">
        <v>9013</v>
      </c>
      <c r="AJ96" s="23">
        <v>477.5</v>
      </c>
      <c r="AK96" s="30">
        <f>(AJ96-122)/3</f>
        <v>118.5</v>
      </c>
      <c r="AL96" s="30">
        <f>AK96*1.0425+1.2088</f>
        <v>124.74504999999999</v>
      </c>
      <c r="AM96" s="2"/>
      <c r="AN96" s="2"/>
      <c r="AO96" s="2"/>
      <c r="AP96" s="3" t="s">
        <v>23</v>
      </c>
      <c r="AQ96" s="5" t="s">
        <v>757</v>
      </c>
    </row>
    <row r="97" spans="1:43" ht="15.75" customHeight="1" x14ac:dyDescent="0.25">
      <c r="A97" s="3"/>
      <c r="B97" s="3"/>
      <c r="C97" s="3">
        <v>271</v>
      </c>
      <c r="D97" s="3" t="s">
        <v>232</v>
      </c>
      <c r="E97" s="4">
        <v>22.097999999999999</v>
      </c>
      <c r="F97" s="4" t="s">
        <v>45</v>
      </c>
      <c r="G97" s="11" t="s">
        <v>22</v>
      </c>
      <c r="H97" s="11" t="s">
        <v>45</v>
      </c>
      <c r="I97" s="3" t="s">
        <v>45</v>
      </c>
      <c r="J97" s="3" t="s">
        <v>24</v>
      </c>
      <c r="K97" s="3" t="s">
        <v>67</v>
      </c>
      <c r="L97" s="3">
        <v>7</v>
      </c>
      <c r="M97" s="3" t="str">
        <f t="shared" si="6"/>
        <v>L7</v>
      </c>
      <c r="N97" s="3" t="s">
        <v>39</v>
      </c>
      <c r="O97" s="3">
        <v>148</v>
      </c>
      <c r="P97">
        <v>110</v>
      </c>
      <c r="Q97" s="9" t="s">
        <v>206</v>
      </c>
      <c r="R97" s="33" t="s">
        <v>738</v>
      </c>
      <c r="S97" s="33" t="s">
        <v>742</v>
      </c>
      <c r="U97" s="3" t="s">
        <v>232</v>
      </c>
      <c r="V97" s="2">
        <v>9014</v>
      </c>
      <c r="W97" s="3" t="s">
        <v>45</v>
      </c>
      <c r="X97" s="4">
        <v>22.097999999999999</v>
      </c>
      <c r="Y97" s="4" t="s">
        <v>45</v>
      </c>
      <c r="Z97" s="2" t="s">
        <v>233</v>
      </c>
      <c r="AA97" s="18" t="e">
        <f t="shared" si="7"/>
        <v>#VALUE!</v>
      </c>
      <c r="AB97" s="2"/>
      <c r="AC97" s="2"/>
      <c r="AD97" s="2"/>
      <c r="AE97" s="20"/>
      <c r="AI97" s="2">
        <v>9014</v>
      </c>
      <c r="AJ97" s="2"/>
      <c r="AK97" s="2"/>
      <c r="AL97" s="2"/>
      <c r="AM97" s="2"/>
      <c r="AN97" s="2"/>
      <c r="AO97" s="2"/>
      <c r="AP97" s="3" t="s">
        <v>45</v>
      </c>
      <c r="AQ97" s="5" t="s">
        <v>757</v>
      </c>
    </row>
    <row r="98" spans="1:43" ht="15.75" customHeight="1" x14ac:dyDescent="0.25">
      <c r="A98" s="3"/>
      <c r="B98" s="3"/>
      <c r="C98" s="3">
        <v>319</v>
      </c>
      <c r="D98" s="3" t="s">
        <v>234</v>
      </c>
      <c r="E98" s="4">
        <v>22.231999999999999</v>
      </c>
      <c r="F98" s="4">
        <v>38.484000000000002</v>
      </c>
      <c r="G98" s="11" t="s">
        <v>22</v>
      </c>
      <c r="H98" s="11" t="s">
        <v>19</v>
      </c>
      <c r="I98" s="3" t="s">
        <v>45</v>
      </c>
      <c r="J98" s="3" t="s">
        <v>24</v>
      </c>
      <c r="K98" s="3" t="s">
        <v>24</v>
      </c>
      <c r="L98" s="3">
        <v>7</v>
      </c>
      <c r="M98" s="3" t="str">
        <f t="shared" si="6"/>
        <v>N7</v>
      </c>
      <c r="N98" s="3" t="s">
        <v>39</v>
      </c>
      <c r="O98" s="3">
        <v>150</v>
      </c>
      <c r="P98">
        <v>111</v>
      </c>
      <c r="Q98" s="9" t="s">
        <v>206</v>
      </c>
      <c r="R98" s="33" t="s">
        <v>738</v>
      </c>
      <c r="S98" s="33" t="s">
        <v>742</v>
      </c>
      <c r="U98" s="3" t="s">
        <v>234</v>
      </c>
      <c r="V98" s="2">
        <v>9015</v>
      </c>
      <c r="W98" s="3" t="s">
        <v>45</v>
      </c>
      <c r="X98" s="4">
        <v>22.231999999999999</v>
      </c>
      <c r="Y98" s="4">
        <v>38.484000000000002</v>
      </c>
      <c r="Z98" s="2" t="s">
        <v>235</v>
      </c>
      <c r="AA98" s="18">
        <f t="shared" si="7"/>
        <v>-16.252000000000002</v>
      </c>
      <c r="AB98" s="2"/>
      <c r="AC98" s="2"/>
      <c r="AD98" s="2"/>
      <c r="AE98" s="20"/>
      <c r="AI98" s="2">
        <v>9015</v>
      </c>
      <c r="AJ98" s="2"/>
      <c r="AK98" s="2"/>
      <c r="AL98" s="2"/>
      <c r="AM98" s="2"/>
      <c r="AN98" s="2"/>
      <c r="AO98" s="2"/>
      <c r="AP98" s="3" t="s">
        <v>45</v>
      </c>
      <c r="AQ98" s="5" t="s">
        <v>757</v>
      </c>
    </row>
    <row r="99" spans="1:43" ht="15.75" customHeight="1" x14ac:dyDescent="0.25">
      <c r="A99" s="3"/>
      <c r="B99" s="3"/>
      <c r="C99" s="3">
        <v>367</v>
      </c>
      <c r="D99" s="3" t="s">
        <v>236</v>
      </c>
      <c r="E99" s="4">
        <v>22.137</v>
      </c>
      <c r="F99" s="4" t="s">
        <v>45</v>
      </c>
      <c r="G99" s="11" t="s">
        <v>22</v>
      </c>
      <c r="H99" s="11" t="s">
        <v>45</v>
      </c>
      <c r="I99" s="3" t="s">
        <v>45</v>
      </c>
      <c r="J99" s="3" t="s">
        <v>24</v>
      </c>
      <c r="K99" s="3" t="s">
        <v>72</v>
      </c>
      <c r="L99" s="3">
        <v>7</v>
      </c>
      <c r="M99" s="3" t="str">
        <f t="shared" si="6"/>
        <v>P7</v>
      </c>
      <c r="N99" s="3" t="s">
        <v>39</v>
      </c>
      <c r="O99" s="3">
        <v>152</v>
      </c>
      <c r="P99">
        <v>112</v>
      </c>
      <c r="Q99" s="9" t="s">
        <v>206</v>
      </c>
      <c r="R99" s="33" t="s">
        <v>738</v>
      </c>
      <c r="S99" s="33" t="s">
        <v>742</v>
      </c>
      <c r="U99" s="3" t="s">
        <v>236</v>
      </c>
      <c r="V99" s="2">
        <v>9016</v>
      </c>
      <c r="W99" s="3" t="s">
        <v>45</v>
      </c>
      <c r="X99" s="4">
        <v>22.137</v>
      </c>
      <c r="Y99" s="4" t="s">
        <v>45</v>
      </c>
      <c r="Z99" s="2" t="s">
        <v>237</v>
      </c>
      <c r="AA99" s="18" t="e">
        <f t="shared" si="7"/>
        <v>#VALUE!</v>
      </c>
      <c r="AB99" s="2"/>
      <c r="AC99" s="2"/>
      <c r="AD99" s="2"/>
      <c r="AE99" s="20"/>
      <c r="AI99" s="2">
        <v>9016</v>
      </c>
      <c r="AJ99" s="2"/>
      <c r="AK99" s="2"/>
      <c r="AL99" s="2"/>
      <c r="AM99" s="2"/>
      <c r="AN99" s="2"/>
      <c r="AO99" s="2"/>
      <c r="AP99" s="3" t="s">
        <v>45</v>
      </c>
      <c r="AQ99" s="5" t="s">
        <v>757</v>
      </c>
    </row>
    <row r="100" spans="1:43" ht="15.75" customHeight="1" x14ac:dyDescent="0.25">
      <c r="A100" s="3"/>
      <c r="B100" s="3"/>
      <c r="C100" s="3">
        <v>8</v>
      </c>
      <c r="D100" s="3" t="s">
        <v>238</v>
      </c>
      <c r="E100" s="4">
        <v>22.571999999999999</v>
      </c>
      <c r="F100" s="4">
        <v>22.605</v>
      </c>
      <c r="G100" s="11" t="s">
        <v>22</v>
      </c>
      <c r="H100" s="11" t="s">
        <v>22</v>
      </c>
      <c r="I100" s="3" t="s">
        <v>23</v>
      </c>
      <c r="J100" s="3" t="s">
        <v>24</v>
      </c>
      <c r="K100" s="3" t="s">
        <v>25</v>
      </c>
      <c r="L100" s="3">
        <v>8</v>
      </c>
      <c r="M100" s="3" t="str">
        <f t="shared" si="6"/>
        <v>A8</v>
      </c>
      <c r="N100" s="3" t="s">
        <v>26</v>
      </c>
      <c r="O100" s="3">
        <v>57</v>
      </c>
      <c r="P100">
        <v>113</v>
      </c>
      <c r="Q100" s="9" t="s">
        <v>206</v>
      </c>
      <c r="R100" s="33" t="s">
        <v>738</v>
      </c>
      <c r="S100" s="33" t="s">
        <v>742</v>
      </c>
      <c r="U100" s="3" t="s">
        <v>238</v>
      </c>
      <c r="V100" s="2">
        <v>9017</v>
      </c>
      <c r="W100" s="3" t="s">
        <v>23</v>
      </c>
      <c r="X100" s="4">
        <v>22.571999999999999</v>
      </c>
      <c r="Y100" s="4">
        <v>22.605</v>
      </c>
      <c r="Z100" s="2" t="s">
        <v>239</v>
      </c>
      <c r="AA100" s="18">
        <f t="shared" si="7"/>
        <v>-3.3000000000001251E-2</v>
      </c>
      <c r="AB100" s="23">
        <v>459.62</v>
      </c>
      <c r="AC100" s="2"/>
      <c r="AD100" s="22">
        <v>443</v>
      </c>
      <c r="AE100" s="20"/>
      <c r="AI100" s="2">
        <v>9017</v>
      </c>
      <c r="AJ100" s="23">
        <v>459.62</v>
      </c>
      <c r="AK100" s="30">
        <f>(AJ100-122)/3</f>
        <v>112.54</v>
      </c>
      <c r="AL100" s="30">
        <f>AK100*1.0425+1.2088</f>
        <v>118.53175</v>
      </c>
      <c r="AM100" s="2"/>
      <c r="AN100" s="2"/>
      <c r="AO100" s="2"/>
      <c r="AP100" s="3" t="s">
        <v>23</v>
      </c>
      <c r="AQ100" s="5" t="s">
        <v>757</v>
      </c>
    </row>
    <row r="101" spans="1:43" ht="15.75" customHeight="1" x14ac:dyDescent="0.25">
      <c r="A101" s="3"/>
      <c r="B101" s="3"/>
      <c r="C101" s="3">
        <v>56</v>
      </c>
      <c r="D101" s="3" t="s">
        <v>240</v>
      </c>
      <c r="E101" s="4">
        <v>23.193999999999999</v>
      </c>
      <c r="F101" s="4" t="s">
        <v>45</v>
      </c>
      <c r="G101" s="11" t="s">
        <v>22</v>
      </c>
      <c r="H101" s="11" t="s">
        <v>45</v>
      </c>
      <c r="I101" s="3" t="s">
        <v>45</v>
      </c>
      <c r="J101" s="3" t="s">
        <v>24</v>
      </c>
      <c r="K101" s="3" t="s">
        <v>30</v>
      </c>
      <c r="L101" s="3">
        <v>8</v>
      </c>
      <c r="M101" s="3" t="str">
        <f t="shared" si="6"/>
        <v>C8</v>
      </c>
      <c r="N101" s="3" t="s">
        <v>26</v>
      </c>
      <c r="O101" s="3">
        <v>59</v>
      </c>
      <c r="P101">
        <v>114</v>
      </c>
      <c r="Q101" s="9" t="s">
        <v>206</v>
      </c>
      <c r="R101" s="33" t="s">
        <v>738</v>
      </c>
      <c r="S101" s="33" t="s">
        <v>742</v>
      </c>
      <c r="U101" s="3" t="s">
        <v>240</v>
      </c>
      <c r="V101" s="2">
        <v>9018</v>
      </c>
      <c r="W101" s="3" t="s">
        <v>45</v>
      </c>
      <c r="X101" s="4">
        <v>23.193999999999999</v>
      </c>
      <c r="Y101" s="4" t="s">
        <v>45</v>
      </c>
      <c r="Z101" s="2" t="s">
        <v>241</v>
      </c>
      <c r="AA101" s="18" t="e">
        <f t="shared" si="7"/>
        <v>#VALUE!</v>
      </c>
      <c r="AB101" s="23"/>
      <c r="AC101" s="2"/>
      <c r="AD101" s="22"/>
      <c r="AE101" s="20"/>
      <c r="AI101" s="2">
        <v>9018</v>
      </c>
      <c r="AJ101" s="23"/>
      <c r="AK101" s="2"/>
      <c r="AL101" s="2"/>
      <c r="AM101" s="2"/>
      <c r="AN101" s="2"/>
      <c r="AO101" s="2"/>
      <c r="AP101" s="3" t="s">
        <v>45</v>
      </c>
      <c r="AQ101" s="5" t="s">
        <v>757</v>
      </c>
    </row>
    <row r="102" spans="1:43" ht="15.75" customHeight="1" x14ac:dyDescent="0.25">
      <c r="A102" s="3"/>
      <c r="B102" s="3"/>
      <c r="C102" s="3">
        <v>104</v>
      </c>
      <c r="D102" s="3" t="s">
        <v>242</v>
      </c>
      <c r="E102" s="4">
        <v>22.324999999999999</v>
      </c>
      <c r="F102" s="4" t="s">
        <v>45</v>
      </c>
      <c r="G102" s="11" t="s">
        <v>22</v>
      </c>
      <c r="H102" s="11" t="s">
        <v>45</v>
      </c>
      <c r="I102" s="3" t="s">
        <v>45</v>
      </c>
      <c r="J102" s="3" t="s">
        <v>24</v>
      </c>
      <c r="K102" s="3" t="s">
        <v>33</v>
      </c>
      <c r="L102" s="3">
        <v>8</v>
      </c>
      <c r="M102" s="3" t="str">
        <f t="shared" si="6"/>
        <v>E8</v>
      </c>
      <c r="N102" s="3" t="s">
        <v>26</v>
      </c>
      <c r="O102" s="3">
        <v>61</v>
      </c>
      <c r="P102">
        <v>115</v>
      </c>
      <c r="Q102" s="9" t="s">
        <v>206</v>
      </c>
      <c r="R102" s="33" t="s">
        <v>738</v>
      </c>
      <c r="S102" s="33" t="s">
        <v>742</v>
      </c>
      <c r="U102" s="3" t="s">
        <v>242</v>
      </c>
      <c r="V102" s="2">
        <v>9019</v>
      </c>
      <c r="W102" s="3" t="s">
        <v>45</v>
      </c>
      <c r="X102" s="4">
        <v>22.324999999999999</v>
      </c>
      <c r="Y102" s="4" t="s">
        <v>45</v>
      </c>
      <c r="Z102" s="2" t="s">
        <v>243</v>
      </c>
      <c r="AA102" s="18" t="e">
        <f t="shared" si="7"/>
        <v>#VALUE!</v>
      </c>
      <c r="AB102" s="23"/>
      <c r="AC102" s="2"/>
      <c r="AD102" s="22"/>
      <c r="AE102" s="20"/>
      <c r="AI102" s="2">
        <v>9019</v>
      </c>
      <c r="AJ102" s="23"/>
      <c r="AK102" s="2"/>
      <c r="AL102" s="2"/>
      <c r="AM102" s="2"/>
      <c r="AN102" s="2"/>
      <c r="AO102" s="2"/>
      <c r="AP102" s="3" t="s">
        <v>45</v>
      </c>
      <c r="AQ102" s="5" t="s">
        <v>757</v>
      </c>
    </row>
    <row r="103" spans="1:43" ht="15.75" customHeight="1" x14ac:dyDescent="0.25">
      <c r="A103" s="3"/>
      <c r="B103" s="3"/>
      <c r="C103" s="3">
        <v>152</v>
      </c>
      <c r="D103" s="3" t="s">
        <v>244</v>
      </c>
      <c r="E103" s="4">
        <v>23.384</v>
      </c>
      <c r="F103" s="4">
        <v>23.15</v>
      </c>
      <c r="G103" s="11" t="s">
        <v>22</v>
      </c>
      <c r="H103" s="11" t="s">
        <v>22</v>
      </c>
      <c r="I103" s="3" t="s">
        <v>23</v>
      </c>
      <c r="J103" s="3" t="s">
        <v>24</v>
      </c>
      <c r="K103" s="3" t="s">
        <v>35</v>
      </c>
      <c r="L103" s="3">
        <v>8</v>
      </c>
      <c r="M103" s="3" t="str">
        <f t="shared" si="6"/>
        <v>G8</v>
      </c>
      <c r="N103" s="3" t="s">
        <v>26</v>
      </c>
      <c r="O103" s="3">
        <v>63</v>
      </c>
      <c r="P103">
        <v>116</v>
      </c>
      <c r="Q103" s="9" t="s">
        <v>206</v>
      </c>
      <c r="R103" s="33" t="s">
        <v>738</v>
      </c>
      <c r="S103" s="33" t="s">
        <v>742</v>
      </c>
      <c r="U103" s="3" t="s">
        <v>244</v>
      </c>
      <c r="V103" s="2">
        <v>9020</v>
      </c>
      <c r="W103" s="3" t="s">
        <v>23</v>
      </c>
      <c r="X103" s="4">
        <v>23.384</v>
      </c>
      <c r="Y103" s="4">
        <v>23.15</v>
      </c>
      <c r="Z103" s="2" t="s">
        <v>245</v>
      </c>
      <c r="AA103" s="18">
        <f t="shared" si="7"/>
        <v>0.23400000000000176</v>
      </c>
      <c r="AB103" s="23">
        <v>468.78</v>
      </c>
      <c r="AC103" s="2"/>
      <c r="AD103" s="22">
        <v>810</v>
      </c>
      <c r="AE103" s="20"/>
      <c r="AI103" s="2">
        <v>9020</v>
      </c>
      <c r="AJ103" s="23">
        <v>468.78</v>
      </c>
      <c r="AK103" s="30">
        <f>(AJ103-122)/3</f>
        <v>115.59333333333332</v>
      </c>
      <c r="AL103" s="30">
        <f>AK103*1.0425+1.2088</f>
        <v>121.71484999999998</v>
      </c>
      <c r="AM103" s="2"/>
      <c r="AN103" s="2"/>
      <c r="AO103" s="2"/>
      <c r="AP103" s="3" t="s">
        <v>23</v>
      </c>
      <c r="AQ103" s="5" t="s">
        <v>757</v>
      </c>
    </row>
    <row r="104" spans="1:43" ht="15.75" customHeight="1" x14ac:dyDescent="0.25">
      <c r="A104" s="3"/>
      <c r="B104" s="3"/>
      <c r="C104" s="3">
        <v>200</v>
      </c>
      <c r="D104" s="3" t="s">
        <v>246</v>
      </c>
      <c r="E104" s="4">
        <v>23.236999999999998</v>
      </c>
      <c r="F104" s="4">
        <v>23.140999999999998</v>
      </c>
      <c r="G104" s="11" t="s">
        <v>22</v>
      </c>
      <c r="H104" s="11" t="s">
        <v>22</v>
      </c>
      <c r="I104" s="3" t="s">
        <v>23</v>
      </c>
      <c r="J104" s="3" t="s">
        <v>24</v>
      </c>
      <c r="K104" s="3" t="s">
        <v>38</v>
      </c>
      <c r="L104" s="3">
        <v>8</v>
      </c>
      <c r="M104" s="3" t="str">
        <f t="shared" si="6"/>
        <v>I8</v>
      </c>
      <c r="N104" s="3" t="s">
        <v>39</v>
      </c>
      <c r="O104" s="3">
        <v>153</v>
      </c>
      <c r="P104">
        <v>117</v>
      </c>
      <c r="Q104" s="9" t="s">
        <v>206</v>
      </c>
      <c r="R104" s="33" t="s">
        <v>738</v>
      </c>
      <c r="S104" s="33" t="s">
        <v>742</v>
      </c>
      <c r="U104" s="3" t="s">
        <v>246</v>
      </c>
      <c r="V104" s="2">
        <v>9021</v>
      </c>
      <c r="W104" s="3" t="s">
        <v>23</v>
      </c>
      <c r="X104" s="4">
        <v>23.236999999999998</v>
      </c>
      <c r="Y104" s="4">
        <v>23.140999999999998</v>
      </c>
      <c r="Z104" s="2" t="s">
        <v>247</v>
      </c>
      <c r="AA104" s="18">
        <f t="shared" si="7"/>
        <v>9.6000000000000085E-2</v>
      </c>
      <c r="AB104" s="23">
        <v>474.74</v>
      </c>
      <c r="AC104" s="2"/>
      <c r="AD104" s="22">
        <v>1328</v>
      </c>
      <c r="AE104" s="20"/>
      <c r="AI104" s="2">
        <v>9021</v>
      </c>
      <c r="AJ104" s="23">
        <v>474.74</v>
      </c>
      <c r="AK104" s="30">
        <f>(AJ104-122)/3</f>
        <v>117.58</v>
      </c>
      <c r="AL104" s="30">
        <f>AK104*1.0425+1.2088</f>
        <v>123.78595</v>
      </c>
      <c r="AM104" s="2"/>
      <c r="AN104" s="2"/>
      <c r="AO104" s="2"/>
      <c r="AP104" s="3" t="s">
        <v>23</v>
      </c>
      <c r="AQ104" s="5" t="s">
        <v>757</v>
      </c>
    </row>
    <row r="105" spans="1:43" ht="15.75" customHeight="1" x14ac:dyDescent="0.25">
      <c r="A105" s="3"/>
      <c r="B105" s="3"/>
      <c r="C105" s="3">
        <v>248</v>
      </c>
      <c r="D105" s="3" t="s">
        <v>248</v>
      </c>
      <c r="E105" s="4">
        <v>23.259</v>
      </c>
      <c r="F105" s="4">
        <v>33.991999999999997</v>
      </c>
      <c r="G105" s="11" t="s">
        <v>22</v>
      </c>
      <c r="H105" s="11" t="s">
        <v>19</v>
      </c>
      <c r="I105" s="3" t="s">
        <v>45</v>
      </c>
      <c r="J105" s="3" t="s">
        <v>24</v>
      </c>
      <c r="K105" s="3" t="s">
        <v>42</v>
      </c>
      <c r="L105" s="3">
        <v>8</v>
      </c>
      <c r="M105" s="3" t="str">
        <f t="shared" si="6"/>
        <v>K8</v>
      </c>
      <c r="N105" s="3" t="s">
        <v>39</v>
      </c>
      <c r="O105" s="3">
        <v>155</v>
      </c>
      <c r="P105">
        <v>118</v>
      </c>
      <c r="Q105" s="9" t="s">
        <v>206</v>
      </c>
      <c r="R105" s="33" t="s">
        <v>738</v>
      </c>
      <c r="S105" s="33" t="s">
        <v>742</v>
      </c>
      <c r="U105" s="3" t="s">
        <v>248</v>
      </c>
      <c r="V105" s="2">
        <v>9022</v>
      </c>
      <c r="W105" s="3" t="s">
        <v>45</v>
      </c>
      <c r="X105" s="4">
        <v>23.259</v>
      </c>
      <c r="Y105" s="4">
        <v>33.991999999999997</v>
      </c>
      <c r="Z105" s="2" t="s">
        <v>249</v>
      </c>
      <c r="AA105" s="18">
        <f t="shared" si="7"/>
        <v>-10.732999999999997</v>
      </c>
      <c r="AB105" s="23"/>
      <c r="AC105" s="2"/>
      <c r="AD105" s="22"/>
      <c r="AE105" s="20"/>
      <c r="AI105" s="2">
        <v>9022</v>
      </c>
      <c r="AJ105" s="23"/>
      <c r="AK105" s="2"/>
      <c r="AL105" s="2"/>
      <c r="AM105" s="2"/>
      <c r="AN105" s="2"/>
      <c r="AO105" s="2"/>
      <c r="AP105" s="3" t="s">
        <v>45</v>
      </c>
      <c r="AQ105" s="5" t="s">
        <v>757</v>
      </c>
    </row>
    <row r="106" spans="1:43" ht="15.75" customHeight="1" x14ac:dyDescent="0.25">
      <c r="A106" s="3"/>
      <c r="B106" s="3"/>
      <c r="C106" s="3">
        <v>296</v>
      </c>
      <c r="D106" s="3" t="s">
        <v>250</v>
      </c>
      <c r="E106" s="4">
        <v>23.78</v>
      </c>
      <c r="F106" s="4">
        <v>23.739000000000001</v>
      </c>
      <c r="G106" s="11" t="s">
        <v>22</v>
      </c>
      <c r="H106" s="11" t="s">
        <v>22</v>
      </c>
      <c r="I106" s="3" t="s">
        <v>23</v>
      </c>
      <c r="J106" s="3" t="s">
        <v>24</v>
      </c>
      <c r="K106" s="3" t="s">
        <v>46</v>
      </c>
      <c r="L106" s="3">
        <v>8</v>
      </c>
      <c r="M106" s="3" t="str">
        <f t="shared" si="6"/>
        <v>M8</v>
      </c>
      <c r="N106" s="3" t="s">
        <v>39</v>
      </c>
      <c r="O106" s="3">
        <v>157</v>
      </c>
      <c r="P106">
        <v>119</v>
      </c>
      <c r="Q106" s="9" t="s">
        <v>206</v>
      </c>
      <c r="R106" s="33" t="s">
        <v>738</v>
      </c>
      <c r="S106" s="33" t="s">
        <v>742</v>
      </c>
      <c r="U106" s="3" t="s">
        <v>250</v>
      </c>
      <c r="V106" s="2">
        <v>9023</v>
      </c>
      <c r="W106" s="3" t="s">
        <v>23</v>
      </c>
      <c r="X106" s="4">
        <v>23.78</v>
      </c>
      <c r="Y106" s="4">
        <v>23.739000000000001</v>
      </c>
      <c r="Z106" s="2" t="s">
        <v>251</v>
      </c>
      <c r="AA106" s="18">
        <f t="shared" si="7"/>
        <v>4.1000000000000369E-2</v>
      </c>
      <c r="AB106" s="2">
        <v>469.66</v>
      </c>
      <c r="AC106" s="2"/>
      <c r="AD106" s="2">
        <v>3731</v>
      </c>
      <c r="AE106" s="2" t="s">
        <v>19</v>
      </c>
      <c r="AI106" s="2">
        <v>9023</v>
      </c>
      <c r="AJ106" s="2">
        <v>469.66</v>
      </c>
      <c r="AK106" s="30">
        <f>(AJ106-122)/3</f>
        <v>115.88666666666667</v>
      </c>
      <c r="AL106" s="30">
        <f>AK106*1.0425+1.2088</f>
        <v>122.02065</v>
      </c>
      <c r="AM106" s="2"/>
      <c r="AN106" s="2"/>
      <c r="AO106" s="2"/>
      <c r="AP106" s="3" t="s">
        <v>23</v>
      </c>
      <c r="AQ106" s="5" t="s">
        <v>757</v>
      </c>
    </row>
    <row r="107" spans="1:43" ht="15.75" customHeight="1" x14ac:dyDescent="0.25">
      <c r="A107" s="3"/>
      <c r="B107" s="3"/>
      <c r="C107" s="3">
        <v>344</v>
      </c>
      <c r="D107" s="3" t="s">
        <v>252</v>
      </c>
      <c r="E107" s="4">
        <v>21.664999999999999</v>
      </c>
      <c r="F107" s="4" t="s">
        <v>45</v>
      </c>
      <c r="G107" s="11" t="s">
        <v>22</v>
      </c>
      <c r="H107" s="11" t="s">
        <v>45</v>
      </c>
      <c r="I107" s="3" t="s">
        <v>45</v>
      </c>
      <c r="J107" s="3" t="s">
        <v>24</v>
      </c>
      <c r="K107" s="3" t="s">
        <v>49</v>
      </c>
      <c r="L107" s="3">
        <v>8</v>
      </c>
      <c r="M107" s="3" t="str">
        <f t="shared" si="6"/>
        <v>O8</v>
      </c>
      <c r="N107" s="3" t="s">
        <v>39</v>
      </c>
      <c r="O107" s="3">
        <v>159</v>
      </c>
      <c r="P107">
        <v>120</v>
      </c>
      <c r="Q107" s="9" t="s">
        <v>206</v>
      </c>
      <c r="R107" s="33" t="s">
        <v>738</v>
      </c>
      <c r="S107" s="33" t="s">
        <v>742</v>
      </c>
      <c r="U107" s="3" t="s">
        <v>252</v>
      </c>
      <c r="V107" s="2">
        <v>9024</v>
      </c>
      <c r="W107" s="3" t="s">
        <v>45</v>
      </c>
      <c r="X107" s="4">
        <v>21.664999999999999</v>
      </c>
      <c r="Y107" s="4" t="s">
        <v>45</v>
      </c>
      <c r="Z107" s="2" t="s">
        <v>253</v>
      </c>
      <c r="AA107" s="18" t="e">
        <f t="shared" si="7"/>
        <v>#VALUE!</v>
      </c>
      <c r="AB107" s="23"/>
      <c r="AC107" s="2"/>
      <c r="AD107" s="22"/>
      <c r="AE107" s="20"/>
      <c r="AI107" s="2">
        <v>9024</v>
      </c>
      <c r="AJ107" s="23"/>
      <c r="AK107" s="2"/>
      <c r="AL107" s="2"/>
      <c r="AM107" s="2"/>
      <c r="AN107" s="2"/>
      <c r="AO107" s="2"/>
      <c r="AP107" s="3" t="s">
        <v>45</v>
      </c>
      <c r="AQ107" s="5" t="s">
        <v>757</v>
      </c>
    </row>
    <row r="108" spans="1:43" ht="15.75" customHeight="1" x14ac:dyDescent="0.25">
      <c r="A108" s="3"/>
      <c r="B108" s="3"/>
      <c r="C108" s="3">
        <v>32</v>
      </c>
      <c r="D108" s="3" t="s">
        <v>254</v>
      </c>
      <c r="E108" s="4">
        <v>23.356000000000002</v>
      </c>
      <c r="F108" s="4">
        <v>23.193000000000001</v>
      </c>
      <c r="G108" s="11" t="s">
        <v>22</v>
      </c>
      <c r="H108" s="11" t="s">
        <v>22</v>
      </c>
      <c r="I108" s="3" t="s">
        <v>23</v>
      </c>
      <c r="J108" s="3" t="s">
        <v>24</v>
      </c>
      <c r="K108" s="3" t="s">
        <v>52</v>
      </c>
      <c r="L108" s="3">
        <v>8</v>
      </c>
      <c r="M108" s="3" t="str">
        <f t="shared" si="6"/>
        <v>B8</v>
      </c>
      <c r="N108" s="3" t="s">
        <v>26</v>
      </c>
      <c r="O108" s="3">
        <v>58</v>
      </c>
      <c r="P108">
        <v>121</v>
      </c>
      <c r="Q108" s="9" t="s">
        <v>206</v>
      </c>
      <c r="R108" s="33" t="s">
        <v>738</v>
      </c>
      <c r="S108" s="33" t="s">
        <v>742</v>
      </c>
      <c r="U108" s="3" t="s">
        <v>254</v>
      </c>
      <c r="V108" s="2">
        <v>9025</v>
      </c>
      <c r="W108" s="3" t="s">
        <v>23</v>
      </c>
      <c r="X108" s="4">
        <v>23.356000000000002</v>
      </c>
      <c r="Y108" s="4">
        <v>23.193000000000001</v>
      </c>
      <c r="Z108" s="2" t="s">
        <v>255</v>
      </c>
      <c r="AA108" s="18">
        <f t="shared" si="7"/>
        <v>0.16300000000000026</v>
      </c>
      <c r="AB108" s="23">
        <v>468.56</v>
      </c>
      <c r="AC108" s="2"/>
      <c r="AD108" s="22">
        <v>264</v>
      </c>
      <c r="AE108" s="20"/>
      <c r="AI108" s="2">
        <v>9025</v>
      </c>
      <c r="AJ108" s="23">
        <v>468.56</v>
      </c>
      <c r="AK108" s="30">
        <f>(AJ108-122)/3</f>
        <v>115.52</v>
      </c>
      <c r="AL108" s="30">
        <f>AK108*1.0425+1.2088</f>
        <v>121.63839999999999</v>
      </c>
      <c r="AM108" s="2"/>
      <c r="AN108" s="2"/>
      <c r="AO108" s="2"/>
      <c r="AP108" s="3" t="s">
        <v>23</v>
      </c>
      <c r="AQ108" s="5" t="s">
        <v>757</v>
      </c>
    </row>
    <row r="109" spans="1:43" ht="15.75" customHeight="1" x14ac:dyDescent="0.25">
      <c r="A109" s="3"/>
      <c r="B109" s="3"/>
      <c r="C109" s="3">
        <v>80</v>
      </c>
      <c r="D109" s="3" t="s">
        <v>256</v>
      </c>
      <c r="E109" s="4">
        <v>23.045000000000002</v>
      </c>
      <c r="F109" s="4">
        <v>33.712000000000003</v>
      </c>
      <c r="G109" s="11" t="s">
        <v>22</v>
      </c>
      <c r="H109" s="11" t="s">
        <v>19</v>
      </c>
      <c r="I109" s="3" t="s">
        <v>45</v>
      </c>
      <c r="J109" s="3" t="s">
        <v>24</v>
      </c>
      <c r="K109" s="3" t="s">
        <v>55</v>
      </c>
      <c r="L109" s="3">
        <v>8</v>
      </c>
      <c r="M109" s="3" t="str">
        <f t="shared" si="6"/>
        <v>D8</v>
      </c>
      <c r="N109" s="3" t="s">
        <v>26</v>
      </c>
      <c r="O109" s="3">
        <v>60</v>
      </c>
      <c r="P109">
        <v>122</v>
      </c>
      <c r="Q109" s="9" t="s">
        <v>206</v>
      </c>
      <c r="R109" s="33" t="s">
        <v>738</v>
      </c>
      <c r="S109" s="33" t="s">
        <v>742</v>
      </c>
      <c r="U109" s="3" t="s">
        <v>256</v>
      </c>
      <c r="V109" s="2">
        <v>9026</v>
      </c>
      <c r="W109" s="3" t="s">
        <v>45</v>
      </c>
      <c r="X109" s="4">
        <v>23.045000000000002</v>
      </c>
      <c r="Y109" s="4">
        <v>33.712000000000003</v>
      </c>
      <c r="Z109" s="2" t="s">
        <v>257</v>
      </c>
      <c r="AA109" s="18">
        <f t="shared" si="7"/>
        <v>-10.667000000000002</v>
      </c>
      <c r="AB109" s="23"/>
      <c r="AC109" s="2"/>
      <c r="AD109" s="22"/>
      <c r="AE109" s="20"/>
      <c r="AI109" s="2">
        <v>9026</v>
      </c>
      <c r="AJ109" s="23"/>
      <c r="AK109" s="2"/>
      <c r="AL109" s="2"/>
      <c r="AM109" s="2"/>
      <c r="AN109" s="2"/>
      <c r="AO109" s="2"/>
      <c r="AP109" s="3" t="s">
        <v>45</v>
      </c>
      <c r="AQ109" s="5" t="s">
        <v>757</v>
      </c>
    </row>
    <row r="110" spans="1:43" ht="15.75" customHeight="1" x14ac:dyDescent="0.25">
      <c r="A110" s="3"/>
      <c r="B110" s="3"/>
      <c r="C110" s="3">
        <v>128</v>
      </c>
      <c r="D110" s="3" t="s">
        <v>258</v>
      </c>
      <c r="E110" s="4">
        <v>23.599</v>
      </c>
      <c r="F110" s="4">
        <v>23.573</v>
      </c>
      <c r="G110" s="11" t="s">
        <v>22</v>
      </c>
      <c r="H110" s="11" t="s">
        <v>22</v>
      </c>
      <c r="I110" s="3" t="s">
        <v>23</v>
      </c>
      <c r="J110" s="3" t="s">
        <v>24</v>
      </c>
      <c r="K110" s="3" t="s">
        <v>58</v>
      </c>
      <c r="L110" s="3">
        <v>8</v>
      </c>
      <c r="M110" s="3" t="str">
        <f t="shared" si="6"/>
        <v>F8</v>
      </c>
      <c r="N110" s="3" t="s">
        <v>26</v>
      </c>
      <c r="O110" s="3">
        <v>62</v>
      </c>
      <c r="P110">
        <v>123</v>
      </c>
      <c r="Q110" s="9" t="s">
        <v>206</v>
      </c>
      <c r="R110" s="33" t="s">
        <v>738</v>
      </c>
      <c r="S110" s="33" t="s">
        <v>742</v>
      </c>
      <c r="U110" s="3" t="s">
        <v>258</v>
      </c>
      <c r="V110" s="2">
        <v>9027</v>
      </c>
      <c r="W110" s="3" t="s">
        <v>23</v>
      </c>
      <c r="X110" s="4">
        <v>23.599</v>
      </c>
      <c r="Y110" s="4">
        <v>23.573</v>
      </c>
      <c r="Z110" s="2" t="s">
        <v>259</v>
      </c>
      <c r="AA110" s="18">
        <f t="shared" si="7"/>
        <v>2.5999999999999801E-2</v>
      </c>
      <c r="AB110" s="23">
        <v>486.5</v>
      </c>
      <c r="AC110" s="2"/>
      <c r="AD110" s="22">
        <v>401</v>
      </c>
      <c r="AE110" s="20"/>
      <c r="AI110" s="2">
        <v>9027</v>
      </c>
      <c r="AJ110" s="23">
        <v>486.5</v>
      </c>
      <c r="AK110" s="30">
        <f>(AJ110-122)/3</f>
        <v>121.5</v>
      </c>
      <c r="AL110" s="30">
        <f>AK110*1.0425+1.2088</f>
        <v>127.87254999999999</v>
      </c>
      <c r="AM110" s="2"/>
      <c r="AN110" s="2"/>
      <c r="AO110" s="2"/>
      <c r="AP110" s="3" t="s">
        <v>23</v>
      </c>
      <c r="AQ110" s="5" t="s">
        <v>757</v>
      </c>
    </row>
    <row r="111" spans="1:43" ht="15.75" customHeight="1" x14ac:dyDescent="0.25">
      <c r="A111" s="3"/>
      <c r="B111" s="3"/>
      <c r="C111" s="3">
        <v>176</v>
      </c>
      <c r="D111" s="3" t="s">
        <v>260</v>
      </c>
      <c r="E111" s="4">
        <v>21.539000000000001</v>
      </c>
      <c r="F111" s="4">
        <v>39.363999999999997</v>
      </c>
      <c r="G111" s="11" t="s">
        <v>22</v>
      </c>
      <c r="H111" s="11" t="s">
        <v>19</v>
      </c>
      <c r="I111" s="3" t="s">
        <v>45</v>
      </c>
      <c r="J111" s="3" t="s">
        <v>24</v>
      </c>
      <c r="K111" s="3" t="s">
        <v>61</v>
      </c>
      <c r="L111" s="3">
        <v>8</v>
      </c>
      <c r="M111" s="3" t="str">
        <f t="shared" si="6"/>
        <v>H8</v>
      </c>
      <c r="N111" s="3" t="s">
        <v>26</v>
      </c>
      <c r="O111" s="3">
        <v>64</v>
      </c>
      <c r="P111">
        <v>124</v>
      </c>
      <c r="Q111" s="9" t="s">
        <v>206</v>
      </c>
      <c r="R111" s="33" t="s">
        <v>738</v>
      </c>
      <c r="S111" s="33" t="s">
        <v>742</v>
      </c>
      <c r="U111" s="3" t="s">
        <v>260</v>
      </c>
      <c r="V111" s="2">
        <v>9028</v>
      </c>
      <c r="W111" s="3" t="s">
        <v>45</v>
      </c>
      <c r="X111" s="4">
        <v>21.539000000000001</v>
      </c>
      <c r="Y111" s="4">
        <v>39.363999999999997</v>
      </c>
      <c r="Z111" s="2" t="s">
        <v>261</v>
      </c>
      <c r="AA111" s="18">
        <f t="shared" si="7"/>
        <v>-17.824999999999996</v>
      </c>
      <c r="AB111" s="23"/>
      <c r="AC111" s="2"/>
      <c r="AD111" s="22"/>
      <c r="AE111" s="20"/>
      <c r="AI111" s="2">
        <v>9028</v>
      </c>
      <c r="AJ111" s="23"/>
      <c r="AK111" s="2"/>
      <c r="AL111" s="2"/>
      <c r="AM111" s="2"/>
      <c r="AN111" s="2"/>
      <c r="AO111" s="2"/>
      <c r="AP111" s="3" t="s">
        <v>45</v>
      </c>
      <c r="AQ111" s="5" t="s">
        <v>757</v>
      </c>
    </row>
    <row r="112" spans="1:43" ht="15.75" customHeight="1" x14ac:dyDescent="0.25">
      <c r="A112" s="3"/>
      <c r="B112" s="3"/>
      <c r="C112" s="3">
        <v>224</v>
      </c>
      <c r="D112" s="3" t="s">
        <v>262</v>
      </c>
      <c r="E112" s="4">
        <v>24.111000000000001</v>
      </c>
      <c r="F112" s="4">
        <v>24.128</v>
      </c>
      <c r="G112" s="11" t="s">
        <v>22</v>
      </c>
      <c r="H112" s="11" t="s">
        <v>22</v>
      </c>
      <c r="I112" s="3" t="s">
        <v>23</v>
      </c>
      <c r="J112" s="3" t="s">
        <v>24</v>
      </c>
      <c r="K112" s="3" t="s">
        <v>64</v>
      </c>
      <c r="L112" s="3">
        <v>8</v>
      </c>
      <c r="M112" s="3" t="str">
        <f t="shared" si="6"/>
        <v>J8</v>
      </c>
      <c r="N112" s="3" t="s">
        <v>39</v>
      </c>
      <c r="O112" s="3">
        <v>154</v>
      </c>
      <c r="P112">
        <v>125</v>
      </c>
      <c r="Q112" s="9" t="s">
        <v>206</v>
      </c>
      <c r="R112" s="33" t="s">
        <v>738</v>
      </c>
      <c r="S112" s="33" t="s">
        <v>742</v>
      </c>
      <c r="U112" s="3" t="s">
        <v>262</v>
      </c>
      <c r="V112" s="2">
        <v>9029</v>
      </c>
      <c r="W112" s="3" t="s">
        <v>23</v>
      </c>
      <c r="X112" s="4">
        <v>24.111000000000001</v>
      </c>
      <c r="Y112" s="4">
        <v>24.128</v>
      </c>
      <c r="Z112" s="2" t="s">
        <v>263</v>
      </c>
      <c r="AA112" s="18">
        <f t="shared" si="7"/>
        <v>-1.699999999999946E-2</v>
      </c>
      <c r="AB112" s="23">
        <v>486.36</v>
      </c>
      <c r="AC112" s="2"/>
      <c r="AD112" s="22">
        <v>470</v>
      </c>
      <c r="AE112" s="20"/>
      <c r="AI112" s="2">
        <v>9029</v>
      </c>
      <c r="AJ112" s="23">
        <v>486.36</v>
      </c>
      <c r="AK112" s="30">
        <f>(AJ112-122)/3</f>
        <v>121.45333333333333</v>
      </c>
      <c r="AL112" s="30">
        <f>AK112*1.0425+1.2088</f>
        <v>127.82389999999999</v>
      </c>
      <c r="AM112" s="2"/>
      <c r="AN112" s="2"/>
      <c r="AO112" s="2"/>
      <c r="AP112" s="3" t="s">
        <v>23</v>
      </c>
      <c r="AQ112" s="5" t="s">
        <v>757</v>
      </c>
    </row>
    <row r="113" spans="1:43" ht="15.75" customHeight="1" x14ac:dyDescent="0.25">
      <c r="A113" s="3"/>
      <c r="B113" s="3"/>
      <c r="C113" s="3">
        <v>272</v>
      </c>
      <c r="D113" s="3" t="s">
        <v>264</v>
      </c>
      <c r="E113" s="4">
        <v>23.486000000000001</v>
      </c>
      <c r="F113" s="4">
        <v>23.475999999999999</v>
      </c>
      <c r="G113" s="11" t="s">
        <v>22</v>
      </c>
      <c r="H113" s="11" t="s">
        <v>22</v>
      </c>
      <c r="I113" s="3" t="s">
        <v>23</v>
      </c>
      <c r="J113" s="3" t="s">
        <v>24</v>
      </c>
      <c r="K113" s="3" t="s">
        <v>67</v>
      </c>
      <c r="L113" s="3">
        <v>8</v>
      </c>
      <c r="M113" s="3" t="str">
        <f t="shared" si="6"/>
        <v>L8</v>
      </c>
      <c r="N113" s="3" t="s">
        <v>39</v>
      </c>
      <c r="O113" s="3">
        <v>156</v>
      </c>
      <c r="P113">
        <v>126</v>
      </c>
      <c r="Q113" s="9" t="s">
        <v>206</v>
      </c>
      <c r="R113" s="33" t="s">
        <v>738</v>
      </c>
      <c r="S113" s="33" t="s">
        <v>742</v>
      </c>
      <c r="U113" s="3" t="s">
        <v>264</v>
      </c>
      <c r="V113" s="2">
        <v>9030</v>
      </c>
      <c r="W113" s="3" t="s">
        <v>23</v>
      </c>
      <c r="X113" s="4">
        <v>23.486000000000001</v>
      </c>
      <c r="Y113" s="4">
        <v>23.475999999999999</v>
      </c>
      <c r="Z113" s="2" t="s">
        <v>265</v>
      </c>
      <c r="AA113" s="18">
        <f t="shared" si="7"/>
        <v>1.0000000000001563E-2</v>
      </c>
      <c r="AB113" s="23">
        <v>477.62</v>
      </c>
      <c r="AC113" s="2"/>
      <c r="AD113" s="22">
        <v>617</v>
      </c>
      <c r="AE113" s="20"/>
      <c r="AI113" s="2">
        <v>9030</v>
      </c>
      <c r="AJ113" s="23">
        <v>477.62</v>
      </c>
      <c r="AK113" s="30">
        <f>(AJ113-122)/3</f>
        <v>118.54</v>
      </c>
      <c r="AL113" s="30">
        <f>AK113*1.0425+1.2088</f>
        <v>124.78675</v>
      </c>
      <c r="AM113" s="2"/>
      <c r="AN113" s="2"/>
      <c r="AO113" s="2"/>
      <c r="AP113" s="3" t="s">
        <v>23</v>
      </c>
      <c r="AQ113" s="5" t="s">
        <v>757</v>
      </c>
    </row>
    <row r="114" spans="1:43" ht="15.75" customHeight="1" x14ac:dyDescent="0.25">
      <c r="A114" s="3"/>
      <c r="B114" s="3"/>
      <c r="C114" s="3">
        <v>320</v>
      </c>
      <c r="D114" s="3" t="s">
        <v>266</v>
      </c>
      <c r="E114" s="4">
        <v>23.876000000000001</v>
      </c>
      <c r="F114" s="4">
        <v>23.748999999999999</v>
      </c>
      <c r="G114" s="11" t="s">
        <v>22</v>
      </c>
      <c r="H114" s="11" t="s">
        <v>22</v>
      </c>
      <c r="I114" s="3" t="s">
        <v>23</v>
      </c>
      <c r="J114" s="3" t="s">
        <v>24</v>
      </c>
      <c r="K114" s="3" t="s">
        <v>24</v>
      </c>
      <c r="L114" s="3">
        <v>8</v>
      </c>
      <c r="M114" s="3" t="str">
        <f t="shared" si="6"/>
        <v>N8</v>
      </c>
      <c r="N114" s="3" t="s">
        <v>39</v>
      </c>
      <c r="O114" s="3">
        <v>158</v>
      </c>
      <c r="P114">
        <v>127</v>
      </c>
      <c r="Q114" s="9" t="s">
        <v>206</v>
      </c>
      <c r="R114" s="33" t="s">
        <v>738</v>
      </c>
      <c r="S114" s="33" t="s">
        <v>742</v>
      </c>
      <c r="U114" s="3" t="s">
        <v>266</v>
      </c>
      <c r="V114" s="2">
        <v>9031</v>
      </c>
      <c r="W114" s="3" t="s">
        <v>23</v>
      </c>
      <c r="X114" s="4">
        <v>23.876000000000001</v>
      </c>
      <c r="Y114" s="4">
        <v>23.748999999999999</v>
      </c>
      <c r="Z114" s="2" t="s">
        <v>267</v>
      </c>
      <c r="AA114" s="18">
        <f t="shared" si="7"/>
        <v>0.12700000000000244</v>
      </c>
      <c r="AB114" s="28">
        <v>482.96</v>
      </c>
      <c r="AC114" s="2"/>
      <c r="AD114" s="29">
        <v>140</v>
      </c>
      <c r="AE114" s="20"/>
      <c r="AI114" s="2">
        <v>9031</v>
      </c>
      <c r="AJ114" s="23">
        <v>482.96</v>
      </c>
      <c r="AK114" s="30">
        <f>(AJ114-122)/3</f>
        <v>120.32</v>
      </c>
      <c r="AL114" s="30">
        <f>AK114*1.0425+1.2088</f>
        <v>126.64239999999998</v>
      </c>
      <c r="AM114" s="2"/>
      <c r="AN114" s="2"/>
      <c r="AO114" s="2"/>
      <c r="AP114" s="3" t="s">
        <v>23</v>
      </c>
      <c r="AQ114" s="5" t="s">
        <v>757</v>
      </c>
    </row>
    <row r="115" spans="1:43" ht="15.75" customHeight="1" x14ac:dyDescent="0.25">
      <c r="A115" s="3"/>
      <c r="B115" s="3"/>
      <c r="C115" s="3">
        <v>368</v>
      </c>
      <c r="D115" s="3" t="s">
        <v>268</v>
      </c>
      <c r="E115" s="4">
        <v>22.199000000000002</v>
      </c>
      <c r="F115" s="4" t="s">
        <v>45</v>
      </c>
      <c r="G115" s="11" t="s">
        <v>22</v>
      </c>
      <c r="H115" s="11" t="s">
        <v>45</v>
      </c>
      <c r="I115" s="3" t="s">
        <v>45</v>
      </c>
      <c r="J115" s="3" t="s">
        <v>24</v>
      </c>
      <c r="K115" s="3" t="s">
        <v>72</v>
      </c>
      <c r="L115" s="3">
        <v>8</v>
      </c>
      <c r="M115" s="3" t="str">
        <f t="shared" si="6"/>
        <v>P8</v>
      </c>
      <c r="N115" s="3" t="s">
        <v>39</v>
      </c>
      <c r="O115" s="3">
        <v>160</v>
      </c>
      <c r="P115">
        <v>128</v>
      </c>
      <c r="Q115" s="9" t="s">
        <v>206</v>
      </c>
      <c r="R115" s="33" t="s">
        <v>738</v>
      </c>
      <c r="S115" s="33" t="s">
        <v>742</v>
      </c>
      <c r="U115" s="3" t="s">
        <v>268</v>
      </c>
      <c r="V115" s="2">
        <v>9032</v>
      </c>
      <c r="W115" s="3" t="s">
        <v>45</v>
      </c>
      <c r="X115" s="4">
        <v>22.199000000000002</v>
      </c>
      <c r="Y115" s="4" t="s">
        <v>45</v>
      </c>
      <c r="Z115" s="2" t="s">
        <v>269</v>
      </c>
      <c r="AA115" s="18" t="e">
        <f t="shared" si="7"/>
        <v>#VALUE!</v>
      </c>
      <c r="AB115" s="23"/>
      <c r="AC115" s="2"/>
      <c r="AD115" s="22"/>
      <c r="AE115" s="20"/>
      <c r="AI115" s="2">
        <v>9032</v>
      </c>
      <c r="AJ115" s="23"/>
      <c r="AK115" s="2"/>
      <c r="AL115" s="2"/>
      <c r="AM115" s="2"/>
      <c r="AN115" s="2"/>
      <c r="AO115" s="2"/>
      <c r="AP115" s="3" t="s">
        <v>45</v>
      </c>
      <c r="AQ115" s="5" t="s">
        <v>757</v>
      </c>
    </row>
    <row r="116" spans="1:43" ht="15.75" customHeight="1" x14ac:dyDescent="0.25">
      <c r="A116" s="3"/>
      <c r="B116" s="3"/>
      <c r="C116" s="3">
        <v>9</v>
      </c>
      <c r="D116" s="3" t="s">
        <v>270</v>
      </c>
      <c r="E116" s="4">
        <v>22.931000000000001</v>
      </c>
      <c r="F116" s="4" t="s">
        <v>45</v>
      </c>
      <c r="G116" s="11" t="s">
        <v>22</v>
      </c>
      <c r="H116" s="11" t="s">
        <v>45</v>
      </c>
      <c r="I116" s="3" t="s">
        <v>45</v>
      </c>
      <c r="J116" s="3" t="s">
        <v>24</v>
      </c>
      <c r="K116" s="3" t="s">
        <v>25</v>
      </c>
      <c r="L116" s="3">
        <v>9</v>
      </c>
      <c r="M116" s="3" t="str">
        <f t="shared" si="6"/>
        <v>A9</v>
      </c>
      <c r="N116" s="3" t="s">
        <v>26</v>
      </c>
      <c r="O116" s="3">
        <v>65</v>
      </c>
      <c r="P116">
        <v>129</v>
      </c>
      <c r="Q116" s="9" t="s">
        <v>206</v>
      </c>
      <c r="R116" s="33" t="s">
        <v>738</v>
      </c>
      <c r="S116" s="33" t="s">
        <v>742</v>
      </c>
      <c r="U116" s="3" t="s">
        <v>270</v>
      </c>
      <c r="V116" s="2">
        <v>9033</v>
      </c>
      <c r="W116" s="3" t="s">
        <v>45</v>
      </c>
      <c r="X116" s="4">
        <v>22.931000000000001</v>
      </c>
      <c r="Y116" s="4" t="s">
        <v>45</v>
      </c>
      <c r="Z116" s="2" t="s">
        <v>271</v>
      </c>
      <c r="AA116" s="18" t="e">
        <f t="shared" si="7"/>
        <v>#VALUE!</v>
      </c>
      <c r="AB116" s="23"/>
      <c r="AC116" s="2"/>
      <c r="AD116" s="22"/>
      <c r="AE116" s="20"/>
      <c r="AI116" s="2">
        <v>9033</v>
      </c>
      <c r="AJ116" s="23"/>
      <c r="AK116" s="2"/>
      <c r="AL116" s="2"/>
      <c r="AM116" s="2"/>
      <c r="AN116" s="2"/>
      <c r="AO116" s="2"/>
      <c r="AP116" s="3" t="s">
        <v>45</v>
      </c>
      <c r="AQ116" s="5" t="s">
        <v>757</v>
      </c>
    </row>
    <row r="117" spans="1:43" ht="15.75" customHeight="1" x14ac:dyDescent="0.25">
      <c r="A117" s="3"/>
      <c r="B117" s="3"/>
      <c r="C117" s="3">
        <v>57</v>
      </c>
      <c r="D117" s="3" t="s">
        <v>272</v>
      </c>
      <c r="E117" s="4">
        <v>24.164000000000001</v>
      </c>
      <c r="F117" s="4">
        <v>24.096</v>
      </c>
      <c r="G117" s="11" t="s">
        <v>22</v>
      </c>
      <c r="H117" s="11" t="s">
        <v>22</v>
      </c>
      <c r="I117" s="3" t="s">
        <v>23</v>
      </c>
      <c r="J117" s="3" t="s">
        <v>24</v>
      </c>
      <c r="K117" s="3" t="s">
        <v>30</v>
      </c>
      <c r="L117" s="3">
        <v>9</v>
      </c>
      <c r="M117" s="3" t="str">
        <f t="shared" si="6"/>
        <v>C9</v>
      </c>
      <c r="N117" s="3" t="s">
        <v>26</v>
      </c>
      <c r="O117" s="3">
        <v>67</v>
      </c>
      <c r="P117">
        <v>130</v>
      </c>
      <c r="Q117" s="9" t="s">
        <v>206</v>
      </c>
      <c r="R117" s="33" t="s">
        <v>738</v>
      </c>
      <c r="S117" s="33" t="s">
        <v>742</v>
      </c>
      <c r="U117" s="3" t="s">
        <v>272</v>
      </c>
      <c r="V117" s="2">
        <v>9034</v>
      </c>
      <c r="W117" s="3" t="s">
        <v>23</v>
      </c>
      <c r="X117" s="4">
        <v>24.164000000000001</v>
      </c>
      <c r="Y117" s="4">
        <v>24.096</v>
      </c>
      <c r="Z117" s="2" t="s">
        <v>273</v>
      </c>
      <c r="AA117" s="18">
        <f t="shared" si="7"/>
        <v>6.8000000000001393E-2</v>
      </c>
      <c r="AB117" s="2">
        <v>472.61</v>
      </c>
      <c r="AC117" s="2"/>
      <c r="AD117" s="2">
        <v>5391</v>
      </c>
      <c r="AE117" s="2" t="s">
        <v>19</v>
      </c>
      <c r="AI117" s="2">
        <v>9034</v>
      </c>
      <c r="AJ117" s="2">
        <v>472.61</v>
      </c>
      <c r="AK117" s="30">
        <f>(AJ117-122)/3</f>
        <v>116.87</v>
      </c>
      <c r="AL117" s="30">
        <f>AK117*1.0425+1.2088</f>
        <v>123.04577500000001</v>
      </c>
      <c r="AM117" s="2"/>
      <c r="AN117" s="2"/>
      <c r="AO117" s="2"/>
      <c r="AP117" s="3" t="s">
        <v>23</v>
      </c>
      <c r="AQ117" s="5" t="s">
        <v>757</v>
      </c>
    </row>
    <row r="118" spans="1:43" ht="15.75" customHeight="1" x14ac:dyDescent="0.25">
      <c r="A118" s="3"/>
      <c r="B118" s="3"/>
      <c r="C118" s="3">
        <v>105</v>
      </c>
      <c r="D118" s="3" t="s">
        <v>274</v>
      </c>
      <c r="E118" s="4">
        <v>23.231999999999999</v>
      </c>
      <c r="F118" s="4">
        <v>23.027000000000001</v>
      </c>
      <c r="G118" s="11" t="s">
        <v>22</v>
      </c>
      <c r="H118" s="11" t="s">
        <v>22</v>
      </c>
      <c r="I118" s="3" t="s">
        <v>23</v>
      </c>
      <c r="J118" s="3" t="s">
        <v>24</v>
      </c>
      <c r="K118" s="3" t="s">
        <v>33</v>
      </c>
      <c r="L118" s="3">
        <v>9</v>
      </c>
      <c r="M118" s="3" t="str">
        <f t="shared" si="6"/>
        <v>E9</v>
      </c>
      <c r="N118" s="3" t="s">
        <v>26</v>
      </c>
      <c r="O118" s="3">
        <v>69</v>
      </c>
      <c r="P118">
        <v>131</v>
      </c>
      <c r="Q118" s="9" t="s">
        <v>206</v>
      </c>
      <c r="R118" s="33" t="s">
        <v>738</v>
      </c>
      <c r="S118" s="33" t="s">
        <v>742</v>
      </c>
      <c r="U118" s="3" t="s">
        <v>274</v>
      </c>
      <c r="V118" s="2">
        <v>9035</v>
      </c>
      <c r="W118" s="3" t="s">
        <v>23</v>
      </c>
      <c r="X118" s="4">
        <v>23.231999999999999</v>
      </c>
      <c r="Y118" s="4">
        <v>23.027000000000001</v>
      </c>
      <c r="Z118" s="2" t="s">
        <v>275</v>
      </c>
      <c r="AA118" s="18">
        <f t="shared" si="7"/>
        <v>0.20499999999999829</v>
      </c>
      <c r="AB118" s="23">
        <v>477.66</v>
      </c>
      <c r="AC118" s="2"/>
      <c r="AD118" s="22">
        <v>565</v>
      </c>
      <c r="AE118" s="20"/>
      <c r="AI118" s="2">
        <v>9035</v>
      </c>
      <c r="AJ118" s="23">
        <v>477.66</v>
      </c>
      <c r="AK118" s="30">
        <f>(AJ118-122)/3</f>
        <v>118.55333333333334</v>
      </c>
      <c r="AL118" s="30">
        <f>AK118*1.0425+1.2088</f>
        <v>124.80065</v>
      </c>
      <c r="AM118" s="2"/>
      <c r="AN118" s="2"/>
      <c r="AO118" s="2"/>
      <c r="AP118" s="3" t="s">
        <v>23</v>
      </c>
      <c r="AQ118" s="5" t="s">
        <v>757</v>
      </c>
    </row>
    <row r="119" spans="1:43" ht="15.75" customHeight="1" x14ac:dyDescent="0.25">
      <c r="A119" s="3"/>
      <c r="B119" s="3"/>
      <c r="C119" s="3">
        <v>153</v>
      </c>
      <c r="D119" s="3" t="s">
        <v>276</v>
      </c>
      <c r="E119" s="4">
        <v>23.829000000000001</v>
      </c>
      <c r="F119" s="4">
        <v>23.542000000000002</v>
      </c>
      <c r="G119" s="11" t="s">
        <v>22</v>
      </c>
      <c r="H119" s="11" t="s">
        <v>22</v>
      </c>
      <c r="I119" s="3" t="s">
        <v>23</v>
      </c>
      <c r="J119" s="3" t="s">
        <v>24</v>
      </c>
      <c r="K119" s="3" t="s">
        <v>35</v>
      </c>
      <c r="L119" s="3">
        <v>9</v>
      </c>
      <c r="M119" s="3" t="str">
        <f t="shared" si="6"/>
        <v>G9</v>
      </c>
      <c r="N119" s="3" t="s">
        <v>26</v>
      </c>
      <c r="O119" s="3">
        <v>71</v>
      </c>
      <c r="P119">
        <v>132</v>
      </c>
      <c r="Q119" s="9" t="s">
        <v>206</v>
      </c>
      <c r="R119" s="33" t="s">
        <v>738</v>
      </c>
      <c r="S119" s="33" t="s">
        <v>742</v>
      </c>
      <c r="U119" s="3" t="s">
        <v>276</v>
      </c>
      <c r="V119" s="2">
        <v>9036</v>
      </c>
      <c r="W119" s="3" t="s">
        <v>23</v>
      </c>
      <c r="X119" s="4">
        <v>23.829000000000001</v>
      </c>
      <c r="Y119" s="4">
        <v>23.542000000000002</v>
      </c>
      <c r="Z119" s="2" t="s">
        <v>277</v>
      </c>
      <c r="AA119" s="18">
        <f t="shared" si="7"/>
        <v>0.28699999999999903</v>
      </c>
      <c r="AB119" s="23">
        <v>489.24</v>
      </c>
      <c r="AC119" s="2"/>
      <c r="AD119" s="22">
        <v>489</v>
      </c>
      <c r="AE119" s="20"/>
      <c r="AI119" s="2">
        <v>9036</v>
      </c>
      <c r="AJ119" s="23">
        <v>489.24</v>
      </c>
      <c r="AK119" s="30">
        <f>(AJ119-122)/3</f>
        <v>122.41333333333334</v>
      </c>
      <c r="AL119" s="30">
        <f>AK119*1.0425+1.2088</f>
        <v>128.82470000000001</v>
      </c>
      <c r="AM119" s="2"/>
      <c r="AN119" s="2"/>
      <c r="AO119" s="2"/>
      <c r="AP119" s="3" t="s">
        <v>23</v>
      </c>
      <c r="AQ119" s="5" t="s">
        <v>757</v>
      </c>
    </row>
    <row r="120" spans="1:43" ht="15.75" customHeight="1" x14ac:dyDescent="0.25">
      <c r="A120" s="3"/>
      <c r="B120" s="3"/>
      <c r="C120" s="3">
        <v>201</v>
      </c>
      <c r="D120" s="3" t="s">
        <v>278</v>
      </c>
      <c r="E120" s="4">
        <v>23.890999999999998</v>
      </c>
      <c r="F120" s="4">
        <v>35.704999999999998</v>
      </c>
      <c r="G120" s="11" t="s">
        <v>22</v>
      </c>
      <c r="H120" s="11" t="s">
        <v>19</v>
      </c>
      <c r="I120" s="3" t="s">
        <v>45</v>
      </c>
      <c r="J120" s="3" t="s">
        <v>24</v>
      </c>
      <c r="K120" s="3" t="s">
        <v>38</v>
      </c>
      <c r="L120" s="3">
        <v>9</v>
      </c>
      <c r="M120" s="3" t="str">
        <f t="shared" si="6"/>
        <v>I9</v>
      </c>
      <c r="N120" s="3" t="s">
        <v>39</v>
      </c>
      <c r="O120" s="3">
        <v>161</v>
      </c>
      <c r="P120">
        <v>133</v>
      </c>
      <c r="Q120" s="9" t="s">
        <v>206</v>
      </c>
      <c r="R120" s="33" t="s">
        <v>738</v>
      </c>
      <c r="S120" s="33" t="s">
        <v>742</v>
      </c>
      <c r="U120" s="3" t="s">
        <v>278</v>
      </c>
      <c r="V120" s="2">
        <v>9037</v>
      </c>
      <c r="W120" s="3" t="s">
        <v>45</v>
      </c>
      <c r="X120" s="4">
        <v>23.890999999999998</v>
      </c>
      <c r="Y120" s="4">
        <v>35.704999999999998</v>
      </c>
      <c r="Z120" s="2" t="s">
        <v>279</v>
      </c>
      <c r="AA120" s="18">
        <f t="shared" si="7"/>
        <v>-11.814</v>
      </c>
      <c r="AB120" s="23"/>
      <c r="AC120" s="2"/>
      <c r="AD120" s="22"/>
      <c r="AE120" s="20"/>
      <c r="AI120" s="2">
        <v>9037</v>
      </c>
      <c r="AJ120" s="23"/>
      <c r="AK120" s="2"/>
      <c r="AL120" s="2"/>
      <c r="AM120" s="2"/>
      <c r="AN120" s="2"/>
      <c r="AO120" s="2"/>
      <c r="AP120" s="3" t="s">
        <v>45</v>
      </c>
      <c r="AQ120" s="5" t="s">
        <v>757</v>
      </c>
    </row>
    <row r="121" spans="1:43" ht="15.75" customHeight="1" x14ac:dyDescent="0.25">
      <c r="A121" s="3"/>
      <c r="B121" s="3"/>
      <c r="C121" s="3">
        <v>249</v>
      </c>
      <c r="D121" s="3" t="s">
        <v>280</v>
      </c>
      <c r="E121" s="4">
        <v>21.701000000000001</v>
      </c>
      <c r="F121" s="4" t="s">
        <v>45</v>
      </c>
      <c r="G121" s="11" t="s">
        <v>22</v>
      </c>
      <c r="H121" s="11" t="s">
        <v>45</v>
      </c>
      <c r="I121" s="3" t="s">
        <v>45</v>
      </c>
      <c r="J121" s="3" t="s">
        <v>24</v>
      </c>
      <c r="K121" s="3" t="s">
        <v>42</v>
      </c>
      <c r="L121" s="3">
        <v>9</v>
      </c>
      <c r="M121" s="3" t="str">
        <f t="shared" si="6"/>
        <v>K9</v>
      </c>
      <c r="N121" s="3" t="s">
        <v>39</v>
      </c>
      <c r="O121" s="3">
        <v>163</v>
      </c>
      <c r="P121">
        <v>134</v>
      </c>
      <c r="Q121" s="9" t="s">
        <v>206</v>
      </c>
      <c r="R121" s="33" t="s">
        <v>738</v>
      </c>
      <c r="S121" s="33" t="s">
        <v>742</v>
      </c>
      <c r="U121" s="3" t="s">
        <v>280</v>
      </c>
      <c r="V121" s="2">
        <v>9038</v>
      </c>
      <c r="W121" s="3" t="s">
        <v>45</v>
      </c>
      <c r="X121" s="4">
        <v>21.701000000000001</v>
      </c>
      <c r="Y121" s="4" t="s">
        <v>45</v>
      </c>
      <c r="Z121" s="2" t="s">
        <v>281</v>
      </c>
      <c r="AA121" s="18" t="e">
        <f t="shared" si="7"/>
        <v>#VALUE!</v>
      </c>
      <c r="AB121" s="23"/>
      <c r="AC121" s="2"/>
      <c r="AD121" s="22"/>
      <c r="AE121" s="20"/>
      <c r="AI121" s="2">
        <v>9038</v>
      </c>
      <c r="AJ121" s="23"/>
      <c r="AK121" s="2"/>
      <c r="AL121" s="2"/>
      <c r="AM121" s="2"/>
      <c r="AN121" s="2"/>
      <c r="AO121" s="2"/>
      <c r="AP121" s="3" t="s">
        <v>45</v>
      </c>
      <c r="AQ121" s="5" t="s">
        <v>757</v>
      </c>
    </row>
    <row r="122" spans="1:43" ht="15.75" customHeight="1" x14ac:dyDescent="0.25">
      <c r="A122" s="3"/>
      <c r="B122" s="3"/>
      <c r="C122" s="3">
        <v>297</v>
      </c>
      <c r="D122" s="3" t="s">
        <v>282</v>
      </c>
      <c r="E122" s="4">
        <v>23.32</v>
      </c>
      <c r="F122" s="4">
        <v>22.972000000000001</v>
      </c>
      <c r="G122" s="11" t="s">
        <v>22</v>
      </c>
      <c r="H122" s="11" t="s">
        <v>22</v>
      </c>
      <c r="I122" s="3" t="s">
        <v>23</v>
      </c>
      <c r="J122" s="3" t="s">
        <v>24</v>
      </c>
      <c r="K122" s="3" t="s">
        <v>46</v>
      </c>
      <c r="L122" s="3">
        <v>9</v>
      </c>
      <c r="M122" s="3" t="str">
        <f t="shared" si="6"/>
        <v>M9</v>
      </c>
      <c r="N122" s="3" t="s">
        <v>39</v>
      </c>
      <c r="O122" s="3">
        <v>165</v>
      </c>
      <c r="P122">
        <v>135</v>
      </c>
      <c r="Q122" s="9" t="s">
        <v>206</v>
      </c>
      <c r="R122" s="33" t="s">
        <v>738</v>
      </c>
      <c r="S122" s="33" t="s">
        <v>742</v>
      </c>
      <c r="U122" s="3" t="s">
        <v>282</v>
      </c>
      <c r="V122" s="2">
        <v>9039</v>
      </c>
      <c r="W122" s="3" t="s">
        <v>23</v>
      </c>
      <c r="X122" s="4">
        <v>23.32</v>
      </c>
      <c r="Y122" s="4">
        <v>22.972000000000001</v>
      </c>
      <c r="Z122" s="2" t="s">
        <v>283</v>
      </c>
      <c r="AA122" s="18">
        <f t="shared" si="7"/>
        <v>0.34799999999999898</v>
      </c>
      <c r="AB122" s="23">
        <v>471.6</v>
      </c>
      <c r="AC122" s="2"/>
      <c r="AD122" s="22">
        <v>556</v>
      </c>
      <c r="AE122" s="20"/>
      <c r="AI122" s="2">
        <v>9039</v>
      </c>
      <c r="AJ122" s="23">
        <v>471.6</v>
      </c>
      <c r="AK122" s="30">
        <f>(AJ122-122)/3</f>
        <v>116.53333333333335</v>
      </c>
      <c r="AL122" s="30">
        <f>AK122*1.0425+1.2088</f>
        <v>122.6948</v>
      </c>
      <c r="AM122" s="2"/>
      <c r="AN122" s="2"/>
      <c r="AO122" s="2"/>
      <c r="AP122" s="3" t="s">
        <v>23</v>
      </c>
      <c r="AQ122" s="5" t="s">
        <v>757</v>
      </c>
    </row>
    <row r="123" spans="1:43" ht="15.75" customHeight="1" x14ac:dyDescent="0.25">
      <c r="A123" s="3"/>
      <c r="B123" s="3"/>
      <c r="C123" s="3">
        <v>345</v>
      </c>
      <c r="D123" s="3" t="s">
        <v>284</v>
      </c>
      <c r="E123" s="4">
        <v>23.24</v>
      </c>
      <c r="F123" s="4">
        <v>23.079000000000001</v>
      </c>
      <c r="G123" s="11" t="s">
        <v>22</v>
      </c>
      <c r="H123" s="11" t="s">
        <v>22</v>
      </c>
      <c r="I123" s="3" t="s">
        <v>23</v>
      </c>
      <c r="J123" s="3" t="s">
        <v>24</v>
      </c>
      <c r="K123" s="3" t="s">
        <v>49</v>
      </c>
      <c r="L123" s="3">
        <v>9</v>
      </c>
      <c r="M123" s="3" t="str">
        <f t="shared" si="6"/>
        <v>O9</v>
      </c>
      <c r="N123" s="3" t="s">
        <v>39</v>
      </c>
      <c r="O123" s="3">
        <v>167</v>
      </c>
      <c r="P123">
        <v>136</v>
      </c>
      <c r="Q123" s="9" t="s">
        <v>206</v>
      </c>
      <c r="R123" s="33" t="s">
        <v>738</v>
      </c>
      <c r="S123" s="33" t="s">
        <v>742</v>
      </c>
      <c r="U123" s="3" t="s">
        <v>284</v>
      </c>
      <c r="V123" s="2">
        <v>9040</v>
      </c>
      <c r="W123" s="3" t="s">
        <v>23</v>
      </c>
      <c r="X123" s="4">
        <v>23.24</v>
      </c>
      <c r="Y123" s="4">
        <v>23.079000000000001</v>
      </c>
      <c r="Z123" s="2" t="s">
        <v>285</v>
      </c>
      <c r="AA123" s="18">
        <f t="shared" si="7"/>
        <v>0.16099999999999781</v>
      </c>
      <c r="AB123" s="23">
        <v>474.48</v>
      </c>
      <c r="AC123" s="2"/>
      <c r="AD123" s="22">
        <v>269</v>
      </c>
      <c r="AE123" s="20"/>
      <c r="AI123" s="2">
        <v>9040</v>
      </c>
      <c r="AJ123" s="23">
        <v>474.48</v>
      </c>
      <c r="AK123" s="30">
        <f>(AJ123-122)/3</f>
        <v>117.49333333333334</v>
      </c>
      <c r="AL123" s="30">
        <f>AK123*1.0425+1.2088</f>
        <v>123.6956</v>
      </c>
      <c r="AM123" s="2"/>
      <c r="AN123" s="2"/>
      <c r="AO123" s="2"/>
      <c r="AP123" s="3" t="s">
        <v>23</v>
      </c>
      <c r="AQ123" s="5" t="s">
        <v>757</v>
      </c>
    </row>
    <row r="124" spans="1:43" ht="15.75" customHeight="1" x14ac:dyDescent="0.25">
      <c r="A124" s="3"/>
      <c r="B124" s="3"/>
      <c r="C124" s="3">
        <v>33</v>
      </c>
      <c r="D124" s="3" t="s">
        <v>286</v>
      </c>
      <c r="E124" s="4">
        <v>22.437999999999999</v>
      </c>
      <c r="F124" s="4" t="s">
        <v>45</v>
      </c>
      <c r="G124" s="11" t="s">
        <v>22</v>
      </c>
      <c r="H124" s="11" t="s">
        <v>45</v>
      </c>
      <c r="I124" s="3" t="s">
        <v>45</v>
      </c>
      <c r="J124" s="3" t="s">
        <v>24</v>
      </c>
      <c r="K124" s="3" t="s">
        <v>52</v>
      </c>
      <c r="L124" s="3">
        <v>9</v>
      </c>
      <c r="M124" s="3" t="str">
        <f t="shared" si="6"/>
        <v>B9</v>
      </c>
      <c r="N124" s="3" t="s">
        <v>26</v>
      </c>
      <c r="O124" s="3">
        <v>66</v>
      </c>
      <c r="P124">
        <v>137</v>
      </c>
      <c r="Q124" s="9" t="s">
        <v>206</v>
      </c>
      <c r="R124" s="33" t="s">
        <v>738</v>
      </c>
      <c r="S124" s="33" t="s">
        <v>742</v>
      </c>
      <c r="U124" s="3" t="s">
        <v>286</v>
      </c>
      <c r="V124" s="2">
        <v>9041</v>
      </c>
      <c r="W124" s="3" t="s">
        <v>45</v>
      </c>
      <c r="X124" s="4">
        <v>22.437999999999999</v>
      </c>
      <c r="Y124" s="4" t="s">
        <v>45</v>
      </c>
      <c r="Z124" s="2" t="s">
        <v>287</v>
      </c>
      <c r="AA124" s="18" t="e">
        <f t="shared" si="7"/>
        <v>#VALUE!</v>
      </c>
      <c r="AB124" s="23"/>
      <c r="AC124" s="2"/>
      <c r="AD124" s="22"/>
      <c r="AE124" s="20"/>
      <c r="AI124" s="2">
        <v>9041</v>
      </c>
      <c r="AJ124" s="23"/>
      <c r="AK124" s="2"/>
      <c r="AL124" s="2"/>
      <c r="AM124" s="2"/>
      <c r="AN124" s="2"/>
      <c r="AO124" s="2"/>
      <c r="AP124" s="3" t="s">
        <v>45</v>
      </c>
      <c r="AQ124" s="5" t="s">
        <v>757</v>
      </c>
    </row>
    <row r="125" spans="1:43" ht="15.75" customHeight="1" x14ac:dyDescent="0.25">
      <c r="A125" s="3"/>
      <c r="B125" s="3"/>
      <c r="C125" s="3">
        <v>81</v>
      </c>
      <c r="D125" s="3" t="s">
        <v>288</v>
      </c>
      <c r="E125" s="4">
        <v>23.745999999999999</v>
      </c>
      <c r="F125" s="4">
        <v>36.463000000000001</v>
      </c>
      <c r="G125" s="11" t="s">
        <v>22</v>
      </c>
      <c r="H125" s="11" t="s">
        <v>19</v>
      </c>
      <c r="I125" s="3" t="s">
        <v>45</v>
      </c>
      <c r="J125" s="3" t="s">
        <v>24</v>
      </c>
      <c r="K125" s="3" t="s">
        <v>55</v>
      </c>
      <c r="L125" s="3">
        <v>9</v>
      </c>
      <c r="M125" s="3" t="str">
        <f t="shared" si="6"/>
        <v>D9</v>
      </c>
      <c r="N125" s="3" t="s">
        <v>26</v>
      </c>
      <c r="O125" s="3">
        <v>68</v>
      </c>
      <c r="P125">
        <v>138</v>
      </c>
      <c r="Q125" s="9" t="s">
        <v>206</v>
      </c>
      <c r="R125" s="33" t="s">
        <v>738</v>
      </c>
      <c r="S125" s="33" t="s">
        <v>742</v>
      </c>
      <c r="U125" s="3" t="s">
        <v>288</v>
      </c>
      <c r="V125" s="2">
        <v>9042</v>
      </c>
      <c r="W125" s="3" t="s">
        <v>45</v>
      </c>
      <c r="X125" s="4">
        <v>23.745999999999999</v>
      </c>
      <c r="Y125" s="4">
        <v>36.463000000000001</v>
      </c>
      <c r="Z125" s="2" t="s">
        <v>289</v>
      </c>
      <c r="AA125" s="18">
        <f t="shared" si="7"/>
        <v>-12.717000000000002</v>
      </c>
      <c r="AB125" s="23"/>
      <c r="AC125" s="2"/>
      <c r="AD125" s="22"/>
      <c r="AE125" s="20"/>
      <c r="AI125" s="2">
        <v>9042</v>
      </c>
      <c r="AJ125" s="23"/>
      <c r="AK125" s="2"/>
      <c r="AL125" s="2"/>
      <c r="AM125" s="2"/>
      <c r="AN125" s="2"/>
      <c r="AO125" s="2"/>
      <c r="AP125" s="3" t="s">
        <v>45</v>
      </c>
      <c r="AQ125" s="5" t="s">
        <v>757</v>
      </c>
    </row>
    <row r="126" spans="1:43" ht="15.75" customHeight="1" x14ac:dyDescent="0.25">
      <c r="A126" s="3"/>
      <c r="B126" s="3"/>
      <c r="C126" s="3">
        <v>129</v>
      </c>
      <c r="D126" s="3" t="s">
        <v>290</v>
      </c>
      <c r="E126" s="4">
        <v>23.478000000000002</v>
      </c>
      <c r="F126" s="4">
        <v>35.308</v>
      </c>
      <c r="G126" s="11" t="s">
        <v>22</v>
      </c>
      <c r="H126" s="11" t="s">
        <v>19</v>
      </c>
      <c r="I126" s="3" t="s">
        <v>45</v>
      </c>
      <c r="J126" s="3" t="s">
        <v>24</v>
      </c>
      <c r="K126" s="3" t="s">
        <v>58</v>
      </c>
      <c r="L126" s="3">
        <v>9</v>
      </c>
      <c r="M126" s="3" t="str">
        <f t="shared" si="6"/>
        <v>F9</v>
      </c>
      <c r="N126" s="3" t="s">
        <v>26</v>
      </c>
      <c r="O126" s="3">
        <v>70</v>
      </c>
      <c r="P126">
        <v>139</v>
      </c>
      <c r="Q126" s="9" t="s">
        <v>206</v>
      </c>
      <c r="R126" s="33" t="s">
        <v>738</v>
      </c>
      <c r="S126" s="33" t="s">
        <v>742</v>
      </c>
      <c r="U126" s="3" t="s">
        <v>290</v>
      </c>
      <c r="V126" s="2">
        <v>9043</v>
      </c>
      <c r="W126" s="3" t="s">
        <v>45</v>
      </c>
      <c r="X126" s="4">
        <v>23.478000000000002</v>
      </c>
      <c r="Y126" s="4">
        <v>35.308</v>
      </c>
      <c r="Z126" s="2" t="s">
        <v>291</v>
      </c>
      <c r="AA126" s="18">
        <f t="shared" si="7"/>
        <v>-11.829999999999998</v>
      </c>
      <c r="AB126" s="23"/>
      <c r="AC126" s="2"/>
      <c r="AD126" s="22"/>
      <c r="AE126" s="20"/>
      <c r="AI126" s="2">
        <v>9043</v>
      </c>
      <c r="AJ126" s="23"/>
      <c r="AK126" s="2"/>
      <c r="AL126" s="2"/>
      <c r="AM126" s="2"/>
      <c r="AN126" s="2"/>
      <c r="AO126" s="2"/>
      <c r="AP126" s="3" t="s">
        <v>45</v>
      </c>
      <c r="AQ126" s="5" t="s">
        <v>757</v>
      </c>
    </row>
    <row r="127" spans="1:43" ht="15.75" customHeight="1" x14ac:dyDescent="0.25">
      <c r="A127" s="3"/>
      <c r="B127" s="3"/>
      <c r="C127" s="3">
        <v>177</v>
      </c>
      <c r="D127" s="3" t="s">
        <v>292</v>
      </c>
      <c r="E127" s="4">
        <v>25.673999999999999</v>
      </c>
      <c r="F127" s="4">
        <v>25.635000000000002</v>
      </c>
      <c r="G127" s="11" t="s">
        <v>22</v>
      </c>
      <c r="H127" s="11" t="s">
        <v>22</v>
      </c>
      <c r="I127" s="3" t="s">
        <v>23</v>
      </c>
      <c r="J127" s="3" t="s">
        <v>24</v>
      </c>
      <c r="K127" s="3" t="s">
        <v>61</v>
      </c>
      <c r="L127" s="3">
        <v>9</v>
      </c>
      <c r="M127" s="3" t="str">
        <f t="shared" si="6"/>
        <v>H9</v>
      </c>
      <c r="N127" s="3" t="s">
        <v>26</v>
      </c>
      <c r="O127" s="3">
        <v>72</v>
      </c>
      <c r="P127">
        <v>140</v>
      </c>
      <c r="Q127" s="9" t="s">
        <v>206</v>
      </c>
      <c r="R127" s="33" t="s">
        <v>738</v>
      </c>
      <c r="S127" s="33" t="s">
        <v>742</v>
      </c>
      <c r="U127" s="3" t="s">
        <v>292</v>
      </c>
      <c r="V127" s="2">
        <v>9044</v>
      </c>
      <c r="W127" s="3" t="s">
        <v>23</v>
      </c>
      <c r="X127" s="4">
        <v>25.673999999999999</v>
      </c>
      <c r="Y127" s="4">
        <v>25.635000000000002</v>
      </c>
      <c r="Z127" s="2" t="s">
        <v>293</v>
      </c>
      <c r="AA127" s="18">
        <f t="shared" si="7"/>
        <v>3.8999999999997925E-2</v>
      </c>
      <c r="AB127" s="23">
        <v>471.79</v>
      </c>
      <c r="AC127" s="2"/>
      <c r="AD127" s="22">
        <v>346</v>
      </c>
      <c r="AE127" s="20"/>
      <c r="AI127" s="2">
        <v>9044</v>
      </c>
      <c r="AJ127" s="23">
        <v>471.79</v>
      </c>
      <c r="AK127" s="30">
        <f>(AJ127-122)/3</f>
        <v>116.59666666666668</v>
      </c>
      <c r="AL127" s="30">
        <f>AK127*1.0425+1.2088</f>
        <v>122.76082500000001</v>
      </c>
      <c r="AM127" s="2"/>
      <c r="AN127" s="2"/>
      <c r="AO127" s="2"/>
      <c r="AP127" s="3" t="s">
        <v>23</v>
      </c>
      <c r="AQ127" s="5" t="s">
        <v>757</v>
      </c>
    </row>
    <row r="128" spans="1:43" ht="15.75" customHeight="1" x14ac:dyDescent="0.25">
      <c r="A128" s="3"/>
      <c r="B128" s="3"/>
      <c r="C128" s="3">
        <v>225</v>
      </c>
      <c r="D128" s="3" t="s">
        <v>294</v>
      </c>
      <c r="E128" s="4">
        <v>23.667999999999999</v>
      </c>
      <c r="F128" s="4">
        <v>23.471</v>
      </c>
      <c r="G128" s="11" t="s">
        <v>22</v>
      </c>
      <c r="H128" s="11" t="s">
        <v>22</v>
      </c>
      <c r="I128" s="3" t="s">
        <v>23</v>
      </c>
      <c r="J128" s="3" t="s">
        <v>24</v>
      </c>
      <c r="K128" s="3" t="s">
        <v>64</v>
      </c>
      <c r="L128" s="3">
        <v>9</v>
      </c>
      <c r="M128" s="3" t="str">
        <f t="shared" si="6"/>
        <v>J9</v>
      </c>
      <c r="N128" s="3" t="s">
        <v>39</v>
      </c>
      <c r="O128" s="3">
        <v>162</v>
      </c>
      <c r="P128">
        <v>141</v>
      </c>
      <c r="Q128" s="9" t="s">
        <v>206</v>
      </c>
      <c r="R128" s="33" t="s">
        <v>738</v>
      </c>
      <c r="S128" s="33" t="s">
        <v>742</v>
      </c>
      <c r="U128" s="3" t="s">
        <v>294</v>
      </c>
      <c r="V128" s="2">
        <v>9045</v>
      </c>
      <c r="W128" s="3" t="s">
        <v>23</v>
      </c>
      <c r="X128" s="4">
        <v>23.667999999999999</v>
      </c>
      <c r="Y128" s="4">
        <v>23.471</v>
      </c>
      <c r="Z128" s="2" t="s">
        <v>295</v>
      </c>
      <c r="AA128" s="18">
        <f t="shared" si="7"/>
        <v>0.19699999999999918</v>
      </c>
      <c r="AB128" s="2">
        <v>466.58</v>
      </c>
      <c r="AC128" s="2"/>
      <c r="AD128" s="2">
        <v>5247</v>
      </c>
      <c r="AE128" s="2" t="s">
        <v>19</v>
      </c>
      <c r="AI128" s="2">
        <v>9045</v>
      </c>
      <c r="AJ128" s="2">
        <v>466.58</v>
      </c>
      <c r="AK128" s="30">
        <f>(AJ128-122)/3</f>
        <v>114.86</v>
      </c>
      <c r="AL128" s="30">
        <f>AK128*1.0425+1.2088</f>
        <v>120.95035</v>
      </c>
      <c r="AM128" s="2"/>
      <c r="AN128" s="2"/>
      <c r="AO128" s="2"/>
      <c r="AP128" s="3" t="s">
        <v>23</v>
      </c>
      <c r="AQ128" s="5" t="s">
        <v>757</v>
      </c>
    </row>
    <row r="129" spans="1:43" ht="15.75" customHeight="1" x14ac:dyDescent="0.25">
      <c r="A129" s="3"/>
      <c r="B129" s="3"/>
      <c r="C129" s="3">
        <v>273</v>
      </c>
      <c r="D129" s="3" t="s">
        <v>296</v>
      </c>
      <c r="E129" s="4">
        <v>22.931000000000001</v>
      </c>
      <c r="F129" s="4">
        <v>38.518000000000001</v>
      </c>
      <c r="G129" s="11" t="s">
        <v>22</v>
      </c>
      <c r="H129" s="11" t="s">
        <v>19</v>
      </c>
      <c r="I129" s="3" t="s">
        <v>45</v>
      </c>
      <c r="J129" s="3" t="s">
        <v>24</v>
      </c>
      <c r="K129" s="3" t="s">
        <v>67</v>
      </c>
      <c r="L129" s="3">
        <v>9</v>
      </c>
      <c r="M129" s="3" t="str">
        <f t="shared" si="6"/>
        <v>L9</v>
      </c>
      <c r="N129" s="3" t="s">
        <v>39</v>
      </c>
      <c r="O129" s="3">
        <v>164</v>
      </c>
      <c r="P129">
        <v>142</v>
      </c>
      <c r="Q129" s="9" t="s">
        <v>206</v>
      </c>
      <c r="R129" s="33" t="s">
        <v>738</v>
      </c>
      <c r="S129" s="33" t="s">
        <v>742</v>
      </c>
      <c r="U129" s="3" t="s">
        <v>296</v>
      </c>
      <c r="V129" s="2">
        <v>9046</v>
      </c>
      <c r="W129" s="3" t="s">
        <v>45</v>
      </c>
      <c r="X129" s="4">
        <v>22.931000000000001</v>
      </c>
      <c r="Y129" s="4">
        <v>38.518000000000001</v>
      </c>
      <c r="Z129" s="2" t="s">
        <v>297</v>
      </c>
      <c r="AA129" s="18">
        <f t="shared" si="7"/>
        <v>-15.587</v>
      </c>
      <c r="AB129" s="23"/>
      <c r="AC129" s="2"/>
      <c r="AD129" s="22"/>
      <c r="AE129" s="20"/>
      <c r="AI129" s="2">
        <v>9046</v>
      </c>
      <c r="AJ129" s="23"/>
      <c r="AK129" s="2"/>
      <c r="AL129" s="2"/>
      <c r="AM129" s="2"/>
      <c r="AN129" s="2"/>
      <c r="AO129" s="2"/>
      <c r="AP129" s="3" t="s">
        <v>45</v>
      </c>
      <c r="AQ129" s="5" t="s">
        <v>757</v>
      </c>
    </row>
    <row r="130" spans="1:43" ht="15.75" customHeight="1" x14ac:dyDescent="0.25">
      <c r="A130" s="3"/>
      <c r="B130" s="3"/>
      <c r="C130" s="3">
        <v>321</v>
      </c>
      <c r="D130" s="3" t="s">
        <v>298</v>
      </c>
      <c r="E130" s="4">
        <v>23.518999999999998</v>
      </c>
      <c r="F130" s="4">
        <v>33.688000000000002</v>
      </c>
      <c r="G130" s="11" t="s">
        <v>22</v>
      </c>
      <c r="H130" s="11" t="s">
        <v>19</v>
      </c>
      <c r="I130" s="3" t="s">
        <v>45</v>
      </c>
      <c r="J130" s="3" t="s">
        <v>24</v>
      </c>
      <c r="K130" s="3" t="s">
        <v>24</v>
      </c>
      <c r="L130" s="3">
        <v>9</v>
      </c>
      <c r="M130" s="3" t="str">
        <f t="shared" ref="M130:M193" si="10">CONCATENATE(K130,L130)</f>
        <v>N9</v>
      </c>
      <c r="N130" s="3" t="s">
        <v>39</v>
      </c>
      <c r="O130" s="3">
        <v>166</v>
      </c>
      <c r="P130">
        <v>143</v>
      </c>
      <c r="Q130" s="9" t="s">
        <v>206</v>
      </c>
      <c r="R130" s="33" t="s">
        <v>738</v>
      </c>
      <c r="S130" s="33" t="s">
        <v>742</v>
      </c>
      <c r="U130" s="3" t="s">
        <v>298</v>
      </c>
      <c r="V130" s="2">
        <v>9047</v>
      </c>
      <c r="W130" s="3" t="s">
        <v>45</v>
      </c>
      <c r="X130" s="4">
        <v>23.518999999999998</v>
      </c>
      <c r="Y130" s="4">
        <v>33.688000000000002</v>
      </c>
      <c r="Z130" s="2" t="s">
        <v>299</v>
      </c>
      <c r="AA130" s="18">
        <f t="shared" ref="AA130:AA193" si="11">X130-Y130</f>
        <v>-10.169000000000004</v>
      </c>
      <c r="AB130" s="23"/>
      <c r="AC130" s="2"/>
      <c r="AD130" s="22"/>
      <c r="AE130" s="20"/>
      <c r="AI130" s="2">
        <v>9047</v>
      </c>
      <c r="AJ130" s="23"/>
      <c r="AK130" s="2"/>
      <c r="AL130" s="2"/>
      <c r="AM130" s="2"/>
      <c r="AN130" s="2"/>
      <c r="AO130" s="2"/>
      <c r="AP130" s="3" t="s">
        <v>45</v>
      </c>
      <c r="AQ130" s="5" t="s">
        <v>757</v>
      </c>
    </row>
    <row r="131" spans="1:43" ht="15.75" customHeight="1" x14ac:dyDescent="0.25">
      <c r="A131" s="3"/>
      <c r="B131" s="3"/>
      <c r="C131" s="3">
        <v>369</v>
      </c>
      <c r="D131" s="3" t="s">
        <v>300</v>
      </c>
      <c r="E131" s="4">
        <v>22.873000000000001</v>
      </c>
      <c r="F131" s="4" t="s">
        <v>45</v>
      </c>
      <c r="G131" s="11" t="s">
        <v>22</v>
      </c>
      <c r="H131" s="11" t="s">
        <v>45</v>
      </c>
      <c r="I131" s="3" t="s">
        <v>45</v>
      </c>
      <c r="J131" s="3" t="s">
        <v>24</v>
      </c>
      <c r="K131" s="3" t="s">
        <v>72</v>
      </c>
      <c r="L131" s="3">
        <v>9</v>
      </c>
      <c r="M131" s="3" t="str">
        <f t="shared" si="10"/>
        <v>P9</v>
      </c>
      <c r="N131" s="3" t="s">
        <v>39</v>
      </c>
      <c r="O131" s="3">
        <v>168</v>
      </c>
      <c r="P131">
        <v>144</v>
      </c>
      <c r="Q131" s="9" t="s">
        <v>206</v>
      </c>
      <c r="R131" s="33" t="s">
        <v>738</v>
      </c>
      <c r="S131" s="33" t="s">
        <v>742</v>
      </c>
      <c r="U131" s="3" t="s">
        <v>300</v>
      </c>
      <c r="V131" s="2">
        <v>9048</v>
      </c>
      <c r="W131" s="3" t="s">
        <v>45</v>
      </c>
      <c r="X131" s="4">
        <v>22.873000000000001</v>
      </c>
      <c r="Y131" s="4" t="s">
        <v>45</v>
      </c>
      <c r="Z131" s="2" t="s">
        <v>301</v>
      </c>
      <c r="AA131" s="18" t="e">
        <f t="shared" si="11"/>
        <v>#VALUE!</v>
      </c>
      <c r="AB131" s="23"/>
      <c r="AC131" s="2"/>
      <c r="AD131" s="22"/>
      <c r="AE131" s="20"/>
      <c r="AI131" s="2">
        <v>9048</v>
      </c>
      <c r="AJ131" s="23"/>
      <c r="AK131" s="2"/>
      <c r="AL131" s="2"/>
      <c r="AM131" s="2"/>
      <c r="AN131" s="2"/>
      <c r="AO131" s="2"/>
      <c r="AP131" s="3" t="s">
        <v>45</v>
      </c>
      <c r="AQ131" s="5" t="s">
        <v>757</v>
      </c>
    </row>
    <row r="132" spans="1:43" ht="15.75" customHeight="1" x14ac:dyDescent="0.25">
      <c r="A132" s="3"/>
      <c r="B132" s="3"/>
      <c r="C132" s="3">
        <v>10</v>
      </c>
      <c r="D132" s="3" t="s">
        <v>302</v>
      </c>
      <c r="E132" s="4">
        <v>23.172000000000001</v>
      </c>
      <c r="F132" s="4">
        <v>38.856999999999999</v>
      </c>
      <c r="G132" s="11" t="s">
        <v>22</v>
      </c>
      <c r="H132" s="11" t="s">
        <v>19</v>
      </c>
      <c r="I132" s="3" t="s">
        <v>45</v>
      </c>
      <c r="J132" s="3" t="s">
        <v>24</v>
      </c>
      <c r="K132" s="3" t="s">
        <v>25</v>
      </c>
      <c r="L132" s="3">
        <v>10</v>
      </c>
      <c r="M132" s="3" t="str">
        <f t="shared" si="10"/>
        <v>A10</v>
      </c>
      <c r="N132" s="3" t="s">
        <v>26</v>
      </c>
      <c r="O132" s="3">
        <v>73</v>
      </c>
      <c r="P132">
        <v>145</v>
      </c>
      <c r="Q132" s="9" t="s">
        <v>206</v>
      </c>
      <c r="R132" s="33" t="s">
        <v>738</v>
      </c>
      <c r="S132" s="33" t="s">
        <v>742</v>
      </c>
      <c r="U132" s="3" t="s">
        <v>302</v>
      </c>
      <c r="V132" s="2">
        <v>9049</v>
      </c>
      <c r="W132" s="3" t="s">
        <v>45</v>
      </c>
      <c r="X132" s="4">
        <v>23.172000000000001</v>
      </c>
      <c r="Y132" s="4">
        <v>38.856999999999999</v>
      </c>
      <c r="Z132" s="2" t="s">
        <v>303</v>
      </c>
      <c r="AA132" s="18">
        <f t="shared" si="11"/>
        <v>-15.684999999999999</v>
      </c>
      <c r="AB132" s="23"/>
      <c r="AC132" s="2"/>
      <c r="AD132" s="22"/>
      <c r="AE132" s="20"/>
      <c r="AI132" s="2">
        <v>9049</v>
      </c>
      <c r="AJ132" s="23"/>
      <c r="AK132" s="2"/>
      <c r="AL132" s="2"/>
      <c r="AM132" s="2"/>
      <c r="AN132" s="2"/>
      <c r="AO132" s="2"/>
      <c r="AP132" s="3" t="s">
        <v>45</v>
      </c>
      <c r="AQ132" s="5" t="s">
        <v>757</v>
      </c>
    </row>
    <row r="133" spans="1:43" ht="15.75" customHeight="1" x14ac:dyDescent="0.25">
      <c r="A133" s="3"/>
      <c r="B133" s="3"/>
      <c r="C133" s="3">
        <v>58</v>
      </c>
      <c r="D133" s="3" t="s">
        <v>304</v>
      </c>
      <c r="E133" s="4">
        <v>22.712</v>
      </c>
      <c r="F133" s="4">
        <v>32.362000000000002</v>
      </c>
      <c r="G133" s="11" t="s">
        <v>22</v>
      </c>
      <c r="H133" s="11" t="s">
        <v>19</v>
      </c>
      <c r="I133" s="3" t="s">
        <v>45</v>
      </c>
      <c r="J133" s="3" t="s">
        <v>24</v>
      </c>
      <c r="K133" s="3" t="s">
        <v>30</v>
      </c>
      <c r="L133" s="3">
        <v>10</v>
      </c>
      <c r="M133" s="3" t="str">
        <f t="shared" si="10"/>
        <v>C10</v>
      </c>
      <c r="N133" s="3" t="s">
        <v>26</v>
      </c>
      <c r="O133" s="3">
        <v>75</v>
      </c>
      <c r="P133">
        <v>146</v>
      </c>
      <c r="Q133" s="9" t="s">
        <v>206</v>
      </c>
      <c r="R133" s="33" t="s">
        <v>738</v>
      </c>
      <c r="S133" s="33" t="s">
        <v>742</v>
      </c>
      <c r="U133" s="3" t="s">
        <v>304</v>
      </c>
      <c r="V133" s="2">
        <v>9050</v>
      </c>
      <c r="W133" s="3" t="s">
        <v>45</v>
      </c>
      <c r="X133" s="4">
        <v>22.712</v>
      </c>
      <c r="Y133" s="4">
        <v>32.362000000000002</v>
      </c>
      <c r="Z133" s="2" t="s">
        <v>305</v>
      </c>
      <c r="AA133" s="18">
        <f t="shared" si="11"/>
        <v>-9.6500000000000021</v>
      </c>
      <c r="AB133" s="23"/>
      <c r="AC133" s="2"/>
      <c r="AD133" s="22"/>
      <c r="AE133" s="20"/>
      <c r="AI133" s="2">
        <v>9050</v>
      </c>
      <c r="AJ133" s="23"/>
      <c r="AK133" s="2"/>
      <c r="AL133" s="2"/>
      <c r="AM133" s="2"/>
      <c r="AN133" s="2"/>
      <c r="AO133" s="2"/>
      <c r="AP133" s="3" t="s">
        <v>45</v>
      </c>
      <c r="AQ133" s="5" t="s">
        <v>757</v>
      </c>
    </row>
    <row r="134" spans="1:43" ht="15.75" customHeight="1" x14ac:dyDescent="0.25">
      <c r="A134" s="3"/>
      <c r="B134" s="3"/>
      <c r="C134" s="3">
        <v>106</v>
      </c>
      <c r="D134" s="3" t="s">
        <v>306</v>
      </c>
      <c r="E134" s="4">
        <v>23.634</v>
      </c>
      <c r="F134" s="4">
        <v>23.667000000000002</v>
      </c>
      <c r="G134" s="11" t="s">
        <v>22</v>
      </c>
      <c r="H134" s="11" t="s">
        <v>22</v>
      </c>
      <c r="I134" s="3" t="s">
        <v>23</v>
      </c>
      <c r="J134" s="3" t="s">
        <v>24</v>
      </c>
      <c r="K134" s="3" t="s">
        <v>33</v>
      </c>
      <c r="L134" s="3">
        <v>10</v>
      </c>
      <c r="M134" s="3" t="str">
        <f t="shared" si="10"/>
        <v>E10</v>
      </c>
      <c r="N134" s="3" t="s">
        <v>26</v>
      </c>
      <c r="O134" s="3">
        <v>77</v>
      </c>
      <c r="P134">
        <v>147</v>
      </c>
      <c r="Q134" s="9" t="s">
        <v>206</v>
      </c>
      <c r="R134" s="33" t="s">
        <v>738</v>
      </c>
      <c r="S134" s="33" t="s">
        <v>742</v>
      </c>
      <c r="U134" s="3" t="s">
        <v>306</v>
      </c>
      <c r="V134" s="2">
        <v>9051</v>
      </c>
      <c r="W134" s="3" t="s">
        <v>23</v>
      </c>
      <c r="X134" s="4">
        <v>23.634</v>
      </c>
      <c r="Y134" s="4">
        <v>23.667000000000002</v>
      </c>
      <c r="Z134" s="2" t="s">
        <v>307</v>
      </c>
      <c r="AA134" s="18">
        <f t="shared" si="11"/>
        <v>-3.3000000000001251E-2</v>
      </c>
      <c r="AB134" s="23">
        <v>462.56</v>
      </c>
      <c r="AC134" s="2"/>
      <c r="AD134" s="22">
        <v>650</v>
      </c>
      <c r="AE134" s="20"/>
      <c r="AI134" s="2">
        <v>9051</v>
      </c>
      <c r="AJ134" s="23">
        <v>462.56</v>
      </c>
      <c r="AK134" s="30">
        <f>(AJ134-122)/3</f>
        <v>113.52</v>
      </c>
      <c r="AL134" s="30">
        <f>AK134*1.0425+1.2088</f>
        <v>119.5534</v>
      </c>
      <c r="AM134" s="2"/>
      <c r="AN134" s="2"/>
      <c r="AO134" s="2"/>
      <c r="AP134" s="3" t="s">
        <v>23</v>
      </c>
      <c r="AQ134" s="5" t="s">
        <v>757</v>
      </c>
    </row>
    <row r="135" spans="1:43" ht="15.75" customHeight="1" x14ac:dyDescent="0.25">
      <c r="A135" s="3"/>
      <c r="B135" s="3"/>
      <c r="C135" s="3">
        <v>154</v>
      </c>
      <c r="D135" s="3" t="s">
        <v>308</v>
      </c>
      <c r="E135" s="4">
        <v>23.376000000000001</v>
      </c>
      <c r="F135" s="4">
        <v>31.814</v>
      </c>
      <c r="G135" s="11" t="s">
        <v>22</v>
      </c>
      <c r="H135" s="11" t="s">
        <v>22</v>
      </c>
      <c r="I135" s="3" t="s">
        <v>23</v>
      </c>
      <c r="J135" s="3" t="s">
        <v>24</v>
      </c>
      <c r="K135" s="3" t="s">
        <v>35</v>
      </c>
      <c r="L135" s="3">
        <v>10</v>
      </c>
      <c r="M135" s="3" t="str">
        <f t="shared" si="10"/>
        <v>G10</v>
      </c>
      <c r="N135" s="3" t="s">
        <v>26</v>
      </c>
      <c r="O135" s="3">
        <v>79</v>
      </c>
      <c r="P135">
        <v>148</v>
      </c>
      <c r="Q135" s="9" t="s">
        <v>206</v>
      </c>
      <c r="R135" s="33" t="s">
        <v>738</v>
      </c>
      <c r="S135" s="33" t="s">
        <v>742</v>
      </c>
      <c r="U135" s="3" t="s">
        <v>308</v>
      </c>
      <c r="V135" s="2">
        <v>9052</v>
      </c>
      <c r="W135" s="3" t="s">
        <v>45</v>
      </c>
      <c r="X135" s="4">
        <v>23.376000000000001</v>
      </c>
      <c r="Y135" s="4">
        <v>31.814</v>
      </c>
      <c r="Z135" s="2" t="s">
        <v>309</v>
      </c>
      <c r="AA135" s="18">
        <f t="shared" si="11"/>
        <v>-8.4379999999999988</v>
      </c>
      <c r="AB135" s="2"/>
      <c r="AC135" s="2"/>
      <c r="AD135" s="2"/>
      <c r="AE135" s="2" t="s">
        <v>19</v>
      </c>
      <c r="AI135" s="2">
        <v>9052</v>
      </c>
      <c r="AJ135" s="2"/>
      <c r="AK135" s="2"/>
      <c r="AL135" s="2"/>
      <c r="AM135" s="2"/>
      <c r="AN135" s="2"/>
      <c r="AO135" s="2"/>
      <c r="AP135" s="3" t="s">
        <v>45</v>
      </c>
      <c r="AQ135" s="5" t="s">
        <v>757</v>
      </c>
    </row>
    <row r="136" spans="1:43" ht="15.75" customHeight="1" x14ac:dyDescent="0.25">
      <c r="A136" s="3"/>
      <c r="B136" s="3"/>
      <c r="C136" s="3">
        <v>202</v>
      </c>
      <c r="D136" s="3" t="s">
        <v>310</v>
      </c>
      <c r="E136" s="4">
        <v>23.553000000000001</v>
      </c>
      <c r="F136" s="4" t="s">
        <v>45</v>
      </c>
      <c r="G136" s="11" t="s">
        <v>22</v>
      </c>
      <c r="H136" s="11" t="s">
        <v>45</v>
      </c>
      <c r="I136" s="3" t="s">
        <v>45</v>
      </c>
      <c r="J136" s="3" t="s">
        <v>24</v>
      </c>
      <c r="K136" s="3" t="s">
        <v>38</v>
      </c>
      <c r="L136" s="3">
        <v>10</v>
      </c>
      <c r="M136" s="3" t="str">
        <f t="shared" si="10"/>
        <v>I10</v>
      </c>
      <c r="N136" s="3" t="s">
        <v>39</v>
      </c>
      <c r="O136" s="3">
        <v>169</v>
      </c>
      <c r="P136">
        <v>149</v>
      </c>
      <c r="Q136" s="9" t="s">
        <v>206</v>
      </c>
      <c r="R136" s="33" t="s">
        <v>738</v>
      </c>
      <c r="S136" s="33" t="s">
        <v>742</v>
      </c>
      <c r="U136" s="3" t="s">
        <v>310</v>
      </c>
      <c r="V136" s="2">
        <v>9053</v>
      </c>
      <c r="W136" s="3" t="s">
        <v>45</v>
      </c>
      <c r="X136" s="4">
        <v>23.553000000000001</v>
      </c>
      <c r="Y136" s="4" t="s">
        <v>45</v>
      </c>
      <c r="Z136" s="2" t="s">
        <v>311</v>
      </c>
      <c r="AA136" s="18" t="e">
        <f t="shared" si="11"/>
        <v>#VALUE!</v>
      </c>
      <c r="AB136" s="23"/>
      <c r="AC136" s="2"/>
      <c r="AD136" s="22"/>
      <c r="AE136" s="20"/>
      <c r="AI136" s="2">
        <v>9053</v>
      </c>
      <c r="AJ136" s="23"/>
      <c r="AK136" s="2"/>
      <c r="AL136" s="2"/>
      <c r="AM136" s="2"/>
      <c r="AN136" s="2"/>
      <c r="AO136" s="2"/>
      <c r="AP136" s="3" t="s">
        <v>45</v>
      </c>
      <c r="AQ136" s="5" t="s">
        <v>757</v>
      </c>
    </row>
    <row r="137" spans="1:43" ht="15.75" customHeight="1" x14ac:dyDescent="0.25">
      <c r="A137" s="3"/>
      <c r="B137" s="3"/>
      <c r="C137" s="3">
        <v>250</v>
      </c>
      <c r="D137" s="3" t="s">
        <v>312</v>
      </c>
      <c r="E137" s="4">
        <v>23.097000000000001</v>
      </c>
      <c r="F137" s="4">
        <v>22.774000000000001</v>
      </c>
      <c r="G137" s="11" t="s">
        <v>22</v>
      </c>
      <c r="H137" s="11" t="s">
        <v>22</v>
      </c>
      <c r="I137" s="3" t="s">
        <v>23</v>
      </c>
      <c r="J137" s="3" t="s">
        <v>24</v>
      </c>
      <c r="K137" s="3" t="s">
        <v>42</v>
      </c>
      <c r="L137" s="3">
        <v>10</v>
      </c>
      <c r="M137" s="3" t="str">
        <f t="shared" si="10"/>
        <v>K10</v>
      </c>
      <c r="N137" s="3" t="s">
        <v>39</v>
      </c>
      <c r="O137" s="3">
        <v>171</v>
      </c>
      <c r="P137">
        <v>150</v>
      </c>
      <c r="Q137" s="9" t="s">
        <v>206</v>
      </c>
      <c r="R137" s="33" t="s">
        <v>738</v>
      </c>
      <c r="S137" s="33" t="s">
        <v>742</v>
      </c>
      <c r="U137" s="3" t="s">
        <v>312</v>
      </c>
      <c r="V137" s="2">
        <v>9054</v>
      </c>
      <c r="W137" s="3" t="s">
        <v>23</v>
      </c>
      <c r="X137" s="4">
        <v>23.097000000000001</v>
      </c>
      <c r="Y137" s="4">
        <v>22.774000000000001</v>
      </c>
      <c r="Z137" s="2" t="s">
        <v>313</v>
      </c>
      <c r="AA137" s="18">
        <f t="shared" si="11"/>
        <v>0.3230000000000004</v>
      </c>
      <c r="AB137" s="23">
        <v>474.58</v>
      </c>
      <c r="AC137" s="2"/>
      <c r="AD137" s="22">
        <v>721</v>
      </c>
      <c r="AE137" s="20"/>
      <c r="AI137" s="2">
        <v>9054</v>
      </c>
      <c r="AJ137" s="23">
        <v>474.58</v>
      </c>
      <c r="AK137" s="30">
        <f>(AJ137-122)/3</f>
        <v>117.52666666666666</v>
      </c>
      <c r="AL137" s="30">
        <f>AK137*1.0425+1.2088</f>
        <v>123.73034999999999</v>
      </c>
      <c r="AM137" s="2"/>
      <c r="AN137" s="2"/>
      <c r="AO137" s="2"/>
      <c r="AP137" s="3" t="s">
        <v>23</v>
      </c>
      <c r="AQ137" s="5" t="s">
        <v>757</v>
      </c>
    </row>
    <row r="138" spans="1:43" ht="15.75" customHeight="1" x14ac:dyDescent="0.25">
      <c r="A138" s="3"/>
      <c r="B138" s="3"/>
      <c r="C138" s="3">
        <v>298</v>
      </c>
      <c r="D138" s="3" t="s">
        <v>314</v>
      </c>
      <c r="E138" s="4">
        <v>22.533999999999999</v>
      </c>
      <c r="F138" s="4">
        <v>33.75</v>
      </c>
      <c r="G138" s="11" t="s">
        <v>22</v>
      </c>
      <c r="H138" s="11" t="s">
        <v>19</v>
      </c>
      <c r="I138" s="3" t="s">
        <v>45</v>
      </c>
      <c r="J138" s="3" t="s">
        <v>24</v>
      </c>
      <c r="K138" s="3" t="s">
        <v>46</v>
      </c>
      <c r="L138" s="3">
        <v>10</v>
      </c>
      <c r="M138" s="3" t="str">
        <f t="shared" si="10"/>
        <v>M10</v>
      </c>
      <c r="N138" s="3" t="s">
        <v>39</v>
      </c>
      <c r="O138" s="3">
        <v>173</v>
      </c>
      <c r="P138">
        <v>151</v>
      </c>
      <c r="Q138" s="9" t="s">
        <v>206</v>
      </c>
      <c r="R138" s="33" t="s">
        <v>738</v>
      </c>
      <c r="S138" s="33" t="s">
        <v>742</v>
      </c>
      <c r="U138" s="3" t="s">
        <v>314</v>
      </c>
      <c r="V138" s="2">
        <v>9055</v>
      </c>
      <c r="W138" s="3" t="s">
        <v>45</v>
      </c>
      <c r="X138" s="4">
        <v>22.533999999999999</v>
      </c>
      <c r="Y138" s="4">
        <v>33.75</v>
      </c>
      <c r="Z138" s="2" t="s">
        <v>315</v>
      </c>
      <c r="AA138" s="18">
        <f t="shared" si="11"/>
        <v>-11.216000000000001</v>
      </c>
      <c r="AB138" s="23"/>
      <c r="AC138" s="2"/>
      <c r="AD138" s="22"/>
      <c r="AE138" s="20"/>
      <c r="AI138" s="2">
        <v>9055</v>
      </c>
      <c r="AJ138" s="23"/>
      <c r="AK138" s="2"/>
      <c r="AL138" s="2"/>
      <c r="AM138" s="2"/>
      <c r="AN138" s="2"/>
      <c r="AO138" s="2"/>
      <c r="AP138" s="3" t="s">
        <v>45</v>
      </c>
      <c r="AQ138" s="5" t="s">
        <v>757</v>
      </c>
    </row>
    <row r="139" spans="1:43" ht="15.75" customHeight="1" x14ac:dyDescent="0.25">
      <c r="A139" s="3"/>
      <c r="B139" s="3"/>
      <c r="C139" s="3">
        <v>346</v>
      </c>
      <c r="D139" s="3" t="s">
        <v>316</v>
      </c>
      <c r="E139" s="4">
        <v>21.975000000000001</v>
      </c>
      <c r="F139" s="4" t="s">
        <v>45</v>
      </c>
      <c r="G139" s="11" t="s">
        <v>22</v>
      </c>
      <c r="H139" s="11" t="s">
        <v>45</v>
      </c>
      <c r="I139" s="3" t="s">
        <v>45</v>
      </c>
      <c r="J139" s="3" t="s">
        <v>24</v>
      </c>
      <c r="K139" s="3" t="s">
        <v>49</v>
      </c>
      <c r="L139" s="3">
        <v>10</v>
      </c>
      <c r="M139" s="3" t="str">
        <f t="shared" si="10"/>
        <v>O10</v>
      </c>
      <c r="N139" s="3" t="s">
        <v>39</v>
      </c>
      <c r="O139" s="3">
        <v>175</v>
      </c>
      <c r="P139">
        <v>152</v>
      </c>
      <c r="Q139" s="9" t="s">
        <v>206</v>
      </c>
      <c r="R139" s="33" t="s">
        <v>738</v>
      </c>
      <c r="S139" s="33" t="s">
        <v>742</v>
      </c>
      <c r="U139" s="3" t="s">
        <v>316</v>
      </c>
      <c r="V139" s="2">
        <v>9056</v>
      </c>
      <c r="W139" s="3" t="s">
        <v>45</v>
      </c>
      <c r="X139" s="4">
        <v>21.975000000000001</v>
      </c>
      <c r="Y139" s="4" t="s">
        <v>45</v>
      </c>
      <c r="Z139" s="2" t="s">
        <v>317</v>
      </c>
      <c r="AA139" s="18" t="e">
        <f t="shared" si="11"/>
        <v>#VALUE!</v>
      </c>
      <c r="AB139" s="23"/>
      <c r="AC139" s="2"/>
      <c r="AD139" s="22"/>
      <c r="AE139" s="20"/>
      <c r="AI139" s="2">
        <v>9056</v>
      </c>
      <c r="AJ139" s="23"/>
      <c r="AK139" s="2"/>
      <c r="AL139" s="2"/>
      <c r="AM139" s="2"/>
      <c r="AN139" s="2"/>
      <c r="AO139" s="2"/>
      <c r="AP139" s="3" t="s">
        <v>45</v>
      </c>
      <c r="AQ139" s="5" t="s">
        <v>757</v>
      </c>
    </row>
    <row r="140" spans="1:43" ht="15.75" customHeight="1" x14ac:dyDescent="0.25">
      <c r="A140" s="3"/>
      <c r="B140" s="3"/>
      <c r="C140" s="3">
        <v>34</v>
      </c>
      <c r="D140" s="3" t="s">
        <v>318</v>
      </c>
      <c r="E140" s="4">
        <v>22.376999999999999</v>
      </c>
      <c r="F140" s="4" t="s">
        <v>45</v>
      </c>
      <c r="G140" s="11" t="s">
        <v>22</v>
      </c>
      <c r="H140" s="11" t="s">
        <v>45</v>
      </c>
      <c r="I140" s="3" t="s">
        <v>45</v>
      </c>
      <c r="J140" s="3" t="s">
        <v>24</v>
      </c>
      <c r="K140" s="3" t="s">
        <v>52</v>
      </c>
      <c r="L140" s="3">
        <v>10</v>
      </c>
      <c r="M140" s="3" t="str">
        <f t="shared" si="10"/>
        <v>B10</v>
      </c>
      <c r="N140" s="3" t="s">
        <v>26</v>
      </c>
      <c r="O140" s="3">
        <v>74</v>
      </c>
      <c r="P140">
        <v>153</v>
      </c>
      <c r="Q140" s="9" t="s">
        <v>206</v>
      </c>
      <c r="R140" s="33" t="s">
        <v>738</v>
      </c>
      <c r="S140" s="33" t="s">
        <v>742</v>
      </c>
      <c r="U140" s="3" t="s">
        <v>318</v>
      </c>
      <c r="V140" s="2">
        <v>9057</v>
      </c>
      <c r="W140" s="3" t="s">
        <v>45</v>
      </c>
      <c r="X140" s="4">
        <v>22.376999999999999</v>
      </c>
      <c r="Y140" s="4" t="s">
        <v>45</v>
      </c>
      <c r="Z140" s="2" t="s">
        <v>319</v>
      </c>
      <c r="AA140" s="18" t="e">
        <f t="shared" si="11"/>
        <v>#VALUE!</v>
      </c>
      <c r="AB140" s="23"/>
      <c r="AC140" s="2"/>
      <c r="AD140" s="22"/>
      <c r="AE140" s="20"/>
      <c r="AI140" s="2">
        <v>9057</v>
      </c>
      <c r="AJ140" s="23"/>
      <c r="AK140" s="2"/>
      <c r="AL140" s="2"/>
      <c r="AM140" s="2"/>
      <c r="AN140" s="2"/>
      <c r="AO140" s="2"/>
      <c r="AP140" s="3" t="s">
        <v>45</v>
      </c>
      <c r="AQ140" s="5" t="s">
        <v>757</v>
      </c>
    </row>
    <row r="141" spans="1:43" ht="15.75" customHeight="1" x14ac:dyDescent="0.25">
      <c r="A141" s="3"/>
      <c r="B141" s="3"/>
      <c r="C141" s="3">
        <v>82</v>
      </c>
      <c r="D141" s="3" t="s">
        <v>320</v>
      </c>
      <c r="E141" s="4">
        <v>24.657</v>
      </c>
      <c r="F141" s="4">
        <v>24.234999999999999</v>
      </c>
      <c r="G141" s="11" t="s">
        <v>22</v>
      </c>
      <c r="H141" s="11" t="s">
        <v>22</v>
      </c>
      <c r="I141" s="3" t="s">
        <v>23</v>
      </c>
      <c r="J141" s="3" t="s">
        <v>24</v>
      </c>
      <c r="K141" s="3" t="s">
        <v>55</v>
      </c>
      <c r="L141" s="3">
        <v>10</v>
      </c>
      <c r="M141" s="3" t="str">
        <f t="shared" si="10"/>
        <v>D10</v>
      </c>
      <c r="N141" s="3" t="s">
        <v>26</v>
      </c>
      <c r="O141" s="3">
        <v>76</v>
      </c>
      <c r="P141">
        <v>154</v>
      </c>
      <c r="Q141" s="9" t="s">
        <v>206</v>
      </c>
      <c r="R141" s="33" t="s">
        <v>738</v>
      </c>
      <c r="S141" s="33" t="s">
        <v>742</v>
      </c>
      <c r="U141" s="3" t="s">
        <v>320</v>
      </c>
      <c r="V141" s="2">
        <v>9058</v>
      </c>
      <c r="W141" s="3" t="s">
        <v>23</v>
      </c>
      <c r="X141" s="4">
        <v>24.657</v>
      </c>
      <c r="Y141" s="4">
        <v>24.234999999999999</v>
      </c>
      <c r="Z141" s="2" t="s">
        <v>321</v>
      </c>
      <c r="AA141" s="18">
        <f t="shared" si="11"/>
        <v>0.4220000000000006</v>
      </c>
      <c r="AB141" s="23">
        <v>465.47</v>
      </c>
      <c r="AC141" s="2"/>
      <c r="AD141" s="22">
        <v>514</v>
      </c>
      <c r="AE141" s="20"/>
      <c r="AI141" s="2">
        <v>9058</v>
      </c>
      <c r="AJ141" s="23">
        <v>465.47</v>
      </c>
      <c r="AK141" s="30">
        <f>(AJ141-122)/3</f>
        <v>114.49000000000001</v>
      </c>
      <c r="AL141" s="30">
        <f>AK141*1.0425+1.2088</f>
        <v>120.56462500000001</v>
      </c>
      <c r="AM141" s="2"/>
      <c r="AN141" s="2"/>
      <c r="AO141" s="2"/>
      <c r="AP141" s="3" t="s">
        <v>23</v>
      </c>
      <c r="AQ141" s="5" t="s">
        <v>757</v>
      </c>
    </row>
    <row r="142" spans="1:43" ht="15.75" customHeight="1" x14ac:dyDescent="0.25">
      <c r="A142" s="3"/>
      <c r="B142" s="3"/>
      <c r="C142" s="3">
        <v>130</v>
      </c>
      <c r="D142" s="3" t="s">
        <v>322</v>
      </c>
      <c r="E142" s="4">
        <v>23.885999999999999</v>
      </c>
      <c r="F142" s="4">
        <v>23.587</v>
      </c>
      <c r="G142" s="11" t="s">
        <v>22</v>
      </c>
      <c r="H142" s="11" t="s">
        <v>22</v>
      </c>
      <c r="I142" s="3" t="s">
        <v>23</v>
      </c>
      <c r="J142" s="3" t="s">
        <v>24</v>
      </c>
      <c r="K142" s="3" t="s">
        <v>58</v>
      </c>
      <c r="L142" s="3">
        <v>10</v>
      </c>
      <c r="M142" s="3" t="str">
        <f t="shared" si="10"/>
        <v>F10</v>
      </c>
      <c r="N142" s="3" t="s">
        <v>26</v>
      </c>
      <c r="O142" s="3">
        <v>78</v>
      </c>
      <c r="P142">
        <v>155</v>
      </c>
      <c r="Q142" s="9" t="s">
        <v>206</v>
      </c>
      <c r="R142" s="33" t="s">
        <v>738</v>
      </c>
      <c r="S142" s="33" t="s">
        <v>742</v>
      </c>
      <c r="U142" s="3" t="s">
        <v>322</v>
      </c>
      <c r="V142" s="2">
        <v>9059</v>
      </c>
      <c r="W142" s="3" t="s">
        <v>23</v>
      </c>
      <c r="X142" s="4">
        <v>23.885999999999999</v>
      </c>
      <c r="Y142" s="4">
        <v>23.587</v>
      </c>
      <c r="Z142" s="2" t="s">
        <v>323</v>
      </c>
      <c r="AA142" s="18">
        <f t="shared" si="11"/>
        <v>0.29899999999999949</v>
      </c>
      <c r="AB142" s="23">
        <v>468.44</v>
      </c>
      <c r="AC142" s="2"/>
      <c r="AD142" s="22">
        <v>639</v>
      </c>
      <c r="AE142" s="20"/>
      <c r="AI142" s="2">
        <v>9059</v>
      </c>
      <c r="AJ142" s="23">
        <v>468.44</v>
      </c>
      <c r="AK142" s="30">
        <f>(AJ142-122)/3</f>
        <v>115.48</v>
      </c>
      <c r="AL142" s="30">
        <f>AK142*1.0425+1.2088</f>
        <v>121.5967</v>
      </c>
      <c r="AM142" s="2"/>
      <c r="AN142" s="2"/>
      <c r="AO142" s="2"/>
      <c r="AP142" s="3" t="s">
        <v>23</v>
      </c>
      <c r="AQ142" s="5" t="s">
        <v>757</v>
      </c>
    </row>
    <row r="143" spans="1:43" ht="15.75" customHeight="1" x14ac:dyDescent="0.25">
      <c r="A143" s="3"/>
      <c r="B143" s="3"/>
      <c r="C143" s="3">
        <v>178</v>
      </c>
      <c r="D143" s="3" t="s">
        <v>324</v>
      </c>
      <c r="E143" s="4">
        <v>23.754999999999999</v>
      </c>
      <c r="F143" s="4">
        <v>23.515999999999998</v>
      </c>
      <c r="G143" s="11" t="s">
        <v>22</v>
      </c>
      <c r="H143" s="11" t="s">
        <v>22</v>
      </c>
      <c r="I143" s="3" t="s">
        <v>23</v>
      </c>
      <c r="J143" s="3" t="s">
        <v>24</v>
      </c>
      <c r="K143" s="3" t="s">
        <v>61</v>
      </c>
      <c r="L143" s="3">
        <v>10</v>
      </c>
      <c r="M143" s="3" t="str">
        <f t="shared" si="10"/>
        <v>H10</v>
      </c>
      <c r="N143" s="3" t="s">
        <v>26</v>
      </c>
      <c r="O143" s="3">
        <v>80</v>
      </c>
      <c r="P143">
        <v>156</v>
      </c>
      <c r="Q143" s="9" t="s">
        <v>206</v>
      </c>
      <c r="R143" s="33" t="s">
        <v>738</v>
      </c>
      <c r="S143" s="33" t="s">
        <v>742</v>
      </c>
      <c r="U143" s="3" t="s">
        <v>324</v>
      </c>
      <c r="V143" s="2">
        <v>9060</v>
      </c>
      <c r="W143" s="3" t="s">
        <v>23</v>
      </c>
      <c r="X143" s="4">
        <v>23.754999999999999</v>
      </c>
      <c r="Y143" s="4">
        <v>23.515999999999998</v>
      </c>
      <c r="Z143" s="2" t="s">
        <v>325</v>
      </c>
      <c r="AA143" s="18">
        <f t="shared" si="11"/>
        <v>0.23900000000000077</v>
      </c>
      <c r="AB143" s="23">
        <v>465.45</v>
      </c>
      <c r="AC143" s="2"/>
      <c r="AD143" s="22">
        <v>960</v>
      </c>
      <c r="AE143" s="20"/>
      <c r="AI143" s="2">
        <v>9060</v>
      </c>
      <c r="AJ143" s="23">
        <v>465.45</v>
      </c>
      <c r="AK143" s="30">
        <f>(AJ143-122)/3</f>
        <v>114.48333333333333</v>
      </c>
      <c r="AL143" s="30">
        <f>AK143*1.0425+1.2088</f>
        <v>120.55767499999999</v>
      </c>
      <c r="AM143" s="2"/>
      <c r="AN143" s="2"/>
      <c r="AO143" s="2"/>
      <c r="AP143" s="3" t="s">
        <v>23</v>
      </c>
      <c r="AQ143" s="5" t="s">
        <v>757</v>
      </c>
    </row>
    <row r="144" spans="1:43" ht="15.75" customHeight="1" x14ac:dyDescent="0.25">
      <c r="A144" s="3"/>
      <c r="B144" s="3"/>
      <c r="C144" s="3">
        <v>226</v>
      </c>
      <c r="D144" s="3" t="s">
        <v>326</v>
      </c>
      <c r="E144" s="4">
        <v>22.507000000000001</v>
      </c>
      <c r="F144" s="4" t="s">
        <v>45</v>
      </c>
      <c r="G144" s="11" t="s">
        <v>22</v>
      </c>
      <c r="H144" s="11" t="s">
        <v>45</v>
      </c>
      <c r="I144" s="3" t="s">
        <v>45</v>
      </c>
      <c r="J144" s="3" t="s">
        <v>24</v>
      </c>
      <c r="K144" s="3" t="s">
        <v>64</v>
      </c>
      <c r="L144" s="3">
        <v>10</v>
      </c>
      <c r="M144" s="3" t="str">
        <f t="shared" si="10"/>
        <v>J10</v>
      </c>
      <c r="N144" s="3" t="s">
        <v>39</v>
      </c>
      <c r="O144" s="3">
        <v>170</v>
      </c>
      <c r="P144">
        <v>157</v>
      </c>
      <c r="Q144" s="9" t="s">
        <v>206</v>
      </c>
      <c r="R144" s="33" t="s">
        <v>738</v>
      </c>
      <c r="S144" s="33" t="s">
        <v>742</v>
      </c>
      <c r="U144" s="3" t="s">
        <v>326</v>
      </c>
      <c r="V144" s="2">
        <v>9061</v>
      </c>
      <c r="W144" s="3" t="s">
        <v>45</v>
      </c>
      <c r="X144" s="4">
        <v>22.507000000000001</v>
      </c>
      <c r="Y144" s="4" t="s">
        <v>45</v>
      </c>
      <c r="Z144" s="2" t="s">
        <v>327</v>
      </c>
      <c r="AA144" s="18" t="e">
        <f t="shared" si="11"/>
        <v>#VALUE!</v>
      </c>
      <c r="AB144" s="23"/>
      <c r="AC144" s="2"/>
      <c r="AD144" s="22"/>
      <c r="AE144" s="20"/>
      <c r="AI144" s="2">
        <v>9061</v>
      </c>
      <c r="AJ144" s="23"/>
      <c r="AK144" s="2"/>
      <c r="AL144" s="2"/>
      <c r="AM144" s="2"/>
      <c r="AN144" s="2"/>
      <c r="AO144" s="2"/>
      <c r="AP144" s="3" t="s">
        <v>45</v>
      </c>
      <c r="AQ144" s="5" t="s">
        <v>757</v>
      </c>
    </row>
    <row r="145" spans="1:43" ht="15.75" customHeight="1" x14ac:dyDescent="0.25">
      <c r="A145" s="3"/>
      <c r="B145" s="3"/>
      <c r="C145" s="3">
        <v>274</v>
      </c>
      <c r="D145" s="3" t="s">
        <v>328</v>
      </c>
      <c r="E145" s="4">
        <v>23.504000000000001</v>
      </c>
      <c r="F145" s="4">
        <v>23.23</v>
      </c>
      <c r="G145" s="11" t="s">
        <v>22</v>
      </c>
      <c r="H145" s="11" t="s">
        <v>22</v>
      </c>
      <c r="I145" s="3" t="s">
        <v>23</v>
      </c>
      <c r="J145" s="3" t="s">
        <v>24</v>
      </c>
      <c r="K145" s="3" t="s">
        <v>67</v>
      </c>
      <c r="L145" s="3">
        <v>10</v>
      </c>
      <c r="M145" s="3" t="str">
        <f t="shared" si="10"/>
        <v>L10</v>
      </c>
      <c r="N145" s="3" t="s">
        <v>39</v>
      </c>
      <c r="O145" s="3">
        <v>172</v>
      </c>
      <c r="P145">
        <v>158</v>
      </c>
      <c r="Q145" s="9" t="s">
        <v>206</v>
      </c>
      <c r="R145" s="33" t="s">
        <v>738</v>
      </c>
      <c r="S145" s="33" t="s">
        <v>742</v>
      </c>
      <c r="U145" s="3" t="s">
        <v>328</v>
      </c>
      <c r="V145" s="2">
        <v>9062</v>
      </c>
      <c r="W145" s="3" t="s">
        <v>23</v>
      </c>
      <c r="X145" s="4">
        <v>23.504000000000001</v>
      </c>
      <c r="Y145" s="4">
        <v>23.23</v>
      </c>
      <c r="Z145" s="2" t="s">
        <v>329</v>
      </c>
      <c r="AA145" s="18">
        <f t="shared" si="11"/>
        <v>0.27400000000000091</v>
      </c>
      <c r="AB145" s="23">
        <v>465.57</v>
      </c>
      <c r="AC145" s="2"/>
      <c r="AD145" s="22">
        <v>689</v>
      </c>
      <c r="AE145" s="20"/>
      <c r="AI145" s="2">
        <v>9062</v>
      </c>
      <c r="AJ145" s="23">
        <v>465.57</v>
      </c>
      <c r="AK145" s="30">
        <f>(AJ145-122)/3</f>
        <v>114.52333333333333</v>
      </c>
      <c r="AL145" s="30">
        <f>AK145*1.0425+1.2088</f>
        <v>120.59937499999998</v>
      </c>
      <c r="AM145" s="2"/>
      <c r="AN145" s="2"/>
      <c r="AO145" s="2"/>
      <c r="AP145" s="3" t="s">
        <v>23</v>
      </c>
      <c r="AQ145" s="5" t="s">
        <v>757</v>
      </c>
    </row>
    <row r="146" spans="1:43" ht="15.75" customHeight="1" x14ac:dyDescent="0.25">
      <c r="A146" s="3"/>
      <c r="B146" s="3"/>
      <c r="C146" s="3">
        <v>322</v>
      </c>
      <c r="D146" s="3" t="s">
        <v>330</v>
      </c>
      <c r="E146" s="4">
        <v>22.204999999999998</v>
      </c>
      <c r="F146" s="4">
        <v>37.103999999999999</v>
      </c>
      <c r="G146" s="11" t="s">
        <v>22</v>
      </c>
      <c r="H146" s="11" t="s">
        <v>19</v>
      </c>
      <c r="I146" s="3" t="s">
        <v>45</v>
      </c>
      <c r="J146" s="3" t="s">
        <v>24</v>
      </c>
      <c r="K146" s="3" t="s">
        <v>24</v>
      </c>
      <c r="L146" s="3">
        <v>10</v>
      </c>
      <c r="M146" s="3" t="str">
        <f t="shared" si="10"/>
        <v>N10</v>
      </c>
      <c r="N146" s="3" t="s">
        <v>39</v>
      </c>
      <c r="O146" s="3">
        <v>174</v>
      </c>
      <c r="P146">
        <v>159</v>
      </c>
      <c r="Q146" s="9" t="s">
        <v>206</v>
      </c>
      <c r="R146" s="33" t="s">
        <v>738</v>
      </c>
      <c r="S146" s="33" t="s">
        <v>742</v>
      </c>
      <c r="U146" s="3" t="s">
        <v>330</v>
      </c>
      <c r="V146" s="2">
        <v>9063</v>
      </c>
      <c r="W146" s="3" t="s">
        <v>45</v>
      </c>
      <c r="X146" s="4">
        <v>22.204999999999998</v>
      </c>
      <c r="Y146" s="4">
        <v>37.103999999999999</v>
      </c>
      <c r="Z146" s="2" t="s">
        <v>331</v>
      </c>
      <c r="AA146" s="18">
        <f t="shared" si="11"/>
        <v>-14.899000000000001</v>
      </c>
      <c r="AB146" s="23"/>
      <c r="AC146" s="2"/>
      <c r="AD146" s="22"/>
      <c r="AE146" s="20"/>
      <c r="AI146" s="2">
        <v>9063</v>
      </c>
      <c r="AJ146" s="23"/>
      <c r="AK146" s="2"/>
      <c r="AL146" s="2"/>
      <c r="AM146" s="2"/>
      <c r="AN146" s="2"/>
      <c r="AO146" s="2"/>
      <c r="AP146" s="3" t="s">
        <v>45</v>
      </c>
      <c r="AQ146" s="5" t="s">
        <v>757</v>
      </c>
    </row>
    <row r="147" spans="1:43" ht="15.75" customHeight="1" x14ac:dyDescent="0.25">
      <c r="A147" s="3"/>
      <c r="B147" s="3"/>
      <c r="C147" s="3">
        <v>370</v>
      </c>
      <c r="D147" s="3" t="s">
        <v>332</v>
      </c>
      <c r="E147" s="4">
        <v>23.733000000000001</v>
      </c>
      <c r="F147" s="4" t="s">
        <v>45</v>
      </c>
      <c r="G147" s="11" t="s">
        <v>22</v>
      </c>
      <c r="H147" s="11" t="s">
        <v>45</v>
      </c>
      <c r="I147" s="3" t="s">
        <v>45</v>
      </c>
      <c r="J147" s="3" t="s">
        <v>24</v>
      </c>
      <c r="K147" s="3" t="s">
        <v>72</v>
      </c>
      <c r="L147" s="3">
        <v>10</v>
      </c>
      <c r="M147" s="3" t="str">
        <f t="shared" si="10"/>
        <v>P10</v>
      </c>
      <c r="N147" s="3" t="s">
        <v>39</v>
      </c>
      <c r="O147" s="3">
        <v>176</v>
      </c>
      <c r="P147">
        <v>160</v>
      </c>
      <c r="Q147" s="9" t="s">
        <v>206</v>
      </c>
      <c r="R147" s="33" t="s">
        <v>738</v>
      </c>
      <c r="S147" s="33" t="s">
        <v>742</v>
      </c>
      <c r="U147" s="3" t="s">
        <v>332</v>
      </c>
      <c r="V147" s="2">
        <v>9064</v>
      </c>
      <c r="W147" s="3" t="s">
        <v>45</v>
      </c>
      <c r="X147" s="4">
        <v>23.733000000000001</v>
      </c>
      <c r="Y147" s="4" t="s">
        <v>45</v>
      </c>
      <c r="Z147" s="2" t="s">
        <v>333</v>
      </c>
      <c r="AA147" s="18" t="e">
        <f t="shared" si="11"/>
        <v>#VALUE!</v>
      </c>
      <c r="AB147" s="23"/>
      <c r="AC147" s="2"/>
      <c r="AD147" s="22"/>
      <c r="AE147" s="20"/>
      <c r="AI147" s="2">
        <v>9064</v>
      </c>
      <c r="AJ147" s="23"/>
      <c r="AK147" s="2"/>
      <c r="AL147" s="2"/>
      <c r="AM147" s="2"/>
      <c r="AN147" s="2"/>
      <c r="AO147" s="2"/>
      <c r="AP147" s="3" t="s">
        <v>45</v>
      </c>
      <c r="AQ147" s="5" t="s">
        <v>757</v>
      </c>
    </row>
    <row r="148" spans="1:43" ht="15.75" customHeight="1" x14ac:dyDescent="0.25">
      <c r="A148" s="3"/>
      <c r="B148" s="3"/>
      <c r="C148" s="3">
        <v>11</v>
      </c>
      <c r="D148" s="3" t="s">
        <v>334</v>
      </c>
      <c r="E148" s="4">
        <v>22.643999999999998</v>
      </c>
      <c r="F148" s="4" t="s">
        <v>45</v>
      </c>
      <c r="G148" s="11" t="s">
        <v>22</v>
      </c>
      <c r="H148" s="11" t="s">
        <v>45</v>
      </c>
      <c r="I148" s="3" t="s">
        <v>45</v>
      </c>
      <c r="J148" s="3" t="s">
        <v>24</v>
      </c>
      <c r="K148" s="3" t="s">
        <v>25</v>
      </c>
      <c r="L148" s="3">
        <v>11</v>
      </c>
      <c r="M148" s="3" t="str">
        <f t="shared" si="10"/>
        <v>A11</v>
      </c>
      <c r="N148" s="3" t="s">
        <v>26</v>
      </c>
      <c r="O148" s="3">
        <v>81</v>
      </c>
      <c r="P148">
        <v>161</v>
      </c>
      <c r="Q148" s="9" t="s">
        <v>206</v>
      </c>
      <c r="R148" s="33" t="s">
        <v>738</v>
      </c>
      <c r="S148" s="33" t="s">
        <v>742</v>
      </c>
      <c r="U148" s="3" t="s">
        <v>334</v>
      </c>
      <c r="V148" s="2">
        <v>9065</v>
      </c>
      <c r="W148" s="3" t="s">
        <v>45</v>
      </c>
      <c r="X148" s="4">
        <v>22.643999999999998</v>
      </c>
      <c r="Y148" s="4" t="s">
        <v>45</v>
      </c>
      <c r="Z148" s="2" t="s">
        <v>335</v>
      </c>
      <c r="AA148" s="18" t="e">
        <f t="shared" si="11"/>
        <v>#VALUE!</v>
      </c>
      <c r="AB148" s="23"/>
      <c r="AC148" s="2"/>
      <c r="AD148" s="22"/>
      <c r="AE148" s="20"/>
      <c r="AI148" s="2">
        <v>9065</v>
      </c>
      <c r="AJ148" s="23"/>
      <c r="AK148" s="2"/>
      <c r="AL148" s="2"/>
      <c r="AM148" s="2"/>
      <c r="AN148" s="2"/>
      <c r="AO148" s="2"/>
      <c r="AP148" s="3" t="s">
        <v>45</v>
      </c>
      <c r="AQ148" s="5" t="s">
        <v>757</v>
      </c>
    </row>
    <row r="149" spans="1:43" ht="15.75" customHeight="1" x14ac:dyDescent="0.25">
      <c r="A149" s="3"/>
      <c r="B149" s="3"/>
      <c r="C149" s="3">
        <v>59</v>
      </c>
      <c r="D149" s="3" t="s">
        <v>336</v>
      </c>
      <c r="E149" s="4">
        <v>23.341999999999999</v>
      </c>
      <c r="F149" s="4" t="s">
        <v>45</v>
      </c>
      <c r="G149" s="11" t="s">
        <v>22</v>
      </c>
      <c r="H149" s="11" t="s">
        <v>45</v>
      </c>
      <c r="I149" s="3" t="s">
        <v>45</v>
      </c>
      <c r="J149" s="3" t="s">
        <v>189</v>
      </c>
      <c r="K149" s="3" t="s">
        <v>30</v>
      </c>
      <c r="L149" s="3">
        <v>11</v>
      </c>
      <c r="M149" s="3" t="str">
        <f t="shared" si="10"/>
        <v>C11</v>
      </c>
      <c r="N149" s="3" t="s">
        <v>26</v>
      </c>
      <c r="O149" s="3">
        <v>83</v>
      </c>
      <c r="P149">
        <v>162</v>
      </c>
      <c r="Q149" s="9" t="s">
        <v>206</v>
      </c>
      <c r="R149" s="33" t="s">
        <v>738</v>
      </c>
      <c r="S149" s="33" t="s">
        <v>742</v>
      </c>
      <c r="U149" s="3" t="s">
        <v>336</v>
      </c>
      <c r="V149" s="2">
        <v>9066</v>
      </c>
      <c r="W149" s="3" t="s">
        <v>45</v>
      </c>
      <c r="X149" s="4">
        <v>23.341999999999999</v>
      </c>
      <c r="Y149" s="4" t="s">
        <v>45</v>
      </c>
      <c r="Z149" s="2" t="s">
        <v>337</v>
      </c>
      <c r="AA149" s="18" t="e">
        <f t="shared" si="11"/>
        <v>#VALUE!</v>
      </c>
      <c r="AB149" s="23"/>
      <c r="AC149" s="2"/>
      <c r="AD149" s="22"/>
      <c r="AE149" s="20"/>
      <c r="AI149" s="2">
        <v>9066</v>
      </c>
      <c r="AJ149" s="23"/>
      <c r="AK149" s="2"/>
      <c r="AL149" s="2"/>
      <c r="AM149" s="2"/>
      <c r="AN149" s="2"/>
      <c r="AO149" s="2"/>
      <c r="AP149" s="3" t="s">
        <v>45</v>
      </c>
      <c r="AQ149" s="5" t="s">
        <v>757</v>
      </c>
    </row>
    <row r="150" spans="1:43" ht="15.75" customHeight="1" x14ac:dyDescent="0.25">
      <c r="A150" s="3"/>
      <c r="B150" s="3"/>
      <c r="C150" s="3">
        <v>107</v>
      </c>
      <c r="D150" s="3" t="s">
        <v>338</v>
      </c>
      <c r="E150" s="4">
        <v>24.039000000000001</v>
      </c>
      <c r="F150" s="4">
        <v>23.806000000000001</v>
      </c>
      <c r="G150" s="11" t="s">
        <v>22</v>
      </c>
      <c r="H150" s="11" t="s">
        <v>22</v>
      </c>
      <c r="I150" s="3" t="s">
        <v>23</v>
      </c>
      <c r="J150" s="3" t="s">
        <v>24</v>
      </c>
      <c r="K150" s="3" t="s">
        <v>33</v>
      </c>
      <c r="L150" s="3">
        <v>11</v>
      </c>
      <c r="M150" s="3" t="str">
        <f t="shared" si="10"/>
        <v>E11</v>
      </c>
      <c r="N150" s="3" t="s">
        <v>26</v>
      </c>
      <c r="O150" s="3">
        <v>85</v>
      </c>
      <c r="P150">
        <v>163</v>
      </c>
      <c r="Q150" s="9" t="s">
        <v>206</v>
      </c>
      <c r="R150" s="33" t="s">
        <v>738</v>
      </c>
      <c r="S150" s="33" t="s">
        <v>742</v>
      </c>
      <c r="U150" s="3" t="s">
        <v>338</v>
      </c>
      <c r="V150" s="2">
        <v>9067</v>
      </c>
      <c r="W150" s="3" t="s">
        <v>23</v>
      </c>
      <c r="X150" s="4">
        <v>24.039000000000001</v>
      </c>
      <c r="Y150" s="4">
        <v>23.806000000000001</v>
      </c>
      <c r="Z150" s="2" t="s">
        <v>339</v>
      </c>
      <c r="AA150" s="18">
        <f t="shared" si="11"/>
        <v>0.23300000000000054</v>
      </c>
      <c r="AB150" s="23">
        <v>471.45</v>
      </c>
      <c r="AC150" s="2"/>
      <c r="AD150" s="22">
        <v>400</v>
      </c>
      <c r="AE150" s="20"/>
      <c r="AI150" s="2">
        <v>9067</v>
      </c>
      <c r="AJ150" s="23">
        <v>471.45</v>
      </c>
      <c r="AK150" s="30">
        <f>(AJ150-122)/3</f>
        <v>116.48333333333333</v>
      </c>
      <c r="AL150" s="30">
        <f>AK150*1.0425+1.2088</f>
        <v>122.642675</v>
      </c>
      <c r="AM150" s="2"/>
      <c r="AN150" s="2"/>
      <c r="AO150" s="2"/>
      <c r="AP150" s="3" t="s">
        <v>23</v>
      </c>
      <c r="AQ150" s="5" t="s">
        <v>757</v>
      </c>
    </row>
    <row r="151" spans="1:43" ht="15.75" customHeight="1" x14ac:dyDescent="0.25">
      <c r="A151" s="3"/>
      <c r="B151" s="3"/>
      <c r="C151" s="3">
        <v>155</v>
      </c>
      <c r="D151" s="3" t="s">
        <v>340</v>
      </c>
      <c r="E151" s="4">
        <v>22.248000000000001</v>
      </c>
      <c r="F151" s="4">
        <v>34.822000000000003</v>
      </c>
      <c r="G151" s="11" t="s">
        <v>22</v>
      </c>
      <c r="H151" s="11" t="s">
        <v>19</v>
      </c>
      <c r="I151" s="3" t="s">
        <v>45</v>
      </c>
      <c r="J151" s="3" t="s">
        <v>189</v>
      </c>
      <c r="K151" s="3" t="s">
        <v>35</v>
      </c>
      <c r="L151" s="3">
        <v>11</v>
      </c>
      <c r="M151" s="3" t="str">
        <f t="shared" si="10"/>
        <v>G11</v>
      </c>
      <c r="N151" s="3" t="s">
        <v>26</v>
      </c>
      <c r="O151" s="3">
        <v>87</v>
      </c>
      <c r="P151">
        <v>164</v>
      </c>
      <c r="Q151" s="9" t="s">
        <v>206</v>
      </c>
      <c r="R151" s="33" t="s">
        <v>738</v>
      </c>
      <c r="S151" s="33" t="s">
        <v>742</v>
      </c>
      <c r="U151" s="3" t="s">
        <v>340</v>
      </c>
      <c r="V151" s="2">
        <v>9068</v>
      </c>
      <c r="W151" s="3" t="s">
        <v>45</v>
      </c>
      <c r="X151" s="4">
        <v>22.248000000000001</v>
      </c>
      <c r="Y151" s="4">
        <v>34.822000000000003</v>
      </c>
      <c r="Z151" s="2" t="s">
        <v>341</v>
      </c>
      <c r="AA151" s="18">
        <f t="shared" si="11"/>
        <v>-12.574000000000002</v>
      </c>
      <c r="AB151" s="23"/>
      <c r="AC151" s="2"/>
      <c r="AD151" s="22"/>
      <c r="AE151" s="20"/>
      <c r="AI151" s="2">
        <v>9068</v>
      </c>
      <c r="AJ151" s="23"/>
      <c r="AK151" s="2"/>
      <c r="AL151" s="2"/>
      <c r="AM151" s="2"/>
      <c r="AN151" s="2"/>
      <c r="AO151" s="2"/>
      <c r="AP151" s="3" t="s">
        <v>45</v>
      </c>
      <c r="AQ151" s="5" t="s">
        <v>757</v>
      </c>
    </row>
    <row r="152" spans="1:43" ht="15.75" customHeight="1" x14ac:dyDescent="0.25">
      <c r="A152" s="3"/>
      <c r="B152" s="3"/>
      <c r="C152" s="3">
        <v>203</v>
      </c>
      <c r="D152" s="3" t="s">
        <v>342</v>
      </c>
      <c r="E152" s="4">
        <v>23.207999999999998</v>
      </c>
      <c r="F152" s="4">
        <v>23.026</v>
      </c>
      <c r="G152" s="11" t="s">
        <v>22</v>
      </c>
      <c r="H152" s="11" t="s">
        <v>22</v>
      </c>
      <c r="I152" s="3" t="s">
        <v>23</v>
      </c>
      <c r="J152" s="3" t="s">
        <v>24</v>
      </c>
      <c r="K152" s="3" t="s">
        <v>38</v>
      </c>
      <c r="L152" s="3">
        <v>11</v>
      </c>
      <c r="M152" s="3" t="str">
        <f t="shared" si="10"/>
        <v>I11</v>
      </c>
      <c r="N152" s="3" t="s">
        <v>39</v>
      </c>
      <c r="O152" s="3">
        <v>177</v>
      </c>
      <c r="P152">
        <v>165</v>
      </c>
      <c r="Q152" s="9" t="s">
        <v>206</v>
      </c>
      <c r="R152" s="33" t="s">
        <v>738</v>
      </c>
      <c r="S152" s="33" t="s">
        <v>742</v>
      </c>
      <c r="U152" s="3" t="s">
        <v>342</v>
      </c>
      <c r="V152" s="2">
        <v>9069</v>
      </c>
      <c r="W152" s="3" t="s">
        <v>23</v>
      </c>
      <c r="X152" s="4">
        <v>23.207999999999998</v>
      </c>
      <c r="Y152" s="4">
        <v>23.026</v>
      </c>
      <c r="Z152" s="2" t="s">
        <v>343</v>
      </c>
      <c r="AA152" s="18">
        <f t="shared" si="11"/>
        <v>0.18199999999999861</v>
      </c>
      <c r="AB152" s="23">
        <v>477.3</v>
      </c>
      <c r="AC152" s="2"/>
      <c r="AD152" s="22">
        <v>521</v>
      </c>
      <c r="AE152" s="20"/>
      <c r="AI152" s="2">
        <v>9069</v>
      </c>
      <c r="AJ152" s="23">
        <v>477.3</v>
      </c>
      <c r="AK152" s="30">
        <f>(AJ152-122)/3</f>
        <v>118.43333333333334</v>
      </c>
      <c r="AL152" s="30">
        <f>AK152*1.0425+1.2088</f>
        <v>124.67555</v>
      </c>
      <c r="AM152" s="2"/>
      <c r="AN152" s="2"/>
      <c r="AO152" s="2"/>
      <c r="AP152" s="3" t="s">
        <v>23</v>
      </c>
      <c r="AQ152" s="5" t="s">
        <v>757</v>
      </c>
    </row>
    <row r="153" spans="1:43" ht="15.75" customHeight="1" x14ac:dyDescent="0.25">
      <c r="A153" s="3"/>
      <c r="B153" s="3"/>
      <c r="C153" s="3">
        <v>251</v>
      </c>
      <c r="D153" s="3" t="s">
        <v>344</v>
      </c>
      <c r="E153" s="4">
        <v>23.364999999999998</v>
      </c>
      <c r="F153" s="4" t="s">
        <v>45</v>
      </c>
      <c r="G153" s="11" t="s">
        <v>22</v>
      </c>
      <c r="H153" s="11" t="s">
        <v>45</v>
      </c>
      <c r="I153" s="3" t="s">
        <v>45</v>
      </c>
      <c r="J153" s="3" t="s">
        <v>189</v>
      </c>
      <c r="K153" s="3" t="s">
        <v>42</v>
      </c>
      <c r="L153" s="3">
        <v>11</v>
      </c>
      <c r="M153" s="3" t="str">
        <f t="shared" si="10"/>
        <v>K11</v>
      </c>
      <c r="N153" s="3" t="s">
        <v>39</v>
      </c>
      <c r="O153" s="3">
        <v>179</v>
      </c>
      <c r="P153">
        <v>166</v>
      </c>
      <c r="Q153" s="9" t="s">
        <v>206</v>
      </c>
      <c r="R153" s="33" t="s">
        <v>738</v>
      </c>
      <c r="S153" s="33" t="s">
        <v>742</v>
      </c>
      <c r="U153" s="3" t="s">
        <v>344</v>
      </c>
      <c r="V153" s="2">
        <v>9070</v>
      </c>
      <c r="W153" s="3" t="s">
        <v>45</v>
      </c>
      <c r="X153" s="4">
        <v>23.364999999999998</v>
      </c>
      <c r="Y153" s="4" t="s">
        <v>45</v>
      </c>
      <c r="Z153" s="2" t="s">
        <v>345</v>
      </c>
      <c r="AA153" s="18" t="e">
        <f t="shared" si="11"/>
        <v>#VALUE!</v>
      </c>
      <c r="AB153" s="23"/>
      <c r="AC153" s="2"/>
      <c r="AD153" s="22"/>
      <c r="AE153" s="20"/>
      <c r="AI153" s="2">
        <v>9070</v>
      </c>
      <c r="AJ153" s="23"/>
      <c r="AK153" s="2"/>
      <c r="AL153" s="2"/>
      <c r="AM153" s="2"/>
      <c r="AN153" s="2"/>
      <c r="AO153" s="2"/>
      <c r="AP153" s="3" t="s">
        <v>45</v>
      </c>
      <c r="AQ153" s="5" t="s">
        <v>757</v>
      </c>
    </row>
    <row r="154" spans="1:43" ht="15.75" customHeight="1" x14ac:dyDescent="0.25">
      <c r="A154" s="3"/>
      <c r="B154" s="3"/>
      <c r="C154" s="3">
        <v>299</v>
      </c>
      <c r="D154" s="3" t="s">
        <v>346</v>
      </c>
      <c r="E154" s="4">
        <v>24.1</v>
      </c>
      <c r="F154" s="4" t="s">
        <v>45</v>
      </c>
      <c r="G154" s="11" t="s">
        <v>22</v>
      </c>
      <c r="H154" s="11" t="s">
        <v>45</v>
      </c>
      <c r="I154" s="3" t="s">
        <v>45</v>
      </c>
      <c r="J154" s="3" t="s">
        <v>24</v>
      </c>
      <c r="K154" s="3" t="s">
        <v>46</v>
      </c>
      <c r="L154" s="3">
        <v>11</v>
      </c>
      <c r="M154" s="3" t="str">
        <f t="shared" si="10"/>
        <v>M11</v>
      </c>
      <c r="N154" s="3" t="s">
        <v>39</v>
      </c>
      <c r="O154" s="3">
        <v>181</v>
      </c>
      <c r="P154">
        <v>167</v>
      </c>
      <c r="Q154" s="9" t="s">
        <v>206</v>
      </c>
      <c r="R154" s="33" t="s">
        <v>738</v>
      </c>
      <c r="S154" s="33" t="s">
        <v>742</v>
      </c>
      <c r="U154" s="3" t="s">
        <v>346</v>
      </c>
      <c r="V154" s="2">
        <v>9071</v>
      </c>
      <c r="W154" s="3" t="s">
        <v>45</v>
      </c>
      <c r="X154" s="4">
        <v>24.1</v>
      </c>
      <c r="Y154" s="4" t="s">
        <v>45</v>
      </c>
      <c r="Z154" s="2" t="s">
        <v>347</v>
      </c>
      <c r="AA154" s="18" t="e">
        <f t="shared" si="11"/>
        <v>#VALUE!</v>
      </c>
      <c r="AB154" s="23"/>
      <c r="AC154" s="2"/>
      <c r="AD154" s="22"/>
      <c r="AE154" s="20"/>
      <c r="AI154" s="2">
        <v>9071</v>
      </c>
      <c r="AJ154" s="23"/>
      <c r="AK154" s="2"/>
      <c r="AL154" s="2"/>
      <c r="AM154" s="2"/>
      <c r="AN154" s="2"/>
      <c r="AO154" s="2"/>
      <c r="AP154" s="3" t="s">
        <v>45</v>
      </c>
      <c r="AQ154" s="5" t="s">
        <v>757</v>
      </c>
    </row>
    <row r="155" spans="1:43" ht="15.75" customHeight="1" x14ac:dyDescent="0.25">
      <c r="A155" s="3"/>
      <c r="B155" s="3"/>
      <c r="C155" s="3">
        <v>347</v>
      </c>
      <c r="D155" s="3" t="s">
        <v>348</v>
      </c>
      <c r="E155" s="4">
        <v>23.57</v>
      </c>
      <c r="F155" s="4">
        <v>38.344000000000001</v>
      </c>
      <c r="G155" s="11" t="s">
        <v>22</v>
      </c>
      <c r="H155" s="11" t="s">
        <v>19</v>
      </c>
      <c r="I155" s="3" t="s">
        <v>45</v>
      </c>
      <c r="J155" s="3" t="s">
        <v>24</v>
      </c>
      <c r="K155" s="3" t="s">
        <v>49</v>
      </c>
      <c r="L155" s="3">
        <v>11</v>
      </c>
      <c r="M155" s="3" t="str">
        <f t="shared" si="10"/>
        <v>O11</v>
      </c>
      <c r="N155" s="3" t="s">
        <v>39</v>
      </c>
      <c r="O155" s="3">
        <v>183</v>
      </c>
      <c r="P155">
        <v>168</v>
      </c>
      <c r="Q155" s="9" t="s">
        <v>206</v>
      </c>
      <c r="R155" s="33" t="s">
        <v>738</v>
      </c>
      <c r="S155" s="33" t="s">
        <v>742</v>
      </c>
      <c r="U155" s="3" t="s">
        <v>348</v>
      </c>
      <c r="V155" s="2">
        <v>9072</v>
      </c>
      <c r="W155" s="3" t="s">
        <v>45</v>
      </c>
      <c r="X155" s="4">
        <v>23.57</v>
      </c>
      <c r="Y155" s="4">
        <v>38.344000000000001</v>
      </c>
      <c r="Z155" s="2" t="s">
        <v>349</v>
      </c>
      <c r="AA155" s="18">
        <f t="shared" si="11"/>
        <v>-14.774000000000001</v>
      </c>
      <c r="AB155" s="23"/>
      <c r="AC155" s="2"/>
      <c r="AD155" s="22"/>
      <c r="AE155" s="20"/>
      <c r="AI155" s="2">
        <v>9072</v>
      </c>
      <c r="AJ155" s="23"/>
      <c r="AK155" s="2"/>
      <c r="AL155" s="2"/>
      <c r="AM155" s="2"/>
      <c r="AN155" s="2"/>
      <c r="AO155" s="2"/>
      <c r="AP155" s="3" t="s">
        <v>45</v>
      </c>
      <c r="AQ155" s="5" t="s">
        <v>757</v>
      </c>
    </row>
    <row r="156" spans="1:43" ht="15.75" customHeight="1" x14ac:dyDescent="0.25">
      <c r="A156" s="3"/>
      <c r="B156" s="3"/>
      <c r="C156" s="3">
        <v>35</v>
      </c>
      <c r="D156" s="3" t="s">
        <v>350</v>
      </c>
      <c r="E156" s="4">
        <v>24.695</v>
      </c>
      <c r="F156" s="4">
        <v>24.574999999999999</v>
      </c>
      <c r="G156" s="11" t="s">
        <v>22</v>
      </c>
      <c r="H156" s="11" t="s">
        <v>22</v>
      </c>
      <c r="I156" s="3" t="s">
        <v>23</v>
      </c>
      <c r="J156" s="3" t="s">
        <v>24</v>
      </c>
      <c r="K156" s="3" t="s">
        <v>52</v>
      </c>
      <c r="L156" s="3">
        <v>11</v>
      </c>
      <c r="M156" s="3" t="str">
        <f t="shared" si="10"/>
        <v>B11</v>
      </c>
      <c r="N156" s="3" t="s">
        <v>26</v>
      </c>
      <c r="O156" s="3">
        <v>82</v>
      </c>
      <c r="P156">
        <v>169</v>
      </c>
      <c r="Q156" s="9" t="s">
        <v>206</v>
      </c>
      <c r="R156" s="33" t="s">
        <v>738</v>
      </c>
      <c r="S156" s="33" t="s">
        <v>742</v>
      </c>
      <c r="U156" s="3" t="s">
        <v>350</v>
      </c>
      <c r="V156" s="2">
        <v>9073</v>
      </c>
      <c r="W156" s="3" t="s">
        <v>23</v>
      </c>
      <c r="X156" s="4">
        <v>24.695</v>
      </c>
      <c r="Y156" s="4">
        <v>24.574999999999999</v>
      </c>
      <c r="Z156" s="2" t="s">
        <v>351</v>
      </c>
      <c r="AA156" s="18">
        <f t="shared" si="11"/>
        <v>0.12000000000000099</v>
      </c>
      <c r="AB156" s="2">
        <v>463.41</v>
      </c>
      <c r="AC156" s="2"/>
      <c r="AD156" s="2">
        <v>3518</v>
      </c>
      <c r="AE156" s="2" t="s">
        <v>19</v>
      </c>
      <c r="AI156" s="2">
        <v>9073</v>
      </c>
      <c r="AJ156" s="2">
        <v>463.41</v>
      </c>
      <c r="AK156" s="30">
        <f>(AJ156-122)/3</f>
        <v>113.80333333333334</v>
      </c>
      <c r="AL156" s="30">
        <f>AK156*1.0425+1.2088</f>
        <v>119.848775</v>
      </c>
      <c r="AM156" s="2"/>
      <c r="AN156" s="2"/>
      <c r="AO156" s="2"/>
      <c r="AP156" s="3" t="s">
        <v>23</v>
      </c>
      <c r="AQ156" s="5" t="s">
        <v>757</v>
      </c>
    </row>
    <row r="157" spans="1:43" ht="15.75" customHeight="1" x14ac:dyDescent="0.25">
      <c r="A157" s="3"/>
      <c r="B157" s="3"/>
      <c r="C157" s="3">
        <v>83</v>
      </c>
      <c r="D157" s="3" t="s">
        <v>352</v>
      </c>
      <c r="E157" s="4">
        <v>23.798999999999999</v>
      </c>
      <c r="F157" s="4" t="s">
        <v>45</v>
      </c>
      <c r="G157" s="11" t="s">
        <v>22</v>
      </c>
      <c r="H157" s="11" t="s">
        <v>45</v>
      </c>
      <c r="I157" s="3" t="s">
        <v>45</v>
      </c>
      <c r="J157" s="3" t="s">
        <v>24</v>
      </c>
      <c r="K157" s="3" t="s">
        <v>55</v>
      </c>
      <c r="L157" s="3">
        <v>11</v>
      </c>
      <c r="M157" s="3" t="str">
        <f t="shared" si="10"/>
        <v>D11</v>
      </c>
      <c r="N157" s="3" t="s">
        <v>26</v>
      </c>
      <c r="O157" s="3">
        <v>84</v>
      </c>
      <c r="P157">
        <v>170</v>
      </c>
      <c r="Q157" s="9" t="s">
        <v>206</v>
      </c>
      <c r="R157" s="33" t="s">
        <v>738</v>
      </c>
      <c r="S157" s="33" t="s">
        <v>742</v>
      </c>
      <c r="U157" s="3" t="s">
        <v>352</v>
      </c>
      <c r="V157" s="2">
        <v>9074</v>
      </c>
      <c r="W157" s="3" t="s">
        <v>45</v>
      </c>
      <c r="X157" s="4">
        <v>23.798999999999999</v>
      </c>
      <c r="Y157" s="4" t="s">
        <v>45</v>
      </c>
      <c r="Z157" s="2" t="s">
        <v>353</v>
      </c>
      <c r="AA157" s="18" t="e">
        <f t="shared" si="11"/>
        <v>#VALUE!</v>
      </c>
      <c r="AB157" s="23"/>
      <c r="AC157" s="2"/>
      <c r="AD157" s="22"/>
      <c r="AE157" s="20"/>
      <c r="AI157" s="2">
        <v>9074</v>
      </c>
      <c r="AJ157" s="23"/>
      <c r="AK157" s="2"/>
      <c r="AL157" s="2"/>
      <c r="AM157" s="2"/>
      <c r="AN157" s="2"/>
      <c r="AO157" s="2"/>
      <c r="AP157" s="3" t="s">
        <v>45</v>
      </c>
      <c r="AQ157" s="5" t="s">
        <v>757</v>
      </c>
    </row>
    <row r="158" spans="1:43" ht="15.75" customHeight="1" x14ac:dyDescent="0.25">
      <c r="A158" s="3"/>
      <c r="B158" s="3"/>
      <c r="C158" s="3">
        <v>131</v>
      </c>
      <c r="D158" s="3" t="s">
        <v>354</v>
      </c>
      <c r="E158" s="4">
        <v>23.984999999999999</v>
      </c>
      <c r="F158" s="4">
        <v>37.398000000000003</v>
      </c>
      <c r="G158" s="11" t="s">
        <v>22</v>
      </c>
      <c r="H158" s="11" t="s">
        <v>19</v>
      </c>
      <c r="I158" s="3" t="s">
        <v>45</v>
      </c>
      <c r="J158" s="3" t="s">
        <v>24</v>
      </c>
      <c r="K158" s="3" t="s">
        <v>58</v>
      </c>
      <c r="L158" s="3">
        <v>11</v>
      </c>
      <c r="M158" s="3" t="str">
        <f t="shared" si="10"/>
        <v>F11</v>
      </c>
      <c r="N158" s="3" t="s">
        <v>26</v>
      </c>
      <c r="O158" s="3">
        <v>86</v>
      </c>
      <c r="P158">
        <v>171</v>
      </c>
      <c r="Q158" s="9" t="s">
        <v>206</v>
      </c>
      <c r="R158" s="33" t="s">
        <v>738</v>
      </c>
      <c r="S158" s="33" t="s">
        <v>742</v>
      </c>
      <c r="U158" s="3" t="s">
        <v>354</v>
      </c>
      <c r="V158" s="2">
        <v>9075</v>
      </c>
      <c r="W158" s="3" t="s">
        <v>45</v>
      </c>
      <c r="X158" s="4">
        <v>23.984999999999999</v>
      </c>
      <c r="Y158" s="4">
        <v>37.398000000000003</v>
      </c>
      <c r="Z158" s="2" t="s">
        <v>355</v>
      </c>
      <c r="AA158" s="18">
        <f t="shared" si="11"/>
        <v>-13.413000000000004</v>
      </c>
      <c r="AB158" s="23"/>
      <c r="AC158" s="2"/>
      <c r="AD158" s="22"/>
      <c r="AE158" s="20"/>
      <c r="AI158" s="2">
        <v>9075</v>
      </c>
      <c r="AJ158" s="23"/>
      <c r="AK158" s="2"/>
      <c r="AL158" s="2"/>
      <c r="AM158" s="2"/>
      <c r="AN158" s="2"/>
      <c r="AO158" s="2"/>
      <c r="AP158" s="3" t="s">
        <v>45</v>
      </c>
      <c r="AQ158" s="5" t="s">
        <v>757</v>
      </c>
    </row>
    <row r="159" spans="1:43" ht="15.75" customHeight="1" x14ac:dyDescent="0.25">
      <c r="A159" s="3"/>
      <c r="B159" s="3"/>
      <c r="C159" s="3">
        <v>179</v>
      </c>
      <c r="D159" s="3" t="s">
        <v>356</v>
      </c>
      <c r="E159" s="4">
        <v>23.062000000000001</v>
      </c>
      <c r="F159" s="4">
        <v>37.640999999999998</v>
      </c>
      <c r="G159" s="11" t="s">
        <v>22</v>
      </c>
      <c r="H159" s="11" t="s">
        <v>19</v>
      </c>
      <c r="I159" s="3" t="s">
        <v>45</v>
      </c>
      <c r="J159" s="3" t="s">
        <v>24</v>
      </c>
      <c r="K159" s="3" t="s">
        <v>61</v>
      </c>
      <c r="L159" s="3">
        <v>11</v>
      </c>
      <c r="M159" s="3" t="str">
        <f t="shared" si="10"/>
        <v>H11</v>
      </c>
      <c r="N159" s="3" t="s">
        <v>26</v>
      </c>
      <c r="O159" s="3">
        <v>88</v>
      </c>
      <c r="P159">
        <v>172</v>
      </c>
      <c r="Q159" s="9" t="s">
        <v>206</v>
      </c>
      <c r="R159" s="33" t="s">
        <v>738</v>
      </c>
      <c r="S159" s="33" t="s">
        <v>742</v>
      </c>
      <c r="U159" s="3" t="s">
        <v>356</v>
      </c>
      <c r="V159" s="2">
        <v>9076</v>
      </c>
      <c r="W159" s="3" t="s">
        <v>45</v>
      </c>
      <c r="X159" s="4">
        <v>23.062000000000001</v>
      </c>
      <c r="Y159" s="4">
        <v>37.640999999999998</v>
      </c>
      <c r="Z159" s="2" t="s">
        <v>357</v>
      </c>
      <c r="AA159" s="18">
        <f t="shared" si="11"/>
        <v>-14.578999999999997</v>
      </c>
      <c r="AB159" s="23"/>
      <c r="AC159" s="2"/>
      <c r="AD159" s="22"/>
      <c r="AE159" s="20"/>
      <c r="AI159" s="2">
        <v>9076</v>
      </c>
      <c r="AJ159" s="23"/>
      <c r="AK159" s="2"/>
      <c r="AL159" s="2"/>
      <c r="AM159" s="2"/>
      <c r="AN159" s="2"/>
      <c r="AO159" s="2"/>
      <c r="AP159" s="3" t="s">
        <v>45</v>
      </c>
      <c r="AQ159" s="5" t="s">
        <v>757</v>
      </c>
    </row>
    <row r="160" spans="1:43" ht="15.75" customHeight="1" x14ac:dyDescent="0.25">
      <c r="A160" s="3"/>
      <c r="B160" s="3"/>
      <c r="C160" s="3">
        <v>227</v>
      </c>
      <c r="D160" s="3" t="s">
        <v>358</v>
      </c>
      <c r="E160" s="4">
        <v>24.663</v>
      </c>
      <c r="F160" s="4">
        <v>24.414999999999999</v>
      </c>
      <c r="G160" s="11" t="s">
        <v>22</v>
      </c>
      <c r="H160" s="11" t="s">
        <v>22</v>
      </c>
      <c r="I160" s="3" t="s">
        <v>23</v>
      </c>
      <c r="J160" s="3" t="s">
        <v>24</v>
      </c>
      <c r="K160" s="3" t="s">
        <v>64</v>
      </c>
      <c r="L160" s="3">
        <v>11</v>
      </c>
      <c r="M160" s="3" t="str">
        <f t="shared" si="10"/>
        <v>J11</v>
      </c>
      <c r="N160" s="3" t="s">
        <v>39</v>
      </c>
      <c r="O160" s="3">
        <v>178</v>
      </c>
      <c r="P160">
        <v>173</v>
      </c>
      <c r="Q160" s="9" t="s">
        <v>206</v>
      </c>
      <c r="R160" s="33" t="s">
        <v>738</v>
      </c>
      <c r="S160" s="33" t="s">
        <v>742</v>
      </c>
      <c r="U160" s="3" t="s">
        <v>358</v>
      </c>
      <c r="V160" s="2">
        <v>9077</v>
      </c>
      <c r="W160" s="3" t="s">
        <v>23</v>
      </c>
      <c r="X160" s="4">
        <v>24.663</v>
      </c>
      <c r="Y160" s="4">
        <v>24.414999999999999</v>
      </c>
      <c r="Z160" s="2" t="s">
        <v>359</v>
      </c>
      <c r="AA160" s="18">
        <f t="shared" si="11"/>
        <v>0.24800000000000111</v>
      </c>
      <c r="AB160" s="23">
        <v>465.39</v>
      </c>
      <c r="AC160" s="2"/>
      <c r="AD160" s="22">
        <v>389</v>
      </c>
      <c r="AE160" s="20"/>
      <c r="AI160" s="2">
        <v>9077</v>
      </c>
      <c r="AJ160" s="23">
        <v>465.39</v>
      </c>
      <c r="AK160" s="30">
        <f t="shared" ref="AK160:AK165" si="12">(AJ160-122)/3</f>
        <v>114.46333333333332</v>
      </c>
      <c r="AL160" s="30">
        <f t="shared" ref="AL160:AL165" si="13">AK160*1.0425+1.2088</f>
        <v>120.53682499999998</v>
      </c>
      <c r="AM160" s="2"/>
      <c r="AN160" s="2"/>
      <c r="AO160" s="2"/>
      <c r="AP160" s="3" t="s">
        <v>23</v>
      </c>
      <c r="AQ160" s="5" t="s">
        <v>757</v>
      </c>
    </row>
    <row r="161" spans="1:43" ht="15.75" customHeight="1" x14ac:dyDescent="0.25">
      <c r="A161" s="3"/>
      <c r="B161" s="3"/>
      <c r="C161" s="3">
        <v>275</v>
      </c>
      <c r="D161" s="3" t="s">
        <v>360</v>
      </c>
      <c r="E161" s="4">
        <v>24.34</v>
      </c>
      <c r="F161" s="4">
        <v>24.323</v>
      </c>
      <c r="G161" s="11" t="s">
        <v>22</v>
      </c>
      <c r="H161" s="11" t="s">
        <v>22</v>
      </c>
      <c r="I161" s="3" t="s">
        <v>23</v>
      </c>
      <c r="J161" s="3" t="s">
        <v>24</v>
      </c>
      <c r="K161" s="3" t="s">
        <v>67</v>
      </c>
      <c r="L161" s="3">
        <v>11</v>
      </c>
      <c r="M161" s="3" t="str">
        <f t="shared" si="10"/>
        <v>L11</v>
      </c>
      <c r="N161" s="3" t="s">
        <v>39</v>
      </c>
      <c r="O161" s="3">
        <v>180</v>
      </c>
      <c r="P161">
        <v>174</v>
      </c>
      <c r="Q161" s="9" t="s">
        <v>206</v>
      </c>
      <c r="R161" s="33" t="s">
        <v>738</v>
      </c>
      <c r="S161" s="33" t="s">
        <v>742</v>
      </c>
      <c r="U161" s="3" t="s">
        <v>360</v>
      </c>
      <c r="V161" s="2">
        <v>9078</v>
      </c>
      <c r="W161" s="3" t="s">
        <v>23</v>
      </c>
      <c r="X161" s="4">
        <v>24.34</v>
      </c>
      <c r="Y161" s="4">
        <v>24.323</v>
      </c>
      <c r="Z161" s="2" t="s">
        <v>361</v>
      </c>
      <c r="AA161" s="18">
        <f t="shared" si="11"/>
        <v>1.699999999999946E-2</v>
      </c>
      <c r="AB161" s="23">
        <v>471.47</v>
      </c>
      <c r="AC161" s="2"/>
      <c r="AD161" s="22">
        <v>258</v>
      </c>
      <c r="AE161" s="20"/>
      <c r="AI161" s="2">
        <v>9078</v>
      </c>
      <c r="AJ161" s="23">
        <v>471.47</v>
      </c>
      <c r="AK161" s="30">
        <f t="shared" si="12"/>
        <v>116.49000000000001</v>
      </c>
      <c r="AL161" s="30">
        <f t="shared" si="13"/>
        <v>122.649625</v>
      </c>
      <c r="AM161" s="2"/>
      <c r="AN161" s="2"/>
      <c r="AO161" s="2"/>
      <c r="AP161" s="3" t="s">
        <v>23</v>
      </c>
      <c r="AQ161" s="5" t="s">
        <v>757</v>
      </c>
    </row>
    <row r="162" spans="1:43" ht="15.75" customHeight="1" x14ac:dyDescent="0.25">
      <c r="A162" s="3"/>
      <c r="B162" s="3"/>
      <c r="C162" s="3">
        <v>323</v>
      </c>
      <c r="D162" s="3" t="s">
        <v>362</v>
      </c>
      <c r="E162" s="4">
        <v>25.259</v>
      </c>
      <c r="F162" s="4">
        <v>25.181999999999999</v>
      </c>
      <c r="G162" s="11" t="s">
        <v>22</v>
      </c>
      <c r="H162" s="11" t="s">
        <v>22</v>
      </c>
      <c r="I162" s="3" t="s">
        <v>23</v>
      </c>
      <c r="J162" s="3" t="s">
        <v>24</v>
      </c>
      <c r="K162" s="3" t="s">
        <v>24</v>
      </c>
      <c r="L162" s="3">
        <v>11</v>
      </c>
      <c r="M162" s="3" t="str">
        <f t="shared" si="10"/>
        <v>N11</v>
      </c>
      <c r="N162" s="3" t="s">
        <v>39</v>
      </c>
      <c r="O162" s="3">
        <v>182</v>
      </c>
      <c r="P162">
        <v>175</v>
      </c>
      <c r="Q162" s="9" t="s">
        <v>206</v>
      </c>
      <c r="R162" s="33" t="s">
        <v>738</v>
      </c>
      <c r="S162" s="33" t="s">
        <v>742</v>
      </c>
      <c r="U162" s="3" t="s">
        <v>362</v>
      </c>
      <c r="V162" s="2">
        <v>9079</v>
      </c>
      <c r="W162" s="3" t="s">
        <v>23</v>
      </c>
      <c r="X162" s="4">
        <v>25.259</v>
      </c>
      <c r="Y162" s="4">
        <v>25.181999999999999</v>
      </c>
      <c r="Z162" s="2" t="s">
        <v>363</v>
      </c>
      <c r="AA162" s="18">
        <f t="shared" si="11"/>
        <v>7.7000000000001734E-2</v>
      </c>
      <c r="AB162" s="23">
        <v>471.32</v>
      </c>
      <c r="AC162" s="2"/>
      <c r="AD162" s="22">
        <v>218</v>
      </c>
      <c r="AE162" s="20"/>
      <c r="AI162" s="2">
        <v>9079</v>
      </c>
      <c r="AJ162" s="23">
        <v>471.32</v>
      </c>
      <c r="AK162" s="30">
        <f t="shared" si="12"/>
        <v>116.44</v>
      </c>
      <c r="AL162" s="30">
        <f t="shared" si="13"/>
        <v>122.5975</v>
      </c>
      <c r="AM162" s="2"/>
      <c r="AN162" s="2"/>
      <c r="AO162" s="2"/>
      <c r="AP162" s="3" t="s">
        <v>23</v>
      </c>
      <c r="AQ162" s="5" t="s">
        <v>757</v>
      </c>
    </row>
    <row r="163" spans="1:43" ht="15.75" customHeight="1" x14ac:dyDescent="0.25">
      <c r="A163" s="3"/>
      <c r="B163" s="3"/>
      <c r="C163" s="3">
        <v>371</v>
      </c>
      <c r="D163" s="3" t="s">
        <v>364</v>
      </c>
      <c r="E163" s="4">
        <v>24.564</v>
      </c>
      <c r="F163" s="4">
        <v>24.475999999999999</v>
      </c>
      <c r="G163" s="11" t="s">
        <v>22</v>
      </c>
      <c r="H163" s="11" t="s">
        <v>22</v>
      </c>
      <c r="I163" s="3" t="s">
        <v>23</v>
      </c>
      <c r="J163" s="3" t="s">
        <v>24</v>
      </c>
      <c r="K163" s="3" t="s">
        <v>72</v>
      </c>
      <c r="L163" s="3">
        <v>11</v>
      </c>
      <c r="M163" s="3" t="str">
        <f t="shared" si="10"/>
        <v>P11</v>
      </c>
      <c r="N163" s="3" t="s">
        <v>39</v>
      </c>
      <c r="O163" s="3">
        <v>184</v>
      </c>
      <c r="P163">
        <v>176</v>
      </c>
      <c r="Q163" s="9" t="s">
        <v>206</v>
      </c>
      <c r="R163" s="33" t="s">
        <v>738</v>
      </c>
      <c r="S163" s="33" t="s">
        <v>742</v>
      </c>
      <c r="U163" s="3" t="s">
        <v>364</v>
      </c>
      <c r="V163" s="2">
        <v>9080</v>
      </c>
      <c r="W163" s="3" t="s">
        <v>23</v>
      </c>
      <c r="X163" s="4">
        <v>24.564</v>
      </c>
      <c r="Y163" s="4">
        <v>24.475999999999999</v>
      </c>
      <c r="Z163" s="2" t="s">
        <v>365</v>
      </c>
      <c r="AA163" s="18">
        <f t="shared" si="11"/>
        <v>8.8000000000000966E-2</v>
      </c>
      <c r="AB163" s="2">
        <v>472.55</v>
      </c>
      <c r="AC163" s="2"/>
      <c r="AD163" s="2">
        <v>2282</v>
      </c>
      <c r="AE163" s="2" t="s">
        <v>19</v>
      </c>
      <c r="AI163" s="2">
        <v>9080</v>
      </c>
      <c r="AJ163" s="2">
        <v>472.55</v>
      </c>
      <c r="AK163" s="30">
        <f t="shared" si="12"/>
        <v>116.85000000000001</v>
      </c>
      <c r="AL163" s="30">
        <f t="shared" si="13"/>
        <v>123.02492500000001</v>
      </c>
      <c r="AM163" s="2"/>
      <c r="AN163" s="2"/>
      <c r="AO163" s="2"/>
      <c r="AP163" s="3" t="s">
        <v>23</v>
      </c>
      <c r="AQ163" s="5" t="s">
        <v>757</v>
      </c>
    </row>
    <row r="164" spans="1:43" ht="15.75" customHeight="1" x14ac:dyDescent="0.25">
      <c r="A164" s="3"/>
      <c r="B164" s="3"/>
      <c r="C164" s="3">
        <v>12</v>
      </c>
      <c r="D164" s="3" t="s">
        <v>366</v>
      </c>
      <c r="E164" s="4">
        <v>24.591000000000001</v>
      </c>
      <c r="F164" s="4">
        <v>24.701000000000001</v>
      </c>
      <c r="G164" s="11" t="s">
        <v>22</v>
      </c>
      <c r="H164" s="11" t="s">
        <v>22</v>
      </c>
      <c r="I164" s="3" t="s">
        <v>23</v>
      </c>
      <c r="J164" s="3" t="s">
        <v>24</v>
      </c>
      <c r="K164" s="3" t="s">
        <v>25</v>
      </c>
      <c r="L164" s="3">
        <v>12</v>
      </c>
      <c r="M164" s="3" t="str">
        <f t="shared" si="10"/>
        <v>A12</v>
      </c>
      <c r="N164" s="3" t="s">
        <v>26</v>
      </c>
      <c r="O164" s="3">
        <v>89</v>
      </c>
      <c r="P164">
        <v>177</v>
      </c>
      <c r="Q164" s="9" t="s">
        <v>206</v>
      </c>
      <c r="R164" s="33" t="s">
        <v>738</v>
      </c>
      <c r="S164" s="33" t="s">
        <v>742</v>
      </c>
      <c r="U164" s="3" t="s">
        <v>366</v>
      </c>
      <c r="V164" s="2">
        <v>9081</v>
      </c>
      <c r="W164" s="3" t="s">
        <v>23</v>
      </c>
      <c r="X164" s="4">
        <v>24.591000000000001</v>
      </c>
      <c r="Y164" s="4">
        <v>24.701000000000001</v>
      </c>
      <c r="Z164" s="2" t="s">
        <v>367</v>
      </c>
      <c r="AA164" s="18">
        <f t="shared" si="11"/>
        <v>-0.10999999999999943</v>
      </c>
      <c r="AB164" s="2">
        <v>469.65</v>
      </c>
      <c r="AC164" s="2"/>
      <c r="AD164" s="2">
        <v>4616</v>
      </c>
      <c r="AE164" s="2" t="s">
        <v>19</v>
      </c>
      <c r="AI164" s="2">
        <v>9081</v>
      </c>
      <c r="AJ164" s="2">
        <v>469.65</v>
      </c>
      <c r="AK164" s="30">
        <f t="shared" si="12"/>
        <v>115.88333333333333</v>
      </c>
      <c r="AL164" s="30">
        <f t="shared" si="13"/>
        <v>122.01717499999998</v>
      </c>
      <c r="AM164" s="2"/>
      <c r="AN164" s="2"/>
      <c r="AO164" s="2"/>
      <c r="AP164" s="3" t="s">
        <v>23</v>
      </c>
      <c r="AQ164" s="5" t="s">
        <v>757</v>
      </c>
    </row>
    <row r="165" spans="1:43" ht="15.75" customHeight="1" x14ac:dyDescent="0.25">
      <c r="A165" s="3"/>
      <c r="B165" s="3"/>
      <c r="C165" s="3">
        <v>60</v>
      </c>
      <c r="D165" s="3" t="s">
        <v>368</v>
      </c>
      <c r="E165" s="4">
        <v>24.649000000000001</v>
      </c>
      <c r="F165" s="4">
        <v>24.584</v>
      </c>
      <c r="G165" s="11" t="s">
        <v>22</v>
      </c>
      <c r="H165" s="11" t="s">
        <v>22</v>
      </c>
      <c r="I165" s="3" t="s">
        <v>23</v>
      </c>
      <c r="J165" s="3" t="s">
        <v>189</v>
      </c>
      <c r="K165" s="3" t="s">
        <v>30</v>
      </c>
      <c r="L165" s="3">
        <v>12</v>
      </c>
      <c r="M165" s="3" t="str">
        <f t="shared" si="10"/>
        <v>C12</v>
      </c>
      <c r="N165" s="3" t="s">
        <v>26</v>
      </c>
      <c r="O165" s="3">
        <v>91</v>
      </c>
      <c r="P165">
        <v>178</v>
      </c>
      <c r="Q165" s="9" t="s">
        <v>206</v>
      </c>
      <c r="R165" s="33" t="s">
        <v>738</v>
      </c>
      <c r="S165" s="33" t="s">
        <v>742</v>
      </c>
      <c r="U165" s="3" t="s">
        <v>368</v>
      </c>
      <c r="V165" s="2">
        <v>9082</v>
      </c>
      <c r="W165" s="3" t="s">
        <v>23</v>
      </c>
      <c r="X165" s="4">
        <v>24.649000000000001</v>
      </c>
      <c r="Y165" s="4">
        <v>24.584</v>
      </c>
      <c r="Z165" s="2" t="s">
        <v>369</v>
      </c>
      <c r="AA165" s="18">
        <f t="shared" si="11"/>
        <v>6.5000000000001279E-2</v>
      </c>
      <c r="AB165" s="2">
        <v>472.67</v>
      </c>
      <c r="AC165" s="2"/>
      <c r="AD165" s="2">
        <v>3527</v>
      </c>
      <c r="AE165" s="2" t="s">
        <v>19</v>
      </c>
      <c r="AI165" s="2">
        <v>9082</v>
      </c>
      <c r="AJ165" s="2">
        <v>472.67</v>
      </c>
      <c r="AK165" s="30">
        <f t="shared" si="12"/>
        <v>116.89</v>
      </c>
      <c r="AL165" s="30">
        <f t="shared" si="13"/>
        <v>123.066625</v>
      </c>
      <c r="AM165" s="2"/>
      <c r="AN165" s="2"/>
      <c r="AO165" s="2"/>
      <c r="AP165" s="3" t="s">
        <v>23</v>
      </c>
      <c r="AQ165" s="5" t="s">
        <v>757</v>
      </c>
    </row>
    <row r="166" spans="1:43" ht="15.75" customHeight="1" x14ac:dyDescent="0.25">
      <c r="A166" s="3"/>
      <c r="B166" s="3"/>
      <c r="C166" s="3">
        <v>108</v>
      </c>
      <c r="D166" s="3" t="s">
        <v>370</v>
      </c>
      <c r="E166" s="4">
        <v>23.408999999999999</v>
      </c>
      <c r="F166" s="4">
        <v>37.371000000000002</v>
      </c>
      <c r="G166" s="11" t="s">
        <v>22</v>
      </c>
      <c r="H166" s="11" t="s">
        <v>19</v>
      </c>
      <c r="I166" s="3" t="s">
        <v>45</v>
      </c>
      <c r="J166" s="3" t="s">
        <v>24</v>
      </c>
      <c r="K166" s="3" t="s">
        <v>33</v>
      </c>
      <c r="L166" s="3">
        <v>12</v>
      </c>
      <c r="M166" s="3" t="str">
        <f t="shared" si="10"/>
        <v>E12</v>
      </c>
      <c r="N166" s="3" t="s">
        <v>26</v>
      </c>
      <c r="O166" s="3">
        <v>93</v>
      </c>
      <c r="P166">
        <v>179</v>
      </c>
      <c r="Q166" s="9" t="s">
        <v>206</v>
      </c>
      <c r="R166" s="33" t="s">
        <v>738</v>
      </c>
      <c r="S166" s="33" t="s">
        <v>742</v>
      </c>
      <c r="U166" s="3" t="s">
        <v>370</v>
      </c>
      <c r="V166" s="2">
        <v>9083</v>
      </c>
      <c r="W166" s="3" t="s">
        <v>45</v>
      </c>
      <c r="X166" s="4">
        <v>23.408999999999999</v>
      </c>
      <c r="Y166" s="4">
        <v>37.371000000000002</v>
      </c>
      <c r="Z166" s="2" t="s">
        <v>371</v>
      </c>
      <c r="AA166" s="18">
        <f t="shared" si="11"/>
        <v>-13.962000000000003</v>
      </c>
      <c r="AB166" s="2"/>
      <c r="AC166" s="2"/>
      <c r="AD166" s="2"/>
      <c r="AE166" s="2" t="s">
        <v>19</v>
      </c>
      <c r="AI166" s="2">
        <v>9083</v>
      </c>
      <c r="AJ166" s="2"/>
      <c r="AK166" s="2"/>
      <c r="AL166" s="2"/>
      <c r="AM166" s="2"/>
      <c r="AN166" s="2"/>
      <c r="AO166" s="2"/>
      <c r="AP166" s="3" t="s">
        <v>45</v>
      </c>
      <c r="AQ166" s="5" t="s">
        <v>757</v>
      </c>
    </row>
    <row r="167" spans="1:43" ht="15.75" customHeight="1" x14ac:dyDescent="0.25">
      <c r="A167" s="3"/>
      <c r="B167" s="3"/>
      <c r="C167" s="3">
        <v>156</v>
      </c>
      <c r="D167" s="3" t="s">
        <v>372</v>
      </c>
      <c r="E167" s="4">
        <v>23.992000000000001</v>
      </c>
      <c r="F167" s="4">
        <v>23.751000000000001</v>
      </c>
      <c r="G167" s="11" t="s">
        <v>22</v>
      </c>
      <c r="H167" s="11" t="s">
        <v>22</v>
      </c>
      <c r="I167" s="3" t="s">
        <v>23</v>
      </c>
      <c r="J167" s="3" t="s">
        <v>189</v>
      </c>
      <c r="K167" s="3" t="s">
        <v>35</v>
      </c>
      <c r="L167" s="3">
        <v>12</v>
      </c>
      <c r="M167" s="3" t="str">
        <f t="shared" si="10"/>
        <v>G12</v>
      </c>
      <c r="N167" s="3" t="s">
        <v>26</v>
      </c>
      <c r="O167" s="3">
        <v>95</v>
      </c>
      <c r="P167">
        <v>180</v>
      </c>
      <c r="Q167" s="9" t="s">
        <v>206</v>
      </c>
      <c r="R167" s="33" t="s">
        <v>738</v>
      </c>
      <c r="S167" s="33" t="s">
        <v>742</v>
      </c>
      <c r="U167" s="3" t="s">
        <v>372</v>
      </c>
      <c r="V167" s="2">
        <v>9084</v>
      </c>
      <c r="W167" s="3" t="s">
        <v>23</v>
      </c>
      <c r="X167" s="4">
        <v>23.992000000000001</v>
      </c>
      <c r="Y167" s="4">
        <v>23.751000000000001</v>
      </c>
      <c r="Z167" s="2" t="s">
        <v>373</v>
      </c>
      <c r="AA167" s="18">
        <f t="shared" si="11"/>
        <v>0.24099999999999966</v>
      </c>
      <c r="AB167" s="2">
        <v>469.75</v>
      </c>
      <c r="AC167" s="2"/>
      <c r="AD167" s="2">
        <v>4363</v>
      </c>
      <c r="AE167" s="2" t="s">
        <v>19</v>
      </c>
      <c r="AI167" s="2">
        <v>9084</v>
      </c>
      <c r="AJ167" s="2">
        <v>469.75</v>
      </c>
      <c r="AK167" s="30">
        <f>(AJ167-122)/3</f>
        <v>115.91666666666667</v>
      </c>
      <c r="AL167" s="30">
        <f>AK167*1.0425+1.2088</f>
        <v>122.051925</v>
      </c>
      <c r="AM167" s="2"/>
      <c r="AN167" s="2"/>
      <c r="AO167" s="2"/>
      <c r="AP167" s="3" t="s">
        <v>23</v>
      </c>
      <c r="AQ167" s="5" t="s">
        <v>757</v>
      </c>
    </row>
    <row r="168" spans="1:43" ht="15.75" customHeight="1" x14ac:dyDescent="0.25">
      <c r="A168" s="3"/>
      <c r="B168" s="3"/>
      <c r="C168" s="3">
        <v>204</v>
      </c>
      <c r="D168" s="3" t="s">
        <v>374</v>
      </c>
      <c r="E168" s="4">
        <v>23.151</v>
      </c>
      <c r="F168" s="4" t="s">
        <v>45</v>
      </c>
      <c r="G168" s="11" t="s">
        <v>22</v>
      </c>
      <c r="H168" s="11" t="s">
        <v>45</v>
      </c>
      <c r="I168" s="3" t="s">
        <v>45</v>
      </c>
      <c r="J168" s="3" t="s">
        <v>24</v>
      </c>
      <c r="K168" s="3" t="s">
        <v>38</v>
      </c>
      <c r="L168" s="3">
        <v>12</v>
      </c>
      <c r="M168" s="3" t="str">
        <f t="shared" si="10"/>
        <v>I12</v>
      </c>
      <c r="N168" s="3" t="s">
        <v>39</v>
      </c>
      <c r="O168" s="3">
        <v>185</v>
      </c>
      <c r="P168">
        <v>181</v>
      </c>
      <c r="Q168" s="9" t="s">
        <v>206</v>
      </c>
      <c r="R168" s="33" t="s">
        <v>738</v>
      </c>
      <c r="S168" s="33" t="s">
        <v>742</v>
      </c>
      <c r="U168" s="3" t="s">
        <v>374</v>
      </c>
      <c r="V168" s="2">
        <v>9085</v>
      </c>
      <c r="W168" s="3" t="s">
        <v>45</v>
      </c>
      <c r="X168" s="4">
        <v>23.151</v>
      </c>
      <c r="Y168" s="4" t="s">
        <v>45</v>
      </c>
      <c r="Z168" s="2" t="s">
        <v>375</v>
      </c>
      <c r="AA168" s="18" t="e">
        <f t="shared" si="11"/>
        <v>#VALUE!</v>
      </c>
      <c r="AB168" s="24"/>
      <c r="AC168" s="24"/>
      <c r="AD168" s="24"/>
      <c r="AE168" s="21"/>
      <c r="AI168" s="2">
        <v>9085</v>
      </c>
      <c r="AJ168" s="24"/>
      <c r="AK168" s="2"/>
      <c r="AL168" s="2"/>
      <c r="AM168" s="24"/>
      <c r="AN168" s="2"/>
      <c r="AO168" s="2"/>
      <c r="AP168" s="3" t="s">
        <v>45</v>
      </c>
      <c r="AQ168" s="5" t="s">
        <v>757</v>
      </c>
    </row>
    <row r="169" spans="1:43" ht="15.75" customHeight="1" x14ac:dyDescent="0.25">
      <c r="A169" s="3"/>
      <c r="B169" s="3"/>
      <c r="C169" s="3">
        <v>252</v>
      </c>
      <c r="D169" s="3" t="s">
        <v>376</v>
      </c>
      <c r="E169" s="4">
        <v>23.771999999999998</v>
      </c>
      <c r="F169" s="4">
        <v>23.734999999999999</v>
      </c>
      <c r="G169" s="11" t="s">
        <v>22</v>
      </c>
      <c r="H169" s="11" t="s">
        <v>22</v>
      </c>
      <c r="I169" s="3" t="s">
        <v>23</v>
      </c>
      <c r="J169" s="3" t="s">
        <v>189</v>
      </c>
      <c r="K169" s="3" t="s">
        <v>42</v>
      </c>
      <c r="L169" s="3">
        <v>12</v>
      </c>
      <c r="M169" s="3" t="str">
        <f t="shared" si="10"/>
        <v>K12</v>
      </c>
      <c r="N169" s="3" t="s">
        <v>39</v>
      </c>
      <c r="O169" s="3">
        <v>187</v>
      </c>
      <c r="P169">
        <v>182</v>
      </c>
      <c r="Q169" s="9" t="s">
        <v>206</v>
      </c>
      <c r="R169" s="33" t="s">
        <v>738</v>
      </c>
      <c r="S169" s="33" t="s">
        <v>742</v>
      </c>
      <c r="U169" s="3" t="s">
        <v>376</v>
      </c>
      <c r="V169" s="2">
        <v>9086</v>
      </c>
      <c r="W169" s="3" t="s">
        <v>23</v>
      </c>
      <c r="X169" s="4">
        <v>23.771999999999998</v>
      </c>
      <c r="Y169" s="4">
        <v>23.734999999999999</v>
      </c>
      <c r="Z169" s="2" t="s">
        <v>377</v>
      </c>
      <c r="AA169" s="18">
        <f t="shared" si="11"/>
        <v>3.6999999999999034E-2</v>
      </c>
      <c r="AB169" s="2">
        <v>460.65</v>
      </c>
      <c r="AC169" s="2"/>
      <c r="AD169" s="2">
        <v>4640</v>
      </c>
      <c r="AE169" s="2" t="s">
        <v>19</v>
      </c>
      <c r="AI169" s="2">
        <v>9086</v>
      </c>
      <c r="AJ169" s="2">
        <v>460.65</v>
      </c>
      <c r="AK169" s="30">
        <f>(AJ169-122)/3</f>
        <v>112.88333333333333</v>
      </c>
      <c r="AL169" s="30">
        <f>AK169*1.0425+1.2088</f>
        <v>118.88967499999998</v>
      </c>
      <c r="AM169" s="2"/>
      <c r="AN169" s="2"/>
      <c r="AO169" s="2"/>
      <c r="AP169" s="3" t="s">
        <v>23</v>
      </c>
      <c r="AQ169" s="5" t="s">
        <v>757</v>
      </c>
    </row>
    <row r="170" spans="1:43" ht="15.75" customHeight="1" x14ac:dyDescent="0.25">
      <c r="A170" s="3"/>
      <c r="B170" s="3"/>
      <c r="C170" s="3">
        <v>300</v>
      </c>
      <c r="D170" s="3" t="s">
        <v>378</v>
      </c>
      <c r="E170" s="4">
        <v>23.667000000000002</v>
      </c>
      <c r="F170" s="4">
        <v>23.565000000000001</v>
      </c>
      <c r="G170" s="11" t="s">
        <v>22</v>
      </c>
      <c r="H170" s="11" t="s">
        <v>22</v>
      </c>
      <c r="I170" s="3" t="s">
        <v>23</v>
      </c>
      <c r="J170" s="3" t="s">
        <v>24</v>
      </c>
      <c r="K170" s="3" t="s">
        <v>46</v>
      </c>
      <c r="L170" s="3">
        <v>12</v>
      </c>
      <c r="M170" s="3" t="str">
        <f t="shared" si="10"/>
        <v>M12</v>
      </c>
      <c r="N170" s="3" t="s">
        <v>39</v>
      </c>
      <c r="O170" s="3">
        <v>189</v>
      </c>
      <c r="P170">
        <v>183</v>
      </c>
      <c r="Q170" s="9" t="s">
        <v>206</v>
      </c>
      <c r="R170" s="33" t="s">
        <v>738</v>
      </c>
      <c r="S170" s="33" t="s">
        <v>742</v>
      </c>
      <c r="U170" s="3" t="s">
        <v>378</v>
      </c>
      <c r="V170" s="2">
        <v>9087</v>
      </c>
      <c r="W170" s="3" t="s">
        <v>23</v>
      </c>
      <c r="X170" s="4">
        <v>23.667000000000002</v>
      </c>
      <c r="Y170" s="4">
        <v>23.565000000000001</v>
      </c>
      <c r="Z170" s="2" t="s">
        <v>379</v>
      </c>
      <c r="AA170" s="18">
        <f t="shared" si="11"/>
        <v>0.10200000000000031</v>
      </c>
      <c r="AB170" s="24">
        <v>458.78</v>
      </c>
      <c r="AC170" s="24"/>
      <c r="AD170" s="24">
        <v>1465</v>
      </c>
      <c r="AE170" s="21"/>
      <c r="AI170" s="2">
        <v>9087</v>
      </c>
      <c r="AJ170" s="24">
        <v>458.78</v>
      </c>
      <c r="AK170" s="30">
        <f>(AJ170-122)/3</f>
        <v>112.25999999999999</v>
      </c>
      <c r="AL170" s="30">
        <f>AK170*1.0425+1.2088</f>
        <v>118.23984999999999</v>
      </c>
      <c r="AM170" s="24"/>
      <c r="AN170" s="2"/>
      <c r="AO170" s="2"/>
      <c r="AP170" s="3" t="s">
        <v>23</v>
      </c>
      <c r="AQ170" s="5" t="s">
        <v>757</v>
      </c>
    </row>
    <row r="171" spans="1:43" ht="15.75" customHeight="1" x14ac:dyDescent="0.25">
      <c r="A171" s="3"/>
      <c r="B171" s="3"/>
      <c r="C171" s="3">
        <v>348</v>
      </c>
      <c r="D171" s="3" t="s">
        <v>380</v>
      </c>
      <c r="E171" s="4">
        <v>23.827000000000002</v>
      </c>
      <c r="F171" s="4" t="s">
        <v>45</v>
      </c>
      <c r="G171" s="11" t="s">
        <v>22</v>
      </c>
      <c r="H171" s="11" t="s">
        <v>45</v>
      </c>
      <c r="I171" s="3" t="s">
        <v>45</v>
      </c>
      <c r="J171" s="3" t="s">
        <v>24</v>
      </c>
      <c r="K171" s="3" t="s">
        <v>49</v>
      </c>
      <c r="L171" s="3">
        <v>12</v>
      </c>
      <c r="M171" s="3" t="str">
        <f t="shared" si="10"/>
        <v>O12</v>
      </c>
      <c r="N171" s="3" t="s">
        <v>39</v>
      </c>
      <c r="O171" s="3">
        <v>191</v>
      </c>
      <c r="P171">
        <v>184</v>
      </c>
      <c r="Q171" s="9" t="s">
        <v>206</v>
      </c>
      <c r="R171" s="33" t="s">
        <v>738</v>
      </c>
      <c r="S171" s="33" t="s">
        <v>742</v>
      </c>
      <c r="U171" s="3" t="s">
        <v>380</v>
      </c>
      <c r="V171" s="2">
        <v>9088</v>
      </c>
      <c r="W171" s="3" t="s">
        <v>45</v>
      </c>
      <c r="X171" s="4">
        <v>23.827000000000002</v>
      </c>
      <c r="Y171" s="4" t="s">
        <v>45</v>
      </c>
      <c r="Z171" s="2" t="s">
        <v>381</v>
      </c>
      <c r="AA171" s="18" t="e">
        <f t="shared" si="11"/>
        <v>#VALUE!</v>
      </c>
      <c r="AB171" s="24"/>
      <c r="AC171" s="24"/>
      <c r="AD171" s="24"/>
      <c r="AE171" s="21"/>
      <c r="AI171" s="2">
        <v>9088</v>
      </c>
      <c r="AJ171" s="24"/>
      <c r="AK171" s="2"/>
      <c r="AL171" s="2"/>
      <c r="AM171" s="24"/>
      <c r="AN171" s="2"/>
      <c r="AO171" s="2"/>
      <c r="AP171" s="3" t="s">
        <v>45</v>
      </c>
      <c r="AQ171" s="5" t="s">
        <v>757</v>
      </c>
    </row>
    <row r="172" spans="1:43" ht="15.75" customHeight="1" x14ac:dyDescent="0.25">
      <c r="A172" s="3"/>
      <c r="B172" s="3"/>
      <c r="C172" s="3">
        <v>36</v>
      </c>
      <c r="D172" s="3" t="s">
        <v>382</v>
      </c>
      <c r="E172" s="4">
        <v>22.856999999999999</v>
      </c>
      <c r="F172" s="4" t="s">
        <v>45</v>
      </c>
      <c r="G172" s="11" t="s">
        <v>22</v>
      </c>
      <c r="H172" s="11" t="s">
        <v>45</v>
      </c>
      <c r="I172" s="3" t="s">
        <v>45</v>
      </c>
      <c r="J172" s="3" t="s">
        <v>24</v>
      </c>
      <c r="K172" s="3" t="s">
        <v>52</v>
      </c>
      <c r="L172" s="3">
        <v>12</v>
      </c>
      <c r="M172" s="3" t="str">
        <f t="shared" si="10"/>
        <v>B12</v>
      </c>
      <c r="N172" s="3" t="s">
        <v>26</v>
      </c>
      <c r="O172" s="3">
        <v>90</v>
      </c>
      <c r="P172">
        <v>185</v>
      </c>
      <c r="Q172" s="9" t="s">
        <v>206</v>
      </c>
      <c r="R172" s="33" t="s">
        <v>738</v>
      </c>
      <c r="S172" s="33" t="s">
        <v>742</v>
      </c>
      <c r="U172" s="3" t="s">
        <v>382</v>
      </c>
      <c r="V172" s="2">
        <v>9089</v>
      </c>
      <c r="W172" s="3" t="s">
        <v>45</v>
      </c>
      <c r="X172" s="4">
        <v>22.856999999999999</v>
      </c>
      <c r="Y172" s="4" t="s">
        <v>45</v>
      </c>
      <c r="Z172" s="2" t="s">
        <v>383</v>
      </c>
      <c r="AA172" s="18" t="e">
        <f t="shared" si="11"/>
        <v>#VALUE!</v>
      </c>
      <c r="AB172" s="24"/>
      <c r="AC172" s="24"/>
      <c r="AD172" s="24"/>
      <c r="AE172" s="21"/>
      <c r="AI172" s="2">
        <v>9089</v>
      </c>
      <c r="AJ172" s="24"/>
      <c r="AK172" s="2"/>
      <c r="AL172" s="2"/>
      <c r="AM172" s="24"/>
      <c r="AN172" s="2"/>
      <c r="AO172" s="2"/>
      <c r="AP172" s="3" t="s">
        <v>45</v>
      </c>
      <c r="AQ172" s="5" t="s">
        <v>757</v>
      </c>
    </row>
    <row r="173" spans="1:43" ht="15.75" customHeight="1" x14ac:dyDescent="0.25">
      <c r="A173" s="3"/>
      <c r="B173" s="3"/>
      <c r="C173" s="3">
        <v>84</v>
      </c>
      <c r="D173" s="3" t="s">
        <v>384</v>
      </c>
      <c r="E173" s="4">
        <v>24.309000000000001</v>
      </c>
      <c r="F173" s="4" t="s">
        <v>45</v>
      </c>
      <c r="G173" s="11" t="s">
        <v>22</v>
      </c>
      <c r="H173" s="11" t="s">
        <v>45</v>
      </c>
      <c r="I173" s="3" t="s">
        <v>45</v>
      </c>
      <c r="J173" s="3" t="s">
        <v>24</v>
      </c>
      <c r="K173" s="3" t="s">
        <v>55</v>
      </c>
      <c r="L173" s="3">
        <v>12</v>
      </c>
      <c r="M173" s="3" t="str">
        <f t="shared" si="10"/>
        <v>D12</v>
      </c>
      <c r="N173" s="3" t="s">
        <v>26</v>
      </c>
      <c r="O173" s="3">
        <v>92</v>
      </c>
      <c r="P173">
        <v>186</v>
      </c>
      <c r="Q173" s="9" t="s">
        <v>206</v>
      </c>
      <c r="R173" s="33" t="s">
        <v>738</v>
      </c>
      <c r="S173" s="33" t="s">
        <v>742</v>
      </c>
      <c r="U173" s="3" t="s">
        <v>384</v>
      </c>
      <c r="V173" s="2">
        <v>9090</v>
      </c>
      <c r="W173" s="3" t="s">
        <v>45</v>
      </c>
      <c r="X173" s="4">
        <v>24.309000000000001</v>
      </c>
      <c r="Y173" s="4" t="s">
        <v>45</v>
      </c>
      <c r="Z173" s="2" t="s">
        <v>385</v>
      </c>
      <c r="AA173" s="18" t="e">
        <f t="shared" si="11"/>
        <v>#VALUE!</v>
      </c>
      <c r="AB173" s="24"/>
      <c r="AC173" s="24"/>
      <c r="AD173" s="24"/>
      <c r="AE173" s="21"/>
      <c r="AI173" s="2">
        <v>9090</v>
      </c>
      <c r="AJ173" s="24"/>
      <c r="AK173" s="2"/>
      <c r="AL173" s="2"/>
      <c r="AM173" s="24"/>
      <c r="AN173" s="2"/>
      <c r="AO173" s="2"/>
      <c r="AP173" s="3" t="s">
        <v>45</v>
      </c>
      <c r="AQ173" s="5" t="s">
        <v>757</v>
      </c>
    </row>
    <row r="174" spans="1:43" ht="15.75" customHeight="1" x14ac:dyDescent="0.25">
      <c r="A174" s="3"/>
      <c r="B174" s="3"/>
      <c r="C174" s="3">
        <v>132</v>
      </c>
      <c r="D174" s="3" t="s">
        <v>386</v>
      </c>
      <c r="E174" s="4">
        <v>25.507999999999999</v>
      </c>
      <c r="F174" s="4">
        <v>25.37</v>
      </c>
      <c r="G174" s="11" t="s">
        <v>22</v>
      </c>
      <c r="H174" s="11" t="s">
        <v>22</v>
      </c>
      <c r="I174" s="3" t="s">
        <v>23</v>
      </c>
      <c r="J174" s="3" t="s">
        <v>24</v>
      </c>
      <c r="K174" s="3" t="s">
        <v>58</v>
      </c>
      <c r="L174" s="3">
        <v>12</v>
      </c>
      <c r="M174" s="3" t="str">
        <f t="shared" si="10"/>
        <v>F12</v>
      </c>
      <c r="N174" s="3" t="s">
        <v>26</v>
      </c>
      <c r="O174" s="3">
        <v>94</v>
      </c>
      <c r="P174">
        <v>187</v>
      </c>
      <c r="Q174" s="9" t="s">
        <v>206</v>
      </c>
      <c r="R174" s="33" t="s">
        <v>738</v>
      </c>
      <c r="S174" s="33" t="s">
        <v>742</v>
      </c>
      <c r="U174" s="3" t="s">
        <v>386</v>
      </c>
      <c r="V174" s="2">
        <v>9091</v>
      </c>
      <c r="W174" s="3" t="s">
        <v>23</v>
      </c>
      <c r="X174" s="4">
        <v>25.507999999999999</v>
      </c>
      <c r="Y174" s="4">
        <v>25.37</v>
      </c>
      <c r="Z174" s="2" t="s">
        <v>387</v>
      </c>
      <c r="AA174" s="18">
        <f t="shared" si="11"/>
        <v>0.13799999999999812</v>
      </c>
      <c r="AB174" s="2">
        <v>478.43</v>
      </c>
      <c r="AC174" s="2"/>
      <c r="AD174" s="2">
        <v>1338</v>
      </c>
      <c r="AE174" s="2" t="s">
        <v>19</v>
      </c>
      <c r="AI174" s="2">
        <v>9091</v>
      </c>
      <c r="AJ174" s="2">
        <v>478.43</v>
      </c>
      <c r="AK174" s="30">
        <f>(AJ174-122)/3</f>
        <v>118.81</v>
      </c>
      <c r="AL174" s="30">
        <f>AK174*1.0425+1.2088</f>
        <v>125.068225</v>
      </c>
      <c r="AM174" s="2"/>
      <c r="AN174" s="2"/>
      <c r="AO174" s="2"/>
      <c r="AP174" s="3" t="s">
        <v>23</v>
      </c>
      <c r="AQ174" s="5" t="s">
        <v>757</v>
      </c>
    </row>
    <row r="175" spans="1:43" ht="15.75" customHeight="1" x14ac:dyDescent="0.25">
      <c r="A175" s="3"/>
      <c r="B175" s="3"/>
      <c r="C175" s="3">
        <v>180</v>
      </c>
      <c r="D175" s="3" t="s">
        <v>388</v>
      </c>
      <c r="E175" s="4">
        <v>25.071999999999999</v>
      </c>
      <c r="F175" s="4">
        <v>29.207000000000001</v>
      </c>
      <c r="G175" s="11" t="s">
        <v>22</v>
      </c>
      <c r="H175" s="11" t="s">
        <v>22</v>
      </c>
      <c r="I175" s="3" t="s">
        <v>23</v>
      </c>
      <c r="J175" s="3" t="s">
        <v>24</v>
      </c>
      <c r="K175" s="3" t="s">
        <v>61</v>
      </c>
      <c r="L175" s="3">
        <v>12</v>
      </c>
      <c r="M175" s="3" t="str">
        <f t="shared" si="10"/>
        <v>H12</v>
      </c>
      <c r="N175" s="3" t="s">
        <v>26</v>
      </c>
      <c r="O175" s="3">
        <v>96</v>
      </c>
      <c r="P175">
        <v>188</v>
      </c>
      <c r="Q175" s="9" t="s">
        <v>206</v>
      </c>
      <c r="R175" s="33" t="s">
        <v>738</v>
      </c>
      <c r="S175" s="33" t="s">
        <v>742</v>
      </c>
      <c r="U175" s="3" t="s">
        <v>388</v>
      </c>
      <c r="V175" s="2">
        <v>9092</v>
      </c>
      <c r="W175" s="3" t="s">
        <v>45</v>
      </c>
      <c r="X175" s="4">
        <v>25.071999999999999</v>
      </c>
      <c r="Y175" s="4">
        <v>29.207000000000001</v>
      </c>
      <c r="Z175" s="2" t="s">
        <v>389</v>
      </c>
      <c r="AA175" s="18">
        <f t="shared" si="11"/>
        <v>-4.1350000000000016</v>
      </c>
      <c r="AB175" s="25"/>
      <c r="AC175" s="24"/>
      <c r="AD175" s="24"/>
      <c r="AE175" s="2" t="s">
        <v>19</v>
      </c>
      <c r="AI175" s="2">
        <v>9092</v>
      </c>
      <c r="AJ175" s="25"/>
      <c r="AK175" s="2"/>
      <c r="AL175" s="2"/>
      <c r="AM175" s="24"/>
      <c r="AN175" s="2"/>
      <c r="AO175" s="2"/>
      <c r="AP175" s="3" t="s">
        <v>45</v>
      </c>
      <c r="AQ175" s="5" t="s">
        <v>757</v>
      </c>
    </row>
    <row r="176" spans="1:43" ht="15.75" customHeight="1" x14ac:dyDescent="0.25">
      <c r="A176" s="3"/>
      <c r="B176" s="3"/>
      <c r="C176" s="3">
        <v>13</v>
      </c>
      <c r="D176" s="3" t="s">
        <v>390</v>
      </c>
      <c r="E176" s="4">
        <v>22.321999999999999</v>
      </c>
      <c r="F176" s="4">
        <v>38.503999999999998</v>
      </c>
      <c r="G176" s="11" t="s">
        <v>22</v>
      </c>
      <c r="H176" s="11" t="s">
        <v>19</v>
      </c>
      <c r="I176" s="3" t="s">
        <v>45</v>
      </c>
      <c r="J176" s="3" t="s">
        <v>24</v>
      </c>
      <c r="K176" s="3" t="s">
        <v>25</v>
      </c>
      <c r="L176" s="3">
        <v>13</v>
      </c>
      <c r="M176" s="3" t="str">
        <f t="shared" si="10"/>
        <v>A13</v>
      </c>
      <c r="N176" s="3" t="s">
        <v>391</v>
      </c>
      <c r="O176" s="3">
        <v>193</v>
      </c>
      <c r="P176">
        <v>193</v>
      </c>
      <c r="Q176" s="9" t="s">
        <v>206</v>
      </c>
      <c r="R176" s="33" t="s">
        <v>738</v>
      </c>
      <c r="S176" s="33" t="s">
        <v>743</v>
      </c>
      <c r="U176" s="3" t="s">
        <v>390</v>
      </c>
      <c r="V176" s="2">
        <v>9093</v>
      </c>
      <c r="W176" s="3" t="s">
        <v>45</v>
      </c>
      <c r="X176" s="4">
        <v>22.321999999999999</v>
      </c>
      <c r="Y176" s="4">
        <v>38.503999999999998</v>
      </c>
      <c r="Z176" s="2" t="s">
        <v>392</v>
      </c>
      <c r="AA176" s="18">
        <f t="shared" si="11"/>
        <v>-16.181999999999999</v>
      </c>
      <c r="AB176" s="23"/>
      <c r="AC176" s="22"/>
      <c r="AD176" s="22"/>
      <c r="AE176" s="20"/>
      <c r="AI176" s="2">
        <v>9093</v>
      </c>
      <c r="AJ176" s="23"/>
      <c r="AK176" s="2"/>
      <c r="AL176" s="2"/>
      <c r="AM176" s="22"/>
      <c r="AN176" s="2"/>
      <c r="AO176" s="2"/>
      <c r="AP176" s="3" t="s">
        <v>45</v>
      </c>
      <c r="AQ176" s="5" t="s">
        <v>757</v>
      </c>
    </row>
    <row r="177" spans="1:43" ht="15.75" customHeight="1" x14ac:dyDescent="0.25">
      <c r="A177" s="3"/>
      <c r="B177" s="3"/>
      <c r="C177" s="3">
        <v>61</v>
      </c>
      <c r="D177" s="3" t="s">
        <v>393</v>
      </c>
      <c r="E177" s="4">
        <v>22.847000000000001</v>
      </c>
      <c r="F177" s="4">
        <v>37.561999999999998</v>
      </c>
      <c r="G177" s="11" t="s">
        <v>22</v>
      </c>
      <c r="H177" s="11" t="s">
        <v>19</v>
      </c>
      <c r="I177" s="3" t="s">
        <v>45</v>
      </c>
      <c r="J177" s="3" t="s">
        <v>24</v>
      </c>
      <c r="K177" s="3" t="s">
        <v>30</v>
      </c>
      <c r="L177" s="3">
        <v>13</v>
      </c>
      <c r="M177" s="3" t="str">
        <f t="shared" si="10"/>
        <v>C13</v>
      </c>
      <c r="N177" s="3" t="s">
        <v>391</v>
      </c>
      <c r="O177" s="3">
        <v>195</v>
      </c>
      <c r="P177">
        <v>194</v>
      </c>
      <c r="Q177" s="9" t="s">
        <v>206</v>
      </c>
      <c r="R177" s="33" t="s">
        <v>738</v>
      </c>
      <c r="S177" s="33" t="s">
        <v>743</v>
      </c>
      <c r="U177" s="3" t="s">
        <v>393</v>
      </c>
      <c r="V177" s="2">
        <v>9094</v>
      </c>
      <c r="W177" s="3" t="s">
        <v>45</v>
      </c>
      <c r="X177" s="4">
        <v>22.847000000000001</v>
      </c>
      <c r="Y177" s="4">
        <v>37.561999999999998</v>
      </c>
      <c r="Z177" s="2" t="s">
        <v>394</v>
      </c>
      <c r="AA177" s="18">
        <f t="shared" si="11"/>
        <v>-14.714999999999996</v>
      </c>
      <c r="AB177" s="23"/>
      <c r="AC177" s="22"/>
      <c r="AD177" s="22"/>
      <c r="AE177" s="20"/>
      <c r="AI177" s="2">
        <v>9094</v>
      </c>
      <c r="AJ177" s="23"/>
      <c r="AK177" s="2"/>
      <c r="AL177" s="2"/>
      <c r="AM177" s="22"/>
      <c r="AN177" s="2"/>
      <c r="AO177" s="2"/>
      <c r="AP177" s="3" t="s">
        <v>45</v>
      </c>
      <c r="AQ177" s="5" t="s">
        <v>757</v>
      </c>
    </row>
    <row r="178" spans="1:43" ht="15.75" customHeight="1" x14ac:dyDescent="0.25">
      <c r="A178" s="3"/>
      <c r="B178" s="3"/>
      <c r="C178" s="3">
        <v>109</v>
      </c>
      <c r="D178" s="3" t="s">
        <v>395</v>
      </c>
      <c r="E178" s="4">
        <v>24.01</v>
      </c>
      <c r="F178" s="4">
        <v>23.634</v>
      </c>
      <c r="G178" s="11" t="s">
        <v>22</v>
      </c>
      <c r="H178" s="11" t="s">
        <v>22</v>
      </c>
      <c r="I178" s="3" t="s">
        <v>23</v>
      </c>
      <c r="J178" s="3" t="s">
        <v>24</v>
      </c>
      <c r="K178" s="3" t="s">
        <v>33</v>
      </c>
      <c r="L178" s="3">
        <v>13</v>
      </c>
      <c r="M178" s="3" t="str">
        <f t="shared" si="10"/>
        <v>E13</v>
      </c>
      <c r="N178" s="3" t="s">
        <v>391</v>
      </c>
      <c r="O178" s="3">
        <v>197</v>
      </c>
      <c r="P178">
        <v>195</v>
      </c>
      <c r="Q178" s="9" t="s">
        <v>206</v>
      </c>
      <c r="R178" s="33" t="s">
        <v>738</v>
      </c>
      <c r="S178" s="33" t="s">
        <v>743</v>
      </c>
      <c r="U178" s="3" t="s">
        <v>395</v>
      </c>
      <c r="V178" s="2">
        <v>9095</v>
      </c>
      <c r="W178" s="3" t="s">
        <v>23</v>
      </c>
      <c r="X178" s="4">
        <v>24.01</v>
      </c>
      <c r="Y178" s="4">
        <v>23.634</v>
      </c>
      <c r="Z178" s="2" t="s">
        <v>396</v>
      </c>
      <c r="AA178" s="18">
        <f t="shared" si="11"/>
        <v>0.37600000000000122</v>
      </c>
      <c r="AB178" s="23">
        <v>479.88</v>
      </c>
      <c r="AC178" s="2"/>
      <c r="AD178" s="22">
        <v>231</v>
      </c>
      <c r="AE178" s="20"/>
      <c r="AI178" s="2">
        <v>9095</v>
      </c>
      <c r="AJ178" s="23">
        <v>479.88</v>
      </c>
      <c r="AK178" s="30">
        <f>(AJ178-122)/3</f>
        <v>119.29333333333334</v>
      </c>
      <c r="AL178" s="30">
        <f>AK178*1.0425+1.2088</f>
        <v>125.57209999999999</v>
      </c>
      <c r="AM178" s="2"/>
      <c r="AN178" s="2"/>
      <c r="AO178" s="2"/>
      <c r="AP178" s="3" t="s">
        <v>23</v>
      </c>
      <c r="AQ178" s="5" t="s">
        <v>757</v>
      </c>
    </row>
    <row r="179" spans="1:43" ht="15.75" customHeight="1" x14ac:dyDescent="0.25">
      <c r="A179" s="3"/>
      <c r="B179" s="3"/>
      <c r="C179" s="3">
        <v>157</v>
      </c>
      <c r="D179" s="3" t="s">
        <v>397</v>
      </c>
      <c r="E179" s="4">
        <v>24.213000000000001</v>
      </c>
      <c r="F179" s="4">
        <v>23.902999999999999</v>
      </c>
      <c r="G179" s="11" t="s">
        <v>22</v>
      </c>
      <c r="H179" s="11" t="s">
        <v>22</v>
      </c>
      <c r="I179" s="3" t="s">
        <v>23</v>
      </c>
      <c r="J179" s="3" t="s">
        <v>24</v>
      </c>
      <c r="K179" s="3" t="s">
        <v>35</v>
      </c>
      <c r="L179" s="3">
        <v>13</v>
      </c>
      <c r="M179" s="3" t="str">
        <f t="shared" si="10"/>
        <v>G13</v>
      </c>
      <c r="N179" s="3" t="s">
        <v>391</v>
      </c>
      <c r="O179" s="3">
        <v>199</v>
      </c>
      <c r="P179">
        <v>196</v>
      </c>
      <c r="Q179" s="9" t="s">
        <v>206</v>
      </c>
      <c r="R179" s="33" t="s">
        <v>738</v>
      </c>
      <c r="S179" s="33" t="s">
        <v>743</v>
      </c>
      <c r="U179" s="3" t="s">
        <v>397</v>
      </c>
      <c r="V179" s="2">
        <v>9096</v>
      </c>
      <c r="W179" s="3" t="s">
        <v>23</v>
      </c>
      <c r="X179" s="4">
        <v>24.213000000000001</v>
      </c>
      <c r="Y179" s="4">
        <v>23.902999999999999</v>
      </c>
      <c r="Z179" s="2" t="s">
        <v>398</v>
      </c>
      <c r="AA179" s="18">
        <f t="shared" si="11"/>
        <v>0.31000000000000227</v>
      </c>
      <c r="AB179" s="23">
        <v>476.97</v>
      </c>
      <c r="AC179" s="2"/>
      <c r="AD179" s="22">
        <v>327</v>
      </c>
      <c r="AE179" s="20"/>
      <c r="AI179" s="2">
        <v>9096</v>
      </c>
      <c r="AJ179" s="23">
        <v>476.97</v>
      </c>
      <c r="AK179" s="30">
        <f>(AJ179-122)/3</f>
        <v>118.32333333333334</v>
      </c>
      <c r="AL179" s="30">
        <f>AK179*1.0425+1.2088</f>
        <v>124.560875</v>
      </c>
      <c r="AM179" s="2"/>
      <c r="AN179" s="2"/>
      <c r="AO179" s="2"/>
      <c r="AP179" s="3" t="s">
        <v>23</v>
      </c>
      <c r="AQ179" s="5" t="s">
        <v>757</v>
      </c>
    </row>
    <row r="180" spans="1:43" ht="15.75" customHeight="1" x14ac:dyDescent="0.25">
      <c r="A180" s="3"/>
      <c r="B180" s="3"/>
      <c r="C180" s="3">
        <v>205</v>
      </c>
      <c r="D180" s="3" t="s">
        <v>399</v>
      </c>
      <c r="E180" s="4">
        <v>25.972000000000001</v>
      </c>
      <c r="F180" s="4">
        <v>25.81</v>
      </c>
      <c r="G180" s="11" t="s">
        <v>22</v>
      </c>
      <c r="H180" s="11" t="s">
        <v>22</v>
      </c>
      <c r="I180" s="3" t="s">
        <v>23</v>
      </c>
      <c r="J180" s="3" t="s">
        <v>24</v>
      </c>
      <c r="K180" s="3" t="s">
        <v>38</v>
      </c>
      <c r="L180" s="3">
        <v>13</v>
      </c>
      <c r="M180" s="3" t="str">
        <f t="shared" si="10"/>
        <v>I13</v>
      </c>
      <c r="N180" s="3" t="s">
        <v>400</v>
      </c>
      <c r="O180" s="3">
        <v>289</v>
      </c>
      <c r="P180">
        <v>197</v>
      </c>
      <c r="Q180" s="9" t="s">
        <v>206</v>
      </c>
      <c r="R180" s="33" t="s">
        <v>738</v>
      </c>
      <c r="S180" s="33" t="s">
        <v>743</v>
      </c>
      <c r="U180" s="3" t="s">
        <v>399</v>
      </c>
      <c r="V180" s="2">
        <v>9097</v>
      </c>
      <c r="W180" s="3" t="s">
        <v>23</v>
      </c>
      <c r="X180" s="4">
        <v>25.972000000000001</v>
      </c>
      <c r="Y180" s="4">
        <v>25.81</v>
      </c>
      <c r="Z180" s="2" t="s">
        <v>401</v>
      </c>
      <c r="AA180" s="18">
        <f t="shared" si="11"/>
        <v>0.16200000000000259</v>
      </c>
      <c r="AB180" s="23">
        <v>473.98</v>
      </c>
      <c r="AC180" s="2"/>
      <c r="AD180" s="22">
        <v>228</v>
      </c>
      <c r="AE180" s="20"/>
      <c r="AI180" s="2">
        <v>9097</v>
      </c>
      <c r="AJ180" s="23">
        <v>473.98</v>
      </c>
      <c r="AK180" s="30">
        <f>(AJ180-122)/3</f>
        <v>117.32666666666667</v>
      </c>
      <c r="AL180" s="30">
        <f>AK180*1.0425+1.2088</f>
        <v>123.52185</v>
      </c>
      <c r="AM180" s="2"/>
      <c r="AN180" s="2"/>
      <c r="AO180" s="2"/>
      <c r="AP180" s="3" t="s">
        <v>23</v>
      </c>
      <c r="AQ180" s="5" t="s">
        <v>757</v>
      </c>
    </row>
    <row r="181" spans="1:43" ht="15.75" customHeight="1" x14ac:dyDescent="0.25">
      <c r="A181" s="3"/>
      <c r="B181" s="3"/>
      <c r="C181" s="3">
        <v>253</v>
      </c>
      <c r="D181" s="3" t="s">
        <v>402</v>
      </c>
      <c r="E181" s="4">
        <v>24.172000000000001</v>
      </c>
      <c r="F181" s="4">
        <v>23.95</v>
      </c>
      <c r="G181" s="11" t="s">
        <v>22</v>
      </c>
      <c r="H181" s="11" t="s">
        <v>22</v>
      </c>
      <c r="I181" s="3" t="s">
        <v>23</v>
      </c>
      <c r="J181" s="3" t="s">
        <v>24</v>
      </c>
      <c r="K181" s="3" t="s">
        <v>42</v>
      </c>
      <c r="L181" s="3">
        <v>13</v>
      </c>
      <c r="M181" s="3" t="str">
        <f t="shared" si="10"/>
        <v>K13</v>
      </c>
      <c r="N181" s="3" t="s">
        <v>400</v>
      </c>
      <c r="O181" s="3">
        <v>291</v>
      </c>
      <c r="P181">
        <v>198</v>
      </c>
      <c r="Q181" s="9" t="s">
        <v>206</v>
      </c>
      <c r="R181" s="33" t="s">
        <v>738</v>
      </c>
      <c r="S181" s="33" t="s">
        <v>743</v>
      </c>
      <c r="U181" s="3" t="s">
        <v>402</v>
      </c>
      <c r="V181" s="2">
        <v>9098</v>
      </c>
      <c r="W181" s="3" t="s">
        <v>23</v>
      </c>
      <c r="X181" s="4">
        <v>24.172000000000001</v>
      </c>
      <c r="Y181" s="4">
        <v>23.95</v>
      </c>
      <c r="Z181" s="2" t="s">
        <v>403</v>
      </c>
      <c r="AA181" s="18">
        <f t="shared" si="11"/>
        <v>0.22200000000000131</v>
      </c>
      <c r="AB181" s="23">
        <v>474.04</v>
      </c>
      <c r="AC181" s="2"/>
      <c r="AD181" s="22">
        <v>221</v>
      </c>
      <c r="AE181" s="20"/>
      <c r="AI181" s="2">
        <v>9098</v>
      </c>
      <c r="AJ181" s="23">
        <v>474.04</v>
      </c>
      <c r="AK181" s="30">
        <f>(AJ181-122)/3</f>
        <v>117.34666666666668</v>
      </c>
      <c r="AL181" s="30">
        <f>AK181*1.0425+1.2088</f>
        <v>123.54270000000001</v>
      </c>
      <c r="AM181" s="2"/>
      <c r="AN181" s="2"/>
      <c r="AO181" s="2"/>
      <c r="AP181" s="3" t="s">
        <v>23</v>
      </c>
      <c r="AQ181" s="5" t="s">
        <v>757</v>
      </c>
    </row>
    <row r="182" spans="1:43" ht="15.75" customHeight="1" x14ac:dyDescent="0.25">
      <c r="A182" s="3"/>
      <c r="B182" s="3"/>
      <c r="C182" s="3">
        <v>301</v>
      </c>
      <c r="D182" s="3" t="s">
        <v>404</v>
      </c>
      <c r="E182" s="4">
        <v>25.04</v>
      </c>
      <c r="F182" s="4">
        <v>24.83</v>
      </c>
      <c r="G182" s="11" t="s">
        <v>22</v>
      </c>
      <c r="H182" s="11" t="s">
        <v>22</v>
      </c>
      <c r="I182" s="3" t="s">
        <v>23</v>
      </c>
      <c r="J182" s="3" t="s">
        <v>24</v>
      </c>
      <c r="K182" s="3" t="s">
        <v>46</v>
      </c>
      <c r="L182" s="3">
        <v>13</v>
      </c>
      <c r="M182" s="3" t="str">
        <f t="shared" si="10"/>
        <v>M13</v>
      </c>
      <c r="N182" s="3" t="s">
        <v>400</v>
      </c>
      <c r="O182" s="3">
        <v>293</v>
      </c>
      <c r="P182">
        <v>199</v>
      </c>
      <c r="Q182" s="9" t="s">
        <v>206</v>
      </c>
      <c r="R182" s="33" t="s">
        <v>738</v>
      </c>
      <c r="S182" s="33" t="s">
        <v>743</v>
      </c>
      <c r="U182" s="3" t="s">
        <v>404</v>
      </c>
      <c r="V182" s="2">
        <v>9099</v>
      </c>
      <c r="W182" s="3" t="s">
        <v>23</v>
      </c>
      <c r="X182" s="4">
        <v>25.04</v>
      </c>
      <c r="Y182" s="4">
        <v>24.83</v>
      </c>
      <c r="Z182" s="2" t="s">
        <v>405</v>
      </c>
      <c r="AA182" s="18">
        <f t="shared" si="11"/>
        <v>0.21000000000000085</v>
      </c>
      <c r="AB182" s="23">
        <v>474.05</v>
      </c>
      <c r="AC182" s="2"/>
      <c r="AD182" s="22">
        <v>126</v>
      </c>
      <c r="AE182" s="20"/>
      <c r="AI182" s="2">
        <v>9099</v>
      </c>
      <c r="AJ182" s="23">
        <v>474.05</v>
      </c>
      <c r="AK182" s="30">
        <f>(AJ182-122)/3</f>
        <v>117.35000000000001</v>
      </c>
      <c r="AL182" s="30">
        <f>AK182*1.0425+1.2088</f>
        <v>123.54617500000001</v>
      </c>
      <c r="AM182" s="2"/>
      <c r="AN182" s="2"/>
      <c r="AO182" s="2"/>
      <c r="AP182" s="3" t="s">
        <v>23</v>
      </c>
      <c r="AQ182" s="5" t="s">
        <v>757</v>
      </c>
    </row>
    <row r="183" spans="1:43" ht="15.75" customHeight="1" x14ac:dyDescent="0.25">
      <c r="A183" s="3"/>
      <c r="B183" s="3"/>
      <c r="C183" s="3">
        <v>349</v>
      </c>
      <c r="D183" s="3" t="s">
        <v>406</v>
      </c>
      <c r="E183" s="4">
        <v>23.477</v>
      </c>
      <c r="F183" s="4">
        <v>35.203000000000003</v>
      </c>
      <c r="G183" s="11" t="s">
        <v>22</v>
      </c>
      <c r="H183" s="11" t="s">
        <v>19</v>
      </c>
      <c r="I183" s="3" t="s">
        <v>45</v>
      </c>
      <c r="J183" s="3" t="s">
        <v>24</v>
      </c>
      <c r="K183" s="3" t="s">
        <v>49</v>
      </c>
      <c r="L183" s="3">
        <v>13</v>
      </c>
      <c r="M183" s="3" t="str">
        <f t="shared" si="10"/>
        <v>O13</v>
      </c>
      <c r="N183" s="3" t="s">
        <v>400</v>
      </c>
      <c r="O183" s="3">
        <v>295</v>
      </c>
      <c r="P183">
        <v>200</v>
      </c>
      <c r="Q183" s="9" t="s">
        <v>206</v>
      </c>
      <c r="R183" s="33" t="s">
        <v>738</v>
      </c>
      <c r="S183" s="33" t="s">
        <v>743</v>
      </c>
      <c r="U183" s="3" t="s">
        <v>406</v>
      </c>
      <c r="V183" s="2">
        <v>9100</v>
      </c>
      <c r="W183" s="3" t="s">
        <v>45</v>
      </c>
      <c r="X183" s="4">
        <v>23.477</v>
      </c>
      <c r="Y183" s="4">
        <v>35.203000000000003</v>
      </c>
      <c r="Z183" s="2" t="s">
        <v>407</v>
      </c>
      <c r="AA183" s="18">
        <f t="shared" si="11"/>
        <v>-11.726000000000003</v>
      </c>
      <c r="AB183" s="23"/>
      <c r="AC183" s="2"/>
      <c r="AD183" s="22"/>
      <c r="AE183" s="20"/>
      <c r="AI183" s="2">
        <v>9100</v>
      </c>
      <c r="AJ183" s="23"/>
      <c r="AK183" s="2"/>
      <c r="AL183" s="2"/>
      <c r="AM183" s="2"/>
      <c r="AN183" s="2"/>
      <c r="AO183" s="2"/>
      <c r="AP183" s="3" t="s">
        <v>45</v>
      </c>
      <c r="AQ183" s="5" t="s">
        <v>757</v>
      </c>
    </row>
    <row r="184" spans="1:43" ht="15.75" customHeight="1" x14ac:dyDescent="0.25">
      <c r="A184" s="3"/>
      <c r="B184" s="3"/>
      <c r="C184" s="3">
        <v>37</v>
      </c>
      <c r="D184" s="3" t="s">
        <v>408</v>
      </c>
      <c r="E184" s="4">
        <v>22.96</v>
      </c>
      <c r="F184" s="4">
        <v>38.156999999999996</v>
      </c>
      <c r="G184" s="11" t="s">
        <v>22</v>
      </c>
      <c r="H184" s="11" t="s">
        <v>19</v>
      </c>
      <c r="I184" s="3" t="s">
        <v>45</v>
      </c>
      <c r="J184" s="3" t="s">
        <v>24</v>
      </c>
      <c r="K184" s="3" t="s">
        <v>52</v>
      </c>
      <c r="L184" s="3">
        <v>13</v>
      </c>
      <c r="M184" s="3" t="str">
        <f t="shared" si="10"/>
        <v>B13</v>
      </c>
      <c r="N184" s="3" t="s">
        <v>391</v>
      </c>
      <c r="O184" s="3">
        <v>194</v>
      </c>
      <c r="P184">
        <v>201</v>
      </c>
      <c r="Q184" s="9" t="s">
        <v>206</v>
      </c>
      <c r="R184" s="33" t="s">
        <v>738</v>
      </c>
      <c r="S184" s="33" t="s">
        <v>743</v>
      </c>
      <c r="U184" s="3" t="s">
        <v>408</v>
      </c>
      <c r="V184" s="2">
        <v>9101</v>
      </c>
      <c r="W184" s="3" t="s">
        <v>45</v>
      </c>
      <c r="X184" s="4">
        <v>22.96</v>
      </c>
      <c r="Y184" s="4">
        <v>38.156999999999996</v>
      </c>
      <c r="Z184" s="2" t="s">
        <v>409</v>
      </c>
      <c r="AA184" s="18">
        <f t="shared" si="11"/>
        <v>-15.196999999999996</v>
      </c>
      <c r="AB184" s="23"/>
      <c r="AC184" s="2"/>
      <c r="AD184" s="22"/>
      <c r="AE184" s="20"/>
      <c r="AI184" s="2">
        <v>9101</v>
      </c>
      <c r="AJ184" s="23"/>
      <c r="AK184" s="2"/>
      <c r="AL184" s="2"/>
      <c r="AM184" s="2"/>
      <c r="AN184" s="2"/>
      <c r="AO184" s="2"/>
      <c r="AP184" s="3" t="s">
        <v>45</v>
      </c>
      <c r="AQ184" s="5" t="s">
        <v>757</v>
      </c>
    </row>
    <row r="185" spans="1:43" ht="15.75" customHeight="1" x14ac:dyDescent="0.25">
      <c r="A185" s="3"/>
      <c r="B185" s="3"/>
      <c r="C185" s="3">
        <v>85</v>
      </c>
      <c r="D185" s="3" t="s">
        <v>410</v>
      </c>
      <c r="E185" s="4">
        <v>24.12</v>
      </c>
      <c r="F185" s="4">
        <v>23.919</v>
      </c>
      <c r="G185" s="11" t="s">
        <v>22</v>
      </c>
      <c r="H185" s="11" t="s">
        <v>22</v>
      </c>
      <c r="I185" s="3" t="s">
        <v>23</v>
      </c>
      <c r="J185" s="3" t="s">
        <v>24</v>
      </c>
      <c r="K185" s="3" t="s">
        <v>55</v>
      </c>
      <c r="L185" s="3">
        <v>13</v>
      </c>
      <c r="M185" s="3" t="str">
        <f t="shared" si="10"/>
        <v>D13</v>
      </c>
      <c r="N185" s="3" t="s">
        <v>391</v>
      </c>
      <c r="O185" s="3">
        <v>196</v>
      </c>
      <c r="P185">
        <v>202</v>
      </c>
      <c r="Q185" s="9" t="s">
        <v>206</v>
      </c>
      <c r="R185" s="33" t="s">
        <v>738</v>
      </c>
      <c r="S185" s="33" t="s">
        <v>743</v>
      </c>
      <c r="U185" s="3" t="s">
        <v>410</v>
      </c>
      <c r="V185" s="2">
        <v>9102</v>
      </c>
      <c r="W185" s="3" t="s">
        <v>23</v>
      </c>
      <c r="X185" s="4">
        <v>24.12</v>
      </c>
      <c r="Y185" s="4">
        <v>23.919</v>
      </c>
      <c r="Z185" s="2" t="s">
        <v>411</v>
      </c>
      <c r="AA185" s="18">
        <f t="shared" si="11"/>
        <v>0.20100000000000051</v>
      </c>
      <c r="AB185" s="23">
        <v>477.28</v>
      </c>
      <c r="AC185" s="2"/>
      <c r="AD185" s="22">
        <v>230</v>
      </c>
      <c r="AE185" s="20"/>
      <c r="AI185" s="2">
        <v>9102</v>
      </c>
      <c r="AJ185" s="23">
        <v>477.28</v>
      </c>
      <c r="AK185" s="30">
        <f>(AJ185-122)/3</f>
        <v>118.42666666666666</v>
      </c>
      <c r="AL185" s="30">
        <f>AK185*1.0425+1.2088</f>
        <v>124.66859999999998</v>
      </c>
      <c r="AM185" s="2"/>
      <c r="AN185" s="2"/>
      <c r="AO185" s="2"/>
      <c r="AP185" s="3" t="s">
        <v>23</v>
      </c>
      <c r="AQ185" s="5" t="s">
        <v>757</v>
      </c>
    </row>
    <row r="186" spans="1:43" ht="15.75" customHeight="1" x14ac:dyDescent="0.25">
      <c r="A186" s="3"/>
      <c r="B186" s="3"/>
      <c r="C186" s="3">
        <v>133</v>
      </c>
      <c r="D186" s="3" t="s">
        <v>412</v>
      </c>
      <c r="E186" s="4">
        <v>24.213000000000001</v>
      </c>
      <c r="F186" s="4">
        <v>24.353000000000002</v>
      </c>
      <c r="G186" s="11" t="s">
        <v>22</v>
      </c>
      <c r="H186" s="11" t="s">
        <v>22</v>
      </c>
      <c r="I186" s="3" t="s">
        <v>23</v>
      </c>
      <c r="J186" s="3" t="s">
        <v>24</v>
      </c>
      <c r="K186" s="3" t="s">
        <v>58</v>
      </c>
      <c r="L186" s="3">
        <v>13</v>
      </c>
      <c r="M186" s="3" t="str">
        <f t="shared" si="10"/>
        <v>F13</v>
      </c>
      <c r="N186" s="3" t="s">
        <v>391</v>
      </c>
      <c r="O186" s="3">
        <v>198</v>
      </c>
      <c r="P186">
        <v>203</v>
      </c>
      <c r="Q186" s="9" t="s">
        <v>206</v>
      </c>
      <c r="R186" s="33" t="s">
        <v>738</v>
      </c>
      <c r="S186" s="33" t="s">
        <v>743</v>
      </c>
      <c r="U186" s="3" t="s">
        <v>412</v>
      </c>
      <c r="V186" s="2">
        <v>9103</v>
      </c>
      <c r="W186" s="3" t="s">
        <v>23</v>
      </c>
      <c r="X186" s="4">
        <v>24.213000000000001</v>
      </c>
      <c r="Y186" s="4">
        <v>24.353000000000002</v>
      </c>
      <c r="Z186" s="2" t="s">
        <v>413</v>
      </c>
      <c r="AA186" s="18">
        <f t="shared" si="11"/>
        <v>-0.14000000000000057</v>
      </c>
      <c r="AB186" s="23">
        <v>480.2</v>
      </c>
      <c r="AC186" s="2"/>
      <c r="AD186" s="22">
        <v>338</v>
      </c>
      <c r="AE186" s="20"/>
      <c r="AI186" s="2">
        <v>9103</v>
      </c>
      <c r="AJ186" s="23">
        <v>480.2</v>
      </c>
      <c r="AK186" s="30">
        <f>(AJ186-122)/3</f>
        <v>119.39999999999999</v>
      </c>
      <c r="AL186" s="30">
        <f>AK186*1.0425+1.2088</f>
        <v>125.68329999999999</v>
      </c>
      <c r="AM186" s="2"/>
      <c r="AN186" s="2"/>
      <c r="AO186" s="2"/>
      <c r="AP186" s="3" t="s">
        <v>23</v>
      </c>
      <c r="AQ186" s="5" t="s">
        <v>757</v>
      </c>
    </row>
    <row r="187" spans="1:43" ht="15.75" customHeight="1" x14ac:dyDescent="0.25">
      <c r="A187" s="3"/>
      <c r="B187" s="3"/>
      <c r="C187" s="3">
        <v>181</v>
      </c>
      <c r="D187" s="3" t="s">
        <v>414</v>
      </c>
      <c r="E187" s="4">
        <v>23.623000000000001</v>
      </c>
      <c r="F187" s="4">
        <v>23.350999999999999</v>
      </c>
      <c r="G187" s="11" t="s">
        <v>22</v>
      </c>
      <c r="H187" s="11" t="s">
        <v>22</v>
      </c>
      <c r="I187" s="3" t="s">
        <v>23</v>
      </c>
      <c r="J187" s="3" t="s">
        <v>24</v>
      </c>
      <c r="K187" s="3" t="s">
        <v>61</v>
      </c>
      <c r="L187" s="3">
        <v>13</v>
      </c>
      <c r="M187" s="3" t="str">
        <f t="shared" si="10"/>
        <v>H13</v>
      </c>
      <c r="N187" s="3" t="s">
        <v>391</v>
      </c>
      <c r="O187" s="3">
        <v>200</v>
      </c>
      <c r="P187">
        <v>204</v>
      </c>
      <c r="Q187" s="9" t="s">
        <v>206</v>
      </c>
      <c r="R187" s="33" t="s">
        <v>738</v>
      </c>
      <c r="S187" s="33" t="s">
        <v>743</v>
      </c>
      <c r="U187" s="3" t="s">
        <v>414</v>
      </c>
      <c r="V187" s="2">
        <v>9104</v>
      </c>
      <c r="W187" s="3" t="s">
        <v>23</v>
      </c>
      <c r="X187" s="4">
        <v>23.623000000000001</v>
      </c>
      <c r="Y187" s="4">
        <v>23.350999999999999</v>
      </c>
      <c r="Z187" s="2" t="s">
        <v>415</v>
      </c>
      <c r="AA187" s="18">
        <f t="shared" si="11"/>
        <v>0.27200000000000202</v>
      </c>
      <c r="AB187" s="23">
        <v>483.16</v>
      </c>
      <c r="AC187" s="2"/>
      <c r="AD187" s="22">
        <v>567</v>
      </c>
      <c r="AE187" s="20"/>
      <c r="AI187" s="2">
        <v>9104</v>
      </c>
      <c r="AJ187" s="23">
        <v>483.16</v>
      </c>
      <c r="AK187" s="30">
        <f>(AJ187-122)/3</f>
        <v>120.38666666666667</v>
      </c>
      <c r="AL187" s="30">
        <f>AK187*1.0425+1.2088</f>
        <v>126.7119</v>
      </c>
      <c r="AM187" s="2"/>
      <c r="AN187" s="2"/>
      <c r="AO187" s="2"/>
      <c r="AP187" s="3" t="s">
        <v>23</v>
      </c>
      <c r="AQ187" s="5" t="s">
        <v>757</v>
      </c>
    </row>
    <row r="188" spans="1:43" ht="15.75" customHeight="1" x14ac:dyDescent="0.25">
      <c r="A188" s="3"/>
      <c r="B188" s="3"/>
      <c r="C188" s="3">
        <v>229</v>
      </c>
      <c r="D188" s="3" t="s">
        <v>416</v>
      </c>
      <c r="E188" s="4">
        <v>24.698</v>
      </c>
      <c r="F188" s="4">
        <v>24.568000000000001</v>
      </c>
      <c r="G188" s="11" t="s">
        <v>22</v>
      </c>
      <c r="H188" s="11" t="s">
        <v>22</v>
      </c>
      <c r="I188" s="3" t="s">
        <v>23</v>
      </c>
      <c r="J188" s="3" t="s">
        <v>24</v>
      </c>
      <c r="K188" s="3" t="s">
        <v>64</v>
      </c>
      <c r="L188" s="3">
        <v>13</v>
      </c>
      <c r="M188" s="3" t="str">
        <f t="shared" si="10"/>
        <v>J13</v>
      </c>
      <c r="N188" s="3" t="s">
        <v>400</v>
      </c>
      <c r="O188" s="3">
        <v>290</v>
      </c>
      <c r="P188">
        <v>205</v>
      </c>
      <c r="Q188" s="9" t="s">
        <v>206</v>
      </c>
      <c r="R188" s="33" t="s">
        <v>738</v>
      </c>
      <c r="S188" s="33" t="s">
        <v>743</v>
      </c>
      <c r="U188" s="3" t="s">
        <v>416</v>
      </c>
      <c r="V188" s="2">
        <v>9105</v>
      </c>
      <c r="W188" s="3" t="s">
        <v>23</v>
      </c>
      <c r="X188" s="4">
        <v>24.698</v>
      </c>
      <c r="Y188" s="4">
        <v>24.568000000000001</v>
      </c>
      <c r="Z188" s="2" t="s">
        <v>417</v>
      </c>
      <c r="AA188" s="18">
        <f t="shared" si="11"/>
        <v>0.12999999999999901</v>
      </c>
      <c r="AB188" s="23">
        <v>483.11</v>
      </c>
      <c r="AC188" s="2"/>
      <c r="AD188" s="22">
        <v>374</v>
      </c>
      <c r="AE188" s="20"/>
      <c r="AI188" s="2">
        <v>9105</v>
      </c>
      <c r="AJ188" s="23">
        <v>483.11</v>
      </c>
      <c r="AK188" s="30">
        <f>(AJ188-122)/3</f>
        <v>120.37</v>
      </c>
      <c r="AL188" s="30">
        <f>AK188*1.0425+1.2088</f>
        <v>126.694525</v>
      </c>
      <c r="AM188" s="2"/>
      <c r="AN188" s="2"/>
      <c r="AO188" s="2"/>
      <c r="AP188" s="3" t="s">
        <v>23</v>
      </c>
      <c r="AQ188" s="5" t="s">
        <v>757</v>
      </c>
    </row>
    <row r="189" spans="1:43" ht="15.75" customHeight="1" x14ac:dyDescent="0.25">
      <c r="A189" s="3"/>
      <c r="B189" s="3"/>
      <c r="C189" s="3">
        <v>277</v>
      </c>
      <c r="D189" s="3" t="s">
        <v>418</v>
      </c>
      <c r="E189" s="4">
        <v>23.146000000000001</v>
      </c>
      <c r="F189" s="4">
        <v>34.128999999999998</v>
      </c>
      <c r="G189" s="11" t="s">
        <v>22</v>
      </c>
      <c r="H189" s="11" t="s">
        <v>19</v>
      </c>
      <c r="I189" s="3" t="s">
        <v>45</v>
      </c>
      <c r="J189" s="3" t="s">
        <v>24</v>
      </c>
      <c r="K189" s="3" t="s">
        <v>67</v>
      </c>
      <c r="L189" s="3">
        <v>13</v>
      </c>
      <c r="M189" s="3" t="str">
        <f t="shared" si="10"/>
        <v>L13</v>
      </c>
      <c r="N189" s="3" t="s">
        <v>400</v>
      </c>
      <c r="O189" s="3">
        <v>292</v>
      </c>
      <c r="P189">
        <v>206</v>
      </c>
      <c r="Q189" s="9" t="s">
        <v>206</v>
      </c>
      <c r="R189" s="33" t="s">
        <v>738</v>
      </c>
      <c r="S189" s="33" t="s">
        <v>743</v>
      </c>
      <c r="U189" s="3" t="s">
        <v>418</v>
      </c>
      <c r="V189" s="2">
        <v>9106</v>
      </c>
      <c r="W189" s="3" t="s">
        <v>45</v>
      </c>
      <c r="X189" s="4">
        <v>23.146000000000001</v>
      </c>
      <c r="Y189" s="4">
        <v>34.128999999999998</v>
      </c>
      <c r="Z189" s="2" t="s">
        <v>419</v>
      </c>
      <c r="AA189" s="18">
        <f t="shared" si="11"/>
        <v>-10.982999999999997</v>
      </c>
      <c r="AB189" s="23"/>
      <c r="AC189" s="2"/>
      <c r="AD189" s="22"/>
      <c r="AE189" s="20"/>
      <c r="AI189" s="2">
        <v>9106</v>
      </c>
      <c r="AJ189" s="23"/>
      <c r="AK189" s="2"/>
      <c r="AL189" s="2"/>
      <c r="AM189" s="2"/>
      <c r="AN189" s="2"/>
      <c r="AO189" s="2"/>
      <c r="AP189" s="3" t="s">
        <v>45</v>
      </c>
      <c r="AQ189" s="5" t="s">
        <v>757</v>
      </c>
    </row>
    <row r="190" spans="1:43" ht="15.75" customHeight="1" x14ac:dyDescent="0.25">
      <c r="A190" s="3"/>
      <c r="B190" s="3"/>
      <c r="C190" s="3">
        <v>325</v>
      </c>
      <c r="D190" s="3" t="s">
        <v>420</v>
      </c>
      <c r="E190" s="4">
        <v>24.158000000000001</v>
      </c>
      <c r="F190" s="4">
        <v>39.292000000000002</v>
      </c>
      <c r="G190" s="11" t="s">
        <v>22</v>
      </c>
      <c r="H190" s="11" t="s">
        <v>19</v>
      </c>
      <c r="I190" s="3" t="s">
        <v>45</v>
      </c>
      <c r="J190" s="3" t="s">
        <v>24</v>
      </c>
      <c r="K190" s="3" t="s">
        <v>24</v>
      </c>
      <c r="L190" s="3">
        <v>13</v>
      </c>
      <c r="M190" s="3" t="str">
        <f t="shared" si="10"/>
        <v>N13</v>
      </c>
      <c r="N190" s="3" t="s">
        <v>400</v>
      </c>
      <c r="O190" s="3">
        <v>294</v>
      </c>
      <c r="P190">
        <v>207</v>
      </c>
      <c r="Q190" s="9" t="s">
        <v>206</v>
      </c>
      <c r="R190" s="33" t="s">
        <v>738</v>
      </c>
      <c r="S190" s="33" t="s">
        <v>743</v>
      </c>
      <c r="U190" s="3" t="s">
        <v>420</v>
      </c>
      <c r="V190" s="2">
        <v>9107</v>
      </c>
      <c r="W190" s="3" t="s">
        <v>45</v>
      </c>
      <c r="X190" s="4">
        <v>24.158000000000001</v>
      </c>
      <c r="Y190" s="4">
        <v>39.292000000000002</v>
      </c>
      <c r="Z190" s="2" t="s">
        <v>421</v>
      </c>
      <c r="AA190" s="18">
        <f t="shared" si="11"/>
        <v>-15.134</v>
      </c>
      <c r="AB190" s="23"/>
      <c r="AC190" s="2"/>
      <c r="AD190" s="22"/>
      <c r="AE190" s="20"/>
      <c r="AI190" s="2">
        <v>9107</v>
      </c>
      <c r="AJ190" s="23"/>
      <c r="AK190" s="2"/>
      <c r="AL190" s="2"/>
      <c r="AM190" s="2"/>
      <c r="AN190" s="2"/>
      <c r="AO190" s="2"/>
      <c r="AP190" s="3" t="s">
        <v>45</v>
      </c>
      <c r="AQ190" s="5" t="s">
        <v>757</v>
      </c>
    </row>
    <row r="191" spans="1:43" ht="15.75" customHeight="1" x14ac:dyDescent="0.25">
      <c r="A191" s="3"/>
      <c r="B191" s="3"/>
      <c r="C191" s="3">
        <v>373</v>
      </c>
      <c r="D191" s="3" t="s">
        <v>422</v>
      </c>
      <c r="E191" s="4">
        <v>23.606999999999999</v>
      </c>
      <c r="F191" s="4">
        <v>36.371000000000002</v>
      </c>
      <c r="G191" s="11" t="s">
        <v>22</v>
      </c>
      <c r="H191" s="11" t="s">
        <v>19</v>
      </c>
      <c r="I191" s="3" t="s">
        <v>45</v>
      </c>
      <c r="J191" s="3" t="s">
        <v>24</v>
      </c>
      <c r="K191" s="3" t="s">
        <v>72</v>
      </c>
      <c r="L191" s="3">
        <v>13</v>
      </c>
      <c r="M191" s="3" t="str">
        <f t="shared" si="10"/>
        <v>P13</v>
      </c>
      <c r="N191" s="3" t="s">
        <v>400</v>
      </c>
      <c r="O191" s="3">
        <v>296</v>
      </c>
      <c r="P191">
        <v>208</v>
      </c>
      <c r="Q191" s="9" t="s">
        <v>206</v>
      </c>
      <c r="R191" s="33" t="s">
        <v>738</v>
      </c>
      <c r="S191" s="33" t="s">
        <v>743</v>
      </c>
      <c r="U191" s="3" t="s">
        <v>422</v>
      </c>
      <c r="V191" s="2">
        <v>9108</v>
      </c>
      <c r="W191" s="3" t="s">
        <v>45</v>
      </c>
      <c r="X191" s="4">
        <v>23.606999999999999</v>
      </c>
      <c r="Y191" s="4">
        <v>36.371000000000002</v>
      </c>
      <c r="Z191" s="2" t="s">
        <v>423</v>
      </c>
      <c r="AA191" s="18">
        <f t="shared" si="11"/>
        <v>-12.764000000000003</v>
      </c>
      <c r="AB191" s="23"/>
      <c r="AC191" s="2"/>
      <c r="AD191" s="22"/>
      <c r="AE191" s="20"/>
      <c r="AI191" s="2">
        <v>9108</v>
      </c>
      <c r="AJ191" s="23"/>
      <c r="AK191" s="2"/>
      <c r="AL191" s="2"/>
      <c r="AM191" s="2"/>
      <c r="AN191" s="2"/>
      <c r="AO191" s="2"/>
      <c r="AP191" s="3" t="s">
        <v>45</v>
      </c>
      <c r="AQ191" s="5" t="s">
        <v>757</v>
      </c>
    </row>
    <row r="192" spans="1:43" ht="15.75" customHeight="1" x14ac:dyDescent="0.25">
      <c r="A192" s="3"/>
      <c r="B192" s="3"/>
      <c r="C192" s="3">
        <v>14</v>
      </c>
      <c r="D192" s="3" t="s">
        <v>424</v>
      </c>
      <c r="E192" s="4">
        <v>22.419</v>
      </c>
      <c r="F192" s="4" t="s">
        <v>45</v>
      </c>
      <c r="G192" s="11" t="s">
        <v>22</v>
      </c>
      <c r="H192" s="11" t="s">
        <v>45</v>
      </c>
      <c r="I192" s="3" t="s">
        <v>45</v>
      </c>
      <c r="J192" s="3" t="s">
        <v>24</v>
      </c>
      <c r="K192" s="3" t="s">
        <v>25</v>
      </c>
      <c r="L192" s="3">
        <v>14</v>
      </c>
      <c r="M192" s="3" t="str">
        <f t="shared" si="10"/>
        <v>A14</v>
      </c>
      <c r="N192" s="3" t="s">
        <v>391</v>
      </c>
      <c r="O192" s="3">
        <v>201</v>
      </c>
      <c r="P192">
        <v>209</v>
      </c>
      <c r="Q192" s="9" t="s">
        <v>206</v>
      </c>
      <c r="R192" s="33" t="s">
        <v>738</v>
      </c>
      <c r="S192" s="33" t="s">
        <v>743</v>
      </c>
      <c r="U192" s="3" t="s">
        <v>424</v>
      </c>
      <c r="V192" s="2">
        <v>9109</v>
      </c>
      <c r="W192" s="3" t="s">
        <v>45</v>
      </c>
      <c r="X192" s="4">
        <v>22.419</v>
      </c>
      <c r="Y192" s="4" t="s">
        <v>45</v>
      </c>
      <c r="Z192" s="2" t="s">
        <v>425</v>
      </c>
      <c r="AA192" s="18" t="e">
        <f t="shared" si="11"/>
        <v>#VALUE!</v>
      </c>
      <c r="AB192" s="23"/>
      <c r="AC192" s="2"/>
      <c r="AD192" s="22"/>
      <c r="AE192" s="20"/>
      <c r="AI192" s="2">
        <v>9109</v>
      </c>
      <c r="AJ192" s="23"/>
      <c r="AK192" s="2"/>
      <c r="AL192" s="2"/>
      <c r="AM192" s="2"/>
      <c r="AN192" s="2"/>
      <c r="AO192" s="2"/>
      <c r="AP192" s="3" t="s">
        <v>45</v>
      </c>
      <c r="AQ192" s="5" t="s">
        <v>757</v>
      </c>
    </row>
    <row r="193" spans="1:43" ht="15.75" customHeight="1" x14ac:dyDescent="0.25">
      <c r="A193" s="3"/>
      <c r="B193" s="3"/>
      <c r="C193" s="3">
        <v>62</v>
      </c>
      <c r="D193" s="3" t="s">
        <v>426</v>
      </c>
      <c r="E193" s="4">
        <v>22.94</v>
      </c>
      <c r="F193" s="4">
        <v>35.478000000000002</v>
      </c>
      <c r="G193" s="11" t="s">
        <v>22</v>
      </c>
      <c r="H193" s="11" t="s">
        <v>19</v>
      </c>
      <c r="I193" s="3" t="s">
        <v>45</v>
      </c>
      <c r="J193" s="3" t="s">
        <v>24</v>
      </c>
      <c r="K193" s="3" t="s">
        <v>30</v>
      </c>
      <c r="L193" s="3">
        <v>14</v>
      </c>
      <c r="M193" s="3" t="str">
        <f t="shared" si="10"/>
        <v>C14</v>
      </c>
      <c r="N193" s="3" t="s">
        <v>391</v>
      </c>
      <c r="O193" s="3">
        <v>203</v>
      </c>
      <c r="P193">
        <v>210</v>
      </c>
      <c r="Q193" s="9" t="s">
        <v>206</v>
      </c>
      <c r="R193" s="33" t="s">
        <v>738</v>
      </c>
      <c r="S193" s="33" t="s">
        <v>743</v>
      </c>
      <c r="U193" s="3" t="s">
        <v>426</v>
      </c>
      <c r="V193" s="2">
        <v>9110</v>
      </c>
      <c r="W193" s="3" t="s">
        <v>45</v>
      </c>
      <c r="X193" s="4">
        <v>22.94</v>
      </c>
      <c r="Y193" s="4">
        <v>35.478000000000002</v>
      </c>
      <c r="Z193" s="2" t="s">
        <v>427</v>
      </c>
      <c r="AA193" s="18">
        <f t="shared" si="11"/>
        <v>-12.538</v>
      </c>
      <c r="AB193" s="23"/>
      <c r="AC193" s="2"/>
      <c r="AD193" s="22"/>
      <c r="AE193" s="20"/>
      <c r="AI193" s="2">
        <v>9110</v>
      </c>
      <c r="AJ193" s="23"/>
      <c r="AK193" s="2"/>
      <c r="AL193" s="2"/>
      <c r="AM193" s="2"/>
      <c r="AN193" s="2"/>
      <c r="AO193" s="2"/>
      <c r="AP193" s="3" t="s">
        <v>45</v>
      </c>
      <c r="AQ193" s="5" t="s">
        <v>757</v>
      </c>
    </row>
    <row r="194" spans="1:43" ht="15.75" customHeight="1" x14ac:dyDescent="0.25">
      <c r="A194" s="3"/>
      <c r="B194" s="3"/>
      <c r="C194" s="3">
        <v>110</v>
      </c>
      <c r="D194" s="3" t="s">
        <v>428</v>
      </c>
      <c r="E194" s="4">
        <v>23.675000000000001</v>
      </c>
      <c r="F194" s="4">
        <v>23.331</v>
      </c>
      <c r="G194" s="11" t="s">
        <v>22</v>
      </c>
      <c r="H194" s="11" t="s">
        <v>22</v>
      </c>
      <c r="I194" s="3" t="s">
        <v>23</v>
      </c>
      <c r="J194" s="3" t="s">
        <v>24</v>
      </c>
      <c r="K194" s="3" t="s">
        <v>33</v>
      </c>
      <c r="L194" s="3">
        <v>14</v>
      </c>
      <c r="M194" s="3" t="str">
        <f t="shared" ref="M194:M257" si="14">CONCATENATE(K194,L194)</f>
        <v>E14</v>
      </c>
      <c r="N194" s="3" t="s">
        <v>391</v>
      </c>
      <c r="O194" s="3">
        <v>205</v>
      </c>
      <c r="P194">
        <v>211</v>
      </c>
      <c r="Q194" s="9" t="s">
        <v>206</v>
      </c>
      <c r="R194" s="33" t="s">
        <v>738</v>
      </c>
      <c r="S194" s="33" t="s">
        <v>743</v>
      </c>
      <c r="U194" s="3" t="s">
        <v>428</v>
      </c>
      <c r="V194" s="2">
        <v>9111</v>
      </c>
      <c r="W194" s="3" t="s">
        <v>23</v>
      </c>
      <c r="X194" s="4">
        <v>23.675000000000001</v>
      </c>
      <c r="Y194" s="4">
        <v>23.331</v>
      </c>
      <c r="Z194" s="2" t="s">
        <v>429</v>
      </c>
      <c r="AA194" s="18">
        <f t="shared" ref="AA194:AA257" si="15">X194-Y194</f>
        <v>0.34400000000000119</v>
      </c>
      <c r="AB194" s="23">
        <v>474.41</v>
      </c>
      <c r="AC194" s="2"/>
      <c r="AD194" s="22">
        <v>395</v>
      </c>
      <c r="AE194" s="20"/>
      <c r="AI194" s="2">
        <v>9111</v>
      </c>
      <c r="AJ194" s="23">
        <v>474.41</v>
      </c>
      <c r="AK194" s="30">
        <f>(AJ194-122)/3</f>
        <v>117.47000000000001</v>
      </c>
      <c r="AL194" s="30">
        <f>AK194*1.0425+1.2088</f>
        <v>123.67127500000001</v>
      </c>
      <c r="AM194" s="2"/>
      <c r="AN194" s="2"/>
      <c r="AO194" s="2"/>
      <c r="AP194" s="3" t="s">
        <v>23</v>
      </c>
      <c r="AQ194" s="5" t="s">
        <v>757</v>
      </c>
    </row>
    <row r="195" spans="1:43" ht="15.75" customHeight="1" x14ac:dyDescent="0.25">
      <c r="A195" s="3"/>
      <c r="B195" s="3"/>
      <c r="C195" s="3">
        <v>158</v>
      </c>
      <c r="D195" s="3" t="s">
        <v>430</v>
      </c>
      <c r="E195" s="4">
        <v>23.015000000000001</v>
      </c>
      <c r="F195" s="4">
        <v>33.148000000000003</v>
      </c>
      <c r="G195" s="11" t="s">
        <v>22</v>
      </c>
      <c r="H195" s="11" t="s">
        <v>19</v>
      </c>
      <c r="I195" s="3" t="s">
        <v>45</v>
      </c>
      <c r="J195" s="3" t="s">
        <v>24</v>
      </c>
      <c r="K195" s="3" t="s">
        <v>35</v>
      </c>
      <c r="L195" s="3">
        <v>14</v>
      </c>
      <c r="M195" s="3" t="str">
        <f t="shared" si="14"/>
        <v>G14</v>
      </c>
      <c r="N195" s="3" t="s">
        <v>391</v>
      </c>
      <c r="O195" s="3">
        <v>207</v>
      </c>
      <c r="P195">
        <v>212</v>
      </c>
      <c r="Q195" s="9" t="s">
        <v>206</v>
      </c>
      <c r="R195" s="33" t="s">
        <v>738</v>
      </c>
      <c r="S195" s="33" t="s">
        <v>743</v>
      </c>
      <c r="U195" s="3" t="s">
        <v>430</v>
      </c>
      <c r="V195" s="2">
        <v>9112</v>
      </c>
      <c r="W195" s="3" t="s">
        <v>45</v>
      </c>
      <c r="X195" s="4">
        <v>23.015000000000001</v>
      </c>
      <c r="Y195" s="4">
        <v>33.148000000000003</v>
      </c>
      <c r="Z195" s="2" t="s">
        <v>431</v>
      </c>
      <c r="AA195" s="18">
        <f t="shared" si="15"/>
        <v>-10.133000000000003</v>
      </c>
      <c r="AB195" s="23"/>
      <c r="AC195" s="2"/>
      <c r="AD195" s="22"/>
      <c r="AE195" s="20"/>
      <c r="AI195" s="2">
        <v>9112</v>
      </c>
      <c r="AJ195" s="23"/>
      <c r="AK195" s="2"/>
      <c r="AL195" s="2"/>
      <c r="AM195" s="2"/>
      <c r="AN195" s="2"/>
      <c r="AO195" s="2"/>
      <c r="AP195" s="3" t="s">
        <v>45</v>
      </c>
      <c r="AQ195" s="5" t="s">
        <v>757</v>
      </c>
    </row>
    <row r="196" spans="1:43" ht="15.75" customHeight="1" x14ac:dyDescent="0.25">
      <c r="A196" s="3"/>
      <c r="B196" s="3"/>
      <c r="C196" s="3">
        <v>206</v>
      </c>
      <c r="D196" s="3" t="s">
        <v>432</v>
      </c>
      <c r="E196" s="4">
        <v>22.806000000000001</v>
      </c>
      <c r="F196" s="4" t="s">
        <v>45</v>
      </c>
      <c r="G196" s="11" t="s">
        <v>22</v>
      </c>
      <c r="H196" s="11" t="s">
        <v>45</v>
      </c>
      <c r="I196" s="3" t="s">
        <v>45</v>
      </c>
      <c r="J196" s="3" t="s">
        <v>24</v>
      </c>
      <c r="K196" s="3" t="s">
        <v>38</v>
      </c>
      <c r="L196" s="3">
        <v>14</v>
      </c>
      <c r="M196" s="3" t="str">
        <f t="shared" si="14"/>
        <v>I14</v>
      </c>
      <c r="N196" s="3" t="s">
        <v>400</v>
      </c>
      <c r="O196" s="3">
        <v>297</v>
      </c>
      <c r="P196">
        <v>213</v>
      </c>
      <c r="Q196" s="9" t="s">
        <v>206</v>
      </c>
      <c r="R196" s="33" t="s">
        <v>738</v>
      </c>
      <c r="S196" s="33" t="s">
        <v>743</v>
      </c>
      <c r="U196" s="3" t="s">
        <v>432</v>
      </c>
      <c r="V196" s="2">
        <v>9113</v>
      </c>
      <c r="W196" s="3" t="s">
        <v>45</v>
      </c>
      <c r="X196" s="4">
        <v>22.806000000000001</v>
      </c>
      <c r="Y196" s="4" t="s">
        <v>45</v>
      </c>
      <c r="Z196" s="2" t="s">
        <v>433</v>
      </c>
      <c r="AA196" s="18" t="e">
        <f t="shared" si="15"/>
        <v>#VALUE!</v>
      </c>
      <c r="AB196" s="23"/>
      <c r="AC196" s="2"/>
      <c r="AD196" s="22"/>
      <c r="AE196" s="20"/>
      <c r="AI196" s="2">
        <v>9113</v>
      </c>
      <c r="AJ196" s="23"/>
      <c r="AK196" s="2"/>
      <c r="AL196" s="2"/>
      <c r="AM196" s="2"/>
      <c r="AN196" s="2"/>
      <c r="AO196" s="2"/>
      <c r="AP196" s="3" t="s">
        <v>45</v>
      </c>
      <c r="AQ196" s="5" t="s">
        <v>757</v>
      </c>
    </row>
    <row r="197" spans="1:43" ht="15.75" customHeight="1" x14ac:dyDescent="0.25">
      <c r="A197" s="3"/>
      <c r="B197" s="3"/>
      <c r="C197" s="3">
        <v>254</v>
      </c>
      <c r="D197" s="3" t="s">
        <v>434</v>
      </c>
      <c r="E197" s="4">
        <v>21.798999999999999</v>
      </c>
      <c r="F197" s="4" t="s">
        <v>45</v>
      </c>
      <c r="G197" s="11" t="s">
        <v>22</v>
      </c>
      <c r="H197" s="11" t="s">
        <v>45</v>
      </c>
      <c r="I197" s="3" t="s">
        <v>45</v>
      </c>
      <c r="J197" s="3" t="s">
        <v>24</v>
      </c>
      <c r="K197" s="3" t="s">
        <v>42</v>
      </c>
      <c r="L197" s="3">
        <v>14</v>
      </c>
      <c r="M197" s="3" t="str">
        <f t="shared" si="14"/>
        <v>K14</v>
      </c>
      <c r="N197" s="3" t="s">
        <v>400</v>
      </c>
      <c r="O197" s="3">
        <v>299</v>
      </c>
      <c r="P197">
        <v>214</v>
      </c>
      <c r="Q197" s="9" t="s">
        <v>206</v>
      </c>
      <c r="R197" s="33" t="s">
        <v>738</v>
      </c>
      <c r="S197" s="33" t="s">
        <v>743</v>
      </c>
      <c r="U197" s="3" t="s">
        <v>434</v>
      </c>
      <c r="V197" s="2">
        <v>9114</v>
      </c>
      <c r="W197" s="3" t="s">
        <v>45</v>
      </c>
      <c r="X197" s="4">
        <v>21.798999999999999</v>
      </c>
      <c r="Y197" s="4" t="s">
        <v>45</v>
      </c>
      <c r="Z197" s="2" t="s">
        <v>435</v>
      </c>
      <c r="AA197" s="18" t="e">
        <f t="shared" si="15"/>
        <v>#VALUE!</v>
      </c>
      <c r="AB197" s="23"/>
      <c r="AC197" s="2"/>
      <c r="AD197" s="22"/>
      <c r="AE197" s="20"/>
      <c r="AI197" s="2">
        <v>9114</v>
      </c>
      <c r="AJ197" s="23"/>
      <c r="AK197" s="2"/>
      <c r="AL197" s="2"/>
      <c r="AM197" s="2"/>
      <c r="AN197" s="2"/>
      <c r="AO197" s="2"/>
      <c r="AP197" s="3" t="s">
        <v>45</v>
      </c>
      <c r="AQ197" s="5" t="s">
        <v>757</v>
      </c>
    </row>
    <row r="198" spans="1:43" ht="15.75" customHeight="1" x14ac:dyDescent="0.25">
      <c r="A198" s="3"/>
      <c r="B198" s="3"/>
      <c r="C198" s="3">
        <v>302</v>
      </c>
      <c r="D198" s="3" t="s">
        <v>436</v>
      </c>
      <c r="E198" s="4">
        <v>23.286000000000001</v>
      </c>
      <c r="F198" s="4">
        <v>22.826000000000001</v>
      </c>
      <c r="G198" s="11" t="s">
        <v>22</v>
      </c>
      <c r="H198" s="11" t="s">
        <v>22</v>
      </c>
      <c r="I198" s="3" t="s">
        <v>23</v>
      </c>
      <c r="J198" s="3" t="s">
        <v>24</v>
      </c>
      <c r="K198" s="3" t="s">
        <v>46</v>
      </c>
      <c r="L198" s="3">
        <v>14</v>
      </c>
      <c r="M198" s="3" t="str">
        <f t="shared" si="14"/>
        <v>M14</v>
      </c>
      <c r="N198" s="3" t="s">
        <v>400</v>
      </c>
      <c r="O198" s="3">
        <v>301</v>
      </c>
      <c r="P198">
        <v>215</v>
      </c>
      <c r="Q198" s="9" t="s">
        <v>206</v>
      </c>
      <c r="R198" s="33" t="s">
        <v>738</v>
      </c>
      <c r="S198" s="33" t="s">
        <v>743</v>
      </c>
      <c r="U198" s="3" t="s">
        <v>436</v>
      </c>
      <c r="V198" s="2">
        <v>9115</v>
      </c>
      <c r="W198" s="3" t="s">
        <v>23</v>
      </c>
      <c r="X198" s="4">
        <v>23.286000000000001</v>
      </c>
      <c r="Y198" s="4">
        <v>22.826000000000001</v>
      </c>
      <c r="Z198" s="2" t="s">
        <v>437</v>
      </c>
      <c r="AA198" s="18">
        <f t="shared" si="15"/>
        <v>0.46000000000000085</v>
      </c>
      <c r="AB198" s="23">
        <v>474.25</v>
      </c>
      <c r="AC198" s="2"/>
      <c r="AD198" s="22">
        <v>300</v>
      </c>
      <c r="AE198" s="20"/>
      <c r="AI198" s="2">
        <v>9115</v>
      </c>
      <c r="AJ198" s="23">
        <v>474.25</v>
      </c>
      <c r="AK198" s="30">
        <f>(AJ198-122)/3</f>
        <v>117.41666666666667</v>
      </c>
      <c r="AL198" s="30">
        <f>AK198*1.0425+1.2088</f>
        <v>123.615675</v>
      </c>
      <c r="AM198" s="2"/>
      <c r="AN198" s="2"/>
      <c r="AO198" s="2"/>
      <c r="AP198" s="3" t="s">
        <v>23</v>
      </c>
      <c r="AQ198" s="5" t="s">
        <v>757</v>
      </c>
    </row>
    <row r="199" spans="1:43" ht="15.75" customHeight="1" x14ac:dyDescent="0.25">
      <c r="A199" s="3"/>
      <c r="B199" s="3"/>
      <c r="C199" s="3">
        <v>350</v>
      </c>
      <c r="D199" s="3" t="s">
        <v>438</v>
      </c>
      <c r="E199" s="4">
        <v>23.632999999999999</v>
      </c>
      <c r="F199" s="4">
        <v>23.399000000000001</v>
      </c>
      <c r="G199" s="11" t="s">
        <v>22</v>
      </c>
      <c r="H199" s="11" t="s">
        <v>22</v>
      </c>
      <c r="I199" s="3" t="s">
        <v>23</v>
      </c>
      <c r="J199" s="3" t="s">
        <v>24</v>
      </c>
      <c r="K199" s="3" t="s">
        <v>49</v>
      </c>
      <c r="L199" s="3">
        <v>14</v>
      </c>
      <c r="M199" s="3" t="str">
        <f t="shared" si="14"/>
        <v>O14</v>
      </c>
      <c r="N199" s="3" t="s">
        <v>400</v>
      </c>
      <c r="O199" s="3">
        <v>303</v>
      </c>
      <c r="P199">
        <v>216</v>
      </c>
      <c r="Q199" s="9" t="s">
        <v>206</v>
      </c>
      <c r="R199" s="33" t="s">
        <v>738</v>
      </c>
      <c r="S199" s="33" t="s">
        <v>743</v>
      </c>
      <c r="U199" s="3" t="s">
        <v>438</v>
      </c>
      <c r="V199" s="2">
        <v>9116</v>
      </c>
      <c r="W199" s="3" t="s">
        <v>23</v>
      </c>
      <c r="X199" s="4">
        <v>23.632999999999999</v>
      </c>
      <c r="Y199" s="4">
        <v>23.399000000000001</v>
      </c>
      <c r="Z199" s="2" t="s">
        <v>439</v>
      </c>
      <c r="AA199" s="18">
        <f t="shared" si="15"/>
        <v>0.23399999999999821</v>
      </c>
      <c r="AB199" s="23">
        <v>471.17</v>
      </c>
      <c r="AC199" s="2"/>
      <c r="AD199" s="22">
        <v>193</v>
      </c>
      <c r="AE199" s="20"/>
      <c r="AI199" s="2">
        <v>9116</v>
      </c>
      <c r="AJ199" s="23">
        <v>471.17</v>
      </c>
      <c r="AK199" s="30">
        <f>(AJ199-122)/3</f>
        <v>116.39</v>
      </c>
      <c r="AL199" s="30">
        <f>AK199*1.0425+1.2088</f>
        <v>122.54537499999999</v>
      </c>
      <c r="AM199" s="2"/>
      <c r="AN199" s="2"/>
      <c r="AO199" s="2"/>
      <c r="AP199" s="3" t="s">
        <v>23</v>
      </c>
      <c r="AQ199" s="5" t="s">
        <v>757</v>
      </c>
    </row>
    <row r="200" spans="1:43" ht="15.75" customHeight="1" x14ac:dyDescent="0.25">
      <c r="A200" s="3"/>
      <c r="B200" s="3"/>
      <c r="C200" s="3">
        <v>38</v>
      </c>
      <c r="D200" s="3" t="s">
        <v>440</v>
      </c>
      <c r="E200" s="4">
        <v>21.504000000000001</v>
      </c>
      <c r="F200" s="4" t="s">
        <v>45</v>
      </c>
      <c r="G200" s="11" t="s">
        <v>22</v>
      </c>
      <c r="H200" s="11" t="s">
        <v>45</v>
      </c>
      <c r="I200" s="3" t="s">
        <v>45</v>
      </c>
      <c r="J200" s="3" t="s">
        <v>24</v>
      </c>
      <c r="K200" s="3" t="s">
        <v>52</v>
      </c>
      <c r="L200" s="3">
        <v>14</v>
      </c>
      <c r="M200" s="3" t="str">
        <f t="shared" si="14"/>
        <v>B14</v>
      </c>
      <c r="N200" s="3" t="s">
        <v>391</v>
      </c>
      <c r="O200" s="3">
        <v>202</v>
      </c>
      <c r="P200">
        <v>217</v>
      </c>
      <c r="Q200" s="9" t="s">
        <v>206</v>
      </c>
      <c r="R200" s="33" t="s">
        <v>738</v>
      </c>
      <c r="S200" s="33" t="s">
        <v>743</v>
      </c>
      <c r="U200" s="3" t="s">
        <v>440</v>
      </c>
      <c r="V200" s="2">
        <v>9117</v>
      </c>
      <c r="W200" s="3" t="s">
        <v>45</v>
      </c>
      <c r="X200" s="4">
        <v>21.504000000000001</v>
      </c>
      <c r="Y200" s="4" t="s">
        <v>45</v>
      </c>
      <c r="Z200" s="2" t="s">
        <v>441</v>
      </c>
      <c r="AA200" s="18" t="e">
        <f t="shared" si="15"/>
        <v>#VALUE!</v>
      </c>
      <c r="AB200" s="23"/>
      <c r="AC200" s="2"/>
      <c r="AD200" s="22"/>
      <c r="AE200" s="20"/>
      <c r="AI200" s="2">
        <v>9117</v>
      </c>
      <c r="AJ200" s="23"/>
      <c r="AK200" s="2"/>
      <c r="AL200" s="2"/>
      <c r="AM200" s="2"/>
      <c r="AN200" s="2"/>
      <c r="AO200" s="2"/>
      <c r="AP200" s="3" t="s">
        <v>45</v>
      </c>
      <c r="AQ200" s="5" t="s">
        <v>757</v>
      </c>
    </row>
    <row r="201" spans="1:43" ht="15.75" customHeight="1" x14ac:dyDescent="0.25">
      <c r="A201" s="3"/>
      <c r="B201" s="3"/>
      <c r="C201" s="3">
        <v>86</v>
      </c>
      <c r="D201" s="3" t="s">
        <v>442</v>
      </c>
      <c r="E201" s="4">
        <v>22.911999999999999</v>
      </c>
      <c r="F201" s="4">
        <v>22.742000000000001</v>
      </c>
      <c r="G201" s="11" t="s">
        <v>22</v>
      </c>
      <c r="H201" s="11" t="s">
        <v>22</v>
      </c>
      <c r="I201" s="3" t="s">
        <v>23</v>
      </c>
      <c r="J201" s="3" t="s">
        <v>24</v>
      </c>
      <c r="K201" s="3" t="s">
        <v>55</v>
      </c>
      <c r="L201" s="3">
        <v>14</v>
      </c>
      <c r="M201" s="3" t="str">
        <f t="shared" si="14"/>
        <v>D14</v>
      </c>
      <c r="N201" s="3" t="s">
        <v>391</v>
      </c>
      <c r="O201" s="3">
        <v>204</v>
      </c>
      <c r="P201">
        <v>218</v>
      </c>
      <c r="Q201" s="9" t="s">
        <v>206</v>
      </c>
      <c r="R201" s="33" t="s">
        <v>738</v>
      </c>
      <c r="S201" s="33" t="s">
        <v>743</v>
      </c>
      <c r="U201" s="3" t="s">
        <v>442</v>
      </c>
      <c r="V201" s="2">
        <v>9118</v>
      </c>
      <c r="W201" s="3" t="s">
        <v>23</v>
      </c>
      <c r="X201" s="4">
        <v>22.911999999999999</v>
      </c>
      <c r="Y201" s="4">
        <v>22.742000000000001</v>
      </c>
      <c r="Z201" s="2" t="s">
        <v>443</v>
      </c>
      <c r="AA201" s="18">
        <f t="shared" si="15"/>
        <v>0.16999999999999815</v>
      </c>
      <c r="AB201" s="23">
        <v>471.45</v>
      </c>
      <c r="AC201" s="2"/>
      <c r="AD201" s="22">
        <v>462</v>
      </c>
      <c r="AE201" s="20"/>
      <c r="AI201" s="2">
        <v>9118</v>
      </c>
      <c r="AJ201" s="23">
        <v>471.45</v>
      </c>
      <c r="AK201" s="30">
        <f>(AJ201-122)/3</f>
        <v>116.48333333333333</v>
      </c>
      <c r="AL201" s="30">
        <f>AK201*1.0425+1.2088</f>
        <v>122.642675</v>
      </c>
      <c r="AM201" s="2"/>
      <c r="AN201" s="2"/>
      <c r="AO201" s="2"/>
      <c r="AP201" s="3" t="s">
        <v>23</v>
      </c>
      <c r="AQ201" s="5" t="s">
        <v>757</v>
      </c>
    </row>
    <row r="202" spans="1:43" ht="15.75" customHeight="1" x14ac:dyDescent="0.25">
      <c r="A202" s="3"/>
      <c r="B202" s="3"/>
      <c r="C202" s="3">
        <v>134</v>
      </c>
      <c r="D202" s="3" t="s">
        <v>444</v>
      </c>
      <c r="E202" s="4">
        <v>22.254000000000001</v>
      </c>
      <c r="F202" s="4">
        <v>22.058</v>
      </c>
      <c r="G202" s="11" t="s">
        <v>22</v>
      </c>
      <c r="H202" s="11" t="s">
        <v>22</v>
      </c>
      <c r="I202" s="3" t="s">
        <v>23</v>
      </c>
      <c r="J202" s="3" t="s">
        <v>24</v>
      </c>
      <c r="K202" s="3" t="s">
        <v>58</v>
      </c>
      <c r="L202" s="3">
        <v>14</v>
      </c>
      <c r="M202" s="3" t="str">
        <f t="shared" si="14"/>
        <v>F14</v>
      </c>
      <c r="N202" s="3" t="s">
        <v>391</v>
      </c>
      <c r="O202" s="3">
        <v>206</v>
      </c>
      <c r="P202">
        <v>219</v>
      </c>
      <c r="Q202" s="9" t="s">
        <v>206</v>
      </c>
      <c r="R202" s="33" t="s">
        <v>738</v>
      </c>
      <c r="S202" s="33" t="s">
        <v>743</v>
      </c>
      <c r="U202" s="3" t="s">
        <v>444</v>
      </c>
      <c r="V202" s="2">
        <v>9119</v>
      </c>
      <c r="W202" s="3" t="s">
        <v>23</v>
      </c>
      <c r="X202" s="4">
        <v>22.254000000000001</v>
      </c>
      <c r="Y202" s="4">
        <v>22.058</v>
      </c>
      <c r="Z202" s="2" t="s">
        <v>445</v>
      </c>
      <c r="AA202" s="18">
        <f t="shared" si="15"/>
        <v>0.19600000000000151</v>
      </c>
      <c r="AB202" s="23">
        <v>471.51</v>
      </c>
      <c r="AC202" s="2"/>
      <c r="AD202" s="22">
        <v>734</v>
      </c>
      <c r="AE202" s="20"/>
      <c r="AI202" s="2">
        <v>9119</v>
      </c>
      <c r="AJ202" s="23">
        <v>471.51</v>
      </c>
      <c r="AK202" s="30">
        <f>(AJ202-122)/3</f>
        <v>116.50333333333333</v>
      </c>
      <c r="AL202" s="30">
        <f>AK202*1.0425+1.2088</f>
        <v>122.66352499999999</v>
      </c>
      <c r="AM202" s="2"/>
      <c r="AN202" s="2"/>
      <c r="AO202" s="2"/>
      <c r="AP202" s="3" t="s">
        <v>23</v>
      </c>
      <c r="AQ202" s="5" t="s">
        <v>757</v>
      </c>
    </row>
    <row r="203" spans="1:43" ht="15.75" customHeight="1" x14ac:dyDescent="0.25">
      <c r="A203" s="3"/>
      <c r="B203" s="3"/>
      <c r="C203" s="3">
        <v>182</v>
      </c>
      <c r="D203" s="3" t="s">
        <v>446</v>
      </c>
      <c r="E203" s="4">
        <v>21.597000000000001</v>
      </c>
      <c r="F203" s="4">
        <v>34.872999999999998</v>
      </c>
      <c r="G203" s="11" t="s">
        <v>22</v>
      </c>
      <c r="H203" s="11" t="s">
        <v>19</v>
      </c>
      <c r="I203" s="3" t="s">
        <v>45</v>
      </c>
      <c r="J203" s="3" t="s">
        <v>24</v>
      </c>
      <c r="K203" s="3" t="s">
        <v>61</v>
      </c>
      <c r="L203" s="3">
        <v>14</v>
      </c>
      <c r="M203" s="3" t="str">
        <f t="shared" si="14"/>
        <v>H14</v>
      </c>
      <c r="N203" s="3" t="s">
        <v>391</v>
      </c>
      <c r="O203" s="3">
        <v>208</v>
      </c>
      <c r="P203">
        <v>220</v>
      </c>
      <c r="Q203" s="9" t="s">
        <v>206</v>
      </c>
      <c r="R203" s="33" t="s">
        <v>738</v>
      </c>
      <c r="S203" s="33" t="s">
        <v>743</v>
      </c>
      <c r="U203" s="3" t="s">
        <v>446</v>
      </c>
      <c r="V203" s="2">
        <v>9120</v>
      </c>
      <c r="W203" s="3" t="s">
        <v>45</v>
      </c>
      <c r="X203" s="4">
        <v>21.597000000000001</v>
      </c>
      <c r="Y203" s="4">
        <v>34.872999999999998</v>
      </c>
      <c r="Z203" s="2" t="s">
        <v>447</v>
      </c>
      <c r="AA203" s="18">
        <f t="shared" si="15"/>
        <v>-13.275999999999996</v>
      </c>
      <c r="AB203" s="23"/>
      <c r="AC203" s="2"/>
      <c r="AD203" s="22"/>
      <c r="AE203" s="20"/>
      <c r="AI203" s="2">
        <v>9120</v>
      </c>
      <c r="AJ203" s="23"/>
      <c r="AK203" s="2"/>
      <c r="AL203" s="2"/>
      <c r="AM203" s="2"/>
      <c r="AN203" s="2"/>
      <c r="AO203" s="2"/>
      <c r="AP203" s="3" t="s">
        <v>45</v>
      </c>
      <c r="AQ203" s="5" t="s">
        <v>757</v>
      </c>
    </row>
    <row r="204" spans="1:43" ht="15.75" customHeight="1" x14ac:dyDescent="0.25">
      <c r="A204" s="3"/>
      <c r="B204" s="3"/>
      <c r="C204" s="3">
        <v>230</v>
      </c>
      <c r="D204" s="3" t="s">
        <v>448</v>
      </c>
      <c r="E204" s="4">
        <v>26.062000000000001</v>
      </c>
      <c r="F204" s="4">
        <v>37.881999999999998</v>
      </c>
      <c r="G204" s="11" t="s">
        <v>22</v>
      </c>
      <c r="H204" s="11" t="s">
        <v>19</v>
      </c>
      <c r="I204" s="3" t="s">
        <v>45</v>
      </c>
      <c r="J204" s="3" t="s">
        <v>24</v>
      </c>
      <c r="K204" s="3" t="s">
        <v>64</v>
      </c>
      <c r="L204" s="3">
        <v>14</v>
      </c>
      <c r="M204" s="3" t="str">
        <f t="shared" si="14"/>
        <v>J14</v>
      </c>
      <c r="N204" s="3" t="s">
        <v>400</v>
      </c>
      <c r="O204" s="3">
        <v>298</v>
      </c>
      <c r="P204">
        <v>221</v>
      </c>
      <c r="Q204" s="9" t="s">
        <v>206</v>
      </c>
      <c r="R204" s="33" t="s">
        <v>738</v>
      </c>
      <c r="S204" s="33" t="s">
        <v>743</v>
      </c>
      <c r="U204" s="3" t="s">
        <v>448</v>
      </c>
      <c r="V204" s="2">
        <v>9121</v>
      </c>
      <c r="W204" s="3" t="s">
        <v>45</v>
      </c>
      <c r="X204" s="4">
        <v>26.062000000000001</v>
      </c>
      <c r="Y204" s="4">
        <v>37.881999999999998</v>
      </c>
      <c r="Z204" s="2" t="s">
        <v>449</v>
      </c>
      <c r="AA204" s="18">
        <f t="shared" si="15"/>
        <v>-11.819999999999997</v>
      </c>
      <c r="AB204" s="23"/>
      <c r="AC204" s="2"/>
      <c r="AD204" s="22"/>
      <c r="AE204" s="20"/>
      <c r="AI204" s="2">
        <v>9121</v>
      </c>
      <c r="AJ204" s="23"/>
      <c r="AK204" s="2"/>
      <c r="AL204" s="2"/>
      <c r="AM204" s="2"/>
      <c r="AN204" s="2"/>
      <c r="AO204" s="2"/>
      <c r="AP204" s="3" t="s">
        <v>45</v>
      </c>
      <c r="AQ204" s="5" t="s">
        <v>757</v>
      </c>
    </row>
    <row r="205" spans="1:43" ht="15.75" customHeight="1" x14ac:dyDescent="0.25">
      <c r="A205" s="3"/>
      <c r="B205" s="3"/>
      <c r="C205" s="3">
        <v>278</v>
      </c>
      <c r="D205" s="3" t="s">
        <v>450</v>
      </c>
      <c r="E205" s="4">
        <v>22.733000000000001</v>
      </c>
      <c r="F205" s="4">
        <v>22.494</v>
      </c>
      <c r="G205" s="11" t="s">
        <v>22</v>
      </c>
      <c r="H205" s="11" t="s">
        <v>22</v>
      </c>
      <c r="I205" s="3" t="s">
        <v>23</v>
      </c>
      <c r="J205" s="3" t="s">
        <v>24</v>
      </c>
      <c r="K205" s="3" t="s">
        <v>67</v>
      </c>
      <c r="L205" s="3">
        <v>14</v>
      </c>
      <c r="M205" s="3" t="str">
        <f t="shared" si="14"/>
        <v>L14</v>
      </c>
      <c r="N205" s="3" t="s">
        <v>400</v>
      </c>
      <c r="O205" s="3">
        <v>300</v>
      </c>
      <c r="P205">
        <v>222</v>
      </c>
      <c r="Q205" s="9" t="s">
        <v>206</v>
      </c>
      <c r="R205" s="33" t="s">
        <v>738</v>
      </c>
      <c r="S205" s="33" t="s">
        <v>743</v>
      </c>
      <c r="U205" s="3" t="s">
        <v>450</v>
      </c>
      <c r="V205" s="2">
        <v>9122</v>
      </c>
      <c r="W205" s="3" t="s">
        <v>23</v>
      </c>
      <c r="X205" s="4">
        <v>22.733000000000001</v>
      </c>
      <c r="Y205" s="4">
        <v>22.494</v>
      </c>
      <c r="Z205" s="2" t="s">
        <v>451</v>
      </c>
      <c r="AA205" s="18">
        <f t="shared" si="15"/>
        <v>0.23900000000000077</v>
      </c>
      <c r="AB205" s="23">
        <v>471.42</v>
      </c>
      <c r="AC205" s="2"/>
      <c r="AD205" s="22">
        <v>648</v>
      </c>
      <c r="AE205" s="20"/>
      <c r="AI205" s="2">
        <v>9122</v>
      </c>
      <c r="AJ205" s="23">
        <v>471.42</v>
      </c>
      <c r="AK205" s="30">
        <f>(AJ205-122)/3</f>
        <v>116.47333333333334</v>
      </c>
      <c r="AL205" s="30">
        <f>AK205*1.0425+1.2088</f>
        <v>122.63225</v>
      </c>
      <c r="AM205" s="2"/>
      <c r="AN205" s="2"/>
      <c r="AO205" s="2"/>
      <c r="AP205" s="3" t="s">
        <v>23</v>
      </c>
      <c r="AQ205" s="5" t="s">
        <v>757</v>
      </c>
    </row>
    <row r="206" spans="1:43" ht="15.75" customHeight="1" x14ac:dyDescent="0.25">
      <c r="A206" s="3"/>
      <c r="B206" s="3"/>
      <c r="C206" s="3">
        <v>326</v>
      </c>
      <c r="D206" s="3" t="s">
        <v>452</v>
      </c>
      <c r="E206" s="4">
        <v>24.934999999999999</v>
      </c>
      <c r="F206" s="4">
        <v>24.742999999999999</v>
      </c>
      <c r="G206" s="11" t="s">
        <v>22</v>
      </c>
      <c r="H206" s="11" t="s">
        <v>22</v>
      </c>
      <c r="I206" s="3" t="s">
        <v>23</v>
      </c>
      <c r="J206" s="3" t="s">
        <v>24</v>
      </c>
      <c r="K206" s="3" t="s">
        <v>24</v>
      </c>
      <c r="L206" s="3">
        <v>14</v>
      </c>
      <c r="M206" s="3" t="str">
        <f t="shared" si="14"/>
        <v>N14</v>
      </c>
      <c r="N206" s="3" t="s">
        <v>400</v>
      </c>
      <c r="O206" s="3">
        <v>302</v>
      </c>
      <c r="P206">
        <v>223</v>
      </c>
      <c r="Q206" s="9" t="s">
        <v>206</v>
      </c>
      <c r="R206" s="33" t="s">
        <v>738</v>
      </c>
      <c r="S206" s="33" t="s">
        <v>743</v>
      </c>
      <c r="U206" s="3" t="s">
        <v>452</v>
      </c>
      <c r="V206" s="2">
        <v>9123</v>
      </c>
      <c r="W206" s="3" t="s">
        <v>23</v>
      </c>
      <c r="X206" s="4">
        <v>24.934999999999999</v>
      </c>
      <c r="Y206" s="4">
        <v>24.742999999999999</v>
      </c>
      <c r="Z206" s="2" t="s">
        <v>453</v>
      </c>
      <c r="AA206" s="18">
        <f t="shared" si="15"/>
        <v>0.19200000000000017</v>
      </c>
      <c r="AB206" s="23">
        <v>471.28</v>
      </c>
      <c r="AC206" s="2"/>
      <c r="AD206" s="22">
        <v>206</v>
      </c>
      <c r="AE206" s="20"/>
      <c r="AI206" s="2">
        <v>9123</v>
      </c>
      <c r="AJ206" s="23">
        <v>471.28</v>
      </c>
      <c r="AK206" s="30">
        <f>(AJ206-122)/3</f>
        <v>116.42666666666666</v>
      </c>
      <c r="AL206" s="30">
        <f>AK206*1.0425+1.2088</f>
        <v>122.58359999999999</v>
      </c>
      <c r="AM206" s="2"/>
      <c r="AN206" s="2"/>
      <c r="AO206" s="2"/>
      <c r="AP206" s="3" t="s">
        <v>23</v>
      </c>
      <c r="AQ206" s="5" t="s">
        <v>757</v>
      </c>
    </row>
    <row r="207" spans="1:43" ht="15.75" customHeight="1" x14ac:dyDescent="0.25">
      <c r="A207" s="3"/>
      <c r="B207" s="3"/>
      <c r="C207" s="3">
        <v>374</v>
      </c>
      <c r="D207" s="3" t="s">
        <v>454</v>
      </c>
      <c r="E207" s="4">
        <v>23.986999999999998</v>
      </c>
      <c r="F207" s="4" t="s">
        <v>45</v>
      </c>
      <c r="G207" s="11" t="s">
        <v>22</v>
      </c>
      <c r="H207" s="11" t="s">
        <v>45</v>
      </c>
      <c r="I207" s="3" t="s">
        <v>45</v>
      </c>
      <c r="J207" s="3" t="s">
        <v>24</v>
      </c>
      <c r="K207" s="3" t="s">
        <v>72</v>
      </c>
      <c r="L207" s="3">
        <v>14</v>
      </c>
      <c r="M207" s="3" t="str">
        <f t="shared" si="14"/>
        <v>P14</v>
      </c>
      <c r="N207" s="3" t="s">
        <v>400</v>
      </c>
      <c r="O207" s="3">
        <v>304</v>
      </c>
      <c r="P207">
        <v>224</v>
      </c>
      <c r="Q207" s="9" t="s">
        <v>206</v>
      </c>
      <c r="R207" s="33" t="s">
        <v>738</v>
      </c>
      <c r="S207" s="33" t="s">
        <v>743</v>
      </c>
      <c r="U207" s="3" t="s">
        <v>454</v>
      </c>
      <c r="V207" s="2">
        <v>9124</v>
      </c>
      <c r="W207" s="3" t="s">
        <v>45</v>
      </c>
      <c r="X207" s="4">
        <v>23.986999999999998</v>
      </c>
      <c r="Y207" s="4" t="s">
        <v>45</v>
      </c>
      <c r="Z207" s="2" t="s">
        <v>455</v>
      </c>
      <c r="AA207" s="18" t="e">
        <f t="shared" si="15"/>
        <v>#VALUE!</v>
      </c>
      <c r="AB207" s="23"/>
      <c r="AC207" s="2"/>
      <c r="AD207" s="22"/>
      <c r="AE207" s="20"/>
      <c r="AI207" s="2">
        <v>9124</v>
      </c>
      <c r="AJ207" s="23"/>
      <c r="AK207" s="2"/>
      <c r="AL207" s="2"/>
      <c r="AM207" s="2"/>
      <c r="AN207" s="2"/>
      <c r="AO207" s="2"/>
      <c r="AP207" s="3" t="s">
        <v>45</v>
      </c>
      <c r="AQ207" s="5" t="s">
        <v>757</v>
      </c>
    </row>
    <row r="208" spans="1:43" ht="15.75" customHeight="1" x14ac:dyDescent="0.25">
      <c r="A208" s="3"/>
      <c r="B208" s="3"/>
      <c r="C208" s="3">
        <v>15</v>
      </c>
      <c r="D208" s="3" t="s">
        <v>456</v>
      </c>
      <c r="E208" s="4">
        <v>23.277000000000001</v>
      </c>
      <c r="F208" s="4" t="s">
        <v>45</v>
      </c>
      <c r="G208" s="11" t="s">
        <v>22</v>
      </c>
      <c r="H208" s="11" t="s">
        <v>45</v>
      </c>
      <c r="I208" s="3" t="s">
        <v>45</v>
      </c>
      <c r="J208" s="3" t="s">
        <v>24</v>
      </c>
      <c r="K208" s="3" t="s">
        <v>25</v>
      </c>
      <c r="L208" s="3">
        <v>15</v>
      </c>
      <c r="M208" s="3" t="str">
        <f t="shared" si="14"/>
        <v>A15</v>
      </c>
      <c r="N208" s="3" t="s">
        <v>391</v>
      </c>
      <c r="O208" s="3">
        <v>209</v>
      </c>
      <c r="P208">
        <v>225</v>
      </c>
      <c r="Q208" s="9" t="s">
        <v>206</v>
      </c>
      <c r="R208" s="33" t="s">
        <v>738</v>
      </c>
      <c r="S208" s="33" t="s">
        <v>743</v>
      </c>
      <c r="U208" s="3" t="s">
        <v>456</v>
      </c>
      <c r="V208" s="2">
        <v>9125</v>
      </c>
      <c r="W208" s="3" t="s">
        <v>45</v>
      </c>
      <c r="X208" s="4">
        <v>23.277000000000001</v>
      </c>
      <c r="Y208" s="4" t="s">
        <v>45</v>
      </c>
      <c r="Z208" s="2" t="s">
        <v>457</v>
      </c>
      <c r="AA208" s="18" t="e">
        <f t="shared" si="15"/>
        <v>#VALUE!</v>
      </c>
      <c r="AB208" s="23"/>
      <c r="AC208" s="2"/>
      <c r="AD208" s="22"/>
      <c r="AE208" s="20"/>
      <c r="AI208" s="2">
        <v>9125</v>
      </c>
      <c r="AJ208" s="23"/>
      <c r="AK208" s="2"/>
      <c r="AL208" s="2"/>
      <c r="AM208" s="2"/>
      <c r="AN208" s="2"/>
      <c r="AO208" s="2"/>
      <c r="AP208" s="3" t="s">
        <v>45</v>
      </c>
      <c r="AQ208" s="5" t="s">
        <v>757</v>
      </c>
    </row>
    <row r="209" spans="1:43" ht="15.75" customHeight="1" x14ac:dyDescent="0.25">
      <c r="A209" s="3"/>
      <c r="B209" s="3"/>
      <c r="C209" s="3">
        <v>63</v>
      </c>
      <c r="D209" s="3" t="s">
        <v>458</v>
      </c>
      <c r="E209" s="4">
        <v>22.428999999999998</v>
      </c>
      <c r="F209" s="4">
        <v>36.817</v>
      </c>
      <c r="G209" s="11" t="s">
        <v>22</v>
      </c>
      <c r="H209" s="11" t="s">
        <v>19</v>
      </c>
      <c r="I209" s="3" t="s">
        <v>45</v>
      </c>
      <c r="J209" s="3" t="s">
        <v>24</v>
      </c>
      <c r="K209" s="3" t="s">
        <v>30</v>
      </c>
      <c r="L209" s="3">
        <v>15</v>
      </c>
      <c r="M209" s="3" t="str">
        <f t="shared" si="14"/>
        <v>C15</v>
      </c>
      <c r="N209" s="3" t="s">
        <v>391</v>
      </c>
      <c r="O209" s="3">
        <v>211</v>
      </c>
      <c r="P209">
        <v>226</v>
      </c>
      <c r="Q209" s="9" t="s">
        <v>206</v>
      </c>
      <c r="R209" s="33" t="s">
        <v>738</v>
      </c>
      <c r="S209" s="33" t="s">
        <v>743</v>
      </c>
      <c r="U209" s="3" t="s">
        <v>458</v>
      </c>
      <c r="V209" s="2">
        <v>9126</v>
      </c>
      <c r="W209" s="3" t="s">
        <v>45</v>
      </c>
      <c r="X209" s="4">
        <v>22.428999999999998</v>
      </c>
      <c r="Y209" s="4">
        <v>36.817</v>
      </c>
      <c r="Z209" s="2" t="s">
        <v>459</v>
      </c>
      <c r="AA209" s="18">
        <f t="shared" si="15"/>
        <v>-14.388000000000002</v>
      </c>
      <c r="AB209" s="23"/>
      <c r="AC209" s="2"/>
      <c r="AD209" s="22"/>
      <c r="AE209" s="20"/>
      <c r="AI209" s="2">
        <v>9126</v>
      </c>
      <c r="AJ209" s="23"/>
      <c r="AK209" s="2"/>
      <c r="AL209" s="2"/>
      <c r="AM209" s="2"/>
      <c r="AN209" s="2"/>
      <c r="AO209" s="2"/>
      <c r="AP209" s="3" t="s">
        <v>45</v>
      </c>
      <c r="AQ209" s="5" t="s">
        <v>757</v>
      </c>
    </row>
    <row r="210" spans="1:43" ht="15.75" customHeight="1" x14ac:dyDescent="0.25">
      <c r="A210" s="3"/>
      <c r="B210" s="3"/>
      <c r="C210" s="3">
        <v>111</v>
      </c>
      <c r="D210" s="3" t="s">
        <v>460</v>
      </c>
      <c r="E210" s="4">
        <v>22.544</v>
      </c>
      <c r="F210" s="4">
        <v>39.08</v>
      </c>
      <c r="G210" s="11" t="s">
        <v>22</v>
      </c>
      <c r="H210" s="11" t="s">
        <v>19</v>
      </c>
      <c r="I210" s="3" t="s">
        <v>45</v>
      </c>
      <c r="J210" s="3" t="s">
        <v>24</v>
      </c>
      <c r="K210" s="3" t="s">
        <v>33</v>
      </c>
      <c r="L210" s="3">
        <v>15</v>
      </c>
      <c r="M210" s="3" t="str">
        <f t="shared" si="14"/>
        <v>E15</v>
      </c>
      <c r="N210" s="3" t="s">
        <v>391</v>
      </c>
      <c r="O210" s="3">
        <v>213</v>
      </c>
      <c r="P210">
        <v>227</v>
      </c>
      <c r="Q210" s="9" t="s">
        <v>206</v>
      </c>
      <c r="R210" s="33" t="s">
        <v>738</v>
      </c>
      <c r="S210" s="33" t="s">
        <v>743</v>
      </c>
      <c r="U210" s="3" t="s">
        <v>460</v>
      </c>
      <c r="V210" s="2">
        <v>9127</v>
      </c>
      <c r="W210" s="3" t="s">
        <v>45</v>
      </c>
      <c r="X210" s="4">
        <v>22.544</v>
      </c>
      <c r="Y210" s="4">
        <v>39.08</v>
      </c>
      <c r="Z210" s="2" t="s">
        <v>461</v>
      </c>
      <c r="AA210" s="18">
        <f t="shared" si="15"/>
        <v>-16.535999999999998</v>
      </c>
      <c r="AB210" s="23"/>
      <c r="AC210" s="2"/>
      <c r="AD210" s="22"/>
      <c r="AE210" s="20"/>
      <c r="AI210" s="2">
        <v>9127</v>
      </c>
      <c r="AJ210" s="23"/>
      <c r="AK210" s="2"/>
      <c r="AL210" s="2"/>
      <c r="AM210" s="2"/>
      <c r="AN210" s="2"/>
      <c r="AO210" s="2"/>
      <c r="AP210" s="3" t="s">
        <v>45</v>
      </c>
      <c r="AQ210" s="5" t="s">
        <v>757</v>
      </c>
    </row>
    <row r="211" spans="1:43" ht="15.75" customHeight="1" x14ac:dyDescent="0.25">
      <c r="A211" s="3"/>
      <c r="B211" s="3"/>
      <c r="C211" s="3">
        <v>159</v>
      </c>
      <c r="D211" s="3" t="s">
        <v>462</v>
      </c>
      <c r="E211" s="4">
        <v>23.638000000000002</v>
      </c>
      <c r="F211" s="4">
        <v>23.25</v>
      </c>
      <c r="G211" s="11" t="s">
        <v>22</v>
      </c>
      <c r="H211" s="11" t="s">
        <v>22</v>
      </c>
      <c r="I211" s="3" t="s">
        <v>23</v>
      </c>
      <c r="J211" s="3" t="s">
        <v>24</v>
      </c>
      <c r="K211" s="3" t="s">
        <v>35</v>
      </c>
      <c r="L211" s="3">
        <v>15</v>
      </c>
      <c r="M211" s="3" t="str">
        <f t="shared" si="14"/>
        <v>G15</v>
      </c>
      <c r="N211" s="3" t="s">
        <v>391</v>
      </c>
      <c r="O211" s="3">
        <v>215</v>
      </c>
      <c r="P211">
        <v>228</v>
      </c>
      <c r="Q211" s="9" t="s">
        <v>206</v>
      </c>
      <c r="R211" s="33" t="s">
        <v>738</v>
      </c>
      <c r="S211" s="33" t="s">
        <v>743</v>
      </c>
      <c r="U211" s="3" t="s">
        <v>462</v>
      </c>
      <c r="V211" s="2">
        <v>9128</v>
      </c>
      <c r="W211" s="3" t="s">
        <v>23</v>
      </c>
      <c r="X211" s="4">
        <v>23.638000000000002</v>
      </c>
      <c r="Y211" s="4">
        <v>23.25</v>
      </c>
      <c r="Z211" s="2" t="s">
        <v>463</v>
      </c>
      <c r="AA211" s="18">
        <f t="shared" si="15"/>
        <v>0.38800000000000168</v>
      </c>
      <c r="AB211" s="23">
        <v>474.29</v>
      </c>
      <c r="AC211" s="2"/>
      <c r="AD211" s="22">
        <v>527</v>
      </c>
      <c r="AE211" s="20"/>
      <c r="AI211" s="2">
        <v>9128</v>
      </c>
      <c r="AJ211" s="23">
        <v>474.29</v>
      </c>
      <c r="AK211" s="30">
        <f>(AJ211-122)/3</f>
        <v>117.43</v>
      </c>
      <c r="AL211" s="30">
        <f>AK211*1.0425+1.2088</f>
        <v>123.629575</v>
      </c>
      <c r="AM211" s="2"/>
      <c r="AN211" s="2"/>
      <c r="AO211" s="2"/>
      <c r="AP211" s="3" t="s">
        <v>23</v>
      </c>
      <c r="AQ211" s="5" t="s">
        <v>757</v>
      </c>
    </row>
    <row r="212" spans="1:43" ht="15.75" customHeight="1" x14ac:dyDescent="0.25">
      <c r="A212" s="3"/>
      <c r="B212" s="3"/>
      <c r="C212" s="3">
        <v>207</v>
      </c>
      <c r="D212" s="3" t="s">
        <v>464</v>
      </c>
      <c r="E212" s="4">
        <v>23.753</v>
      </c>
      <c r="F212" s="4">
        <v>39.265000000000001</v>
      </c>
      <c r="G212" s="11" t="s">
        <v>22</v>
      </c>
      <c r="H212" s="11" t="s">
        <v>19</v>
      </c>
      <c r="I212" s="3" t="s">
        <v>45</v>
      </c>
      <c r="J212" s="3" t="s">
        <v>24</v>
      </c>
      <c r="K212" s="3" t="s">
        <v>38</v>
      </c>
      <c r="L212" s="3">
        <v>15</v>
      </c>
      <c r="M212" s="3" t="str">
        <f t="shared" si="14"/>
        <v>I15</v>
      </c>
      <c r="N212" s="3" t="s">
        <v>400</v>
      </c>
      <c r="O212" s="3">
        <v>305</v>
      </c>
      <c r="P212">
        <v>229</v>
      </c>
      <c r="Q212" s="9" t="s">
        <v>206</v>
      </c>
      <c r="R212" s="33" t="s">
        <v>738</v>
      </c>
      <c r="S212" s="33" t="s">
        <v>743</v>
      </c>
      <c r="U212" s="3" t="s">
        <v>464</v>
      </c>
      <c r="V212" s="2">
        <v>9129</v>
      </c>
      <c r="W212" s="3" t="s">
        <v>45</v>
      </c>
      <c r="X212" s="4">
        <v>23.753</v>
      </c>
      <c r="Y212" s="4">
        <v>39.265000000000001</v>
      </c>
      <c r="Z212" s="2" t="s">
        <v>465</v>
      </c>
      <c r="AA212" s="18">
        <f t="shared" si="15"/>
        <v>-15.512</v>
      </c>
      <c r="AB212" s="23"/>
      <c r="AC212" s="2"/>
      <c r="AD212" s="22"/>
      <c r="AE212" s="20"/>
      <c r="AI212" s="2">
        <v>9129</v>
      </c>
      <c r="AJ212" s="23"/>
      <c r="AK212" s="2"/>
      <c r="AL212" s="2"/>
      <c r="AM212" s="2"/>
      <c r="AN212" s="2"/>
      <c r="AO212" s="2"/>
      <c r="AP212" s="3" t="s">
        <v>45</v>
      </c>
      <c r="AQ212" s="5" t="s">
        <v>757</v>
      </c>
    </row>
    <row r="213" spans="1:43" ht="15.75" customHeight="1" x14ac:dyDescent="0.25">
      <c r="A213" s="3"/>
      <c r="B213" s="3"/>
      <c r="C213" s="3">
        <v>255</v>
      </c>
      <c r="D213" s="3" t="s">
        <v>466</v>
      </c>
      <c r="E213" s="4">
        <v>23.19</v>
      </c>
      <c r="F213" s="4">
        <v>34.537999999999997</v>
      </c>
      <c r="G213" s="11" t="s">
        <v>22</v>
      </c>
      <c r="H213" s="11" t="s">
        <v>19</v>
      </c>
      <c r="I213" s="3" t="s">
        <v>45</v>
      </c>
      <c r="J213" s="3" t="s">
        <v>24</v>
      </c>
      <c r="K213" s="3" t="s">
        <v>42</v>
      </c>
      <c r="L213" s="3">
        <v>15</v>
      </c>
      <c r="M213" s="3" t="str">
        <f t="shared" si="14"/>
        <v>K15</v>
      </c>
      <c r="N213" s="3" t="s">
        <v>400</v>
      </c>
      <c r="O213" s="3">
        <v>307</v>
      </c>
      <c r="P213">
        <v>230</v>
      </c>
      <c r="Q213" s="9" t="s">
        <v>206</v>
      </c>
      <c r="R213" s="33" t="s">
        <v>738</v>
      </c>
      <c r="S213" s="33" t="s">
        <v>743</v>
      </c>
      <c r="U213" s="3" t="s">
        <v>466</v>
      </c>
      <c r="V213" s="2">
        <v>9130</v>
      </c>
      <c r="W213" s="3" t="s">
        <v>45</v>
      </c>
      <c r="X213" s="4">
        <v>23.19</v>
      </c>
      <c r="Y213" s="4">
        <v>34.537999999999997</v>
      </c>
      <c r="Z213" s="2" t="s">
        <v>467</v>
      </c>
      <c r="AA213" s="18">
        <f t="shared" si="15"/>
        <v>-11.347999999999995</v>
      </c>
      <c r="AB213" s="23"/>
      <c r="AC213" s="2"/>
      <c r="AD213" s="22"/>
      <c r="AE213" s="20"/>
      <c r="AI213" s="2">
        <v>9130</v>
      </c>
      <c r="AJ213" s="23"/>
      <c r="AK213" s="2"/>
      <c r="AL213" s="2"/>
      <c r="AM213" s="2"/>
      <c r="AN213" s="2"/>
      <c r="AO213" s="2"/>
      <c r="AP213" s="3" t="s">
        <v>45</v>
      </c>
      <c r="AQ213" s="5" t="s">
        <v>757</v>
      </c>
    </row>
    <row r="214" spans="1:43" ht="15.75" customHeight="1" x14ac:dyDescent="0.25">
      <c r="A214" s="3"/>
      <c r="B214" s="3"/>
      <c r="C214" s="3">
        <v>303</v>
      </c>
      <c r="D214" s="3" t="s">
        <v>468</v>
      </c>
      <c r="E214" s="4">
        <v>25.452999999999999</v>
      </c>
      <c r="F214" s="4">
        <v>25.513999999999999</v>
      </c>
      <c r="G214" s="11" t="s">
        <v>22</v>
      </c>
      <c r="H214" s="11" t="s">
        <v>22</v>
      </c>
      <c r="I214" s="3" t="s">
        <v>23</v>
      </c>
      <c r="J214" s="3" t="s">
        <v>24</v>
      </c>
      <c r="K214" s="3" t="s">
        <v>46</v>
      </c>
      <c r="L214" s="3">
        <v>15</v>
      </c>
      <c r="M214" s="3" t="str">
        <f t="shared" si="14"/>
        <v>M15</v>
      </c>
      <c r="N214" s="3" t="s">
        <v>400</v>
      </c>
      <c r="O214" s="3">
        <v>309</v>
      </c>
      <c r="P214">
        <v>231</v>
      </c>
      <c r="Q214" s="9" t="s">
        <v>206</v>
      </c>
      <c r="R214" s="33" t="s">
        <v>738</v>
      </c>
      <c r="S214" s="33" t="s">
        <v>743</v>
      </c>
      <c r="U214" s="3" t="s">
        <v>468</v>
      </c>
      <c r="V214" s="2">
        <v>9131</v>
      </c>
      <c r="W214" s="3" t="s">
        <v>23</v>
      </c>
      <c r="X214" s="4">
        <v>25.452999999999999</v>
      </c>
      <c r="Y214" s="4">
        <v>25.513999999999999</v>
      </c>
      <c r="Z214" s="2" t="s">
        <v>469</v>
      </c>
      <c r="AA214" s="18">
        <f t="shared" si="15"/>
        <v>-6.0999999999999943E-2</v>
      </c>
      <c r="AB214" s="23">
        <v>471.22</v>
      </c>
      <c r="AC214" s="2"/>
      <c r="AD214" s="22">
        <v>183</v>
      </c>
      <c r="AE214" s="20"/>
      <c r="AI214" s="2">
        <v>9131</v>
      </c>
      <c r="AJ214" s="23">
        <v>471.22</v>
      </c>
      <c r="AK214" s="30">
        <f>(AJ214-122)/3</f>
        <v>116.40666666666668</v>
      </c>
      <c r="AL214" s="30">
        <f>AK214*1.0425+1.2088</f>
        <v>122.56275000000001</v>
      </c>
      <c r="AM214" s="2"/>
      <c r="AN214" s="2"/>
      <c r="AO214" s="2"/>
      <c r="AP214" s="3" t="s">
        <v>23</v>
      </c>
      <c r="AQ214" s="5" t="s">
        <v>757</v>
      </c>
    </row>
    <row r="215" spans="1:43" ht="15.75" customHeight="1" x14ac:dyDescent="0.25">
      <c r="A215" s="3"/>
      <c r="B215" s="3"/>
      <c r="C215" s="3">
        <v>351</v>
      </c>
      <c r="D215" s="3" t="s">
        <v>470</v>
      </c>
      <c r="E215" s="4">
        <v>23.474</v>
      </c>
      <c r="F215" s="4" t="s">
        <v>45</v>
      </c>
      <c r="G215" s="11" t="s">
        <v>22</v>
      </c>
      <c r="H215" s="11" t="s">
        <v>45</v>
      </c>
      <c r="I215" s="3" t="s">
        <v>45</v>
      </c>
      <c r="J215" s="3" t="s">
        <v>24</v>
      </c>
      <c r="K215" s="3" t="s">
        <v>49</v>
      </c>
      <c r="L215" s="3">
        <v>15</v>
      </c>
      <c r="M215" s="3" t="str">
        <f t="shared" si="14"/>
        <v>O15</v>
      </c>
      <c r="N215" s="3" t="s">
        <v>400</v>
      </c>
      <c r="O215" s="3">
        <v>311</v>
      </c>
      <c r="P215">
        <v>232</v>
      </c>
      <c r="Q215" s="9" t="s">
        <v>206</v>
      </c>
      <c r="R215" s="33" t="s">
        <v>738</v>
      </c>
      <c r="S215" s="33" t="s">
        <v>743</v>
      </c>
      <c r="U215" s="3" t="s">
        <v>470</v>
      </c>
      <c r="V215" s="2">
        <v>9132</v>
      </c>
      <c r="W215" s="3" t="s">
        <v>45</v>
      </c>
      <c r="X215" s="4">
        <v>23.474</v>
      </c>
      <c r="Y215" s="4" t="s">
        <v>45</v>
      </c>
      <c r="Z215" s="2" t="s">
        <v>471</v>
      </c>
      <c r="AA215" s="18" t="e">
        <f t="shared" si="15"/>
        <v>#VALUE!</v>
      </c>
      <c r="AB215" s="23"/>
      <c r="AC215" s="2"/>
      <c r="AD215" s="22"/>
      <c r="AE215" s="20"/>
      <c r="AI215" s="2">
        <v>9132</v>
      </c>
      <c r="AJ215" s="23"/>
      <c r="AK215" s="2"/>
      <c r="AL215" s="2"/>
      <c r="AM215" s="2"/>
      <c r="AN215" s="2"/>
      <c r="AO215" s="2"/>
      <c r="AP215" s="3" t="s">
        <v>45</v>
      </c>
      <c r="AQ215" s="5" t="s">
        <v>757</v>
      </c>
    </row>
    <row r="216" spans="1:43" ht="15.75" customHeight="1" x14ac:dyDescent="0.25">
      <c r="A216" s="3"/>
      <c r="B216" s="3"/>
      <c r="C216" s="3">
        <v>39</v>
      </c>
      <c r="D216" s="3" t="s">
        <v>472</v>
      </c>
      <c r="E216" s="4">
        <v>22.792999999999999</v>
      </c>
      <c r="F216" s="4" t="s">
        <v>45</v>
      </c>
      <c r="G216" s="11" t="s">
        <v>22</v>
      </c>
      <c r="H216" s="11" t="s">
        <v>45</v>
      </c>
      <c r="I216" s="3" t="s">
        <v>45</v>
      </c>
      <c r="J216" s="3" t="s">
        <v>24</v>
      </c>
      <c r="K216" s="3" t="s">
        <v>52</v>
      </c>
      <c r="L216" s="3">
        <v>15</v>
      </c>
      <c r="M216" s="3" t="str">
        <f t="shared" si="14"/>
        <v>B15</v>
      </c>
      <c r="N216" s="3" t="s">
        <v>391</v>
      </c>
      <c r="O216" s="3">
        <v>210</v>
      </c>
      <c r="P216">
        <v>233</v>
      </c>
      <c r="Q216" s="9" t="s">
        <v>206</v>
      </c>
      <c r="R216" s="33" t="s">
        <v>738</v>
      </c>
      <c r="S216" s="33" t="s">
        <v>743</v>
      </c>
      <c r="U216" s="3" t="s">
        <v>472</v>
      </c>
      <c r="V216" s="2">
        <v>9133</v>
      </c>
      <c r="W216" s="3" t="s">
        <v>45</v>
      </c>
      <c r="X216" s="4">
        <v>22.792999999999999</v>
      </c>
      <c r="Y216" s="4" t="s">
        <v>45</v>
      </c>
      <c r="Z216" s="2" t="s">
        <v>473</v>
      </c>
      <c r="AA216" s="18" t="e">
        <f t="shared" si="15"/>
        <v>#VALUE!</v>
      </c>
      <c r="AB216" s="23"/>
      <c r="AC216" s="2"/>
      <c r="AD216" s="22"/>
      <c r="AE216" s="20"/>
      <c r="AI216" s="2">
        <v>9133</v>
      </c>
      <c r="AJ216" s="23"/>
      <c r="AK216" s="2"/>
      <c r="AL216" s="2"/>
      <c r="AM216" s="2"/>
      <c r="AN216" s="2"/>
      <c r="AO216" s="2"/>
      <c r="AP216" s="3" t="s">
        <v>45</v>
      </c>
      <c r="AQ216" s="5" t="s">
        <v>757</v>
      </c>
    </row>
    <row r="217" spans="1:43" ht="15.75" customHeight="1" x14ac:dyDescent="0.25">
      <c r="A217" s="3"/>
      <c r="B217" s="3"/>
      <c r="C217" s="3">
        <v>87</v>
      </c>
      <c r="D217" s="3" t="s">
        <v>474</v>
      </c>
      <c r="E217" s="4">
        <v>24.364999999999998</v>
      </c>
      <c r="F217" s="4">
        <v>24.125</v>
      </c>
      <c r="G217" s="11" t="s">
        <v>22</v>
      </c>
      <c r="H217" s="11" t="s">
        <v>22</v>
      </c>
      <c r="I217" s="3" t="s">
        <v>23</v>
      </c>
      <c r="J217" s="3" t="s">
        <v>24</v>
      </c>
      <c r="K217" s="3" t="s">
        <v>55</v>
      </c>
      <c r="L217" s="3">
        <v>15</v>
      </c>
      <c r="M217" s="3" t="str">
        <f t="shared" si="14"/>
        <v>D15</v>
      </c>
      <c r="N217" s="3" t="s">
        <v>391</v>
      </c>
      <c r="O217" s="3">
        <v>212</v>
      </c>
      <c r="P217">
        <v>234</v>
      </c>
      <c r="Q217" s="9" t="s">
        <v>206</v>
      </c>
      <c r="R217" s="33" t="s">
        <v>738</v>
      </c>
      <c r="S217" s="33" t="s">
        <v>743</v>
      </c>
      <c r="U217" s="3" t="s">
        <v>474</v>
      </c>
      <c r="V217" s="2">
        <v>9134</v>
      </c>
      <c r="W217" s="3" t="s">
        <v>23</v>
      </c>
      <c r="X217" s="4">
        <v>24.364999999999998</v>
      </c>
      <c r="Y217" s="4">
        <v>24.125</v>
      </c>
      <c r="Z217" s="2" t="s">
        <v>475</v>
      </c>
      <c r="AA217" s="18">
        <f t="shared" si="15"/>
        <v>0.23999999999999844</v>
      </c>
      <c r="AB217" s="23">
        <v>471.34</v>
      </c>
      <c r="AC217" s="2"/>
      <c r="AD217" s="22">
        <v>273</v>
      </c>
      <c r="AE217" s="20"/>
      <c r="AI217" s="2">
        <v>9134</v>
      </c>
      <c r="AJ217" s="23">
        <v>471.34</v>
      </c>
      <c r="AK217" s="30">
        <f>(AJ217-122)/3</f>
        <v>116.44666666666666</v>
      </c>
      <c r="AL217" s="30">
        <f>AK217*1.0425+1.2088</f>
        <v>122.60444999999999</v>
      </c>
      <c r="AM217" s="2"/>
      <c r="AN217" s="2"/>
      <c r="AO217" s="2"/>
      <c r="AP217" s="3" t="s">
        <v>23</v>
      </c>
      <c r="AQ217" s="5" t="s">
        <v>757</v>
      </c>
    </row>
    <row r="218" spans="1:43" ht="15.75" customHeight="1" x14ac:dyDescent="0.25">
      <c r="A218" s="3"/>
      <c r="B218" s="3"/>
      <c r="C218" s="3">
        <v>135</v>
      </c>
      <c r="D218" s="3" t="s">
        <v>476</v>
      </c>
      <c r="E218" s="4">
        <v>23.529</v>
      </c>
      <c r="F218" s="4">
        <v>23.364999999999998</v>
      </c>
      <c r="G218" s="11" t="s">
        <v>22</v>
      </c>
      <c r="H218" s="11" t="s">
        <v>22</v>
      </c>
      <c r="I218" s="3" t="s">
        <v>23</v>
      </c>
      <c r="J218" s="3" t="s">
        <v>24</v>
      </c>
      <c r="K218" s="3" t="s">
        <v>58</v>
      </c>
      <c r="L218" s="3">
        <v>15</v>
      </c>
      <c r="M218" s="3" t="str">
        <f t="shared" si="14"/>
        <v>F15</v>
      </c>
      <c r="N218" s="3" t="s">
        <v>391</v>
      </c>
      <c r="O218" s="3">
        <v>214</v>
      </c>
      <c r="P218">
        <v>235</v>
      </c>
      <c r="Q218" s="9" t="s">
        <v>206</v>
      </c>
      <c r="R218" s="33" t="s">
        <v>738</v>
      </c>
      <c r="S218" s="33" t="s">
        <v>743</v>
      </c>
      <c r="U218" s="3" t="s">
        <v>476</v>
      </c>
      <c r="V218" s="2">
        <v>9135</v>
      </c>
      <c r="W218" s="3" t="s">
        <v>23</v>
      </c>
      <c r="X218" s="4">
        <v>23.529</v>
      </c>
      <c r="Y218" s="4">
        <v>23.364999999999998</v>
      </c>
      <c r="Z218" s="2" t="s">
        <v>477</v>
      </c>
      <c r="AA218" s="18">
        <f t="shared" si="15"/>
        <v>0.16400000000000148</v>
      </c>
      <c r="AB218" s="23">
        <v>474.3</v>
      </c>
      <c r="AC218" s="2"/>
      <c r="AD218" s="22">
        <v>366</v>
      </c>
      <c r="AE218" s="20"/>
      <c r="AI218" s="2">
        <v>9135</v>
      </c>
      <c r="AJ218" s="23">
        <v>474.3</v>
      </c>
      <c r="AK218" s="30">
        <f>(AJ218-122)/3</f>
        <v>117.43333333333334</v>
      </c>
      <c r="AL218" s="30">
        <f>AK218*1.0425+1.2088</f>
        <v>123.63305</v>
      </c>
      <c r="AM218" s="2"/>
      <c r="AN218" s="2"/>
      <c r="AO218" s="2"/>
      <c r="AP218" s="3" t="s">
        <v>23</v>
      </c>
      <c r="AQ218" s="5" t="s">
        <v>757</v>
      </c>
    </row>
    <row r="219" spans="1:43" ht="15.75" customHeight="1" x14ac:dyDescent="0.25">
      <c r="A219" s="3"/>
      <c r="B219" s="3"/>
      <c r="C219" s="3">
        <v>183</v>
      </c>
      <c r="D219" s="3" t="s">
        <v>478</v>
      </c>
      <c r="E219" s="4">
        <v>24.888999999999999</v>
      </c>
      <c r="F219" s="4">
        <v>37.219000000000001</v>
      </c>
      <c r="G219" s="11" t="s">
        <v>22</v>
      </c>
      <c r="H219" s="11" t="s">
        <v>19</v>
      </c>
      <c r="I219" s="3" t="s">
        <v>45</v>
      </c>
      <c r="J219" s="3" t="s">
        <v>24</v>
      </c>
      <c r="K219" s="3" t="s">
        <v>61</v>
      </c>
      <c r="L219" s="3">
        <v>15</v>
      </c>
      <c r="M219" s="3" t="str">
        <f t="shared" si="14"/>
        <v>H15</v>
      </c>
      <c r="N219" s="3" t="s">
        <v>391</v>
      </c>
      <c r="O219" s="3">
        <v>216</v>
      </c>
      <c r="P219">
        <v>236</v>
      </c>
      <c r="Q219" s="9" t="s">
        <v>206</v>
      </c>
      <c r="R219" s="33" t="s">
        <v>738</v>
      </c>
      <c r="S219" s="33" t="s">
        <v>743</v>
      </c>
      <c r="U219" s="3" t="s">
        <v>478</v>
      </c>
      <c r="V219" s="2">
        <v>9136</v>
      </c>
      <c r="W219" s="3" t="s">
        <v>45</v>
      </c>
      <c r="X219" s="4">
        <v>24.888999999999999</v>
      </c>
      <c r="Y219" s="4">
        <v>37.219000000000001</v>
      </c>
      <c r="Z219" s="2" t="s">
        <v>479</v>
      </c>
      <c r="AA219" s="18">
        <f t="shared" si="15"/>
        <v>-12.330000000000002</v>
      </c>
      <c r="AB219" s="23"/>
      <c r="AC219" s="2"/>
      <c r="AD219" s="22"/>
      <c r="AE219" s="20"/>
      <c r="AI219" s="2">
        <v>9136</v>
      </c>
      <c r="AJ219" s="23"/>
      <c r="AK219" s="2"/>
      <c r="AL219" s="2"/>
      <c r="AM219" s="2"/>
      <c r="AN219" s="2"/>
      <c r="AO219" s="2"/>
      <c r="AP219" s="3" t="s">
        <v>45</v>
      </c>
      <c r="AQ219" s="5" t="s">
        <v>757</v>
      </c>
    </row>
    <row r="220" spans="1:43" ht="15.75" customHeight="1" x14ac:dyDescent="0.25">
      <c r="A220" s="3"/>
      <c r="B220" s="3"/>
      <c r="C220" s="3">
        <v>231</v>
      </c>
      <c r="D220" s="3" t="s">
        <v>480</v>
      </c>
      <c r="E220" s="4">
        <v>26.117000000000001</v>
      </c>
      <c r="F220" s="4" t="s">
        <v>45</v>
      </c>
      <c r="G220" s="11" t="s">
        <v>22</v>
      </c>
      <c r="H220" s="11" t="s">
        <v>45</v>
      </c>
      <c r="I220" s="3" t="s">
        <v>45</v>
      </c>
      <c r="J220" s="3" t="s">
        <v>24</v>
      </c>
      <c r="K220" s="3" t="s">
        <v>64</v>
      </c>
      <c r="L220" s="3">
        <v>15</v>
      </c>
      <c r="M220" s="3" t="str">
        <f t="shared" si="14"/>
        <v>J15</v>
      </c>
      <c r="N220" s="3" t="s">
        <v>400</v>
      </c>
      <c r="O220" s="3">
        <v>306</v>
      </c>
      <c r="P220">
        <v>237</v>
      </c>
      <c r="Q220" s="9" t="s">
        <v>206</v>
      </c>
      <c r="R220" s="33" t="s">
        <v>738</v>
      </c>
      <c r="S220" s="33" t="s">
        <v>743</v>
      </c>
      <c r="U220" s="3" t="s">
        <v>480</v>
      </c>
      <c r="V220" s="2">
        <v>9137</v>
      </c>
      <c r="W220" s="3" t="s">
        <v>45</v>
      </c>
      <c r="X220" s="4">
        <v>26.117000000000001</v>
      </c>
      <c r="Y220" s="4" t="s">
        <v>45</v>
      </c>
      <c r="Z220" s="2" t="s">
        <v>481</v>
      </c>
      <c r="AA220" s="18" t="e">
        <f t="shared" si="15"/>
        <v>#VALUE!</v>
      </c>
      <c r="AB220" s="23"/>
      <c r="AC220" s="2"/>
      <c r="AD220" s="22"/>
      <c r="AE220" s="20"/>
      <c r="AI220" s="2">
        <v>9137</v>
      </c>
      <c r="AJ220" s="23"/>
      <c r="AK220" s="2"/>
      <c r="AL220" s="2"/>
      <c r="AM220" s="2"/>
      <c r="AN220" s="2"/>
      <c r="AO220" s="2"/>
      <c r="AP220" s="3" t="s">
        <v>45</v>
      </c>
      <c r="AQ220" s="5" t="s">
        <v>757</v>
      </c>
    </row>
    <row r="221" spans="1:43" ht="15.75" customHeight="1" x14ac:dyDescent="0.25">
      <c r="A221" s="3"/>
      <c r="B221" s="3"/>
      <c r="C221" s="3">
        <v>279</v>
      </c>
      <c r="D221" s="3" t="s">
        <v>482</v>
      </c>
      <c r="E221" s="4">
        <v>22.510999999999999</v>
      </c>
      <c r="F221" s="4">
        <v>36.902000000000001</v>
      </c>
      <c r="G221" s="11" t="s">
        <v>22</v>
      </c>
      <c r="H221" s="11" t="s">
        <v>19</v>
      </c>
      <c r="I221" s="3" t="s">
        <v>45</v>
      </c>
      <c r="J221" s="3" t="s">
        <v>24</v>
      </c>
      <c r="K221" s="3" t="s">
        <v>67</v>
      </c>
      <c r="L221" s="3">
        <v>15</v>
      </c>
      <c r="M221" s="3" t="str">
        <f t="shared" si="14"/>
        <v>L15</v>
      </c>
      <c r="N221" s="3" t="s">
        <v>400</v>
      </c>
      <c r="O221" s="3">
        <v>308</v>
      </c>
      <c r="P221">
        <v>238</v>
      </c>
      <c r="Q221" s="9" t="s">
        <v>206</v>
      </c>
      <c r="R221" s="33" t="s">
        <v>738</v>
      </c>
      <c r="S221" s="33" t="s">
        <v>743</v>
      </c>
      <c r="U221" s="3" t="s">
        <v>482</v>
      </c>
      <c r="V221" s="2">
        <v>9138</v>
      </c>
      <c r="W221" s="3" t="s">
        <v>45</v>
      </c>
      <c r="X221" s="4">
        <v>22.510999999999999</v>
      </c>
      <c r="Y221" s="4">
        <v>36.902000000000001</v>
      </c>
      <c r="Z221" s="2" t="s">
        <v>483</v>
      </c>
      <c r="AA221" s="18">
        <f t="shared" si="15"/>
        <v>-14.391000000000002</v>
      </c>
      <c r="AB221" s="23"/>
      <c r="AC221" s="2"/>
      <c r="AD221" s="22"/>
      <c r="AE221" s="20"/>
      <c r="AI221" s="2">
        <v>9138</v>
      </c>
      <c r="AJ221" s="23"/>
      <c r="AK221" s="2"/>
      <c r="AL221" s="2"/>
      <c r="AM221" s="2"/>
      <c r="AN221" s="2"/>
      <c r="AO221" s="2"/>
      <c r="AP221" s="3" t="s">
        <v>45</v>
      </c>
      <c r="AQ221" s="5" t="s">
        <v>757</v>
      </c>
    </row>
    <row r="222" spans="1:43" ht="15.75" customHeight="1" x14ac:dyDescent="0.25">
      <c r="A222" s="3"/>
      <c r="B222" s="3"/>
      <c r="C222" s="3">
        <v>327</v>
      </c>
      <c r="D222" s="3" t="s">
        <v>484</v>
      </c>
      <c r="E222" s="4">
        <v>23.992000000000001</v>
      </c>
      <c r="F222" s="4">
        <v>23.613</v>
      </c>
      <c r="G222" s="11" t="s">
        <v>22</v>
      </c>
      <c r="H222" s="11" t="s">
        <v>22</v>
      </c>
      <c r="I222" s="3" t="s">
        <v>23</v>
      </c>
      <c r="J222" s="3" t="s">
        <v>24</v>
      </c>
      <c r="K222" s="3" t="s">
        <v>24</v>
      </c>
      <c r="L222" s="3">
        <v>15</v>
      </c>
      <c r="M222" s="3" t="str">
        <f t="shared" si="14"/>
        <v>N15</v>
      </c>
      <c r="N222" s="3" t="s">
        <v>400</v>
      </c>
      <c r="O222" s="3">
        <v>310</v>
      </c>
      <c r="P222">
        <v>239</v>
      </c>
      <c r="Q222" s="9" t="s">
        <v>206</v>
      </c>
      <c r="R222" s="33" t="s">
        <v>738</v>
      </c>
      <c r="S222" s="33" t="s">
        <v>743</v>
      </c>
      <c r="U222" s="3" t="s">
        <v>484</v>
      </c>
      <c r="V222" s="2">
        <v>9139</v>
      </c>
      <c r="W222" s="3" t="s">
        <v>23</v>
      </c>
      <c r="X222" s="4">
        <v>23.992000000000001</v>
      </c>
      <c r="Y222" s="4">
        <v>23.613</v>
      </c>
      <c r="Z222" s="2" t="s">
        <v>485</v>
      </c>
      <c r="AA222" s="18">
        <f t="shared" si="15"/>
        <v>0.37900000000000134</v>
      </c>
      <c r="AB222" s="23">
        <v>480.02</v>
      </c>
      <c r="AC222" s="2"/>
      <c r="AD222" s="22">
        <v>217</v>
      </c>
      <c r="AE222" s="20"/>
      <c r="AI222" s="2">
        <v>9139</v>
      </c>
      <c r="AJ222" s="23">
        <v>480.02</v>
      </c>
      <c r="AK222" s="30">
        <f>(AJ222-122)/3</f>
        <v>119.33999999999999</v>
      </c>
      <c r="AL222" s="30">
        <f>AK222*1.0425+1.2088</f>
        <v>125.62074999999999</v>
      </c>
      <c r="AM222" s="2"/>
      <c r="AN222" s="2"/>
      <c r="AO222" s="2"/>
      <c r="AP222" s="3" t="s">
        <v>23</v>
      </c>
      <c r="AQ222" s="5" t="s">
        <v>757</v>
      </c>
    </row>
    <row r="223" spans="1:43" ht="15.75" customHeight="1" x14ac:dyDescent="0.25">
      <c r="A223" s="3"/>
      <c r="B223" s="3"/>
      <c r="C223" s="3">
        <v>375</v>
      </c>
      <c r="D223" s="3" t="s">
        <v>486</v>
      </c>
      <c r="E223" s="4">
        <v>24.079000000000001</v>
      </c>
      <c r="F223" s="4">
        <v>23.709</v>
      </c>
      <c r="G223" s="11" t="s">
        <v>22</v>
      </c>
      <c r="H223" s="11" t="s">
        <v>22</v>
      </c>
      <c r="I223" s="3" t="s">
        <v>23</v>
      </c>
      <c r="J223" s="3" t="s">
        <v>24</v>
      </c>
      <c r="K223" s="3" t="s">
        <v>72</v>
      </c>
      <c r="L223" s="3">
        <v>15</v>
      </c>
      <c r="M223" s="3" t="str">
        <f t="shared" si="14"/>
        <v>P15</v>
      </c>
      <c r="N223" s="3" t="s">
        <v>400</v>
      </c>
      <c r="O223" s="3">
        <v>312</v>
      </c>
      <c r="P223">
        <v>240</v>
      </c>
      <c r="Q223" s="9" t="s">
        <v>206</v>
      </c>
      <c r="R223" s="33" t="s">
        <v>738</v>
      </c>
      <c r="S223" s="33" t="s">
        <v>743</v>
      </c>
      <c r="U223" s="3" t="s">
        <v>486</v>
      </c>
      <c r="V223" s="2">
        <v>9140</v>
      </c>
      <c r="W223" s="3" t="s">
        <v>23</v>
      </c>
      <c r="X223" s="4">
        <v>24.079000000000001</v>
      </c>
      <c r="Y223" s="4">
        <v>23.709</v>
      </c>
      <c r="Z223" s="2" t="s">
        <v>487</v>
      </c>
      <c r="AA223" s="18">
        <f t="shared" si="15"/>
        <v>0.37000000000000099</v>
      </c>
      <c r="AB223" s="23">
        <v>482.84</v>
      </c>
      <c r="AC223" s="2"/>
      <c r="AD223" s="22">
        <v>210</v>
      </c>
      <c r="AE223" s="20"/>
      <c r="AI223" s="2">
        <v>9140</v>
      </c>
      <c r="AJ223" s="23">
        <v>482.84</v>
      </c>
      <c r="AK223" s="30">
        <f>(AJ223-122)/3</f>
        <v>120.27999999999999</v>
      </c>
      <c r="AL223" s="30">
        <f>AK223*1.0425+1.2088</f>
        <v>126.60069999999997</v>
      </c>
      <c r="AM223" s="2"/>
      <c r="AN223" s="2"/>
      <c r="AO223" s="2"/>
      <c r="AP223" s="3" t="s">
        <v>23</v>
      </c>
      <c r="AQ223" s="5" t="s">
        <v>757</v>
      </c>
    </row>
    <row r="224" spans="1:43" ht="15.75" customHeight="1" x14ac:dyDescent="0.25">
      <c r="A224" s="3"/>
      <c r="B224" s="3"/>
      <c r="C224" s="3">
        <v>16</v>
      </c>
      <c r="D224" s="3" t="s">
        <v>488</v>
      </c>
      <c r="E224" s="4">
        <v>23.646999999999998</v>
      </c>
      <c r="F224" s="4">
        <v>23.382000000000001</v>
      </c>
      <c r="G224" s="11" t="s">
        <v>22</v>
      </c>
      <c r="H224" s="11" t="s">
        <v>22</v>
      </c>
      <c r="I224" s="3" t="s">
        <v>23</v>
      </c>
      <c r="J224" s="3" t="s">
        <v>24</v>
      </c>
      <c r="K224" s="3" t="s">
        <v>25</v>
      </c>
      <c r="L224" s="3">
        <v>16</v>
      </c>
      <c r="M224" s="3" t="str">
        <f t="shared" si="14"/>
        <v>A16</v>
      </c>
      <c r="N224" s="3" t="s">
        <v>391</v>
      </c>
      <c r="O224" s="3">
        <v>217</v>
      </c>
      <c r="P224">
        <v>241</v>
      </c>
      <c r="Q224" s="9" t="s">
        <v>206</v>
      </c>
      <c r="R224" s="33" t="s">
        <v>738</v>
      </c>
      <c r="S224" s="33" t="s">
        <v>743</v>
      </c>
      <c r="U224" s="3" t="s">
        <v>488</v>
      </c>
      <c r="V224" s="2">
        <v>9141</v>
      </c>
      <c r="W224" s="3" t="s">
        <v>23</v>
      </c>
      <c r="X224" s="4">
        <v>23.646999999999998</v>
      </c>
      <c r="Y224" s="4">
        <v>23.382000000000001</v>
      </c>
      <c r="Z224" s="2" t="s">
        <v>489</v>
      </c>
      <c r="AA224" s="18">
        <f t="shared" si="15"/>
        <v>0.26499999999999702</v>
      </c>
      <c r="AB224" s="23">
        <v>479.99</v>
      </c>
      <c r="AC224" s="2"/>
      <c r="AD224" s="22">
        <v>324</v>
      </c>
      <c r="AE224" s="20"/>
      <c r="AI224" s="2">
        <v>9141</v>
      </c>
      <c r="AJ224" s="23">
        <v>479.99</v>
      </c>
      <c r="AK224" s="30">
        <f>(AJ224-122)/3</f>
        <v>119.33</v>
      </c>
      <c r="AL224" s="30">
        <f>AK224*1.0425+1.2088</f>
        <v>125.61032499999999</v>
      </c>
      <c r="AM224" s="2"/>
      <c r="AN224" s="2"/>
      <c r="AO224" s="2"/>
      <c r="AP224" s="3" t="s">
        <v>23</v>
      </c>
      <c r="AQ224" s="5" t="s">
        <v>757</v>
      </c>
    </row>
    <row r="225" spans="1:43" ht="15.75" customHeight="1" x14ac:dyDescent="0.25">
      <c r="A225" s="3"/>
      <c r="B225" s="3"/>
      <c r="C225" s="3">
        <v>64</v>
      </c>
      <c r="D225" s="3" t="s">
        <v>490</v>
      </c>
      <c r="E225" s="4">
        <v>22.065000000000001</v>
      </c>
      <c r="F225" s="4">
        <v>36.28</v>
      </c>
      <c r="G225" s="11" t="s">
        <v>22</v>
      </c>
      <c r="H225" s="11" t="s">
        <v>19</v>
      </c>
      <c r="I225" s="3" t="s">
        <v>45</v>
      </c>
      <c r="J225" s="3" t="s">
        <v>24</v>
      </c>
      <c r="K225" s="3" t="s">
        <v>30</v>
      </c>
      <c r="L225" s="3">
        <v>16</v>
      </c>
      <c r="M225" s="3" t="str">
        <f t="shared" si="14"/>
        <v>C16</v>
      </c>
      <c r="N225" s="3" t="s">
        <v>391</v>
      </c>
      <c r="O225" s="3">
        <v>219</v>
      </c>
      <c r="P225">
        <v>242</v>
      </c>
      <c r="Q225" s="9" t="s">
        <v>206</v>
      </c>
      <c r="R225" s="33" t="s">
        <v>738</v>
      </c>
      <c r="S225" s="33" t="s">
        <v>743</v>
      </c>
      <c r="U225" s="3" t="s">
        <v>490</v>
      </c>
      <c r="V225" s="2">
        <v>9142</v>
      </c>
      <c r="W225" s="3" t="s">
        <v>45</v>
      </c>
      <c r="X225" s="4">
        <v>22.065000000000001</v>
      </c>
      <c r="Y225" s="4">
        <v>36.28</v>
      </c>
      <c r="Z225" s="2" t="s">
        <v>491</v>
      </c>
      <c r="AA225" s="18">
        <f t="shared" si="15"/>
        <v>-14.215</v>
      </c>
      <c r="AB225" s="23"/>
      <c r="AC225" s="2"/>
      <c r="AD225" s="22"/>
      <c r="AE225" s="20"/>
      <c r="AI225" s="2">
        <v>9142</v>
      </c>
      <c r="AJ225" s="23"/>
      <c r="AK225" s="2"/>
      <c r="AL225" s="2"/>
      <c r="AM225" s="2"/>
      <c r="AN225" s="2"/>
      <c r="AO225" s="2"/>
      <c r="AP225" s="3" t="s">
        <v>45</v>
      </c>
      <c r="AQ225" s="5" t="s">
        <v>757</v>
      </c>
    </row>
    <row r="226" spans="1:43" ht="15.75" customHeight="1" x14ac:dyDescent="0.25">
      <c r="A226" s="3"/>
      <c r="B226" s="3"/>
      <c r="C226" s="3">
        <v>112</v>
      </c>
      <c r="D226" s="3" t="s">
        <v>492</v>
      </c>
      <c r="E226" s="4">
        <v>25.538</v>
      </c>
      <c r="F226" s="4">
        <v>35.554000000000002</v>
      </c>
      <c r="G226" s="11" t="s">
        <v>22</v>
      </c>
      <c r="H226" s="11" t="s">
        <v>19</v>
      </c>
      <c r="I226" s="3" t="s">
        <v>45</v>
      </c>
      <c r="J226" s="3" t="s">
        <v>24</v>
      </c>
      <c r="K226" s="3" t="s">
        <v>33</v>
      </c>
      <c r="L226" s="3">
        <v>16</v>
      </c>
      <c r="M226" s="3" t="str">
        <f t="shared" si="14"/>
        <v>E16</v>
      </c>
      <c r="N226" s="3" t="s">
        <v>391</v>
      </c>
      <c r="O226" s="3">
        <v>221</v>
      </c>
      <c r="P226">
        <v>243</v>
      </c>
      <c r="Q226" s="9" t="s">
        <v>206</v>
      </c>
      <c r="R226" s="33" t="s">
        <v>738</v>
      </c>
      <c r="S226" s="33" t="s">
        <v>743</v>
      </c>
      <c r="U226" s="3" t="s">
        <v>492</v>
      </c>
      <c r="V226" s="2">
        <v>9143</v>
      </c>
      <c r="W226" s="3" t="s">
        <v>45</v>
      </c>
      <c r="X226" s="4">
        <v>25.538</v>
      </c>
      <c r="Y226" s="4">
        <v>35.554000000000002</v>
      </c>
      <c r="Z226" s="2" t="s">
        <v>493</v>
      </c>
      <c r="AA226" s="18">
        <f t="shared" si="15"/>
        <v>-10.016000000000002</v>
      </c>
      <c r="AB226" s="23"/>
      <c r="AC226" s="2"/>
      <c r="AD226" s="22"/>
      <c r="AE226" s="20"/>
      <c r="AI226" s="2">
        <v>9143</v>
      </c>
      <c r="AJ226" s="23"/>
      <c r="AK226" s="2"/>
      <c r="AL226" s="2"/>
      <c r="AM226" s="2"/>
      <c r="AN226" s="2"/>
      <c r="AO226" s="2"/>
      <c r="AP226" s="3" t="s">
        <v>45</v>
      </c>
      <c r="AQ226" s="5" t="s">
        <v>757</v>
      </c>
    </row>
    <row r="227" spans="1:43" ht="15.75" customHeight="1" x14ac:dyDescent="0.25">
      <c r="A227" s="3"/>
      <c r="B227" s="3"/>
      <c r="C227" s="3">
        <v>160</v>
      </c>
      <c r="D227" s="3" t="s">
        <v>494</v>
      </c>
      <c r="E227" s="4">
        <v>23.965</v>
      </c>
      <c r="F227" s="4">
        <v>23.625</v>
      </c>
      <c r="G227" s="11" t="s">
        <v>22</v>
      </c>
      <c r="H227" s="11" t="s">
        <v>22</v>
      </c>
      <c r="I227" s="3" t="s">
        <v>23</v>
      </c>
      <c r="J227" s="3" t="s">
        <v>24</v>
      </c>
      <c r="K227" s="3" t="s">
        <v>35</v>
      </c>
      <c r="L227" s="3">
        <v>16</v>
      </c>
      <c r="M227" s="3" t="str">
        <f t="shared" si="14"/>
        <v>G16</v>
      </c>
      <c r="N227" s="3" t="s">
        <v>391</v>
      </c>
      <c r="O227" s="3">
        <v>223</v>
      </c>
      <c r="P227">
        <v>244</v>
      </c>
      <c r="Q227" s="9" t="s">
        <v>206</v>
      </c>
      <c r="R227" s="33" t="s">
        <v>738</v>
      </c>
      <c r="S227" s="33" t="s">
        <v>743</v>
      </c>
      <c r="U227" s="3" t="s">
        <v>494</v>
      </c>
      <c r="V227" s="2">
        <v>9144</v>
      </c>
      <c r="W227" s="3" t="s">
        <v>23</v>
      </c>
      <c r="X227" s="4">
        <v>23.965</v>
      </c>
      <c r="Y227" s="4">
        <v>23.625</v>
      </c>
      <c r="Z227" s="2" t="s">
        <v>495</v>
      </c>
      <c r="AA227" s="18">
        <f t="shared" si="15"/>
        <v>0.33999999999999986</v>
      </c>
      <c r="AB227" s="23">
        <v>485.96</v>
      </c>
      <c r="AC227" s="2"/>
      <c r="AD227" s="22">
        <v>365</v>
      </c>
      <c r="AE227" s="20"/>
      <c r="AI227" s="2">
        <v>9144</v>
      </c>
      <c r="AJ227" s="23">
        <v>485.96</v>
      </c>
      <c r="AK227" s="30">
        <f>(AJ227-122)/3</f>
        <v>121.32</v>
      </c>
      <c r="AL227" s="30">
        <f>AK227*1.0425+1.2088</f>
        <v>127.68489999999998</v>
      </c>
      <c r="AM227" s="2"/>
      <c r="AN227" s="2"/>
      <c r="AO227" s="2"/>
      <c r="AP227" s="3" t="s">
        <v>23</v>
      </c>
      <c r="AQ227" s="5" t="s">
        <v>757</v>
      </c>
    </row>
    <row r="228" spans="1:43" ht="15.75" customHeight="1" x14ac:dyDescent="0.25">
      <c r="A228" s="3"/>
      <c r="B228" s="3"/>
      <c r="C228" s="3">
        <v>208</v>
      </c>
      <c r="D228" s="3" t="s">
        <v>496</v>
      </c>
      <c r="E228" s="4">
        <v>24.059000000000001</v>
      </c>
      <c r="F228" s="4">
        <v>23.808</v>
      </c>
      <c r="G228" s="11" t="s">
        <v>22</v>
      </c>
      <c r="H228" s="11" t="s">
        <v>22</v>
      </c>
      <c r="I228" s="3" t="s">
        <v>23</v>
      </c>
      <c r="J228" s="3" t="s">
        <v>24</v>
      </c>
      <c r="K228" s="3" t="s">
        <v>38</v>
      </c>
      <c r="L228" s="3">
        <v>16</v>
      </c>
      <c r="M228" s="3" t="str">
        <f t="shared" si="14"/>
        <v>I16</v>
      </c>
      <c r="N228" s="3" t="s">
        <v>400</v>
      </c>
      <c r="O228" s="3">
        <v>313</v>
      </c>
      <c r="P228">
        <v>245</v>
      </c>
      <c r="Q228" s="9" t="s">
        <v>206</v>
      </c>
      <c r="R228" s="33" t="s">
        <v>738</v>
      </c>
      <c r="S228" s="33" t="s">
        <v>743</v>
      </c>
      <c r="U228" s="3" t="s">
        <v>496</v>
      </c>
      <c r="V228" s="2">
        <v>9145</v>
      </c>
      <c r="W228" s="3" t="s">
        <v>23</v>
      </c>
      <c r="X228" s="4">
        <v>24.059000000000001</v>
      </c>
      <c r="Y228" s="4">
        <v>23.808</v>
      </c>
      <c r="Z228" s="2" t="s">
        <v>497</v>
      </c>
      <c r="AA228" s="18">
        <f t="shared" si="15"/>
        <v>0.25100000000000122</v>
      </c>
      <c r="AB228" s="23">
        <v>483.02</v>
      </c>
      <c r="AC228" s="2"/>
      <c r="AD228" s="22">
        <v>492</v>
      </c>
      <c r="AE228" s="20"/>
      <c r="AI228" s="2">
        <v>9145</v>
      </c>
      <c r="AJ228" s="23">
        <v>483.02</v>
      </c>
      <c r="AK228" s="30">
        <f>(AJ228-122)/3</f>
        <v>120.33999999999999</v>
      </c>
      <c r="AL228" s="30">
        <f>AK228*1.0425+1.2088</f>
        <v>126.66324999999998</v>
      </c>
      <c r="AM228" s="2"/>
      <c r="AN228" s="2"/>
      <c r="AO228" s="2"/>
      <c r="AP228" s="3" t="s">
        <v>23</v>
      </c>
      <c r="AQ228" s="5" t="s">
        <v>757</v>
      </c>
    </row>
    <row r="229" spans="1:43" ht="15.75" customHeight="1" x14ac:dyDescent="0.25">
      <c r="A229" s="3"/>
      <c r="B229" s="3"/>
      <c r="C229" s="3">
        <v>256</v>
      </c>
      <c r="D229" s="3" t="s">
        <v>498</v>
      </c>
      <c r="E229" s="4">
        <v>23.224</v>
      </c>
      <c r="F229" s="4">
        <v>35.677999999999997</v>
      </c>
      <c r="G229" s="11" t="s">
        <v>22</v>
      </c>
      <c r="H229" s="11" t="s">
        <v>19</v>
      </c>
      <c r="I229" s="3" t="s">
        <v>45</v>
      </c>
      <c r="J229" s="3" t="s">
        <v>24</v>
      </c>
      <c r="K229" s="3" t="s">
        <v>42</v>
      </c>
      <c r="L229" s="3">
        <v>16</v>
      </c>
      <c r="M229" s="3" t="str">
        <f t="shared" si="14"/>
        <v>K16</v>
      </c>
      <c r="N229" s="3" t="s">
        <v>400</v>
      </c>
      <c r="O229" s="3">
        <v>315</v>
      </c>
      <c r="P229">
        <v>246</v>
      </c>
      <c r="Q229" s="9" t="s">
        <v>206</v>
      </c>
      <c r="R229" s="33" t="s">
        <v>738</v>
      </c>
      <c r="S229" s="33" t="s">
        <v>743</v>
      </c>
      <c r="U229" s="3" t="s">
        <v>498</v>
      </c>
      <c r="V229" s="2">
        <v>9146</v>
      </c>
      <c r="W229" s="3" t="s">
        <v>45</v>
      </c>
      <c r="X229" s="4">
        <v>23.224</v>
      </c>
      <c r="Y229" s="4">
        <v>35.677999999999997</v>
      </c>
      <c r="Z229" s="2" t="s">
        <v>499</v>
      </c>
      <c r="AA229" s="18">
        <f t="shared" si="15"/>
        <v>-12.453999999999997</v>
      </c>
      <c r="AB229" s="23"/>
      <c r="AC229" s="2"/>
      <c r="AD229" s="22"/>
      <c r="AE229" s="20"/>
      <c r="AI229" s="2">
        <v>9146</v>
      </c>
      <c r="AJ229" s="23"/>
      <c r="AK229" s="2"/>
      <c r="AL229" s="2"/>
      <c r="AM229" s="2"/>
      <c r="AN229" s="2"/>
      <c r="AO229" s="2"/>
      <c r="AP229" s="3" t="s">
        <v>45</v>
      </c>
      <c r="AQ229" s="5" t="s">
        <v>757</v>
      </c>
    </row>
    <row r="230" spans="1:43" ht="15.75" customHeight="1" x14ac:dyDescent="0.25">
      <c r="A230" s="3"/>
      <c r="B230" s="3"/>
      <c r="C230" s="3">
        <v>304</v>
      </c>
      <c r="D230" s="3" t="s">
        <v>500</v>
      </c>
      <c r="E230" s="4">
        <v>23.292000000000002</v>
      </c>
      <c r="F230" s="4">
        <v>23.117000000000001</v>
      </c>
      <c r="G230" s="11" t="s">
        <v>22</v>
      </c>
      <c r="H230" s="11" t="s">
        <v>22</v>
      </c>
      <c r="I230" s="3" t="s">
        <v>23</v>
      </c>
      <c r="J230" s="3" t="s">
        <v>24</v>
      </c>
      <c r="K230" s="3" t="s">
        <v>46</v>
      </c>
      <c r="L230" s="3">
        <v>16</v>
      </c>
      <c r="M230" s="3" t="str">
        <f t="shared" si="14"/>
        <v>M16</v>
      </c>
      <c r="N230" s="3" t="s">
        <v>400</v>
      </c>
      <c r="O230" s="3">
        <v>317</v>
      </c>
      <c r="P230">
        <v>247</v>
      </c>
      <c r="Q230" s="9" t="s">
        <v>206</v>
      </c>
      <c r="R230" s="33" t="s">
        <v>738</v>
      </c>
      <c r="S230" s="33" t="s">
        <v>743</v>
      </c>
      <c r="U230" s="3" t="s">
        <v>500</v>
      </c>
      <c r="V230" s="2">
        <v>9147</v>
      </c>
      <c r="W230" s="3" t="s">
        <v>23</v>
      </c>
      <c r="X230" s="4">
        <v>23.292000000000002</v>
      </c>
      <c r="Y230" s="4">
        <v>23.117000000000001</v>
      </c>
      <c r="Z230" s="2" t="s">
        <v>501</v>
      </c>
      <c r="AA230" s="18">
        <f t="shared" si="15"/>
        <v>0.17500000000000071</v>
      </c>
      <c r="AB230" s="23">
        <v>480.03</v>
      </c>
      <c r="AC230" s="2"/>
      <c r="AD230" s="22">
        <v>258</v>
      </c>
      <c r="AE230" s="20"/>
      <c r="AI230" s="2">
        <v>9147</v>
      </c>
      <c r="AJ230" s="23">
        <v>480.03</v>
      </c>
      <c r="AK230" s="30">
        <f>(AJ230-122)/3</f>
        <v>119.34333333333332</v>
      </c>
      <c r="AL230" s="30">
        <f>AK230*1.0425+1.2088</f>
        <v>125.62422499999998</v>
      </c>
      <c r="AM230" s="2"/>
      <c r="AN230" s="2"/>
      <c r="AO230" s="2"/>
      <c r="AP230" s="3" t="s">
        <v>23</v>
      </c>
      <c r="AQ230" s="5" t="s">
        <v>757</v>
      </c>
    </row>
    <row r="231" spans="1:43" ht="15.75" customHeight="1" x14ac:dyDescent="0.25">
      <c r="A231" s="3"/>
      <c r="B231" s="3"/>
      <c r="C231" s="3">
        <v>352</v>
      </c>
      <c r="D231" s="3" t="s">
        <v>502</v>
      </c>
      <c r="E231" s="4">
        <v>22.995999999999999</v>
      </c>
      <c r="F231" s="4">
        <v>34.86</v>
      </c>
      <c r="G231" s="11" t="s">
        <v>22</v>
      </c>
      <c r="H231" s="11" t="s">
        <v>19</v>
      </c>
      <c r="I231" s="3" t="s">
        <v>45</v>
      </c>
      <c r="J231" s="3" t="s">
        <v>24</v>
      </c>
      <c r="K231" s="3" t="s">
        <v>49</v>
      </c>
      <c r="L231" s="3">
        <v>16</v>
      </c>
      <c r="M231" s="3" t="str">
        <f t="shared" si="14"/>
        <v>O16</v>
      </c>
      <c r="N231" s="3" t="s">
        <v>400</v>
      </c>
      <c r="O231" s="3">
        <v>319</v>
      </c>
      <c r="P231">
        <v>248</v>
      </c>
      <c r="Q231" s="9" t="s">
        <v>206</v>
      </c>
      <c r="R231" s="33" t="s">
        <v>738</v>
      </c>
      <c r="S231" s="33" t="s">
        <v>743</v>
      </c>
      <c r="U231" s="3" t="s">
        <v>502</v>
      </c>
      <c r="V231" s="2">
        <v>9148</v>
      </c>
      <c r="W231" s="3" t="s">
        <v>45</v>
      </c>
      <c r="X231" s="4">
        <v>22.995999999999999</v>
      </c>
      <c r="Y231" s="4">
        <v>34.86</v>
      </c>
      <c r="Z231" s="2" t="s">
        <v>503</v>
      </c>
      <c r="AA231" s="18">
        <f t="shared" si="15"/>
        <v>-11.864000000000001</v>
      </c>
      <c r="AB231" s="23"/>
      <c r="AC231" s="2"/>
      <c r="AD231" s="22"/>
      <c r="AE231" s="20"/>
      <c r="AI231" s="2">
        <v>9148</v>
      </c>
      <c r="AJ231" s="23"/>
      <c r="AK231" s="2"/>
      <c r="AL231" s="2"/>
      <c r="AM231" s="2"/>
      <c r="AN231" s="2"/>
      <c r="AO231" s="2"/>
      <c r="AP231" s="3" t="s">
        <v>45</v>
      </c>
      <c r="AQ231" s="5" t="s">
        <v>757</v>
      </c>
    </row>
    <row r="232" spans="1:43" ht="15.75" customHeight="1" x14ac:dyDescent="0.25">
      <c r="A232" s="3"/>
      <c r="B232" s="3"/>
      <c r="C232" s="3">
        <v>40</v>
      </c>
      <c r="D232" s="3" t="s">
        <v>504</v>
      </c>
      <c r="E232" s="4">
        <v>24.212</v>
      </c>
      <c r="F232" s="4">
        <v>24.044</v>
      </c>
      <c r="G232" s="11" t="s">
        <v>22</v>
      </c>
      <c r="H232" s="11" t="s">
        <v>22</v>
      </c>
      <c r="I232" s="3" t="s">
        <v>23</v>
      </c>
      <c r="J232" s="3" t="s">
        <v>24</v>
      </c>
      <c r="K232" s="3" t="s">
        <v>52</v>
      </c>
      <c r="L232" s="3">
        <v>16</v>
      </c>
      <c r="M232" s="3" t="str">
        <f t="shared" si="14"/>
        <v>B16</v>
      </c>
      <c r="N232" s="3" t="s">
        <v>391</v>
      </c>
      <c r="O232" s="3">
        <v>218</v>
      </c>
      <c r="P232">
        <v>249</v>
      </c>
      <c r="Q232" s="9" t="s">
        <v>206</v>
      </c>
      <c r="R232" s="33" t="s">
        <v>738</v>
      </c>
      <c r="S232" s="33" t="s">
        <v>743</v>
      </c>
      <c r="U232" s="3" t="s">
        <v>504</v>
      </c>
      <c r="V232" s="2">
        <v>9149</v>
      </c>
      <c r="W232" s="3" t="s">
        <v>23</v>
      </c>
      <c r="X232" s="4">
        <v>24.212</v>
      </c>
      <c r="Y232" s="4">
        <v>24.044</v>
      </c>
      <c r="Z232" s="2" t="s">
        <v>505</v>
      </c>
      <c r="AA232" s="18">
        <f t="shared" si="15"/>
        <v>0.16799999999999926</v>
      </c>
      <c r="AB232" s="23">
        <v>485.72</v>
      </c>
      <c r="AC232" s="2"/>
      <c r="AD232" s="22">
        <v>375</v>
      </c>
      <c r="AE232" s="20"/>
      <c r="AI232" s="2">
        <v>9149</v>
      </c>
      <c r="AJ232" s="23">
        <v>485.72</v>
      </c>
      <c r="AK232" s="30">
        <f>(AJ232-122)/3</f>
        <v>121.24000000000001</v>
      </c>
      <c r="AL232" s="30">
        <f>AK232*1.0425+1.2088</f>
        <v>127.6015</v>
      </c>
      <c r="AM232" s="2"/>
      <c r="AN232" s="2"/>
      <c r="AO232" s="2"/>
      <c r="AP232" s="3" t="s">
        <v>23</v>
      </c>
      <c r="AQ232" s="5" t="s">
        <v>757</v>
      </c>
    </row>
    <row r="233" spans="1:43" ht="15.75" customHeight="1" x14ac:dyDescent="0.25">
      <c r="A233" s="3"/>
      <c r="B233" s="3"/>
      <c r="C233" s="3">
        <v>88</v>
      </c>
      <c r="D233" s="3" t="s">
        <v>506</v>
      </c>
      <c r="E233" s="4">
        <v>24.391999999999999</v>
      </c>
      <c r="F233" s="4">
        <v>24.286999999999999</v>
      </c>
      <c r="G233" s="11" t="s">
        <v>22</v>
      </c>
      <c r="H233" s="11" t="s">
        <v>22</v>
      </c>
      <c r="I233" s="3" t="s">
        <v>23</v>
      </c>
      <c r="J233" s="3" t="s">
        <v>24</v>
      </c>
      <c r="K233" s="3" t="s">
        <v>55</v>
      </c>
      <c r="L233" s="3">
        <v>16</v>
      </c>
      <c r="M233" s="3" t="str">
        <f t="shared" si="14"/>
        <v>D16</v>
      </c>
      <c r="N233" s="3" t="s">
        <v>391</v>
      </c>
      <c r="O233" s="3">
        <v>220</v>
      </c>
      <c r="P233">
        <v>250</v>
      </c>
      <c r="Q233" s="9" t="s">
        <v>206</v>
      </c>
      <c r="R233" s="33" t="s">
        <v>738</v>
      </c>
      <c r="S233" s="33" t="s">
        <v>743</v>
      </c>
      <c r="U233" s="3" t="s">
        <v>506</v>
      </c>
      <c r="V233" s="2">
        <v>9150</v>
      </c>
      <c r="W233" s="3" t="s">
        <v>23</v>
      </c>
      <c r="X233" s="4">
        <v>24.391999999999999</v>
      </c>
      <c r="Y233" s="4">
        <v>24.286999999999999</v>
      </c>
      <c r="Z233" s="2" t="s">
        <v>507</v>
      </c>
      <c r="AA233" s="18">
        <f t="shared" si="15"/>
        <v>0.10500000000000043</v>
      </c>
      <c r="AB233" s="23">
        <v>480.05</v>
      </c>
      <c r="AC233" s="2"/>
      <c r="AD233" s="22">
        <v>291</v>
      </c>
      <c r="AE233" s="20"/>
      <c r="AI233" s="2">
        <v>9150</v>
      </c>
      <c r="AJ233" s="23">
        <v>480.05</v>
      </c>
      <c r="AK233" s="30">
        <f>(AJ233-122)/3</f>
        <v>119.35000000000001</v>
      </c>
      <c r="AL233" s="30">
        <f>AK233*1.0425+1.2088</f>
        <v>125.631175</v>
      </c>
      <c r="AM233" s="2"/>
      <c r="AN233" s="2"/>
      <c r="AO233" s="2"/>
      <c r="AP233" s="3" t="s">
        <v>23</v>
      </c>
      <c r="AQ233" s="5" t="s">
        <v>757</v>
      </c>
    </row>
    <row r="234" spans="1:43" ht="15.75" customHeight="1" x14ac:dyDescent="0.25">
      <c r="A234" s="3"/>
      <c r="B234" s="3"/>
      <c r="C234" s="3">
        <v>136</v>
      </c>
      <c r="D234" s="3" t="s">
        <v>508</v>
      </c>
      <c r="E234" s="4">
        <v>23.971</v>
      </c>
      <c r="F234" s="4">
        <v>23.774000000000001</v>
      </c>
      <c r="G234" s="11" t="s">
        <v>22</v>
      </c>
      <c r="H234" s="11" t="s">
        <v>22</v>
      </c>
      <c r="I234" s="3" t="s">
        <v>23</v>
      </c>
      <c r="J234" s="3" t="s">
        <v>24</v>
      </c>
      <c r="K234" s="3" t="s">
        <v>58</v>
      </c>
      <c r="L234" s="3">
        <v>16</v>
      </c>
      <c r="M234" s="3" t="str">
        <f t="shared" si="14"/>
        <v>F16</v>
      </c>
      <c r="N234" s="3" t="s">
        <v>391</v>
      </c>
      <c r="O234" s="3">
        <v>222</v>
      </c>
      <c r="P234">
        <v>251</v>
      </c>
      <c r="Q234" s="9" t="s">
        <v>206</v>
      </c>
      <c r="R234" s="33" t="s">
        <v>738</v>
      </c>
      <c r="S234" s="33" t="s">
        <v>743</v>
      </c>
      <c r="U234" s="3" t="s">
        <v>508</v>
      </c>
      <c r="V234" s="2">
        <v>9151</v>
      </c>
      <c r="W234" s="3" t="s">
        <v>23</v>
      </c>
      <c r="X234" s="4">
        <v>23.971</v>
      </c>
      <c r="Y234" s="4">
        <v>23.774000000000001</v>
      </c>
      <c r="Z234" s="2" t="s">
        <v>509</v>
      </c>
      <c r="AA234" s="18">
        <f t="shared" si="15"/>
        <v>0.19699999999999918</v>
      </c>
      <c r="AB234" s="23">
        <v>482.96</v>
      </c>
      <c r="AC234" s="2"/>
      <c r="AD234" s="22">
        <v>319</v>
      </c>
      <c r="AE234" s="20"/>
      <c r="AI234" s="2">
        <v>9151</v>
      </c>
      <c r="AJ234" s="23">
        <v>482.96</v>
      </c>
      <c r="AK234" s="30">
        <f>(AJ234-122)/3</f>
        <v>120.32</v>
      </c>
      <c r="AL234" s="30">
        <f>AK234*1.0425+1.2088</f>
        <v>126.64239999999998</v>
      </c>
      <c r="AM234" s="2"/>
      <c r="AN234" s="2"/>
      <c r="AO234" s="2"/>
      <c r="AP234" s="3" t="s">
        <v>23</v>
      </c>
      <c r="AQ234" s="5" t="s">
        <v>757</v>
      </c>
    </row>
    <row r="235" spans="1:43" ht="15.75" customHeight="1" x14ac:dyDescent="0.25">
      <c r="A235" s="3"/>
      <c r="B235" s="3"/>
      <c r="C235" s="3">
        <v>184</v>
      </c>
      <c r="D235" s="3" t="s">
        <v>510</v>
      </c>
      <c r="E235" s="4">
        <v>23.225999999999999</v>
      </c>
      <c r="F235" s="4">
        <v>23.192</v>
      </c>
      <c r="G235" s="11" t="s">
        <v>22</v>
      </c>
      <c r="H235" s="11" t="s">
        <v>22</v>
      </c>
      <c r="I235" s="3" t="s">
        <v>23</v>
      </c>
      <c r="J235" s="3" t="s">
        <v>24</v>
      </c>
      <c r="K235" s="3" t="s">
        <v>61</v>
      </c>
      <c r="L235" s="3">
        <v>16</v>
      </c>
      <c r="M235" s="3" t="str">
        <f t="shared" si="14"/>
        <v>H16</v>
      </c>
      <c r="N235" s="3" t="s">
        <v>391</v>
      </c>
      <c r="O235" s="3">
        <v>224</v>
      </c>
      <c r="P235">
        <v>252</v>
      </c>
      <c r="Q235" s="9" t="s">
        <v>206</v>
      </c>
      <c r="R235" s="33" t="s">
        <v>738</v>
      </c>
      <c r="S235" s="33" t="s">
        <v>743</v>
      </c>
      <c r="U235" s="3" t="s">
        <v>510</v>
      </c>
      <c r="V235" s="2">
        <v>9152</v>
      </c>
      <c r="W235" s="3" t="s">
        <v>23</v>
      </c>
      <c r="X235" s="4">
        <v>23.225999999999999</v>
      </c>
      <c r="Y235" s="4">
        <v>23.192</v>
      </c>
      <c r="Z235" s="2" t="s">
        <v>511</v>
      </c>
      <c r="AA235" s="18">
        <f t="shared" si="15"/>
        <v>3.399999999999892E-2</v>
      </c>
      <c r="AB235" s="23">
        <v>477.31</v>
      </c>
      <c r="AC235" s="2"/>
      <c r="AD235" s="22">
        <v>575</v>
      </c>
      <c r="AE235" s="20"/>
      <c r="AI235" s="2">
        <v>9152</v>
      </c>
      <c r="AJ235" s="23">
        <v>477.31</v>
      </c>
      <c r="AK235" s="30">
        <f>(AJ235-122)/3</f>
        <v>118.43666666666667</v>
      </c>
      <c r="AL235" s="30">
        <f>AK235*1.0425+1.2088</f>
        <v>124.679025</v>
      </c>
      <c r="AM235" s="2"/>
      <c r="AN235" s="2"/>
      <c r="AO235" s="2"/>
      <c r="AP235" s="3" t="s">
        <v>23</v>
      </c>
      <c r="AQ235" s="5" t="s">
        <v>757</v>
      </c>
    </row>
    <row r="236" spans="1:43" ht="15.75" customHeight="1" x14ac:dyDescent="0.25">
      <c r="A236" s="3"/>
      <c r="B236" s="3"/>
      <c r="C236" s="3">
        <v>232</v>
      </c>
      <c r="D236" s="3" t="s">
        <v>512</v>
      </c>
      <c r="E236" s="4">
        <v>24.202000000000002</v>
      </c>
      <c r="F236" s="4">
        <v>32.182000000000002</v>
      </c>
      <c r="G236" s="11" t="s">
        <v>22</v>
      </c>
      <c r="H236" s="11" t="s">
        <v>19</v>
      </c>
      <c r="I236" s="3" t="s">
        <v>45</v>
      </c>
      <c r="J236" s="3" t="s">
        <v>24</v>
      </c>
      <c r="K236" s="3" t="s">
        <v>64</v>
      </c>
      <c r="L236" s="3">
        <v>16</v>
      </c>
      <c r="M236" s="3" t="str">
        <f t="shared" si="14"/>
        <v>J16</v>
      </c>
      <c r="N236" s="3" t="s">
        <v>400</v>
      </c>
      <c r="O236" s="3">
        <v>314</v>
      </c>
      <c r="P236">
        <v>253</v>
      </c>
      <c r="Q236" s="9" t="s">
        <v>206</v>
      </c>
      <c r="R236" s="33" t="s">
        <v>738</v>
      </c>
      <c r="S236" s="33" t="s">
        <v>743</v>
      </c>
      <c r="U236" s="3" t="s">
        <v>512</v>
      </c>
      <c r="V236" s="2">
        <v>9153</v>
      </c>
      <c r="W236" s="3" t="s">
        <v>45</v>
      </c>
      <c r="X236" s="4">
        <v>24.202000000000002</v>
      </c>
      <c r="Y236" s="4">
        <v>32.182000000000002</v>
      </c>
      <c r="Z236" s="2" t="s">
        <v>513</v>
      </c>
      <c r="AA236" s="18">
        <f t="shared" si="15"/>
        <v>-7.98</v>
      </c>
      <c r="AB236" s="23"/>
      <c r="AC236" s="2"/>
      <c r="AD236" s="22"/>
      <c r="AE236" s="20"/>
      <c r="AI236" s="2">
        <v>9153</v>
      </c>
      <c r="AJ236" s="23"/>
      <c r="AK236" s="2"/>
      <c r="AL236" s="2"/>
      <c r="AM236" s="2"/>
      <c r="AN236" s="2"/>
      <c r="AO236" s="2"/>
      <c r="AP236" s="3" t="s">
        <v>45</v>
      </c>
      <c r="AQ236" s="5" t="s">
        <v>757</v>
      </c>
    </row>
    <row r="237" spans="1:43" ht="15.75" customHeight="1" x14ac:dyDescent="0.25">
      <c r="A237" s="3"/>
      <c r="B237" s="3"/>
      <c r="C237" s="3">
        <v>280</v>
      </c>
      <c r="D237" s="3" t="s">
        <v>514</v>
      </c>
      <c r="E237" s="4">
        <v>22.991</v>
      </c>
      <c r="F237" s="4">
        <v>23.108000000000001</v>
      </c>
      <c r="G237" s="11" t="s">
        <v>22</v>
      </c>
      <c r="H237" s="11" t="s">
        <v>22</v>
      </c>
      <c r="I237" s="3" t="s">
        <v>23</v>
      </c>
      <c r="J237" s="3" t="s">
        <v>24</v>
      </c>
      <c r="K237" s="3" t="s">
        <v>67</v>
      </c>
      <c r="L237" s="3">
        <v>16</v>
      </c>
      <c r="M237" s="3" t="str">
        <f t="shared" si="14"/>
        <v>L16</v>
      </c>
      <c r="N237" s="3" t="s">
        <v>400</v>
      </c>
      <c r="O237" s="3">
        <v>316</v>
      </c>
      <c r="P237">
        <v>254</v>
      </c>
      <c r="Q237" s="9" t="s">
        <v>206</v>
      </c>
      <c r="R237" s="33" t="s">
        <v>738</v>
      </c>
      <c r="S237" s="33" t="s">
        <v>743</v>
      </c>
      <c r="U237" s="3" t="s">
        <v>514</v>
      </c>
      <c r="V237" s="2">
        <v>9154</v>
      </c>
      <c r="W237" s="3" t="s">
        <v>23</v>
      </c>
      <c r="X237" s="4">
        <v>22.991</v>
      </c>
      <c r="Y237" s="4">
        <v>23.108000000000001</v>
      </c>
      <c r="Z237" s="2" t="s">
        <v>515</v>
      </c>
      <c r="AA237" s="18">
        <f t="shared" si="15"/>
        <v>-0.11700000000000088</v>
      </c>
      <c r="AB237" s="23">
        <v>477.29</v>
      </c>
      <c r="AC237" s="2"/>
      <c r="AD237" s="22">
        <v>514</v>
      </c>
      <c r="AE237" s="20"/>
      <c r="AI237" s="2">
        <v>9154</v>
      </c>
      <c r="AJ237" s="23">
        <v>477.29</v>
      </c>
      <c r="AK237" s="30">
        <f>(AJ237-122)/3</f>
        <v>118.43</v>
      </c>
      <c r="AL237" s="30">
        <f>AK237*1.0425+1.2088</f>
        <v>124.67207500000001</v>
      </c>
      <c r="AM237" s="2"/>
      <c r="AN237" s="2"/>
      <c r="AO237" s="2"/>
      <c r="AP237" s="3" t="s">
        <v>23</v>
      </c>
      <c r="AQ237" s="5" t="s">
        <v>757</v>
      </c>
    </row>
    <row r="238" spans="1:43" ht="15.75" customHeight="1" x14ac:dyDescent="0.25">
      <c r="A238" s="3"/>
      <c r="B238" s="3"/>
      <c r="C238" s="3">
        <v>328</v>
      </c>
      <c r="D238" s="3" t="s">
        <v>516</v>
      </c>
      <c r="E238" s="4">
        <v>22.315000000000001</v>
      </c>
      <c r="F238" s="4">
        <v>31.731000000000002</v>
      </c>
      <c r="G238" s="11" t="s">
        <v>22</v>
      </c>
      <c r="H238" s="11" t="s">
        <v>22</v>
      </c>
      <c r="I238" s="3" t="s">
        <v>23</v>
      </c>
      <c r="J238" s="3" t="s">
        <v>24</v>
      </c>
      <c r="K238" s="3" t="s">
        <v>24</v>
      </c>
      <c r="L238" s="3">
        <v>16</v>
      </c>
      <c r="M238" s="3" t="str">
        <f t="shared" si="14"/>
        <v>N16</v>
      </c>
      <c r="N238" s="3" t="s">
        <v>400</v>
      </c>
      <c r="O238" s="3">
        <v>318</v>
      </c>
      <c r="P238">
        <v>255</v>
      </c>
      <c r="Q238" s="9" t="s">
        <v>206</v>
      </c>
      <c r="R238" s="33" t="s">
        <v>738</v>
      </c>
      <c r="S238" s="33" t="s">
        <v>743</v>
      </c>
      <c r="U238" s="3" t="s">
        <v>516</v>
      </c>
      <c r="V238" s="2">
        <v>9155</v>
      </c>
      <c r="W238" s="3" t="s">
        <v>45</v>
      </c>
      <c r="X238" s="4">
        <v>22.76</v>
      </c>
      <c r="Y238" s="4">
        <v>35.61</v>
      </c>
      <c r="Z238" s="2" t="s">
        <v>517</v>
      </c>
      <c r="AA238" s="18">
        <f t="shared" si="15"/>
        <v>-12.849999999999998</v>
      </c>
      <c r="AB238" s="23"/>
      <c r="AC238" s="2"/>
      <c r="AD238" s="22"/>
      <c r="AE238" s="20">
        <v>1</v>
      </c>
      <c r="AI238" s="2">
        <v>9155</v>
      </c>
      <c r="AJ238" s="23"/>
      <c r="AK238" s="2"/>
      <c r="AL238" s="2"/>
      <c r="AM238" s="2"/>
      <c r="AN238" s="2"/>
      <c r="AO238" s="2"/>
      <c r="AP238" s="3" t="s">
        <v>45</v>
      </c>
      <c r="AQ238" s="5" t="s">
        <v>757</v>
      </c>
    </row>
    <row r="239" spans="1:43" ht="15.75" customHeight="1" x14ac:dyDescent="0.25">
      <c r="A239" s="3"/>
      <c r="B239" s="3"/>
      <c r="C239" s="3">
        <v>376</v>
      </c>
      <c r="D239" s="3" t="s">
        <v>518</v>
      </c>
      <c r="E239" s="4">
        <v>22.965</v>
      </c>
      <c r="F239" s="4">
        <v>22.704000000000001</v>
      </c>
      <c r="G239" s="11" t="s">
        <v>22</v>
      </c>
      <c r="H239" s="11" t="s">
        <v>22</v>
      </c>
      <c r="I239" s="3" t="s">
        <v>23</v>
      </c>
      <c r="J239" s="3" t="s">
        <v>24</v>
      </c>
      <c r="K239" s="3" t="s">
        <v>72</v>
      </c>
      <c r="L239" s="3">
        <v>16</v>
      </c>
      <c r="M239" s="3" t="str">
        <f t="shared" si="14"/>
        <v>P16</v>
      </c>
      <c r="N239" s="3" t="s">
        <v>400</v>
      </c>
      <c r="O239" s="3">
        <v>320</v>
      </c>
      <c r="P239">
        <v>256</v>
      </c>
      <c r="Q239" s="9" t="s">
        <v>206</v>
      </c>
      <c r="R239" s="33" t="s">
        <v>738</v>
      </c>
      <c r="S239" s="33" t="s">
        <v>743</v>
      </c>
      <c r="U239" s="3" t="s">
        <v>518</v>
      </c>
      <c r="V239" s="2">
        <v>9156</v>
      </c>
      <c r="W239" s="3" t="s">
        <v>23</v>
      </c>
      <c r="X239" s="4">
        <v>22.965</v>
      </c>
      <c r="Y239" s="4">
        <v>22.704000000000001</v>
      </c>
      <c r="Z239" s="2" t="s">
        <v>519</v>
      </c>
      <c r="AA239" s="18">
        <f t="shared" si="15"/>
        <v>0.26099999999999923</v>
      </c>
      <c r="AB239" s="23">
        <v>479.89</v>
      </c>
      <c r="AC239" s="2"/>
      <c r="AD239" s="22">
        <v>349</v>
      </c>
      <c r="AE239" s="20"/>
      <c r="AI239" s="2">
        <v>9156</v>
      </c>
      <c r="AJ239" s="23">
        <v>479.89</v>
      </c>
      <c r="AK239" s="30">
        <f t="shared" ref="AK239:AK247" si="16">(AJ239-122)/3</f>
        <v>119.29666666666667</v>
      </c>
      <c r="AL239" s="30">
        <f t="shared" ref="AL239:AL247" si="17">AK239*1.0425+1.2088</f>
        <v>125.575575</v>
      </c>
      <c r="AM239" s="2"/>
      <c r="AN239" s="2"/>
      <c r="AO239" s="2"/>
      <c r="AP239" s="3" t="s">
        <v>23</v>
      </c>
      <c r="AQ239" s="5" t="s">
        <v>757</v>
      </c>
    </row>
    <row r="240" spans="1:43" ht="15.75" customHeight="1" x14ac:dyDescent="0.25">
      <c r="A240" s="3"/>
      <c r="B240" s="3"/>
      <c r="C240" s="3">
        <v>17</v>
      </c>
      <c r="D240" s="3" t="s">
        <v>520</v>
      </c>
      <c r="E240" s="4">
        <v>23.939</v>
      </c>
      <c r="F240" s="4">
        <v>23.832999999999998</v>
      </c>
      <c r="G240" s="11" t="s">
        <v>22</v>
      </c>
      <c r="H240" s="11" t="s">
        <v>22</v>
      </c>
      <c r="I240" s="3" t="s">
        <v>23</v>
      </c>
      <c r="J240" s="3" t="s">
        <v>24</v>
      </c>
      <c r="K240" s="3" t="s">
        <v>25</v>
      </c>
      <c r="L240" s="3">
        <v>17</v>
      </c>
      <c r="M240" s="3" t="str">
        <f t="shared" si="14"/>
        <v>A17</v>
      </c>
      <c r="N240" s="3" t="s">
        <v>391</v>
      </c>
      <c r="O240" s="3">
        <v>225</v>
      </c>
      <c r="P240">
        <v>257</v>
      </c>
      <c r="Q240" s="9" t="s">
        <v>206</v>
      </c>
      <c r="R240" s="33" t="s">
        <v>738</v>
      </c>
      <c r="S240" s="33" t="s">
        <v>743</v>
      </c>
      <c r="U240" s="3" t="s">
        <v>520</v>
      </c>
      <c r="V240" s="2">
        <v>9157</v>
      </c>
      <c r="W240" s="3" t="s">
        <v>23</v>
      </c>
      <c r="X240" s="4">
        <v>23.939</v>
      </c>
      <c r="Y240" s="4">
        <v>23.832999999999998</v>
      </c>
      <c r="Z240" s="2" t="s">
        <v>521</v>
      </c>
      <c r="AA240" s="18">
        <f t="shared" si="15"/>
        <v>0.10600000000000165</v>
      </c>
      <c r="AB240" s="23">
        <v>473.98</v>
      </c>
      <c r="AC240" s="2"/>
      <c r="AD240" s="22">
        <v>280</v>
      </c>
      <c r="AE240" s="20"/>
      <c r="AI240" s="2">
        <v>9157</v>
      </c>
      <c r="AJ240" s="23">
        <v>473.98</v>
      </c>
      <c r="AK240" s="30">
        <f t="shared" si="16"/>
        <v>117.32666666666667</v>
      </c>
      <c r="AL240" s="30">
        <f t="shared" si="17"/>
        <v>123.52185</v>
      </c>
      <c r="AM240" s="2"/>
      <c r="AN240" s="2"/>
      <c r="AO240" s="2"/>
      <c r="AP240" s="3" t="s">
        <v>23</v>
      </c>
      <c r="AQ240" s="5" t="s">
        <v>757</v>
      </c>
    </row>
    <row r="241" spans="1:43" ht="15.75" customHeight="1" x14ac:dyDescent="0.25">
      <c r="A241" s="3"/>
      <c r="B241" s="3"/>
      <c r="C241" s="3">
        <v>65</v>
      </c>
      <c r="D241" s="3" t="s">
        <v>522</v>
      </c>
      <c r="E241" s="4">
        <v>23.164000000000001</v>
      </c>
      <c r="F241" s="4">
        <v>22.832000000000001</v>
      </c>
      <c r="G241" s="11" t="s">
        <v>22</v>
      </c>
      <c r="H241" s="11" t="s">
        <v>22</v>
      </c>
      <c r="I241" s="3" t="s">
        <v>23</v>
      </c>
      <c r="J241" s="3" t="s">
        <v>24</v>
      </c>
      <c r="K241" s="3" t="s">
        <v>30</v>
      </c>
      <c r="L241" s="3">
        <v>17</v>
      </c>
      <c r="M241" s="3" t="str">
        <f t="shared" si="14"/>
        <v>C17</v>
      </c>
      <c r="N241" s="3" t="s">
        <v>391</v>
      </c>
      <c r="O241" s="3">
        <v>227</v>
      </c>
      <c r="P241">
        <v>258</v>
      </c>
      <c r="Q241" s="9" t="s">
        <v>206</v>
      </c>
      <c r="R241" s="33" t="s">
        <v>738</v>
      </c>
      <c r="S241" s="33" t="s">
        <v>743</v>
      </c>
      <c r="U241" s="3" t="s">
        <v>522</v>
      </c>
      <c r="V241" s="2">
        <v>9158</v>
      </c>
      <c r="W241" s="3" t="s">
        <v>23</v>
      </c>
      <c r="X241" s="4">
        <v>23.164000000000001</v>
      </c>
      <c r="Y241" s="4">
        <v>22.832000000000001</v>
      </c>
      <c r="Z241" s="2" t="s">
        <v>523</v>
      </c>
      <c r="AA241" s="18">
        <f t="shared" si="15"/>
        <v>0.33200000000000074</v>
      </c>
      <c r="AB241" s="23">
        <v>468.08</v>
      </c>
      <c r="AC241" s="2"/>
      <c r="AD241" s="22">
        <v>746</v>
      </c>
      <c r="AE241" s="20"/>
      <c r="AI241" s="2">
        <v>9158</v>
      </c>
      <c r="AJ241" s="23">
        <v>468.08</v>
      </c>
      <c r="AK241" s="30">
        <f t="shared" si="16"/>
        <v>115.36</v>
      </c>
      <c r="AL241" s="30">
        <f t="shared" si="17"/>
        <v>121.4716</v>
      </c>
      <c r="AM241" s="2"/>
      <c r="AN241" s="2"/>
      <c r="AO241" s="2"/>
      <c r="AP241" s="3" t="s">
        <v>23</v>
      </c>
      <c r="AQ241" s="5" t="s">
        <v>757</v>
      </c>
    </row>
    <row r="242" spans="1:43" ht="15.75" customHeight="1" x14ac:dyDescent="0.25">
      <c r="A242" s="3"/>
      <c r="B242" s="3"/>
      <c r="C242" s="3">
        <v>113</v>
      </c>
      <c r="D242" s="3" t="s">
        <v>524</v>
      </c>
      <c r="E242" s="4">
        <v>24.256</v>
      </c>
      <c r="F242" s="4">
        <v>24.055</v>
      </c>
      <c r="G242" s="11" t="s">
        <v>22</v>
      </c>
      <c r="H242" s="11" t="s">
        <v>22</v>
      </c>
      <c r="I242" s="3" t="s">
        <v>23</v>
      </c>
      <c r="J242" s="3" t="s">
        <v>24</v>
      </c>
      <c r="K242" s="3" t="s">
        <v>33</v>
      </c>
      <c r="L242" s="3">
        <v>17</v>
      </c>
      <c r="M242" s="3" t="str">
        <f t="shared" si="14"/>
        <v>E17</v>
      </c>
      <c r="N242" s="3" t="s">
        <v>391</v>
      </c>
      <c r="O242" s="3">
        <v>229</v>
      </c>
      <c r="P242">
        <v>259</v>
      </c>
      <c r="Q242" s="9" t="s">
        <v>206</v>
      </c>
      <c r="R242" s="33" t="s">
        <v>738</v>
      </c>
      <c r="S242" s="33" t="s">
        <v>743</v>
      </c>
      <c r="U242" s="3" t="s">
        <v>524</v>
      </c>
      <c r="V242" s="2">
        <v>9159</v>
      </c>
      <c r="W242" s="3" t="s">
        <v>23</v>
      </c>
      <c r="X242" s="4">
        <v>24.256</v>
      </c>
      <c r="Y242" s="4">
        <v>24.055</v>
      </c>
      <c r="Z242" s="2" t="s">
        <v>525</v>
      </c>
      <c r="AA242" s="18">
        <f t="shared" si="15"/>
        <v>0.20100000000000051</v>
      </c>
      <c r="AB242" s="23">
        <v>471.28</v>
      </c>
      <c r="AC242" s="2"/>
      <c r="AD242" s="22">
        <v>502</v>
      </c>
      <c r="AE242" s="20"/>
      <c r="AI242" s="2">
        <v>9159</v>
      </c>
      <c r="AJ242" s="23">
        <v>471.28</v>
      </c>
      <c r="AK242" s="30">
        <f t="shared" si="16"/>
        <v>116.42666666666666</v>
      </c>
      <c r="AL242" s="30">
        <f t="shared" si="17"/>
        <v>122.58359999999999</v>
      </c>
      <c r="AM242" s="2"/>
      <c r="AN242" s="2"/>
      <c r="AO242" s="2"/>
      <c r="AP242" s="3" t="s">
        <v>23</v>
      </c>
      <c r="AQ242" s="5" t="s">
        <v>757</v>
      </c>
    </row>
    <row r="243" spans="1:43" ht="15.75" customHeight="1" x14ac:dyDescent="0.25">
      <c r="A243" s="3"/>
      <c r="B243" s="3"/>
      <c r="C243" s="3">
        <v>161</v>
      </c>
      <c r="D243" s="3" t="s">
        <v>526</v>
      </c>
      <c r="E243" s="4">
        <v>24.108000000000001</v>
      </c>
      <c r="F243" s="4">
        <v>23.75</v>
      </c>
      <c r="G243" s="11" t="s">
        <v>22</v>
      </c>
      <c r="H243" s="11" t="s">
        <v>22</v>
      </c>
      <c r="I243" s="3" t="s">
        <v>23</v>
      </c>
      <c r="J243" s="3" t="s">
        <v>24</v>
      </c>
      <c r="K243" s="3" t="s">
        <v>35</v>
      </c>
      <c r="L243" s="3">
        <v>17</v>
      </c>
      <c r="M243" s="3" t="str">
        <f t="shared" si="14"/>
        <v>G17</v>
      </c>
      <c r="N243" s="3" t="s">
        <v>391</v>
      </c>
      <c r="O243" s="3">
        <v>231</v>
      </c>
      <c r="P243">
        <v>260</v>
      </c>
      <c r="Q243" s="9" t="s">
        <v>206</v>
      </c>
      <c r="R243" s="33" t="s">
        <v>738</v>
      </c>
      <c r="S243" s="33" t="s">
        <v>743</v>
      </c>
      <c r="U243" s="3" t="s">
        <v>526</v>
      </c>
      <c r="V243" s="2">
        <v>9160</v>
      </c>
      <c r="W243" s="3" t="s">
        <v>23</v>
      </c>
      <c r="X243" s="4">
        <v>24.108000000000001</v>
      </c>
      <c r="Y243" s="4">
        <v>23.75</v>
      </c>
      <c r="Z243" s="2" t="s">
        <v>527</v>
      </c>
      <c r="AA243" s="18">
        <f t="shared" si="15"/>
        <v>0.35800000000000054</v>
      </c>
      <c r="AB243" s="23">
        <v>474.3</v>
      </c>
      <c r="AC243" s="2"/>
      <c r="AD243" s="22">
        <v>721</v>
      </c>
      <c r="AE243" s="20"/>
      <c r="AI243" s="2">
        <v>9160</v>
      </c>
      <c r="AJ243" s="23">
        <v>474.3</v>
      </c>
      <c r="AK243" s="30">
        <f t="shared" si="16"/>
        <v>117.43333333333334</v>
      </c>
      <c r="AL243" s="30">
        <f t="shared" si="17"/>
        <v>123.63305</v>
      </c>
      <c r="AM243" s="2"/>
      <c r="AN243" s="2"/>
      <c r="AO243" s="2"/>
      <c r="AP243" s="3" t="s">
        <v>23</v>
      </c>
      <c r="AQ243" s="5" t="s">
        <v>757</v>
      </c>
    </row>
    <row r="244" spans="1:43" ht="15.75" customHeight="1" x14ac:dyDescent="0.25">
      <c r="A244" s="3"/>
      <c r="B244" s="3"/>
      <c r="C244" s="3">
        <v>209</v>
      </c>
      <c r="D244" s="3" t="s">
        <v>528</v>
      </c>
      <c r="E244" s="4">
        <v>23.975000000000001</v>
      </c>
      <c r="F244" s="4">
        <v>23.690999999999999</v>
      </c>
      <c r="G244" s="11" t="s">
        <v>22</v>
      </c>
      <c r="H244" s="11" t="s">
        <v>22</v>
      </c>
      <c r="I244" s="3" t="s">
        <v>23</v>
      </c>
      <c r="J244" s="3" t="s">
        <v>24</v>
      </c>
      <c r="K244" s="3" t="s">
        <v>38</v>
      </c>
      <c r="L244" s="3">
        <v>17</v>
      </c>
      <c r="M244" s="3" t="str">
        <f t="shared" si="14"/>
        <v>I17</v>
      </c>
      <c r="N244" s="3" t="s">
        <v>400</v>
      </c>
      <c r="O244" s="3">
        <v>321</v>
      </c>
      <c r="P244">
        <v>261</v>
      </c>
      <c r="Q244" s="9" t="s">
        <v>206</v>
      </c>
      <c r="R244" s="33" t="s">
        <v>738</v>
      </c>
      <c r="S244" s="33" t="s">
        <v>743</v>
      </c>
      <c r="U244" s="3" t="s">
        <v>528</v>
      </c>
      <c r="V244" s="2">
        <v>9161</v>
      </c>
      <c r="W244" s="3" t="s">
        <v>23</v>
      </c>
      <c r="X244" s="4">
        <v>23.975000000000001</v>
      </c>
      <c r="Y244" s="4">
        <v>23.690999999999999</v>
      </c>
      <c r="Z244" s="2" t="s">
        <v>529</v>
      </c>
      <c r="AA244" s="18">
        <f t="shared" si="15"/>
        <v>0.28400000000000247</v>
      </c>
      <c r="AB244" s="23">
        <v>477.3</v>
      </c>
      <c r="AC244" s="2"/>
      <c r="AD244" s="22">
        <v>673</v>
      </c>
      <c r="AE244" s="20"/>
      <c r="AI244" s="2">
        <v>9161</v>
      </c>
      <c r="AJ244" s="23">
        <v>477.3</v>
      </c>
      <c r="AK244" s="30">
        <f t="shared" si="16"/>
        <v>118.43333333333334</v>
      </c>
      <c r="AL244" s="30">
        <f t="shared" si="17"/>
        <v>124.67555</v>
      </c>
      <c r="AM244" s="2"/>
      <c r="AN244" s="2"/>
      <c r="AO244" s="2"/>
      <c r="AP244" s="3" t="s">
        <v>23</v>
      </c>
      <c r="AQ244" s="5" t="s">
        <v>757</v>
      </c>
    </row>
    <row r="245" spans="1:43" ht="15.75" customHeight="1" x14ac:dyDescent="0.25">
      <c r="A245" s="3"/>
      <c r="B245" s="3"/>
      <c r="C245" s="3">
        <v>257</v>
      </c>
      <c r="D245" s="3" t="s">
        <v>530</v>
      </c>
      <c r="E245" s="4">
        <v>23.021000000000001</v>
      </c>
      <c r="F245" s="4">
        <v>22.596</v>
      </c>
      <c r="G245" s="11" t="s">
        <v>22</v>
      </c>
      <c r="H245" s="11" t="s">
        <v>22</v>
      </c>
      <c r="I245" s="3" t="s">
        <v>23</v>
      </c>
      <c r="J245" s="3" t="s">
        <v>24</v>
      </c>
      <c r="K245" s="3" t="s">
        <v>42</v>
      </c>
      <c r="L245" s="3">
        <v>17</v>
      </c>
      <c r="M245" s="3" t="str">
        <f t="shared" si="14"/>
        <v>K17</v>
      </c>
      <c r="N245" s="3" t="s">
        <v>400</v>
      </c>
      <c r="O245" s="3">
        <v>323</v>
      </c>
      <c r="P245">
        <v>262</v>
      </c>
      <c r="Q245" s="9" t="s">
        <v>206</v>
      </c>
      <c r="R245" s="33" t="s">
        <v>738</v>
      </c>
      <c r="S245" s="33" t="s">
        <v>743</v>
      </c>
      <c r="U245" s="3" t="s">
        <v>530</v>
      </c>
      <c r="V245" s="2">
        <v>9162</v>
      </c>
      <c r="W245" s="3" t="s">
        <v>23</v>
      </c>
      <c r="X245" s="4">
        <v>23.021000000000001</v>
      </c>
      <c r="Y245" s="4">
        <v>22.596</v>
      </c>
      <c r="Z245" s="2" t="s">
        <v>531</v>
      </c>
      <c r="AA245" s="18">
        <f t="shared" si="15"/>
        <v>0.42500000000000071</v>
      </c>
      <c r="AB245" s="23">
        <v>474.19</v>
      </c>
      <c r="AC245" s="2"/>
      <c r="AD245" s="22">
        <v>830</v>
      </c>
      <c r="AE245" s="20"/>
      <c r="AI245" s="2">
        <v>9162</v>
      </c>
      <c r="AJ245" s="23">
        <v>474.19</v>
      </c>
      <c r="AK245" s="30">
        <f t="shared" si="16"/>
        <v>117.39666666666666</v>
      </c>
      <c r="AL245" s="30">
        <f t="shared" si="17"/>
        <v>123.59482499999999</v>
      </c>
      <c r="AM245" s="2"/>
      <c r="AN245" s="2"/>
      <c r="AO245" s="2"/>
      <c r="AP245" s="3" t="s">
        <v>23</v>
      </c>
      <c r="AQ245" s="5" t="s">
        <v>757</v>
      </c>
    </row>
    <row r="246" spans="1:43" ht="15.75" customHeight="1" x14ac:dyDescent="0.25">
      <c r="A246" s="3"/>
      <c r="B246" s="3"/>
      <c r="C246" s="3">
        <v>305</v>
      </c>
      <c r="D246" s="3" t="s">
        <v>532</v>
      </c>
      <c r="E246" s="4">
        <v>23.888000000000002</v>
      </c>
      <c r="F246" s="4">
        <v>23.783999999999999</v>
      </c>
      <c r="G246" s="11" t="s">
        <v>22</v>
      </c>
      <c r="H246" s="11" t="s">
        <v>22</v>
      </c>
      <c r="I246" s="3" t="s">
        <v>23</v>
      </c>
      <c r="J246" s="3" t="s">
        <v>24</v>
      </c>
      <c r="K246" s="3" t="s">
        <v>46</v>
      </c>
      <c r="L246" s="3">
        <v>17</v>
      </c>
      <c r="M246" s="3" t="str">
        <f t="shared" si="14"/>
        <v>M17</v>
      </c>
      <c r="N246" s="3" t="s">
        <v>400</v>
      </c>
      <c r="O246" s="3">
        <v>325</v>
      </c>
      <c r="P246">
        <v>263</v>
      </c>
      <c r="Q246" s="9" t="s">
        <v>206</v>
      </c>
      <c r="R246" s="33" t="s">
        <v>738</v>
      </c>
      <c r="S246" s="33" t="s">
        <v>743</v>
      </c>
      <c r="U246" s="3" t="s">
        <v>532</v>
      </c>
      <c r="V246" s="2">
        <v>9163</v>
      </c>
      <c r="W246" s="3" t="s">
        <v>23</v>
      </c>
      <c r="X246" s="4">
        <v>23.888000000000002</v>
      </c>
      <c r="Y246" s="4">
        <v>23.783999999999999</v>
      </c>
      <c r="Z246" s="2" t="s">
        <v>533</v>
      </c>
      <c r="AA246" s="18">
        <f t="shared" si="15"/>
        <v>0.10400000000000276</v>
      </c>
      <c r="AB246" s="23">
        <v>471.04</v>
      </c>
      <c r="AC246" s="2"/>
      <c r="AD246" s="22">
        <v>484</v>
      </c>
      <c r="AE246" s="20"/>
      <c r="AI246" s="2">
        <v>9163</v>
      </c>
      <c r="AJ246" s="23">
        <v>471.04</v>
      </c>
      <c r="AK246" s="30">
        <f t="shared" si="16"/>
        <v>116.34666666666668</v>
      </c>
      <c r="AL246" s="30">
        <f t="shared" si="17"/>
        <v>122.50020000000001</v>
      </c>
      <c r="AM246" s="2"/>
      <c r="AN246" s="2"/>
      <c r="AO246" s="2"/>
      <c r="AP246" s="3" t="s">
        <v>23</v>
      </c>
      <c r="AQ246" s="5" t="s">
        <v>757</v>
      </c>
    </row>
    <row r="247" spans="1:43" ht="15.75" customHeight="1" x14ac:dyDescent="0.25">
      <c r="A247" s="3"/>
      <c r="B247" s="3"/>
      <c r="C247" s="3">
        <v>353</v>
      </c>
      <c r="D247" s="3" t="s">
        <v>534</v>
      </c>
      <c r="E247" s="4">
        <v>24.015000000000001</v>
      </c>
      <c r="F247" s="4">
        <v>23.76</v>
      </c>
      <c r="G247" s="11" t="s">
        <v>22</v>
      </c>
      <c r="H247" s="11" t="s">
        <v>22</v>
      </c>
      <c r="I247" s="3" t="s">
        <v>23</v>
      </c>
      <c r="J247" s="3" t="s">
        <v>24</v>
      </c>
      <c r="K247" s="3" t="s">
        <v>49</v>
      </c>
      <c r="L247" s="3">
        <v>17</v>
      </c>
      <c r="M247" s="3" t="str">
        <f t="shared" si="14"/>
        <v>O17</v>
      </c>
      <c r="N247" s="3" t="s">
        <v>400</v>
      </c>
      <c r="O247" s="3">
        <v>327</v>
      </c>
      <c r="P247">
        <v>264</v>
      </c>
      <c r="Q247" s="9" t="s">
        <v>206</v>
      </c>
      <c r="R247" s="33" t="s">
        <v>738</v>
      </c>
      <c r="S247" s="33" t="s">
        <v>743</v>
      </c>
      <c r="U247" s="3" t="s">
        <v>534</v>
      </c>
      <c r="V247" s="2">
        <v>9164</v>
      </c>
      <c r="W247" s="3" t="s">
        <v>23</v>
      </c>
      <c r="X247" s="4">
        <v>24.015000000000001</v>
      </c>
      <c r="Y247" s="4">
        <v>23.76</v>
      </c>
      <c r="Z247" s="2" t="s">
        <v>535</v>
      </c>
      <c r="AA247" s="18">
        <f t="shared" si="15"/>
        <v>0.25499999999999901</v>
      </c>
      <c r="AB247" s="23">
        <v>467.92</v>
      </c>
      <c r="AC247" s="2"/>
      <c r="AD247" s="22">
        <v>415</v>
      </c>
      <c r="AE247" s="20"/>
      <c r="AI247" s="2">
        <v>9164</v>
      </c>
      <c r="AJ247" s="23">
        <v>467.92</v>
      </c>
      <c r="AK247" s="30">
        <f t="shared" si="16"/>
        <v>115.30666666666667</v>
      </c>
      <c r="AL247" s="30">
        <f t="shared" si="17"/>
        <v>121.416</v>
      </c>
      <c r="AM247" s="2"/>
      <c r="AN247" s="2"/>
      <c r="AO247" s="2"/>
      <c r="AP247" s="3" t="s">
        <v>23</v>
      </c>
      <c r="AQ247" s="5" t="s">
        <v>757</v>
      </c>
    </row>
    <row r="248" spans="1:43" ht="15.75" customHeight="1" x14ac:dyDescent="0.25">
      <c r="A248" s="3"/>
      <c r="B248" s="3"/>
      <c r="C248" s="3">
        <v>41</v>
      </c>
      <c r="D248" s="3" t="s">
        <v>536</v>
      </c>
      <c r="E248" s="4">
        <v>23.213000000000001</v>
      </c>
      <c r="F248" s="4">
        <v>36.950000000000003</v>
      </c>
      <c r="G248" s="11" t="s">
        <v>22</v>
      </c>
      <c r="H248" s="11" t="s">
        <v>19</v>
      </c>
      <c r="I248" s="3" t="s">
        <v>45</v>
      </c>
      <c r="J248" s="3" t="s">
        <v>24</v>
      </c>
      <c r="K248" s="3" t="s">
        <v>52</v>
      </c>
      <c r="L248" s="3">
        <v>17</v>
      </c>
      <c r="M248" s="3" t="str">
        <f t="shared" si="14"/>
        <v>B17</v>
      </c>
      <c r="N248" s="3" t="s">
        <v>391</v>
      </c>
      <c r="O248" s="3">
        <v>226</v>
      </c>
      <c r="P248">
        <v>265</v>
      </c>
      <c r="Q248" s="9" t="s">
        <v>206</v>
      </c>
      <c r="R248" s="33" t="s">
        <v>738</v>
      </c>
      <c r="S248" s="33" t="s">
        <v>743</v>
      </c>
      <c r="U248" s="3" t="s">
        <v>536</v>
      </c>
      <c r="V248" s="2">
        <v>9165</v>
      </c>
      <c r="W248" s="3" t="s">
        <v>45</v>
      </c>
      <c r="X248" s="4">
        <v>23.213000000000001</v>
      </c>
      <c r="Y248" s="4">
        <v>36.950000000000003</v>
      </c>
      <c r="Z248" s="2" t="s">
        <v>537</v>
      </c>
      <c r="AA248" s="18">
        <f t="shared" si="15"/>
        <v>-13.737000000000002</v>
      </c>
      <c r="AB248" s="23"/>
      <c r="AC248" s="2"/>
      <c r="AD248" s="22"/>
      <c r="AE248" s="20"/>
      <c r="AI248" s="2">
        <v>9165</v>
      </c>
      <c r="AJ248" s="23"/>
      <c r="AK248" s="2"/>
      <c r="AL248" s="2"/>
      <c r="AM248" s="2"/>
      <c r="AN248" s="2"/>
      <c r="AO248" s="2"/>
      <c r="AP248" s="3" t="s">
        <v>45</v>
      </c>
      <c r="AQ248" s="5" t="s">
        <v>757</v>
      </c>
    </row>
    <row r="249" spans="1:43" ht="15.75" customHeight="1" x14ac:dyDescent="0.25">
      <c r="A249" s="3"/>
      <c r="B249" s="3"/>
      <c r="C249" s="3">
        <v>89</v>
      </c>
      <c r="D249" s="3" t="s">
        <v>538</v>
      </c>
      <c r="E249" s="4">
        <v>23.361999999999998</v>
      </c>
      <c r="F249" s="4">
        <v>33.765000000000001</v>
      </c>
      <c r="G249" s="11" t="s">
        <v>22</v>
      </c>
      <c r="H249" s="11" t="s">
        <v>19</v>
      </c>
      <c r="I249" s="3" t="s">
        <v>45</v>
      </c>
      <c r="J249" s="3" t="s">
        <v>24</v>
      </c>
      <c r="K249" s="3" t="s">
        <v>55</v>
      </c>
      <c r="L249" s="3">
        <v>17</v>
      </c>
      <c r="M249" s="3" t="str">
        <f t="shared" si="14"/>
        <v>D17</v>
      </c>
      <c r="N249" s="3" t="s">
        <v>391</v>
      </c>
      <c r="O249" s="3">
        <v>228</v>
      </c>
      <c r="P249">
        <v>266</v>
      </c>
      <c r="Q249" s="9" t="s">
        <v>206</v>
      </c>
      <c r="R249" s="33" t="s">
        <v>738</v>
      </c>
      <c r="S249" s="33" t="s">
        <v>743</v>
      </c>
      <c r="U249" s="3" t="s">
        <v>538</v>
      </c>
      <c r="V249" s="2">
        <v>9166</v>
      </c>
      <c r="W249" s="3" t="s">
        <v>45</v>
      </c>
      <c r="X249" s="4">
        <v>23.361999999999998</v>
      </c>
      <c r="Y249" s="4">
        <v>33.765000000000001</v>
      </c>
      <c r="Z249" s="2" t="s">
        <v>539</v>
      </c>
      <c r="AA249" s="18">
        <f t="shared" si="15"/>
        <v>-10.403000000000002</v>
      </c>
      <c r="AB249" s="23"/>
      <c r="AC249" s="2"/>
      <c r="AD249" s="22"/>
      <c r="AE249" s="20"/>
      <c r="AI249" s="2">
        <v>9166</v>
      </c>
      <c r="AJ249" s="23"/>
      <c r="AK249" s="2"/>
      <c r="AL249" s="2"/>
      <c r="AM249" s="2"/>
      <c r="AN249" s="2"/>
      <c r="AO249" s="2"/>
      <c r="AP249" s="3" t="s">
        <v>45</v>
      </c>
      <c r="AQ249" s="5" t="s">
        <v>757</v>
      </c>
    </row>
    <row r="250" spans="1:43" ht="15.75" customHeight="1" x14ac:dyDescent="0.25">
      <c r="A250" s="3"/>
      <c r="B250" s="3"/>
      <c r="C250" s="3">
        <v>137</v>
      </c>
      <c r="D250" s="3" t="s">
        <v>540</v>
      </c>
      <c r="E250" s="4">
        <v>22.125</v>
      </c>
      <c r="F250" s="4">
        <v>36.469000000000001</v>
      </c>
      <c r="G250" s="11" t="s">
        <v>22</v>
      </c>
      <c r="H250" s="11" t="s">
        <v>19</v>
      </c>
      <c r="I250" s="3" t="s">
        <v>45</v>
      </c>
      <c r="J250" s="3" t="s">
        <v>24</v>
      </c>
      <c r="K250" s="3" t="s">
        <v>58</v>
      </c>
      <c r="L250" s="3">
        <v>17</v>
      </c>
      <c r="M250" s="3" t="str">
        <f t="shared" si="14"/>
        <v>F17</v>
      </c>
      <c r="N250" s="3" t="s">
        <v>391</v>
      </c>
      <c r="O250" s="3">
        <v>230</v>
      </c>
      <c r="P250">
        <v>267</v>
      </c>
      <c r="Q250" s="9" t="s">
        <v>206</v>
      </c>
      <c r="R250" s="33" t="s">
        <v>738</v>
      </c>
      <c r="S250" s="33" t="s">
        <v>743</v>
      </c>
      <c r="U250" s="3" t="s">
        <v>540</v>
      </c>
      <c r="V250" s="2">
        <v>9167</v>
      </c>
      <c r="W250" s="3" t="s">
        <v>45</v>
      </c>
      <c r="X250" s="4">
        <v>22.125</v>
      </c>
      <c r="Y250" s="4">
        <v>36.469000000000001</v>
      </c>
      <c r="Z250" s="2" t="s">
        <v>541</v>
      </c>
      <c r="AA250" s="18">
        <f t="shared" si="15"/>
        <v>-14.344000000000001</v>
      </c>
      <c r="AB250" s="23"/>
      <c r="AC250" s="2"/>
      <c r="AD250" s="22"/>
      <c r="AE250" s="20"/>
      <c r="AI250" s="2">
        <v>9167</v>
      </c>
      <c r="AJ250" s="23"/>
      <c r="AK250" s="2"/>
      <c r="AL250" s="2"/>
      <c r="AM250" s="2"/>
      <c r="AN250" s="2"/>
      <c r="AO250" s="2"/>
      <c r="AP250" s="3" t="s">
        <v>45</v>
      </c>
      <c r="AQ250" s="5" t="s">
        <v>757</v>
      </c>
    </row>
    <row r="251" spans="1:43" ht="15.75" customHeight="1" x14ac:dyDescent="0.25">
      <c r="A251" s="3"/>
      <c r="B251" s="3"/>
      <c r="C251" s="3">
        <v>185</v>
      </c>
      <c r="D251" s="3" t="s">
        <v>542</v>
      </c>
      <c r="E251" s="4">
        <v>23.379000000000001</v>
      </c>
      <c r="F251" s="4">
        <v>34.015000000000001</v>
      </c>
      <c r="G251" s="11" t="s">
        <v>22</v>
      </c>
      <c r="H251" s="11" t="s">
        <v>19</v>
      </c>
      <c r="I251" s="3" t="s">
        <v>45</v>
      </c>
      <c r="J251" s="3" t="s">
        <v>24</v>
      </c>
      <c r="K251" s="3" t="s">
        <v>61</v>
      </c>
      <c r="L251" s="3">
        <v>17</v>
      </c>
      <c r="M251" s="3" t="str">
        <f t="shared" si="14"/>
        <v>H17</v>
      </c>
      <c r="N251" s="3" t="s">
        <v>391</v>
      </c>
      <c r="O251" s="3">
        <v>232</v>
      </c>
      <c r="P251">
        <v>268</v>
      </c>
      <c r="Q251" s="9" t="s">
        <v>206</v>
      </c>
      <c r="R251" s="33" t="s">
        <v>738</v>
      </c>
      <c r="S251" s="33" t="s">
        <v>743</v>
      </c>
      <c r="U251" s="3" t="s">
        <v>542</v>
      </c>
      <c r="V251" s="2">
        <v>9168</v>
      </c>
      <c r="W251" s="3" t="s">
        <v>45</v>
      </c>
      <c r="X251" s="4">
        <v>23.379000000000001</v>
      </c>
      <c r="Y251" s="4">
        <v>34.015000000000001</v>
      </c>
      <c r="Z251" s="2" t="s">
        <v>543</v>
      </c>
      <c r="AA251" s="18">
        <f t="shared" si="15"/>
        <v>-10.635999999999999</v>
      </c>
      <c r="AB251" s="23"/>
      <c r="AC251" s="2"/>
      <c r="AD251" s="22"/>
      <c r="AE251" s="20"/>
      <c r="AI251" s="2">
        <v>9168</v>
      </c>
      <c r="AJ251" s="23"/>
      <c r="AK251" s="2"/>
      <c r="AL251" s="2"/>
      <c r="AM251" s="2"/>
      <c r="AN251" s="2"/>
      <c r="AO251" s="2"/>
      <c r="AP251" s="3" t="s">
        <v>45</v>
      </c>
      <c r="AQ251" s="5" t="s">
        <v>757</v>
      </c>
    </row>
    <row r="252" spans="1:43" ht="15.75" customHeight="1" x14ac:dyDescent="0.25">
      <c r="A252" s="3"/>
      <c r="B252" s="3"/>
      <c r="C252" s="3">
        <v>233</v>
      </c>
      <c r="D252" s="3" t="s">
        <v>544</v>
      </c>
      <c r="E252" s="4">
        <v>24.989000000000001</v>
      </c>
      <c r="F252" s="4">
        <v>24.658999999999999</v>
      </c>
      <c r="G252" s="11" t="s">
        <v>22</v>
      </c>
      <c r="H252" s="11" t="s">
        <v>22</v>
      </c>
      <c r="I252" s="3" t="s">
        <v>23</v>
      </c>
      <c r="J252" s="3" t="s">
        <v>24</v>
      </c>
      <c r="K252" s="3" t="s">
        <v>64</v>
      </c>
      <c r="L252" s="3">
        <v>17</v>
      </c>
      <c r="M252" s="3" t="str">
        <f t="shared" si="14"/>
        <v>J17</v>
      </c>
      <c r="N252" s="3" t="s">
        <v>400</v>
      </c>
      <c r="O252" s="3">
        <v>322</v>
      </c>
      <c r="P252">
        <v>269</v>
      </c>
      <c r="Q252" s="9" t="s">
        <v>206</v>
      </c>
      <c r="R252" s="33" t="s">
        <v>738</v>
      </c>
      <c r="S252" s="33" t="s">
        <v>743</v>
      </c>
      <c r="U252" s="3" t="s">
        <v>544</v>
      </c>
      <c r="V252" s="2">
        <v>9169</v>
      </c>
      <c r="W252" s="3" t="s">
        <v>23</v>
      </c>
      <c r="X252" s="4">
        <v>24.989000000000001</v>
      </c>
      <c r="Y252" s="4">
        <v>24.658999999999999</v>
      </c>
      <c r="Z252" s="2" t="s">
        <v>545</v>
      </c>
      <c r="AA252" s="18">
        <f t="shared" si="15"/>
        <v>0.33000000000000185</v>
      </c>
      <c r="AB252" s="23">
        <v>477.04</v>
      </c>
      <c r="AC252" s="2"/>
      <c r="AD252" s="22">
        <v>339</v>
      </c>
      <c r="AE252" s="20"/>
      <c r="AI252" s="2">
        <v>9169</v>
      </c>
      <c r="AJ252" s="23">
        <v>477.04</v>
      </c>
      <c r="AK252" s="30">
        <f>(AJ252-122)/3</f>
        <v>118.34666666666668</v>
      </c>
      <c r="AL252" s="30">
        <f>AK252*1.0425+1.2088</f>
        <v>124.5852</v>
      </c>
      <c r="AM252" s="2"/>
      <c r="AN252" s="2"/>
      <c r="AO252" s="2"/>
      <c r="AP252" s="3" t="s">
        <v>23</v>
      </c>
      <c r="AQ252" s="5" t="s">
        <v>757</v>
      </c>
    </row>
    <row r="253" spans="1:43" ht="15.75" customHeight="1" x14ac:dyDescent="0.25">
      <c r="A253" s="3"/>
      <c r="B253" s="3"/>
      <c r="C253" s="3">
        <v>281</v>
      </c>
      <c r="D253" s="3" t="s">
        <v>546</v>
      </c>
      <c r="E253" s="4">
        <v>23.167999999999999</v>
      </c>
      <c r="F253" s="4">
        <v>23.016999999999999</v>
      </c>
      <c r="G253" s="11" t="s">
        <v>22</v>
      </c>
      <c r="H253" s="11" t="s">
        <v>22</v>
      </c>
      <c r="I253" s="3" t="s">
        <v>23</v>
      </c>
      <c r="J253" s="3" t="s">
        <v>24</v>
      </c>
      <c r="K253" s="3" t="s">
        <v>67</v>
      </c>
      <c r="L253" s="3">
        <v>17</v>
      </c>
      <c r="M253" s="3" t="str">
        <f t="shared" si="14"/>
        <v>L17</v>
      </c>
      <c r="N253" s="3" t="s">
        <v>400</v>
      </c>
      <c r="O253" s="3">
        <v>324</v>
      </c>
      <c r="P253">
        <v>270</v>
      </c>
      <c r="Q253" s="9" t="s">
        <v>206</v>
      </c>
      <c r="R253" s="33" t="s">
        <v>738</v>
      </c>
      <c r="S253" s="33" t="s">
        <v>743</v>
      </c>
      <c r="U253" s="3" t="s">
        <v>546</v>
      </c>
      <c r="V253" s="2">
        <v>9170</v>
      </c>
      <c r="W253" s="3" t="s">
        <v>23</v>
      </c>
      <c r="X253" s="4">
        <v>23.167999999999999</v>
      </c>
      <c r="Y253" s="4">
        <v>23.016999999999999</v>
      </c>
      <c r="Z253" s="2" t="s">
        <v>547</v>
      </c>
      <c r="AA253" s="18">
        <f t="shared" si="15"/>
        <v>0.1509999999999998</v>
      </c>
      <c r="AB253" s="23">
        <v>471.12</v>
      </c>
      <c r="AC253" s="2"/>
      <c r="AD253" s="22">
        <v>284</v>
      </c>
      <c r="AE253" s="20"/>
      <c r="AI253" s="2">
        <v>9170</v>
      </c>
      <c r="AJ253" s="23">
        <v>471.12</v>
      </c>
      <c r="AK253" s="30">
        <f>(AJ253-122)/3</f>
        <v>116.37333333333333</v>
      </c>
      <c r="AL253" s="30">
        <f>AK253*1.0425+1.2088</f>
        <v>122.52799999999999</v>
      </c>
      <c r="AM253" s="2"/>
      <c r="AN253" s="2"/>
      <c r="AO253" s="2"/>
      <c r="AP253" s="3" t="s">
        <v>23</v>
      </c>
      <c r="AQ253" s="5" t="s">
        <v>757</v>
      </c>
    </row>
    <row r="254" spans="1:43" ht="15.75" customHeight="1" x14ac:dyDescent="0.25">
      <c r="A254" s="3"/>
      <c r="B254" s="3"/>
      <c r="C254" s="3">
        <v>329</v>
      </c>
      <c r="D254" s="3" t="s">
        <v>548</v>
      </c>
      <c r="E254" s="4">
        <v>24.51</v>
      </c>
      <c r="F254" s="4">
        <v>24.295000000000002</v>
      </c>
      <c r="G254" s="11" t="s">
        <v>22</v>
      </c>
      <c r="H254" s="11" t="s">
        <v>22</v>
      </c>
      <c r="I254" s="3" t="s">
        <v>23</v>
      </c>
      <c r="J254" s="3" t="s">
        <v>24</v>
      </c>
      <c r="K254" s="3" t="s">
        <v>24</v>
      </c>
      <c r="L254" s="3">
        <v>17</v>
      </c>
      <c r="M254" s="3" t="str">
        <f t="shared" si="14"/>
        <v>N17</v>
      </c>
      <c r="N254" s="3" t="s">
        <v>400</v>
      </c>
      <c r="O254" s="3">
        <v>326</v>
      </c>
      <c r="P254">
        <v>271</v>
      </c>
      <c r="Q254" s="9" t="s">
        <v>206</v>
      </c>
      <c r="R254" s="33" t="s">
        <v>738</v>
      </c>
      <c r="S254" s="33" t="s">
        <v>743</v>
      </c>
      <c r="U254" s="3" t="s">
        <v>548</v>
      </c>
      <c r="V254" s="2">
        <v>9171</v>
      </c>
      <c r="W254" s="3" t="s">
        <v>23</v>
      </c>
      <c r="X254" s="4">
        <v>24.51</v>
      </c>
      <c r="Y254" s="4">
        <v>24.295000000000002</v>
      </c>
      <c r="Z254" s="2" t="s">
        <v>549</v>
      </c>
      <c r="AA254" s="18">
        <f t="shared" si="15"/>
        <v>0.21499999999999986</v>
      </c>
      <c r="AB254" s="21">
        <v>482.62</v>
      </c>
      <c r="AC254" s="21"/>
      <c r="AD254" s="21">
        <v>269</v>
      </c>
      <c r="AE254" s="2"/>
      <c r="AI254" s="2">
        <v>9171</v>
      </c>
      <c r="AJ254" s="21">
        <v>482.62</v>
      </c>
      <c r="AK254" s="30">
        <f>(AJ254-122)/3</f>
        <v>120.20666666666666</v>
      </c>
      <c r="AL254" s="30">
        <f>AK254*1.0425+1.2088</f>
        <v>126.52424999999999</v>
      </c>
      <c r="AM254" s="21"/>
      <c r="AN254" s="2"/>
      <c r="AO254" s="2"/>
      <c r="AP254" s="3" t="s">
        <v>23</v>
      </c>
      <c r="AQ254" s="5" t="s">
        <v>757</v>
      </c>
    </row>
    <row r="255" spans="1:43" ht="15.75" customHeight="1" x14ac:dyDescent="0.25">
      <c r="A255" s="3"/>
      <c r="B255" s="3"/>
      <c r="C255" s="3">
        <v>377</v>
      </c>
      <c r="D255" s="3" t="s">
        <v>550</v>
      </c>
      <c r="E255" s="4">
        <v>24.172000000000001</v>
      </c>
      <c r="F255" s="4">
        <v>23.693999999999999</v>
      </c>
      <c r="G255" s="11" t="s">
        <v>22</v>
      </c>
      <c r="H255" s="11" t="s">
        <v>22</v>
      </c>
      <c r="I255" s="3" t="s">
        <v>23</v>
      </c>
      <c r="J255" s="3" t="s">
        <v>24</v>
      </c>
      <c r="K255" s="3" t="s">
        <v>72</v>
      </c>
      <c r="L255" s="3">
        <v>17</v>
      </c>
      <c r="M255" s="3" t="str">
        <f t="shared" si="14"/>
        <v>P17</v>
      </c>
      <c r="N255" s="3" t="s">
        <v>400</v>
      </c>
      <c r="O255" s="3">
        <v>328</v>
      </c>
      <c r="P255">
        <v>272</v>
      </c>
      <c r="Q255" s="9" t="s">
        <v>206</v>
      </c>
      <c r="R255" s="33" t="s">
        <v>738</v>
      </c>
      <c r="S255" s="33" t="s">
        <v>743</v>
      </c>
      <c r="U255" s="3" t="s">
        <v>550</v>
      </c>
      <c r="V255" s="2">
        <v>9172</v>
      </c>
      <c r="W255" s="3" t="s">
        <v>23</v>
      </c>
      <c r="X255" s="4">
        <v>24.172000000000001</v>
      </c>
      <c r="Y255" s="4">
        <v>23.693999999999999</v>
      </c>
      <c r="Z255" s="2" t="s">
        <v>551</v>
      </c>
      <c r="AA255" s="18">
        <f t="shared" si="15"/>
        <v>0.47800000000000153</v>
      </c>
      <c r="AB255" s="21">
        <v>473.77</v>
      </c>
      <c r="AC255" s="21"/>
      <c r="AD255" s="21">
        <v>180</v>
      </c>
      <c r="AE255" s="2"/>
      <c r="AI255" s="2">
        <v>9172</v>
      </c>
      <c r="AJ255" s="21">
        <v>473.77</v>
      </c>
      <c r="AK255" s="30">
        <f>(AJ255-122)/3</f>
        <v>117.25666666666666</v>
      </c>
      <c r="AL255" s="30">
        <f>AK255*1.0425+1.2088</f>
        <v>123.44887499999999</v>
      </c>
      <c r="AM255" s="21"/>
      <c r="AN255" s="2"/>
      <c r="AO255" s="2"/>
      <c r="AP255" s="3" t="s">
        <v>23</v>
      </c>
      <c r="AQ255" s="5" t="s">
        <v>757</v>
      </c>
    </row>
    <row r="256" spans="1:43" ht="15.75" customHeight="1" x14ac:dyDescent="0.25">
      <c r="A256" s="3"/>
      <c r="B256" s="3"/>
      <c r="C256" s="3">
        <v>18</v>
      </c>
      <c r="D256" s="3" t="s">
        <v>552</v>
      </c>
      <c r="E256" s="4">
        <v>22.846</v>
      </c>
      <c r="F256" s="4">
        <v>34.369999999999997</v>
      </c>
      <c r="G256" s="11" t="s">
        <v>22</v>
      </c>
      <c r="H256" s="11" t="s">
        <v>19</v>
      </c>
      <c r="I256" s="3" t="s">
        <v>45</v>
      </c>
      <c r="J256" s="3" t="s">
        <v>24</v>
      </c>
      <c r="K256" s="3" t="s">
        <v>25</v>
      </c>
      <c r="L256" s="3">
        <v>18</v>
      </c>
      <c r="M256" s="3" t="str">
        <f t="shared" si="14"/>
        <v>A18</v>
      </c>
      <c r="N256" s="3" t="s">
        <v>391</v>
      </c>
      <c r="O256" s="3">
        <v>233</v>
      </c>
      <c r="P256">
        <v>273</v>
      </c>
      <c r="Q256" s="9" t="s">
        <v>206</v>
      </c>
      <c r="R256" s="33" t="s">
        <v>738</v>
      </c>
      <c r="S256" s="33" t="s">
        <v>743</v>
      </c>
      <c r="U256" s="3" t="s">
        <v>552</v>
      </c>
      <c r="V256" s="2">
        <v>9173</v>
      </c>
      <c r="W256" s="3" t="s">
        <v>45</v>
      </c>
      <c r="X256" s="4">
        <v>22.846</v>
      </c>
      <c r="Y256" s="4">
        <v>34.369999999999997</v>
      </c>
      <c r="Z256" s="2" t="s">
        <v>553</v>
      </c>
      <c r="AA256" s="18">
        <f t="shared" si="15"/>
        <v>-11.523999999999997</v>
      </c>
      <c r="AB256" s="21"/>
      <c r="AC256" s="21"/>
      <c r="AD256" s="21"/>
      <c r="AE256" s="2"/>
      <c r="AI256" s="2">
        <v>9173</v>
      </c>
      <c r="AJ256" s="21"/>
      <c r="AK256" s="2"/>
      <c r="AL256" s="2"/>
      <c r="AM256" s="21"/>
      <c r="AN256" s="2"/>
      <c r="AO256" s="2"/>
      <c r="AP256" s="3" t="s">
        <v>45</v>
      </c>
      <c r="AQ256" s="5" t="s">
        <v>757</v>
      </c>
    </row>
    <row r="257" spans="1:43" ht="15.75" customHeight="1" x14ac:dyDescent="0.25">
      <c r="A257" s="3"/>
      <c r="B257" s="3"/>
      <c r="C257" s="3">
        <v>66</v>
      </c>
      <c r="D257" s="3" t="s">
        <v>554</v>
      </c>
      <c r="E257" s="4">
        <v>24.53</v>
      </c>
      <c r="F257" s="4">
        <v>24.332999999999998</v>
      </c>
      <c r="G257" s="11" t="s">
        <v>22</v>
      </c>
      <c r="H257" s="11" t="s">
        <v>22</v>
      </c>
      <c r="I257" s="3" t="s">
        <v>23</v>
      </c>
      <c r="J257" s="3" t="s">
        <v>24</v>
      </c>
      <c r="K257" s="3" t="s">
        <v>30</v>
      </c>
      <c r="L257" s="3">
        <v>18</v>
      </c>
      <c r="M257" s="3" t="str">
        <f t="shared" si="14"/>
        <v>C18</v>
      </c>
      <c r="N257" s="3" t="s">
        <v>391</v>
      </c>
      <c r="O257" s="3">
        <v>235</v>
      </c>
      <c r="P257">
        <v>274</v>
      </c>
      <c r="Q257" s="9" t="s">
        <v>206</v>
      </c>
      <c r="R257" s="33" t="s">
        <v>738</v>
      </c>
      <c r="S257" s="33" t="s">
        <v>743</v>
      </c>
      <c r="U257" s="3" t="s">
        <v>554</v>
      </c>
      <c r="V257" s="2">
        <v>9174</v>
      </c>
      <c r="W257" s="3" t="s">
        <v>23</v>
      </c>
      <c r="X257" s="4">
        <v>24.53</v>
      </c>
      <c r="Y257" s="4">
        <v>24.332999999999998</v>
      </c>
      <c r="Z257" s="2" t="s">
        <v>555</v>
      </c>
      <c r="AA257" s="18">
        <f t="shared" si="15"/>
        <v>0.19700000000000273</v>
      </c>
      <c r="AB257" s="21">
        <v>473.73</v>
      </c>
      <c r="AC257" s="21"/>
      <c r="AD257" s="21">
        <v>626</v>
      </c>
      <c r="AE257" s="2"/>
      <c r="AI257" s="2">
        <v>9174</v>
      </c>
      <c r="AJ257" s="21">
        <v>473.73</v>
      </c>
      <c r="AK257" s="30">
        <f>(AJ257-122)/3</f>
        <v>117.24333333333334</v>
      </c>
      <c r="AL257" s="30">
        <f>AK257*1.0425+1.2088</f>
        <v>123.43497499999999</v>
      </c>
      <c r="AM257" s="21"/>
      <c r="AN257" s="2"/>
      <c r="AO257" s="2"/>
      <c r="AP257" s="3" t="s">
        <v>23</v>
      </c>
      <c r="AQ257" s="5" t="s">
        <v>757</v>
      </c>
    </row>
    <row r="258" spans="1:43" ht="15.75" customHeight="1" x14ac:dyDescent="0.25">
      <c r="A258" s="3"/>
      <c r="B258" s="3"/>
      <c r="C258" s="3">
        <v>114</v>
      </c>
      <c r="D258" s="3" t="s">
        <v>556</v>
      </c>
      <c r="E258" s="4">
        <v>22.908000000000001</v>
      </c>
      <c r="F258" s="4">
        <v>35.844000000000001</v>
      </c>
      <c r="G258" s="11" t="s">
        <v>22</v>
      </c>
      <c r="H258" s="11" t="s">
        <v>19</v>
      </c>
      <c r="I258" s="3" t="s">
        <v>45</v>
      </c>
      <c r="J258" s="3" t="s">
        <v>24</v>
      </c>
      <c r="K258" s="3" t="s">
        <v>33</v>
      </c>
      <c r="L258" s="3">
        <v>18</v>
      </c>
      <c r="M258" s="3" t="str">
        <f t="shared" ref="M258:M321" si="18">CONCATENATE(K258,L258)</f>
        <v>E18</v>
      </c>
      <c r="N258" s="3" t="s">
        <v>391</v>
      </c>
      <c r="O258" s="3">
        <v>237</v>
      </c>
      <c r="P258">
        <v>275</v>
      </c>
      <c r="Q258" s="9" t="s">
        <v>206</v>
      </c>
      <c r="R258" s="33" t="s">
        <v>738</v>
      </c>
      <c r="S258" s="33" t="s">
        <v>743</v>
      </c>
      <c r="U258" s="3" t="s">
        <v>556</v>
      </c>
      <c r="V258" s="2">
        <v>9175</v>
      </c>
      <c r="W258" s="3" t="s">
        <v>45</v>
      </c>
      <c r="X258" s="4">
        <v>22.908000000000001</v>
      </c>
      <c r="Y258" s="4">
        <v>35.844000000000001</v>
      </c>
      <c r="Z258" s="2" t="s">
        <v>557</v>
      </c>
      <c r="AA258" s="18">
        <f t="shared" ref="AA258:AA321" si="19">X258-Y258</f>
        <v>-12.936</v>
      </c>
      <c r="AB258" s="21"/>
      <c r="AC258" s="21"/>
      <c r="AD258" s="21"/>
      <c r="AE258" s="2"/>
      <c r="AI258" s="2">
        <v>9175</v>
      </c>
      <c r="AJ258" s="21"/>
      <c r="AK258" s="2"/>
      <c r="AL258" s="2"/>
      <c r="AM258" s="21"/>
      <c r="AN258" s="2"/>
      <c r="AO258" s="2"/>
      <c r="AP258" s="3" t="s">
        <v>45</v>
      </c>
      <c r="AQ258" s="5" t="s">
        <v>757</v>
      </c>
    </row>
    <row r="259" spans="1:43" ht="15.75" customHeight="1" x14ac:dyDescent="0.25">
      <c r="A259" s="3"/>
      <c r="B259" s="3"/>
      <c r="C259" s="3">
        <v>162</v>
      </c>
      <c r="D259" s="3" t="s">
        <v>558</v>
      </c>
      <c r="E259" s="4">
        <v>23.739000000000001</v>
      </c>
      <c r="F259" s="4">
        <v>38.688000000000002</v>
      </c>
      <c r="G259" s="11" t="s">
        <v>22</v>
      </c>
      <c r="H259" s="11" t="s">
        <v>19</v>
      </c>
      <c r="I259" s="3" t="s">
        <v>45</v>
      </c>
      <c r="J259" s="3" t="s">
        <v>24</v>
      </c>
      <c r="K259" s="3" t="s">
        <v>35</v>
      </c>
      <c r="L259" s="3">
        <v>18</v>
      </c>
      <c r="M259" s="3" t="str">
        <f t="shared" si="18"/>
        <v>G18</v>
      </c>
      <c r="N259" s="3" t="s">
        <v>391</v>
      </c>
      <c r="O259" s="3">
        <v>239</v>
      </c>
      <c r="P259">
        <v>276</v>
      </c>
      <c r="Q259" s="9" t="s">
        <v>206</v>
      </c>
      <c r="R259" s="33" t="s">
        <v>738</v>
      </c>
      <c r="S259" s="33" t="s">
        <v>743</v>
      </c>
      <c r="U259" s="3" t="s">
        <v>558</v>
      </c>
      <c r="V259" s="2">
        <v>9176</v>
      </c>
      <c r="W259" s="3" t="s">
        <v>45</v>
      </c>
      <c r="X259" s="4">
        <v>23.739000000000001</v>
      </c>
      <c r="Y259" s="4">
        <v>38.688000000000002</v>
      </c>
      <c r="Z259" s="2" t="s">
        <v>559</v>
      </c>
      <c r="AA259" s="18">
        <f t="shared" si="19"/>
        <v>-14.949000000000002</v>
      </c>
      <c r="AB259" s="21"/>
      <c r="AC259" s="21"/>
      <c r="AD259" s="21"/>
      <c r="AE259" s="2"/>
      <c r="AI259" s="2">
        <v>9176</v>
      </c>
      <c r="AJ259" s="21"/>
      <c r="AK259" s="2"/>
      <c r="AL259" s="2"/>
      <c r="AM259" s="21"/>
      <c r="AN259" s="2"/>
      <c r="AO259" s="2"/>
      <c r="AP259" s="3" t="s">
        <v>45</v>
      </c>
      <c r="AQ259" s="5" t="s">
        <v>757</v>
      </c>
    </row>
    <row r="260" spans="1:43" ht="15.75" customHeight="1" x14ac:dyDescent="0.25">
      <c r="A260" s="3"/>
      <c r="B260" s="3"/>
      <c r="C260" s="3">
        <v>210</v>
      </c>
      <c r="D260" s="3" t="s">
        <v>560</v>
      </c>
      <c r="E260" s="4">
        <v>23.725999999999999</v>
      </c>
      <c r="F260" s="4">
        <v>34.106999999999999</v>
      </c>
      <c r="G260" s="11" t="s">
        <v>22</v>
      </c>
      <c r="H260" s="11" t="s">
        <v>19</v>
      </c>
      <c r="I260" s="3" t="s">
        <v>45</v>
      </c>
      <c r="J260" s="3" t="s">
        <v>24</v>
      </c>
      <c r="K260" s="3" t="s">
        <v>38</v>
      </c>
      <c r="L260" s="3">
        <v>18</v>
      </c>
      <c r="M260" s="3" t="str">
        <f t="shared" si="18"/>
        <v>I18</v>
      </c>
      <c r="N260" s="3" t="s">
        <v>400</v>
      </c>
      <c r="O260" s="3">
        <v>329</v>
      </c>
      <c r="P260">
        <v>277</v>
      </c>
      <c r="Q260" s="9" t="s">
        <v>206</v>
      </c>
      <c r="R260" s="33" t="s">
        <v>738</v>
      </c>
      <c r="S260" s="33" t="s">
        <v>743</v>
      </c>
      <c r="U260" s="3" t="s">
        <v>560</v>
      </c>
      <c r="V260" s="2">
        <v>9177</v>
      </c>
      <c r="W260" s="3" t="s">
        <v>45</v>
      </c>
      <c r="X260" s="4">
        <v>23.725999999999999</v>
      </c>
      <c r="Y260" s="4">
        <v>34.106999999999999</v>
      </c>
      <c r="Z260" s="2" t="s">
        <v>561</v>
      </c>
      <c r="AA260" s="18">
        <f t="shared" si="19"/>
        <v>-10.381</v>
      </c>
      <c r="AB260" s="21"/>
      <c r="AC260" s="21"/>
      <c r="AD260" s="21"/>
      <c r="AE260" s="2"/>
      <c r="AI260" s="2">
        <v>9177</v>
      </c>
      <c r="AJ260" s="21"/>
      <c r="AK260" s="2"/>
      <c r="AL260" s="2"/>
      <c r="AM260" s="21"/>
      <c r="AN260" s="2"/>
      <c r="AO260" s="2"/>
      <c r="AP260" s="3" t="s">
        <v>45</v>
      </c>
      <c r="AQ260" s="5" t="s">
        <v>757</v>
      </c>
    </row>
    <row r="261" spans="1:43" ht="15.75" customHeight="1" x14ac:dyDescent="0.25">
      <c r="A261" s="3"/>
      <c r="B261" s="3"/>
      <c r="C261" s="3">
        <v>258</v>
      </c>
      <c r="D261" s="3" t="s">
        <v>562</v>
      </c>
      <c r="E261" s="4">
        <v>24.542999999999999</v>
      </c>
      <c r="F261" s="4">
        <v>24.509</v>
      </c>
      <c r="G261" s="11" t="s">
        <v>22</v>
      </c>
      <c r="H261" s="11" t="s">
        <v>22</v>
      </c>
      <c r="I261" s="3" t="s">
        <v>23</v>
      </c>
      <c r="J261" s="3" t="s">
        <v>24</v>
      </c>
      <c r="K261" s="3" t="s">
        <v>42</v>
      </c>
      <c r="L261" s="3">
        <v>18</v>
      </c>
      <c r="M261" s="3" t="str">
        <f t="shared" si="18"/>
        <v>K18</v>
      </c>
      <c r="N261" s="3" t="s">
        <v>400</v>
      </c>
      <c r="O261" s="3">
        <v>331</v>
      </c>
      <c r="P261">
        <v>278</v>
      </c>
      <c r="Q261" s="9" t="s">
        <v>206</v>
      </c>
      <c r="R261" s="33" t="s">
        <v>738</v>
      </c>
      <c r="S261" s="33" t="s">
        <v>743</v>
      </c>
      <c r="U261" s="3" t="s">
        <v>562</v>
      </c>
      <c r="V261" s="2">
        <v>9178</v>
      </c>
      <c r="W261" s="3" t="s">
        <v>23</v>
      </c>
      <c r="X261" s="4">
        <v>24.542999999999999</v>
      </c>
      <c r="Y261" s="4">
        <v>24.509</v>
      </c>
      <c r="Z261" s="2" t="s">
        <v>563</v>
      </c>
      <c r="AA261" s="18">
        <f t="shared" si="19"/>
        <v>3.399999999999892E-2</v>
      </c>
      <c r="AB261" s="21">
        <v>479.73</v>
      </c>
      <c r="AC261" s="21"/>
      <c r="AD261" s="21">
        <v>858</v>
      </c>
      <c r="AE261" s="2"/>
      <c r="AI261" s="2">
        <v>9178</v>
      </c>
      <c r="AJ261" s="21">
        <v>479.73</v>
      </c>
      <c r="AK261" s="30">
        <f>(AJ261-122)/3</f>
        <v>119.24333333333334</v>
      </c>
      <c r="AL261" s="30">
        <f>AK261*1.0425+1.2088</f>
        <v>125.519975</v>
      </c>
      <c r="AM261" s="21"/>
      <c r="AN261" s="2"/>
      <c r="AO261" s="2"/>
      <c r="AP261" s="3" t="s">
        <v>23</v>
      </c>
      <c r="AQ261" s="5" t="s">
        <v>757</v>
      </c>
    </row>
    <row r="262" spans="1:43" ht="15.75" customHeight="1" x14ac:dyDescent="0.25">
      <c r="A262" s="3"/>
      <c r="B262" s="3"/>
      <c r="C262" s="3">
        <v>306</v>
      </c>
      <c r="D262" s="3" t="s">
        <v>564</v>
      </c>
      <c r="E262" s="4">
        <v>23.858000000000001</v>
      </c>
      <c r="F262" s="4">
        <v>32.015999999999998</v>
      </c>
      <c r="G262" s="11" t="s">
        <v>22</v>
      </c>
      <c r="H262" s="11" t="s">
        <v>19</v>
      </c>
      <c r="I262" s="3" t="s">
        <v>45</v>
      </c>
      <c r="J262" s="3" t="s">
        <v>24</v>
      </c>
      <c r="K262" s="3" t="s">
        <v>46</v>
      </c>
      <c r="L262" s="3">
        <v>18</v>
      </c>
      <c r="M262" s="3" t="str">
        <f t="shared" si="18"/>
        <v>M18</v>
      </c>
      <c r="N262" s="3" t="s">
        <v>400</v>
      </c>
      <c r="O262" s="3">
        <v>333</v>
      </c>
      <c r="P262">
        <v>279</v>
      </c>
      <c r="Q262" s="9" t="s">
        <v>206</v>
      </c>
      <c r="R262" s="33" t="s">
        <v>738</v>
      </c>
      <c r="S262" s="33" t="s">
        <v>743</v>
      </c>
      <c r="U262" s="3" t="s">
        <v>564</v>
      </c>
      <c r="V262" s="2">
        <v>9179</v>
      </c>
      <c r="W262" s="3" t="s">
        <v>45</v>
      </c>
      <c r="X262" s="4">
        <v>23.858000000000001</v>
      </c>
      <c r="Y262" s="4">
        <v>32.015999999999998</v>
      </c>
      <c r="Z262" s="2" t="s">
        <v>565</v>
      </c>
      <c r="AA262" s="18">
        <f t="shared" si="19"/>
        <v>-8.1579999999999977</v>
      </c>
      <c r="AB262" s="21"/>
      <c r="AC262" s="21"/>
      <c r="AD262" s="21"/>
      <c r="AE262" s="2"/>
      <c r="AI262" s="2">
        <v>9179</v>
      </c>
      <c r="AJ262" s="21"/>
      <c r="AK262" s="2"/>
      <c r="AL262" s="2"/>
      <c r="AM262" s="21"/>
      <c r="AN262" s="2"/>
      <c r="AO262" s="2"/>
      <c r="AP262" s="3" t="s">
        <v>45</v>
      </c>
      <c r="AQ262" s="5" t="s">
        <v>757</v>
      </c>
    </row>
    <row r="263" spans="1:43" ht="15.75" customHeight="1" x14ac:dyDescent="0.25">
      <c r="A263" s="3"/>
      <c r="B263" s="3"/>
      <c r="C263" s="3">
        <v>354</v>
      </c>
      <c r="D263" s="3" t="s">
        <v>566</v>
      </c>
      <c r="E263" s="4">
        <v>22.835999999999999</v>
      </c>
      <c r="F263" s="4">
        <v>34.286000000000001</v>
      </c>
      <c r="G263" s="11" t="s">
        <v>22</v>
      </c>
      <c r="H263" s="11" t="s">
        <v>19</v>
      </c>
      <c r="I263" s="3" t="s">
        <v>45</v>
      </c>
      <c r="J263" s="3" t="s">
        <v>24</v>
      </c>
      <c r="K263" s="3" t="s">
        <v>49</v>
      </c>
      <c r="L263" s="3">
        <v>18</v>
      </c>
      <c r="M263" s="3" t="str">
        <f t="shared" si="18"/>
        <v>O18</v>
      </c>
      <c r="N263" s="3" t="s">
        <v>400</v>
      </c>
      <c r="O263" s="3">
        <v>335</v>
      </c>
      <c r="P263">
        <v>280</v>
      </c>
      <c r="Q263" s="9" t="s">
        <v>206</v>
      </c>
      <c r="R263" s="33" t="s">
        <v>738</v>
      </c>
      <c r="S263" s="33" t="s">
        <v>743</v>
      </c>
      <c r="U263" s="3" t="s">
        <v>566</v>
      </c>
      <c r="V263" s="2">
        <v>9180</v>
      </c>
      <c r="W263" s="3" t="s">
        <v>45</v>
      </c>
      <c r="X263" s="4">
        <v>22.835999999999999</v>
      </c>
      <c r="Y263" s="4">
        <v>34.286000000000001</v>
      </c>
      <c r="Z263" s="2" t="s">
        <v>567</v>
      </c>
      <c r="AA263" s="18">
        <f t="shared" si="19"/>
        <v>-11.450000000000003</v>
      </c>
      <c r="AB263" s="21"/>
      <c r="AC263" s="21"/>
      <c r="AD263" s="21"/>
      <c r="AE263" s="2"/>
      <c r="AI263" s="2">
        <v>9180</v>
      </c>
      <c r="AJ263" s="21"/>
      <c r="AK263" s="2"/>
      <c r="AL263" s="2"/>
      <c r="AM263" s="21"/>
      <c r="AN263" s="2"/>
      <c r="AO263" s="2"/>
      <c r="AP263" s="3" t="s">
        <v>45</v>
      </c>
      <c r="AQ263" s="5" t="s">
        <v>757</v>
      </c>
    </row>
    <row r="264" spans="1:43" ht="15.75" customHeight="1" x14ac:dyDescent="0.25">
      <c r="A264" s="3"/>
      <c r="B264" s="3"/>
      <c r="C264" s="3">
        <v>42</v>
      </c>
      <c r="D264" s="3" t="s">
        <v>568</v>
      </c>
      <c r="E264" s="4">
        <v>23.137</v>
      </c>
      <c r="F264" s="4">
        <v>22.89</v>
      </c>
      <c r="G264" s="11" t="s">
        <v>22</v>
      </c>
      <c r="H264" s="11" t="s">
        <v>22</v>
      </c>
      <c r="I264" s="3" t="s">
        <v>23</v>
      </c>
      <c r="J264" s="3" t="s">
        <v>24</v>
      </c>
      <c r="K264" s="3" t="s">
        <v>52</v>
      </c>
      <c r="L264" s="3">
        <v>18</v>
      </c>
      <c r="M264" s="3" t="str">
        <f t="shared" si="18"/>
        <v>B18</v>
      </c>
      <c r="N264" s="3" t="s">
        <v>391</v>
      </c>
      <c r="O264" s="3">
        <v>234</v>
      </c>
      <c r="P264">
        <v>281</v>
      </c>
      <c r="Q264" s="9" t="s">
        <v>206</v>
      </c>
      <c r="R264" s="33" t="s">
        <v>738</v>
      </c>
      <c r="S264" s="33" t="s">
        <v>743</v>
      </c>
      <c r="U264" s="3" t="s">
        <v>568</v>
      </c>
      <c r="V264" s="2">
        <v>9181</v>
      </c>
      <c r="W264" s="3" t="s">
        <v>23</v>
      </c>
      <c r="X264" s="4">
        <v>23.137</v>
      </c>
      <c r="Y264" s="4">
        <v>22.89</v>
      </c>
      <c r="Z264" s="2" t="s">
        <v>569</v>
      </c>
      <c r="AA264" s="18">
        <f t="shared" si="19"/>
        <v>0.24699999999999989</v>
      </c>
      <c r="AB264" s="21">
        <v>479.19</v>
      </c>
      <c r="AC264" s="21"/>
      <c r="AD264" s="21">
        <v>1202</v>
      </c>
      <c r="AE264" s="2"/>
      <c r="AI264" s="2">
        <v>9181</v>
      </c>
      <c r="AJ264" s="21">
        <v>479.19</v>
      </c>
      <c r="AK264" s="30">
        <f>(AJ264-122)/3</f>
        <v>119.06333333333333</v>
      </c>
      <c r="AL264" s="30">
        <f>AK264*1.0425+1.2088</f>
        <v>125.332325</v>
      </c>
      <c r="AM264" s="21"/>
      <c r="AN264" s="2"/>
      <c r="AO264" s="2"/>
      <c r="AP264" s="3" t="s">
        <v>23</v>
      </c>
      <c r="AQ264" s="5" t="s">
        <v>757</v>
      </c>
    </row>
    <row r="265" spans="1:43" ht="15.75" customHeight="1" x14ac:dyDescent="0.25">
      <c r="A265" s="3"/>
      <c r="B265" s="3"/>
      <c r="C265" s="3">
        <v>90</v>
      </c>
      <c r="D265" s="3" t="s">
        <v>570</v>
      </c>
      <c r="E265" s="4">
        <v>23.253</v>
      </c>
      <c r="F265" s="4">
        <v>23.268000000000001</v>
      </c>
      <c r="G265" s="11" t="s">
        <v>22</v>
      </c>
      <c r="H265" s="11" t="s">
        <v>22</v>
      </c>
      <c r="I265" s="3" t="s">
        <v>23</v>
      </c>
      <c r="J265" s="3" t="s">
        <v>24</v>
      </c>
      <c r="K265" s="3" t="s">
        <v>55</v>
      </c>
      <c r="L265" s="3">
        <v>18</v>
      </c>
      <c r="M265" s="3" t="str">
        <f t="shared" si="18"/>
        <v>D18</v>
      </c>
      <c r="N265" s="3" t="s">
        <v>391</v>
      </c>
      <c r="O265" s="3">
        <v>236</v>
      </c>
      <c r="P265">
        <v>282</v>
      </c>
      <c r="Q265" s="9" t="s">
        <v>206</v>
      </c>
      <c r="R265" s="33" t="s">
        <v>738</v>
      </c>
      <c r="S265" s="33" t="s">
        <v>743</v>
      </c>
      <c r="U265" s="3" t="s">
        <v>570</v>
      </c>
      <c r="V265" s="2">
        <v>9182</v>
      </c>
      <c r="W265" s="3" t="s">
        <v>23</v>
      </c>
      <c r="X265" s="4">
        <v>23.253</v>
      </c>
      <c r="Y265" s="4">
        <v>23.268000000000001</v>
      </c>
      <c r="Z265" s="2" t="s">
        <v>571</v>
      </c>
      <c r="AA265" s="18">
        <f t="shared" si="19"/>
        <v>-1.5000000000000568E-2</v>
      </c>
      <c r="AB265" s="21">
        <v>482.27</v>
      </c>
      <c r="AC265" s="21"/>
      <c r="AD265" s="21">
        <v>1196</v>
      </c>
      <c r="AE265" s="2"/>
      <c r="AI265" s="2">
        <v>9182</v>
      </c>
      <c r="AJ265" s="21">
        <v>482.27</v>
      </c>
      <c r="AK265" s="30">
        <f>(AJ265-122)/3</f>
        <v>120.08999999999999</v>
      </c>
      <c r="AL265" s="30">
        <f>AK265*1.0425+1.2088</f>
        <v>126.40262499999999</v>
      </c>
      <c r="AM265" s="21"/>
      <c r="AN265" s="2"/>
      <c r="AO265" s="2"/>
      <c r="AP265" s="3" t="s">
        <v>23</v>
      </c>
      <c r="AQ265" s="5" t="s">
        <v>757</v>
      </c>
    </row>
    <row r="266" spans="1:43" ht="15.75" customHeight="1" x14ac:dyDescent="0.25">
      <c r="A266" s="3"/>
      <c r="B266" s="3"/>
      <c r="C266" s="3">
        <v>138</v>
      </c>
      <c r="D266" s="3" t="s">
        <v>572</v>
      </c>
      <c r="E266" s="4">
        <v>22.440999999999999</v>
      </c>
      <c r="F266" s="4">
        <v>28.632999999999999</v>
      </c>
      <c r="G266" s="11" t="s">
        <v>22</v>
      </c>
      <c r="H266" s="11" t="s">
        <v>22</v>
      </c>
      <c r="I266" s="3" t="s">
        <v>23</v>
      </c>
      <c r="J266" s="3" t="s">
        <v>24</v>
      </c>
      <c r="K266" s="3" t="s">
        <v>58</v>
      </c>
      <c r="L266" s="3">
        <v>18</v>
      </c>
      <c r="M266" s="3" t="str">
        <f t="shared" si="18"/>
        <v>F18</v>
      </c>
      <c r="N266" s="3" t="s">
        <v>391</v>
      </c>
      <c r="O266" s="3">
        <v>238</v>
      </c>
      <c r="P266">
        <v>283</v>
      </c>
      <c r="Q266" s="9" t="s">
        <v>206</v>
      </c>
      <c r="R266" s="33" t="s">
        <v>738</v>
      </c>
      <c r="S266" s="33" t="s">
        <v>743</v>
      </c>
      <c r="U266" s="3" t="s">
        <v>572</v>
      </c>
      <c r="V266" s="2">
        <v>9183</v>
      </c>
      <c r="W266" s="3" t="s">
        <v>45</v>
      </c>
      <c r="X266" s="4">
        <v>22.88</v>
      </c>
      <c r="Y266" s="4">
        <v>31.8</v>
      </c>
      <c r="Z266" s="2" t="s">
        <v>573</v>
      </c>
      <c r="AA266" s="18">
        <f t="shared" si="19"/>
        <v>-8.9200000000000017</v>
      </c>
      <c r="AB266" s="21"/>
      <c r="AC266" s="21"/>
      <c r="AD266" s="21"/>
      <c r="AE266" s="2">
        <v>1</v>
      </c>
      <c r="AI266" s="2">
        <v>9183</v>
      </c>
      <c r="AJ266" s="21"/>
      <c r="AK266" s="2"/>
      <c r="AL266" s="2"/>
      <c r="AM266" s="21"/>
      <c r="AN266" s="2"/>
      <c r="AO266" s="2"/>
      <c r="AP266" s="3" t="s">
        <v>45</v>
      </c>
      <c r="AQ266" s="5" t="s">
        <v>757</v>
      </c>
    </row>
    <row r="267" spans="1:43" ht="15.75" customHeight="1" x14ac:dyDescent="0.25">
      <c r="A267" s="3"/>
      <c r="B267" s="3"/>
      <c r="C267" s="3">
        <v>186</v>
      </c>
      <c r="D267" s="3" t="s">
        <v>574</v>
      </c>
      <c r="E267" s="4">
        <v>23.713999999999999</v>
      </c>
      <c r="F267" s="4">
        <v>23.481000000000002</v>
      </c>
      <c r="G267" s="11" t="s">
        <v>22</v>
      </c>
      <c r="H267" s="11" t="s">
        <v>22</v>
      </c>
      <c r="I267" s="3" t="s">
        <v>23</v>
      </c>
      <c r="J267" s="3" t="s">
        <v>24</v>
      </c>
      <c r="K267" s="3" t="s">
        <v>61</v>
      </c>
      <c r="L267" s="3">
        <v>18</v>
      </c>
      <c r="M267" s="3" t="str">
        <f t="shared" si="18"/>
        <v>H18</v>
      </c>
      <c r="N267" s="3" t="s">
        <v>391</v>
      </c>
      <c r="O267" s="3">
        <v>240</v>
      </c>
      <c r="P267">
        <v>284</v>
      </c>
      <c r="Q267" s="9" t="s">
        <v>206</v>
      </c>
      <c r="R267" s="33" t="s">
        <v>738</v>
      </c>
      <c r="S267" s="33" t="s">
        <v>743</v>
      </c>
      <c r="U267" s="3" t="s">
        <v>574</v>
      </c>
      <c r="V267" s="2">
        <v>9184</v>
      </c>
      <c r="W267" s="3" t="s">
        <v>23</v>
      </c>
      <c r="X267" s="4">
        <v>23.713999999999999</v>
      </c>
      <c r="Y267" s="4">
        <v>23.481000000000002</v>
      </c>
      <c r="Z267" s="2" t="s">
        <v>575</v>
      </c>
      <c r="AA267" s="18">
        <f t="shared" si="19"/>
        <v>0.23299999999999699</v>
      </c>
      <c r="AB267" s="21">
        <v>482.49</v>
      </c>
      <c r="AC267" s="21"/>
      <c r="AD267" s="21">
        <v>838</v>
      </c>
      <c r="AE267" s="2"/>
      <c r="AI267" s="2">
        <v>9184</v>
      </c>
      <c r="AJ267" s="21">
        <v>482.49</v>
      </c>
      <c r="AK267" s="30">
        <f>(AJ267-122)/3</f>
        <v>120.16333333333334</v>
      </c>
      <c r="AL267" s="30">
        <f>AK267*1.0425+1.2088</f>
        <v>126.47907500000001</v>
      </c>
      <c r="AM267" s="21"/>
      <c r="AN267" s="2"/>
      <c r="AO267" s="2"/>
      <c r="AP267" s="3" t="s">
        <v>23</v>
      </c>
      <c r="AQ267" s="5" t="s">
        <v>757</v>
      </c>
    </row>
    <row r="268" spans="1:43" ht="15.75" customHeight="1" x14ac:dyDescent="0.25">
      <c r="A268" s="3"/>
      <c r="B268" s="3"/>
      <c r="C268" s="3">
        <v>19</v>
      </c>
      <c r="D268" s="3" t="s">
        <v>576</v>
      </c>
      <c r="E268" s="4">
        <v>21.055</v>
      </c>
      <c r="F268" s="4">
        <v>39.097000000000001</v>
      </c>
      <c r="G268" s="11" t="s">
        <v>22</v>
      </c>
      <c r="H268" s="11" t="s">
        <v>19</v>
      </c>
      <c r="I268" s="3" t="s">
        <v>45</v>
      </c>
      <c r="J268" s="3" t="s">
        <v>24</v>
      </c>
      <c r="K268" s="3" t="s">
        <v>25</v>
      </c>
      <c r="L268" s="3">
        <v>19</v>
      </c>
      <c r="M268" s="3" t="str">
        <f t="shared" si="18"/>
        <v>A19</v>
      </c>
      <c r="N268" s="3" t="s">
        <v>391</v>
      </c>
      <c r="O268" s="3">
        <v>241</v>
      </c>
      <c r="P268">
        <v>289</v>
      </c>
      <c r="Q268" s="9" t="s">
        <v>206</v>
      </c>
      <c r="R268" s="33" t="s">
        <v>738</v>
      </c>
      <c r="S268" s="33" t="s">
        <v>744</v>
      </c>
      <c r="U268" s="3" t="s">
        <v>576</v>
      </c>
      <c r="V268" s="2">
        <v>3072</v>
      </c>
      <c r="W268" s="3" t="s">
        <v>45</v>
      </c>
      <c r="X268" s="4">
        <v>21.055</v>
      </c>
      <c r="Y268" s="4">
        <v>39.097000000000001</v>
      </c>
      <c r="Z268" s="2" t="s">
        <v>577</v>
      </c>
      <c r="AA268" s="18">
        <f t="shared" si="19"/>
        <v>-18.042000000000002</v>
      </c>
      <c r="AB268" s="24"/>
      <c r="AC268" s="24"/>
      <c r="AD268" s="24"/>
      <c r="AE268" s="21"/>
      <c r="AI268" s="2">
        <v>3072</v>
      </c>
      <c r="AJ268" s="24"/>
      <c r="AK268" s="2"/>
      <c r="AL268" s="2"/>
      <c r="AM268" s="24"/>
      <c r="AN268" s="2"/>
      <c r="AO268" s="2"/>
      <c r="AP268" s="3" t="s">
        <v>45</v>
      </c>
      <c r="AQ268" s="5" t="s">
        <v>757</v>
      </c>
    </row>
    <row r="269" spans="1:43" ht="15.75" customHeight="1" x14ac:dyDescent="0.25">
      <c r="A269" s="3"/>
      <c r="B269" s="3"/>
      <c r="C269" s="3">
        <v>67</v>
      </c>
      <c r="D269" s="3" t="s">
        <v>578</v>
      </c>
      <c r="E269" s="4">
        <v>20.92</v>
      </c>
      <c r="F269" s="4">
        <v>33.912999999999997</v>
      </c>
      <c r="G269" s="11" t="s">
        <v>22</v>
      </c>
      <c r="H269" s="11" t="s">
        <v>19</v>
      </c>
      <c r="I269" s="3" t="s">
        <v>45</v>
      </c>
      <c r="J269" s="3" t="s">
        <v>24</v>
      </c>
      <c r="K269" s="3" t="s">
        <v>30</v>
      </c>
      <c r="L269" s="3">
        <v>19</v>
      </c>
      <c r="M269" s="3" t="str">
        <f t="shared" si="18"/>
        <v>C19</v>
      </c>
      <c r="N269" s="3" t="s">
        <v>391</v>
      </c>
      <c r="O269" s="3">
        <v>243</v>
      </c>
      <c r="P269">
        <v>290</v>
      </c>
      <c r="Q269" s="9" t="s">
        <v>206</v>
      </c>
      <c r="R269" s="33" t="s">
        <v>738</v>
      </c>
      <c r="S269" s="33" t="s">
        <v>744</v>
      </c>
      <c r="U269" s="3" t="s">
        <v>578</v>
      </c>
      <c r="V269" s="2">
        <v>3073</v>
      </c>
      <c r="W269" s="3" t="s">
        <v>45</v>
      </c>
      <c r="X269" s="4">
        <v>20.92</v>
      </c>
      <c r="Y269" s="4">
        <v>33.912999999999997</v>
      </c>
      <c r="Z269" s="2" t="s">
        <v>579</v>
      </c>
      <c r="AA269" s="18">
        <f t="shared" si="19"/>
        <v>-12.992999999999995</v>
      </c>
      <c r="AB269" s="24"/>
      <c r="AC269" s="24"/>
      <c r="AD269" s="24"/>
      <c r="AE269" s="21"/>
      <c r="AI269" s="2">
        <v>3073</v>
      </c>
      <c r="AJ269" s="24"/>
      <c r="AK269" s="2"/>
      <c r="AL269" s="2"/>
      <c r="AM269" s="24"/>
      <c r="AN269" s="2"/>
      <c r="AO269" s="2"/>
      <c r="AP269" s="3" t="s">
        <v>45</v>
      </c>
      <c r="AQ269" s="5" t="s">
        <v>757</v>
      </c>
    </row>
    <row r="270" spans="1:43" ht="15.75" customHeight="1" x14ac:dyDescent="0.25">
      <c r="A270" s="3"/>
      <c r="B270" s="3"/>
      <c r="C270" s="3">
        <v>115</v>
      </c>
      <c r="D270" s="3" t="s">
        <v>580</v>
      </c>
      <c r="E270" s="4">
        <v>22.939</v>
      </c>
      <c r="F270" s="4">
        <v>22.591999999999999</v>
      </c>
      <c r="G270" s="11" t="s">
        <v>22</v>
      </c>
      <c r="H270" s="11" t="s">
        <v>22</v>
      </c>
      <c r="I270" s="3" t="s">
        <v>23</v>
      </c>
      <c r="J270" s="3" t="s">
        <v>24</v>
      </c>
      <c r="K270" s="3" t="s">
        <v>33</v>
      </c>
      <c r="L270" s="3">
        <v>19</v>
      </c>
      <c r="M270" s="3" t="str">
        <f t="shared" si="18"/>
        <v>E19</v>
      </c>
      <c r="N270" s="3" t="s">
        <v>391</v>
      </c>
      <c r="O270" s="3">
        <v>245</v>
      </c>
      <c r="P270">
        <v>291</v>
      </c>
      <c r="Q270" s="9" t="s">
        <v>206</v>
      </c>
      <c r="R270" s="33" t="s">
        <v>738</v>
      </c>
      <c r="S270" s="33" t="s">
        <v>744</v>
      </c>
      <c r="U270" s="3" t="s">
        <v>580</v>
      </c>
      <c r="V270" s="2">
        <v>3074</v>
      </c>
      <c r="W270" s="3" t="s">
        <v>23</v>
      </c>
      <c r="X270" s="4">
        <v>22.939</v>
      </c>
      <c r="Y270" s="4">
        <v>22.591999999999999</v>
      </c>
      <c r="Z270" s="2" t="s">
        <v>581</v>
      </c>
      <c r="AA270" s="18">
        <f t="shared" si="19"/>
        <v>0.34700000000000131</v>
      </c>
      <c r="AB270" s="24">
        <v>362.09</v>
      </c>
      <c r="AC270" s="24"/>
      <c r="AD270" s="24">
        <v>1388</v>
      </c>
      <c r="AE270" s="21"/>
      <c r="AI270" s="2">
        <v>3074</v>
      </c>
      <c r="AJ270" s="24">
        <v>362.09</v>
      </c>
      <c r="AK270" s="30">
        <f>(AJ270-122)/3</f>
        <v>80.029999999999987</v>
      </c>
      <c r="AL270" s="30">
        <f>AK270*1.0425+1.2088</f>
        <v>84.640074999999982</v>
      </c>
      <c r="AM270" s="24"/>
      <c r="AN270" s="2"/>
      <c r="AO270" s="2"/>
      <c r="AP270" s="3" t="s">
        <v>23</v>
      </c>
      <c r="AQ270" s="5" t="s">
        <v>757</v>
      </c>
    </row>
    <row r="271" spans="1:43" ht="15.75" customHeight="1" x14ac:dyDescent="0.25">
      <c r="A271" s="3"/>
      <c r="B271" s="3"/>
      <c r="C271" s="3">
        <v>163</v>
      </c>
      <c r="D271" s="3" t="s">
        <v>582</v>
      </c>
      <c r="E271" s="4">
        <v>21.366</v>
      </c>
      <c r="F271" s="4">
        <v>33.749000000000002</v>
      </c>
      <c r="G271" s="11" t="s">
        <v>22</v>
      </c>
      <c r="H271" s="11" t="s">
        <v>19</v>
      </c>
      <c r="I271" s="3" t="s">
        <v>45</v>
      </c>
      <c r="J271" s="3" t="s">
        <v>24</v>
      </c>
      <c r="K271" s="3" t="s">
        <v>35</v>
      </c>
      <c r="L271" s="3">
        <v>19</v>
      </c>
      <c r="M271" s="3" t="str">
        <f t="shared" si="18"/>
        <v>G19</v>
      </c>
      <c r="N271" s="3" t="s">
        <v>391</v>
      </c>
      <c r="O271" s="3">
        <v>247</v>
      </c>
      <c r="P271">
        <v>292</v>
      </c>
      <c r="Q271" s="9" t="s">
        <v>206</v>
      </c>
      <c r="R271" s="33" t="s">
        <v>738</v>
      </c>
      <c r="S271" s="33" t="s">
        <v>744</v>
      </c>
      <c r="U271" s="3" t="s">
        <v>582</v>
      </c>
      <c r="V271" s="2">
        <v>3075</v>
      </c>
      <c r="W271" s="3" t="s">
        <v>45</v>
      </c>
      <c r="X271" s="4">
        <v>21.366</v>
      </c>
      <c r="Y271" s="4">
        <v>33.749000000000002</v>
      </c>
      <c r="Z271" s="2" t="s">
        <v>583</v>
      </c>
      <c r="AA271" s="18">
        <f t="shared" si="19"/>
        <v>-12.383000000000003</v>
      </c>
      <c r="AB271" s="24"/>
      <c r="AC271" s="24"/>
      <c r="AD271" s="24"/>
      <c r="AE271" s="21"/>
      <c r="AI271" s="2">
        <v>3075</v>
      </c>
      <c r="AJ271" s="24"/>
      <c r="AK271" s="2"/>
      <c r="AL271" s="2"/>
      <c r="AM271" s="24"/>
      <c r="AN271" s="2"/>
      <c r="AO271" s="2"/>
      <c r="AP271" s="3" t="s">
        <v>45</v>
      </c>
      <c r="AQ271" s="5" t="s">
        <v>757</v>
      </c>
    </row>
    <row r="272" spans="1:43" ht="15.75" customHeight="1" x14ac:dyDescent="0.25">
      <c r="A272" s="3"/>
      <c r="B272" s="3"/>
      <c r="C272" s="3">
        <v>211</v>
      </c>
      <c r="D272" s="3" t="s">
        <v>584</v>
      </c>
      <c r="E272" s="4">
        <v>21.640999999999998</v>
      </c>
      <c r="F272" s="4" t="s">
        <v>45</v>
      </c>
      <c r="G272" s="11" t="s">
        <v>22</v>
      </c>
      <c r="H272" s="11" t="s">
        <v>45</v>
      </c>
      <c r="I272" s="3" t="s">
        <v>45</v>
      </c>
      <c r="J272" s="3" t="s">
        <v>24</v>
      </c>
      <c r="K272" s="3" t="s">
        <v>38</v>
      </c>
      <c r="L272" s="3">
        <v>19</v>
      </c>
      <c r="M272" s="3" t="str">
        <f t="shared" si="18"/>
        <v>I19</v>
      </c>
      <c r="N272" s="3" t="s">
        <v>400</v>
      </c>
      <c r="O272" s="3">
        <v>337</v>
      </c>
      <c r="P272">
        <v>293</v>
      </c>
      <c r="Q272" s="9" t="s">
        <v>206</v>
      </c>
      <c r="R272" s="33" t="s">
        <v>738</v>
      </c>
      <c r="S272" s="33" t="s">
        <v>744</v>
      </c>
      <c r="U272" s="3" t="s">
        <v>584</v>
      </c>
      <c r="V272" s="2">
        <v>3076</v>
      </c>
      <c r="W272" s="3" t="s">
        <v>45</v>
      </c>
      <c r="X272" s="4">
        <v>21.640999999999998</v>
      </c>
      <c r="Y272" s="4" t="s">
        <v>45</v>
      </c>
      <c r="Z272" s="2" t="s">
        <v>585</v>
      </c>
      <c r="AA272" s="18" t="e">
        <f t="shared" si="19"/>
        <v>#VALUE!</v>
      </c>
      <c r="AB272" s="21"/>
      <c r="AC272" s="21"/>
      <c r="AD272" s="21"/>
      <c r="AE272" s="2"/>
      <c r="AI272" s="2">
        <v>3076</v>
      </c>
      <c r="AJ272" s="21"/>
      <c r="AK272" s="2"/>
      <c r="AL272" s="2"/>
      <c r="AM272" s="21"/>
      <c r="AN272" s="2"/>
      <c r="AO272" s="2"/>
      <c r="AP272" s="3" t="s">
        <v>45</v>
      </c>
      <c r="AQ272" s="5" t="s">
        <v>757</v>
      </c>
    </row>
    <row r="273" spans="1:43" ht="15.75" customHeight="1" x14ac:dyDescent="0.25">
      <c r="A273" s="3"/>
      <c r="B273" s="3"/>
      <c r="C273" s="3">
        <v>259</v>
      </c>
      <c r="D273" s="3" t="s">
        <v>586</v>
      </c>
      <c r="E273" s="4">
        <v>22.818000000000001</v>
      </c>
      <c r="F273" s="4">
        <v>22.437999999999999</v>
      </c>
      <c r="G273" s="11" t="s">
        <v>22</v>
      </c>
      <c r="H273" s="11" t="s">
        <v>22</v>
      </c>
      <c r="I273" s="3" t="s">
        <v>23</v>
      </c>
      <c r="J273" s="3" t="s">
        <v>24</v>
      </c>
      <c r="K273" s="3" t="s">
        <v>42</v>
      </c>
      <c r="L273" s="3">
        <v>19</v>
      </c>
      <c r="M273" s="3" t="str">
        <f t="shared" si="18"/>
        <v>K19</v>
      </c>
      <c r="N273" s="3" t="s">
        <v>400</v>
      </c>
      <c r="O273" s="3">
        <v>339</v>
      </c>
      <c r="P273">
        <v>294</v>
      </c>
      <c r="Q273" s="9" t="s">
        <v>206</v>
      </c>
      <c r="R273" s="33" t="s">
        <v>738</v>
      </c>
      <c r="S273" s="33" t="s">
        <v>744</v>
      </c>
      <c r="U273" s="3" t="s">
        <v>586</v>
      </c>
      <c r="V273" s="2">
        <v>3077</v>
      </c>
      <c r="W273" s="3" t="s">
        <v>23</v>
      </c>
      <c r="X273" s="4">
        <v>22.818000000000001</v>
      </c>
      <c r="Y273" s="4">
        <v>22.437999999999999</v>
      </c>
      <c r="Z273" s="2" t="s">
        <v>587</v>
      </c>
      <c r="AA273" s="18">
        <f t="shared" si="19"/>
        <v>0.38000000000000256</v>
      </c>
      <c r="AB273" s="21">
        <v>361.72</v>
      </c>
      <c r="AC273" s="21"/>
      <c r="AD273" s="21">
        <v>640</v>
      </c>
      <c r="AE273" s="2"/>
      <c r="AI273" s="2">
        <v>3077</v>
      </c>
      <c r="AJ273" s="21">
        <v>361.72</v>
      </c>
      <c r="AK273" s="30">
        <f>(AJ273-122)/3</f>
        <v>79.90666666666668</v>
      </c>
      <c r="AL273" s="30">
        <f>AK273*1.0425+1.2088</f>
        <v>84.511500000000012</v>
      </c>
      <c r="AM273" s="21"/>
      <c r="AN273" s="2"/>
      <c r="AO273" s="2"/>
      <c r="AP273" s="3" t="s">
        <v>23</v>
      </c>
      <c r="AQ273" s="5" t="s">
        <v>757</v>
      </c>
    </row>
    <row r="274" spans="1:43" ht="15.75" customHeight="1" x14ac:dyDescent="0.25">
      <c r="A274" s="3"/>
      <c r="B274" s="3"/>
      <c r="C274" s="3">
        <v>307</v>
      </c>
      <c r="D274" s="3" t="s">
        <v>588</v>
      </c>
      <c r="E274" s="4">
        <v>21.713000000000001</v>
      </c>
      <c r="F274" s="4">
        <v>38.92</v>
      </c>
      <c r="G274" s="11" t="s">
        <v>22</v>
      </c>
      <c r="H274" s="11" t="s">
        <v>19</v>
      </c>
      <c r="I274" s="3" t="s">
        <v>45</v>
      </c>
      <c r="J274" s="3" t="s">
        <v>24</v>
      </c>
      <c r="K274" s="3" t="s">
        <v>46</v>
      </c>
      <c r="L274" s="3">
        <v>19</v>
      </c>
      <c r="M274" s="3" t="str">
        <f t="shared" si="18"/>
        <v>M19</v>
      </c>
      <c r="N274" s="3" t="s">
        <v>400</v>
      </c>
      <c r="O274" s="3">
        <v>341</v>
      </c>
      <c r="P274">
        <v>295</v>
      </c>
      <c r="Q274" s="9" t="s">
        <v>206</v>
      </c>
      <c r="R274" s="33" t="s">
        <v>738</v>
      </c>
      <c r="S274" s="33" t="s">
        <v>744</v>
      </c>
      <c r="U274" s="3" t="s">
        <v>588</v>
      </c>
      <c r="V274" s="2">
        <v>3078</v>
      </c>
      <c r="W274" s="3" t="s">
        <v>45</v>
      </c>
      <c r="X274" s="4">
        <v>21.713000000000001</v>
      </c>
      <c r="Y274" s="4">
        <v>38.92</v>
      </c>
      <c r="Z274" s="2" t="s">
        <v>589</v>
      </c>
      <c r="AA274" s="18">
        <f t="shared" si="19"/>
        <v>-17.207000000000001</v>
      </c>
      <c r="AB274" s="21"/>
      <c r="AC274" s="21"/>
      <c r="AD274" s="21"/>
      <c r="AE274" s="2"/>
      <c r="AI274" s="2">
        <v>3078</v>
      </c>
      <c r="AJ274" s="21"/>
      <c r="AK274" s="2"/>
      <c r="AL274" s="2"/>
      <c r="AM274" s="21"/>
      <c r="AN274" s="2"/>
      <c r="AO274" s="2"/>
      <c r="AP274" s="3" t="s">
        <v>45</v>
      </c>
      <c r="AQ274" s="5" t="s">
        <v>757</v>
      </c>
    </row>
    <row r="275" spans="1:43" ht="15.75" customHeight="1" x14ac:dyDescent="0.25">
      <c r="A275" s="3"/>
      <c r="B275" s="3"/>
      <c r="C275" s="3">
        <v>355</v>
      </c>
      <c r="D275" s="3" t="s">
        <v>590</v>
      </c>
      <c r="E275" s="4">
        <v>21.594000000000001</v>
      </c>
      <c r="F275" s="4" t="s">
        <v>45</v>
      </c>
      <c r="G275" s="11" t="s">
        <v>22</v>
      </c>
      <c r="H275" s="11" t="s">
        <v>45</v>
      </c>
      <c r="I275" s="3" t="s">
        <v>45</v>
      </c>
      <c r="J275" s="3" t="s">
        <v>24</v>
      </c>
      <c r="K275" s="3" t="s">
        <v>49</v>
      </c>
      <c r="L275" s="3">
        <v>19</v>
      </c>
      <c r="M275" s="3" t="str">
        <f t="shared" si="18"/>
        <v>O19</v>
      </c>
      <c r="N275" s="3" t="s">
        <v>400</v>
      </c>
      <c r="O275" s="3">
        <v>343</v>
      </c>
      <c r="P275">
        <v>296</v>
      </c>
      <c r="Q275" s="9" t="s">
        <v>206</v>
      </c>
      <c r="R275" s="33" t="s">
        <v>738</v>
      </c>
      <c r="S275" s="33" t="s">
        <v>744</v>
      </c>
      <c r="U275" s="3" t="s">
        <v>590</v>
      </c>
      <c r="V275" s="2">
        <v>3079</v>
      </c>
      <c r="W275" s="3" t="s">
        <v>45</v>
      </c>
      <c r="X275" s="4">
        <v>21.594000000000001</v>
      </c>
      <c r="Y275" s="4" t="s">
        <v>45</v>
      </c>
      <c r="Z275" s="2" t="s">
        <v>591</v>
      </c>
      <c r="AA275" s="18" t="e">
        <f t="shared" si="19"/>
        <v>#VALUE!</v>
      </c>
      <c r="AB275" s="21"/>
      <c r="AC275" s="21"/>
      <c r="AD275" s="21"/>
      <c r="AE275" s="2"/>
      <c r="AI275" s="2">
        <v>3079</v>
      </c>
      <c r="AJ275" s="21"/>
      <c r="AK275" s="2"/>
      <c r="AL275" s="2"/>
      <c r="AM275" s="21"/>
      <c r="AN275" s="2"/>
      <c r="AO275" s="2"/>
      <c r="AP275" s="3" t="s">
        <v>45</v>
      </c>
      <c r="AQ275" s="5" t="s">
        <v>757</v>
      </c>
    </row>
    <row r="276" spans="1:43" ht="15.75" customHeight="1" x14ac:dyDescent="0.25">
      <c r="A276" s="3"/>
      <c r="B276" s="3"/>
      <c r="C276" s="3">
        <v>43</v>
      </c>
      <c r="D276" s="3" t="s">
        <v>592</v>
      </c>
      <c r="E276" s="4">
        <v>22.518000000000001</v>
      </c>
      <c r="F276" s="4" t="s">
        <v>45</v>
      </c>
      <c r="G276" s="11" t="s">
        <v>22</v>
      </c>
      <c r="H276" s="11" t="s">
        <v>45</v>
      </c>
      <c r="I276" s="3" t="s">
        <v>45</v>
      </c>
      <c r="J276" s="3" t="s">
        <v>24</v>
      </c>
      <c r="K276" s="3" t="s">
        <v>52</v>
      </c>
      <c r="L276" s="3">
        <v>19</v>
      </c>
      <c r="M276" s="3" t="str">
        <f t="shared" si="18"/>
        <v>B19</v>
      </c>
      <c r="N276" s="3" t="s">
        <v>391</v>
      </c>
      <c r="O276" s="3">
        <v>242</v>
      </c>
      <c r="P276">
        <v>297</v>
      </c>
      <c r="Q276" s="9" t="s">
        <v>206</v>
      </c>
      <c r="R276" s="33" t="s">
        <v>738</v>
      </c>
      <c r="S276" s="33" t="s">
        <v>744</v>
      </c>
      <c r="U276" s="3" t="s">
        <v>592</v>
      </c>
      <c r="V276" s="2">
        <v>3080</v>
      </c>
      <c r="W276" s="3" t="s">
        <v>45</v>
      </c>
      <c r="X276" s="4">
        <v>22.518000000000001</v>
      </c>
      <c r="Y276" s="4" t="s">
        <v>45</v>
      </c>
      <c r="Z276" s="2" t="s">
        <v>593</v>
      </c>
      <c r="AA276" s="18" t="e">
        <f t="shared" si="19"/>
        <v>#VALUE!</v>
      </c>
      <c r="AB276" s="21"/>
      <c r="AC276" s="21"/>
      <c r="AD276" s="21"/>
      <c r="AE276" s="2"/>
      <c r="AI276" s="2">
        <v>3080</v>
      </c>
      <c r="AJ276" s="21"/>
      <c r="AK276" s="2"/>
      <c r="AL276" s="2"/>
      <c r="AM276" s="21"/>
      <c r="AN276" s="2"/>
      <c r="AO276" s="2"/>
      <c r="AP276" s="3" t="s">
        <v>45</v>
      </c>
      <c r="AQ276" s="5" t="s">
        <v>757</v>
      </c>
    </row>
    <row r="277" spans="1:43" ht="15.75" customHeight="1" x14ac:dyDescent="0.25">
      <c r="A277" s="3"/>
      <c r="B277" s="3"/>
      <c r="C277" s="3">
        <v>91</v>
      </c>
      <c r="D277" s="3" t="s">
        <v>594</v>
      </c>
      <c r="E277" s="4">
        <v>23.350999999999999</v>
      </c>
      <c r="F277" s="4">
        <v>23.292000000000002</v>
      </c>
      <c r="G277" s="11" t="s">
        <v>22</v>
      </c>
      <c r="H277" s="11" t="s">
        <v>22</v>
      </c>
      <c r="I277" s="3" t="s">
        <v>23</v>
      </c>
      <c r="J277" s="3" t="s">
        <v>24</v>
      </c>
      <c r="K277" s="3" t="s">
        <v>55</v>
      </c>
      <c r="L277" s="3">
        <v>19</v>
      </c>
      <c r="M277" s="3" t="str">
        <f t="shared" si="18"/>
        <v>D19</v>
      </c>
      <c r="N277" s="3" t="s">
        <v>391</v>
      </c>
      <c r="O277" s="3">
        <v>244</v>
      </c>
      <c r="P277">
        <v>298</v>
      </c>
      <c r="Q277" s="9" t="s">
        <v>206</v>
      </c>
      <c r="R277" s="33" t="s">
        <v>738</v>
      </c>
      <c r="S277" s="33" t="s">
        <v>744</v>
      </c>
      <c r="U277" s="3" t="s">
        <v>594</v>
      </c>
      <c r="V277" s="2">
        <v>3081</v>
      </c>
      <c r="W277" s="3" t="s">
        <v>23</v>
      </c>
      <c r="X277" s="4">
        <v>23.350999999999999</v>
      </c>
      <c r="Y277" s="4">
        <v>23.292000000000002</v>
      </c>
      <c r="Z277" s="2" t="s">
        <v>595</v>
      </c>
      <c r="AA277" s="18">
        <f t="shared" si="19"/>
        <v>5.8999999999997499E-2</v>
      </c>
      <c r="AB277" s="21">
        <v>362.25</v>
      </c>
      <c r="AC277" s="21"/>
      <c r="AD277" s="21">
        <v>954</v>
      </c>
      <c r="AE277" s="2"/>
      <c r="AI277" s="2">
        <v>3081</v>
      </c>
      <c r="AJ277" s="21">
        <v>362.25</v>
      </c>
      <c r="AK277" s="30">
        <f>(AJ277-122)/3</f>
        <v>80.083333333333329</v>
      </c>
      <c r="AL277" s="30">
        <f>AK277*1.0425+1.2088</f>
        <v>84.695674999999994</v>
      </c>
      <c r="AM277" s="21"/>
      <c r="AN277" s="2"/>
      <c r="AO277" s="2"/>
      <c r="AP277" s="3" t="s">
        <v>23</v>
      </c>
      <c r="AQ277" s="5" t="s">
        <v>757</v>
      </c>
    </row>
    <row r="278" spans="1:43" ht="15.75" customHeight="1" x14ac:dyDescent="0.25">
      <c r="A278" s="3"/>
      <c r="B278" s="3"/>
      <c r="C278" s="3">
        <v>139</v>
      </c>
      <c r="D278" s="3" t="s">
        <v>596</v>
      </c>
      <c r="E278" s="4">
        <v>22.655999999999999</v>
      </c>
      <c r="F278" s="4">
        <v>34.273000000000003</v>
      </c>
      <c r="G278" s="11" t="s">
        <v>22</v>
      </c>
      <c r="H278" s="11" t="s">
        <v>19</v>
      </c>
      <c r="I278" s="3" t="s">
        <v>45</v>
      </c>
      <c r="J278" s="3" t="s">
        <v>24</v>
      </c>
      <c r="K278" s="3" t="s">
        <v>58</v>
      </c>
      <c r="L278" s="3">
        <v>19</v>
      </c>
      <c r="M278" s="3" t="str">
        <f t="shared" si="18"/>
        <v>F19</v>
      </c>
      <c r="N278" s="3" t="s">
        <v>391</v>
      </c>
      <c r="O278" s="3">
        <v>246</v>
      </c>
      <c r="P278">
        <v>299</v>
      </c>
      <c r="Q278" s="9" t="s">
        <v>206</v>
      </c>
      <c r="R278" s="33" t="s">
        <v>738</v>
      </c>
      <c r="S278" s="33" t="s">
        <v>744</v>
      </c>
      <c r="U278" s="3" t="s">
        <v>596</v>
      </c>
      <c r="V278" s="2">
        <v>3082</v>
      </c>
      <c r="W278" s="3" t="s">
        <v>45</v>
      </c>
      <c r="X278" s="4">
        <v>22.655999999999999</v>
      </c>
      <c r="Y278" s="4">
        <v>34.273000000000003</v>
      </c>
      <c r="Z278" s="2" t="s">
        <v>597</v>
      </c>
      <c r="AA278" s="18">
        <f t="shared" si="19"/>
        <v>-11.617000000000004</v>
      </c>
      <c r="AB278" s="21"/>
      <c r="AC278" s="21"/>
      <c r="AD278" s="21"/>
      <c r="AE278" s="2"/>
      <c r="AI278" s="2">
        <v>3082</v>
      </c>
      <c r="AJ278" s="21"/>
      <c r="AK278" s="2"/>
      <c r="AL278" s="2"/>
      <c r="AM278" s="21"/>
      <c r="AN278" s="2"/>
      <c r="AO278" s="2"/>
      <c r="AP278" s="3" t="s">
        <v>45</v>
      </c>
      <c r="AQ278" s="5" t="s">
        <v>757</v>
      </c>
    </row>
    <row r="279" spans="1:43" ht="15.75" customHeight="1" x14ac:dyDescent="0.25">
      <c r="A279" s="3"/>
      <c r="B279" s="3"/>
      <c r="C279" s="3">
        <v>187</v>
      </c>
      <c r="D279" s="3" t="s">
        <v>598</v>
      </c>
      <c r="E279" s="4">
        <v>21.888000000000002</v>
      </c>
      <c r="F279" s="4">
        <v>35.514000000000003</v>
      </c>
      <c r="G279" s="11" t="s">
        <v>22</v>
      </c>
      <c r="H279" s="11" t="s">
        <v>19</v>
      </c>
      <c r="I279" s="3" t="s">
        <v>45</v>
      </c>
      <c r="J279" s="3" t="s">
        <v>24</v>
      </c>
      <c r="K279" s="3" t="s">
        <v>61</v>
      </c>
      <c r="L279" s="3">
        <v>19</v>
      </c>
      <c r="M279" s="3" t="str">
        <f t="shared" si="18"/>
        <v>H19</v>
      </c>
      <c r="N279" s="3" t="s">
        <v>391</v>
      </c>
      <c r="O279" s="3">
        <v>248</v>
      </c>
      <c r="P279">
        <v>300</v>
      </c>
      <c r="Q279" s="9" t="s">
        <v>206</v>
      </c>
      <c r="R279" s="33" t="s">
        <v>738</v>
      </c>
      <c r="S279" s="33" t="s">
        <v>744</v>
      </c>
      <c r="U279" s="3" t="s">
        <v>598</v>
      </c>
      <c r="V279" s="2">
        <v>3083</v>
      </c>
      <c r="W279" s="3" t="s">
        <v>45</v>
      </c>
      <c r="X279" s="4">
        <v>21.888000000000002</v>
      </c>
      <c r="Y279" s="4">
        <v>35.514000000000003</v>
      </c>
      <c r="Z279" s="2" t="s">
        <v>599</v>
      </c>
      <c r="AA279" s="18">
        <f t="shared" si="19"/>
        <v>-13.626000000000001</v>
      </c>
      <c r="AB279" s="21"/>
      <c r="AC279" s="21"/>
      <c r="AD279" s="21"/>
      <c r="AE279" s="2"/>
      <c r="AI279" s="2">
        <v>3083</v>
      </c>
      <c r="AJ279" s="21"/>
      <c r="AK279" s="2"/>
      <c r="AL279" s="2"/>
      <c r="AM279" s="21"/>
      <c r="AN279" s="2"/>
      <c r="AO279" s="2"/>
      <c r="AP279" s="3" t="s">
        <v>45</v>
      </c>
      <c r="AQ279" s="5" t="s">
        <v>757</v>
      </c>
    </row>
    <row r="280" spans="1:43" ht="15.75" customHeight="1" x14ac:dyDescent="0.25">
      <c r="A280" s="3"/>
      <c r="B280" s="3"/>
      <c r="C280" s="3">
        <v>235</v>
      </c>
      <c r="D280" s="3" t="s">
        <v>600</v>
      </c>
      <c r="E280" s="4">
        <v>24.064</v>
      </c>
      <c r="F280" s="4" t="s">
        <v>45</v>
      </c>
      <c r="G280" s="11" t="s">
        <v>22</v>
      </c>
      <c r="H280" s="11" t="s">
        <v>45</v>
      </c>
      <c r="I280" s="3" t="s">
        <v>45</v>
      </c>
      <c r="J280" s="3" t="s">
        <v>24</v>
      </c>
      <c r="K280" s="3" t="s">
        <v>64</v>
      </c>
      <c r="L280" s="3">
        <v>19</v>
      </c>
      <c r="M280" s="3" t="str">
        <f t="shared" si="18"/>
        <v>J19</v>
      </c>
      <c r="N280" s="3" t="s">
        <v>400</v>
      </c>
      <c r="O280" s="3">
        <v>338</v>
      </c>
      <c r="P280">
        <v>301</v>
      </c>
      <c r="Q280" s="9" t="s">
        <v>206</v>
      </c>
      <c r="R280" s="33" t="s">
        <v>738</v>
      </c>
      <c r="S280" s="33" t="s">
        <v>744</v>
      </c>
      <c r="U280" s="3" t="s">
        <v>600</v>
      </c>
      <c r="V280" s="2">
        <v>3084</v>
      </c>
      <c r="W280" s="3" t="s">
        <v>45</v>
      </c>
      <c r="X280" s="4">
        <v>24.064</v>
      </c>
      <c r="Y280" s="4" t="s">
        <v>45</v>
      </c>
      <c r="Z280" s="2" t="s">
        <v>601</v>
      </c>
      <c r="AA280" s="18" t="e">
        <f t="shared" si="19"/>
        <v>#VALUE!</v>
      </c>
      <c r="AB280" s="21"/>
      <c r="AC280" s="21"/>
      <c r="AD280" s="21"/>
      <c r="AE280" s="2"/>
      <c r="AI280" s="2">
        <v>3084</v>
      </c>
      <c r="AJ280" s="21"/>
      <c r="AK280" s="2"/>
      <c r="AL280" s="2"/>
      <c r="AM280" s="21"/>
      <c r="AN280" s="2"/>
      <c r="AO280" s="2"/>
      <c r="AP280" s="3" t="s">
        <v>45</v>
      </c>
      <c r="AQ280" s="5" t="s">
        <v>757</v>
      </c>
    </row>
    <row r="281" spans="1:43" ht="15.75" customHeight="1" x14ac:dyDescent="0.25">
      <c r="A281" s="3"/>
      <c r="B281" s="3"/>
      <c r="C281" s="3">
        <v>283</v>
      </c>
      <c r="D281" s="3" t="s">
        <v>602</v>
      </c>
      <c r="E281" s="4">
        <v>22.163</v>
      </c>
      <c r="F281" s="4">
        <v>38.454999999999998</v>
      </c>
      <c r="G281" s="11" t="s">
        <v>22</v>
      </c>
      <c r="H281" s="11" t="s">
        <v>19</v>
      </c>
      <c r="I281" s="3" t="s">
        <v>45</v>
      </c>
      <c r="J281" s="3" t="s">
        <v>24</v>
      </c>
      <c r="K281" s="3" t="s">
        <v>67</v>
      </c>
      <c r="L281" s="3">
        <v>19</v>
      </c>
      <c r="M281" s="3" t="str">
        <f t="shared" si="18"/>
        <v>L19</v>
      </c>
      <c r="N281" s="3" t="s">
        <v>400</v>
      </c>
      <c r="O281" s="3">
        <v>340</v>
      </c>
      <c r="P281">
        <v>302</v>
      </c>
      <c r="Q281" s="9" t="s">
        <v>206</v>
      </c>
      <c r="R281" s="33" t="s">
        <v>738</v>
      </c>
      <c r="S281" s="33" t="s">
        <v>744</v>
      </c>
      <c r="U281" s="3" t="s">
        <v>602</v>
      </c>
      <c r="V281" s="2">
        <v>3085</v>
      </c>
      <c r="W281" s="3" t="s">
        <v>45</v>
      </c>
      <c r="X281" s="4">
        <v>22.163</v>
      </c>
      <c r="Y281" s="4">
        <v>38.454999999999998</v>
      </c>
      <c r="Z281" s="2" t="s">
        <v>603</v>
      </c>
      <c r="AA281" s="18">
        <f t="shared" si="19"/>
        <v>-16.291999999999998</v>
      </c>
      <c r="AB281" s="21"/>
      <c r="AC281" s="21"/>
      <c r="AD281" s="21"/>
      <c r="AE281" s="2"/>
      <c r="AI281" s="2">
        <v>3085</v>
      </c>
      <c r="AJ281" s="21"/>
      <c r="AK281" s="2"/>
      <c r="AL281" s="2"/>
      <c r="AM281" s="21"/>
      <c r="AN281" s="2"/>
      <c r="AO281" s="2"/>
      <c r="AP281" s="3" t="s">
        <v>45</v>
      </c>
      <c r="AQ281" s="5" t="s">
        <v>757</v>
      </c>
    </row>
    <row r="282" spans="1:43" ht="15.75" customHeight="1" x14ac:dyDescent="0.25">
      <c r="A282" s="3"/>
      <c r="B282" s="3"/>
      <c r="C282" s="3">
        <v>331</v>
      </c>
      <c r="D282" s="3" t="s">
        <v>604</v>
      </c>
      <c r="E282" s="4">
        <v>22.785</v>
      </c>
      <c r="F282" s="4">
        <v>22.448</v>
      </c>
      <c r="G282" s="11" t="s">
        <v>22</v>
      </c>
      <c r="H282" s="11" t="s">
        <v>22</v>
      </c>
      <c r="I282" s="3" t="s">
        <v>23</v>
      </c>
      <c r="J282" s="3" t="s">
        <v>24</v>
      </c>
      <c r="K282" s="3" t="s">
        <v>24</v>
      </c>
      <c r="L282" s="3">
        <v>19</v>
      </c>
      <c r="M282" s="3" t="str">
        <f t="shared" si="18"/>
        <v>N19</v>
      </c>
      <c r="N282" s="3" t="s">
        <v>400</v>
      </c>
      <c r="O282" s="3">
        <v>342</v>
      </c>
      <c r="P282">
        <v>303</v>
      </c>
      <c r="Q282" s="9" t="s">
        <v>206</v>
      </c>
      <c r="R282" s="33" t="s">
        <v>738</v>
      </c>
      <c r="S282" s="33" t="s">
        <v>744</v>
      </c>
      <c r="U282" s="3" t="s">
        <v>604</v>
      </c>
      <c r="V282" s="2">
        <v>3086</v>
      </c>
      <c r="W282" s="3" t="s">
        <v>23</v>
      </c>
      <c r="X282" s="4">
        <v>22.785</v>
      </c>
      <c r="Y282" s="4">
        <v>22.448</v>
      </c>
      <c r="Z282" s="2" t="s">
        <v>605</v>
      </c>
      <c r="AA282" s="18">
        <f t="shared" si="19"/>
        <v>0.33699999999999974</v>
      </c>
      <c r="AB282" s="21">
        <v>364.99</v>
      </c>
      <c r="AC282" s="21"/>
      <c r="AD282" s="21">
        <v>809</v>
      </c>
      <c r="AE282" s="2"/>
      <c r="AI282" s="2">
        <v>3086</v>
      </c>
      <c r="AJ282" s="21">
        <v>364.99</v>
      </c>
      <c r="AK282" s="30">
        <f>(AJ282-122)/3</f>
        <v>80.99666666666667</v>
      </c>
      <c r="AL282" s="30">
        <f>AK282*1.0425+1.2088</f>
        <v>85.647824999999997</v>
      </c>
      <c r="AM282" s="21"/>
      <c r="AN282" s="2"/>
      <c r="AO282" s="2"/>
      <c r="AP282" s="3" t="s">
        <v>23</v>
      </c>
      <c r="AQ282" s="5" t="s">
        <v>757</v>
      </c>
    </row>
    <row r="283" spans="1:43" ht="15.75" customHeight="1" x14ac:dyDescent="0.25">
      <c r="A283" s="3"/>
      <c r="B283" s="3"/>
      <c r="C283" s="3">
        <v>379</v>
      </c>
      <c r="D283" s="3" t="s">
        <v>606</v>
      </c>
      <c r="E283" s="4">
        <v>22.190999999999999</v>
      </c>
      <c r="F283" s="4" t="s">
        <v>45</v>
      </c>
      <c r="G283" s="11" t="s">
        <v>22</v>
      </c>
      <c r="H283" s="11" t="s">
        <v>45</v>
      </c>
      <c r="I283" s="3" t="s">
        <v>45</v>
      </c>
      <c r="J283" s="3" t="s">
        <v>24</v>
      </c>
      <c r="K283" s="3" t="s">
        <v>72</v>
      </c>
      <c r="L283" s="3">
        <v>19</v>
      </c>
      <c r="M283" s="3" t="str">
        <f t="shared" si="18"/>
        <v>P19</v>
      </c>
      <c r="N283" s="3" t="s">
        <v>400</v>
      </c>
      <c r="O283" s="3">
        <v>344</v>
      </c>
      <c r="P283">
        <v>304</v>
      </c>
      <c r="Q283" s="9" t="s">
        <v>206</v>
      </c>
      <c r="R283" s="33" t="s">
        <v>738</v>
      </c>
      <c r="S283" s="33" t="s">
        <v>744</v>
      </c>
      <c r="U283" s="3" t="s">
        <v>606</v>
      </c>
      <c r="V283" s="2">
        <v>3087</v>
      </c>
      <c r="W283" s="3" t="s">
        <v>45</v>
      </c>
      <c r="X283" s="4">
        <v>22.190999999999999</v>
      </c>
      <c r="Y283" s="4" t="s">
        <v>45</v>
      </c>
      <c r="Z283" s="2" t="s">
        <v>607</v>
      </c>
      <c r="AA283" s="18" t="e">
        <f t="shared" si="19"/>
        <v>#VALUE!</v>
      </c>
      <c r="AB283" s="21"/>
      <c r="AC283" s="21"/>
      <c r="AD283" s="21"/>
      <c r="AE283" s="2"/>
      <c r="AI283" s="2">
        <v>3087</v>
      </c>
      <c r="AJ283" s="21"/>
      <c r="AK283" s="2"/>
      <c r="AL283" s="2"/>
      <c r="AM283" s="21"/>
      <c r="AN283" s="2"/>
      <c r="AO283" s="2"/>
      <c r="AP283" s="3" t="s">
        <v>45</v>
      </c>
      <c r="AQ283" s="5" t="s">
        <v>757</v>
      </c>
    </row>
    <row r="284" spans="1:43" ht="15.75" customHeight="1" x14ac:dyDescent="0.25">
      <c r="A284" s="3"/>
      <c r="B284" s="3"/>
      <c r="C284" s="3">
        <v>20</v>
      </c>
      <c r="D284" s="3" t="s">
        <v>608</v>
      </c>
      <c r="E284" s="4">
        <v>21.451000000000001</v>
      </c>
      <c r="F284" s="4" t="s">
        <v>45</v>
      </c>
      <c r="G284" s="11" t="s">
        <v>22</v>
      </c>
      <c r="H284" s="11" t="s">
        <v>45</v>
      </c>
      <c r="I284" s="3" t="s">
        <v>45</v>
      </c>
      <c r="J284" s="3" t="s">
        <v>24</v>
      </c>
      <c r="K284" s="3" t="s">
        <v>25</v>
      </c>
      <c r="L284" s="3">
        <v>20</v>
      </c>
      <c r="M284" s="3" t="str">
        <f t="shared" si="18"/>
        <v>A20</v>
      </c>
      <c r="N284" s="3" t="s">
        <v>391</v>
      </c>
      <c r="O284" s="3">
        <v>249</v>
      </c>
      <c r="P284">
        <v>305</v>
      </c>
      <c r="Q284" s="9" t="s">
        <v>206</v>
      </c>
      <c r="R284" s="33" t="s">
        <v>738</v>
      </c>
      <c r="S284" s="33" t="s">
        <v>744</v>
      </c>
      <c r="U284" s="3" t="s">
        <v>608</v>
      </c>
      <c r="V284" s="2">
        <v>3088</v>
      </c>
      <c r="W284" s="3" t="s">
        <v>45</v>
      </c>
      <c r="X284" s="4">
        <v>21.451000000000001</v>
      </c>
      <c r="Y284" s="4" t="s">
        <v>45</v>
      </c>
      <c r="Z284" s="2" t="s">
        <v>609</v>
      </c>
      <c r="AA284" s="18" t="e">
        <f t="shared" si="19"/>
        <v>#VALUE!</v>
      </c>
      <c r="AB284" s="21"/>
      <c r="AC284" s="21"/>
      <c r="AD284" s="21"/>
      <c r="AE284" s="2"/>
      <c r="AI284" s="2">
        <v>3088</v>
      </c>
      <c r="AJ284" s="21"/>
      <c r="AK284" s="2"/>
      <c r="AL284" s="2"/>
      <c r="AM284" s="21"/>
      <c r="AN284" s="2"/>
      <c r="AO284" s="2"/>
      <c r="AP284" s="3" t="s">
        <v>45</v>
      </c>
      <c r="AQ284" s="5" t="s">
        <v>757</v>
      </c>
    </row>
    <row r="285" spans="1:43" ht="15.75" customHeight="1" x14ac:dyDescent="0.25">
      <c r="A285" s="3"/>
      <c r="B285" s="3"/>
      <c r="C285" s="3">
        <v>68</v>
      </c>
      <c r="D285" s="3" t="s">
        <v>610</v>
      </c>
      <c r="E285" s="4">
        <v>22.015999999999998</v>
      </c>
      <c r="F285" s="4" t="s">
        <v>45</v>
      </c>
      <c r="G285" s="11" t="s">
        <v>22</v>
      </c>
      <c r="H285" s="11" t="s">
        <v>45</v>
      </c>
      <c r="I285" s="3" t="s">
        <v>45</v>
      </c>
      <c r="J285" s="3" t="s">
        <v>24</v>
      </c>
      <c r="K285" s="3" t="s">
        <v>30</v>
      </c>
      <c r="L285" s="3">
        <v>20</v>
      </c>
      <c r="M285" s="3" t="str">
        <f t="shared" si="18"/>
        <v>C20</v>
      </c>
      <c r="N285" s="3" t="s">
        <v>391</v>
      </c>
      <c r="O285" s="3">
        <v>251</v>
      </c>
      <c r="P285">
        <v>306</v>
      </c>
      <c r="Q285" s="9" t="s">
        <v>206</v>
      </c>
      <c r="R285" s="33" t="s">
        <v>738</v>
      </c>
      <c r="S285" s="33" t="s">
        <v>744</v>
      </c>
      <c r="U285" s="3" t="s">
        <v>610</v>
      </c>
      <c r="V285" s="2">
        <v>3089</v>
      </c>
      <c r="W285" s="3" t="s">
        <v>45</v>
      </c>
      <c r="X285" s="4">
        <v>22.015999999999998</v>
      </c>
      <c r="Y285" s="4" t="s">
        <v>45</v>
      </c>
      <c r="Z285" s="2" t="s">
        <v>611</v>
      </c>
      <c r="AA285" s="18" t="e">
        <f t="shared" si="19"/>
        <v>#VALUE!</v>
      </c>
      <c r="AB285" s="21"/>
      <c r="AC285" s="21"/>
      <c r="AD285" s="21"/>
      <c r="AE285" s="2"/>
      <c r="AI285" s="2">
        <v>3089</v>
      </c>
      <c r="AJ285" s="21"/>
      <c r="AK285" s="2"/>
      <c r="AL285" s="2"/>
      <c r="AM285" s="21"/>
      <c r="AN285" s="2"/>
      <c r="AO285" s="2"/>
      <c r="AP285" s="3" t="s">
        <v>45</v>
      </c>
      <c r="AQ285" s="5" t="s">
        <v>757</v>
      </c>
    </row>
    <row r="286" spans="1:43" ht="15.75" customHeight="1" x14ac:dyDescent="0.25">
      <c r="A286" s="3"/>
      <c r="B286" s="3"/>
      <c r="C286" s="3">
        <v>116</v>
      </c>
      <c r="D286" s="3" t="s">
        <v>612</v>
      </c>
      <c r="E286" s="4">
        <v>23.239000000000001</v>
      </c>
      <c r="F286" s="4">
        <v>23.126999999999999</v>
      </c>
      <c r="G286" s="11" t="s">
        <v>22</v>
      </c>
      <c r="H286" s="11" t="s">
        <v>22</v>
      </c>
      <c r="I286" s="3" t="s">
        <v>23</v>
      </c>
      <c r="J286" s="3" t="s">
        <v>24</v>
      </c>
      <c r="K286" s="3" t="s">
        <v>33</v>
      </c>
      <c r="L286" s="3">
        <v>20</v>
      </c>
      <c r="M286" s="3" t="str">
        <f t="shared" si="18"/>
        <v>E20</v>
      </c>
      <c r="N286" s="3" t="s">
        <v>391</v>
      </c>
      <c r="O286" s="3">
        <v>253</v>
      </c>
      <c r="P286">
        <v>307</v>
      </c>
      <c r="Q286" s="9" t="s">
        <v>206</v>
      </c>
      <c r="R286" s="33" t="s">
        <v>738</v>
      </c>
      <c r="S286" s="33" t="s">
        <v>744</v>
      </c>
      <c r="U286" s="3" t="s">
        <v>612</v>
      </c>
      <c r="V286" s="2">
        <v>3090</v>
      </c>
      <c r="W286" s="3" t="s">
        <v>23</v>
      </c>
      <c r="X286" s="4">
        <v>23.239000000000001</v>
      </c>
      <c r="Y286" s="4">
        <v>23.126999999999999</v>
      </c>
      <c r="Z286" s="2" t="s">
        <v>613</v>
      </c>
      <c r="AA286" s="18">
        <f t="shared" si="19"/>
        <v>0.11200000000000188</v>
      </c>
      <c r="AB286" s="21">
        <v>365.09</v>
      </c>
      <c r="AC286" s="21"/>
      <c r="AD286" s="21">
        <v>1058</v>
      </c>
      <c r="AE286" s="2"/>
      <c r="AI286" s="2">
        <v>3090</v>
      </c>
      <c r="AJ286" s="21">
        <v>365.09</v>
      </c>
      <c r="AK286" s="30">
        <f>(AJ286-122)/3</f>
        <v>81.029999999999987</v>
      </c>
      <c r="AL286" s="30">
        <f>AK286*1.0425+1.2088</f>
        <v>85.682574999999986</v>
      </c>
      <c r="AM286" s="21"/>
      <c r="AN286" s="2"/>
      <c r="AO286" s="2"/>
      <c r="AP286" s="3" t="s">
        <v>23</v>
      </c>
      <c r="AQ286" s="5" t="s">
        <v>757</v>
      </c>
    </row>
    <row r="287" spans="1:43" ht="15.75" customHeight="1" x14ac:dyDescent="0.25">
      <c r="A287" s="3"/>
      <c r="B287" s="3"/>
      <c r="C287" s="3">
        <v>164</v>
      </c>
      <c r="D287" s="3" t="s">
        <v>614</v>
      </c>
      <c r="E287" s="4">
        <v>23.484999999999999</v>
      </c>
      <c r="F287" s="4">
        <v>23.283999999999999</v>
      </c>
      <c r="G287" s="11" t="s">
        <v>22</v>
      </c>
      <c r="H287" s="11" t="s">
        <v>22</v>
      </c>
      <c r="I287" s="3" t="s">
        <v>23</v>
      </c>
      <c r="J287" s="3" t="s">
        <v>24</v>
      </c>
      <c r="K287" s="3" t="s">
        <v>35</v>
      </c>
      <c r="L287" s="3">
        <v>20</v>
      </c>
      <c r="M287" s="3" t="str">
        <f t="shared" si="18"/>
        <v>G20</v>
      </c>
      <c r="N287" s="3" t="s">
        <v>391</v>
      </c>
      <c r="O287" s="3">
        <v>255</v>
      </c>
      <c r="P287">
        <v>308</v>
      </c>
      <c r="Q287" s="9" t="s">
        <v>206</v>
      </c>
      <c r="R287" s="33" t="s">
        <v>738</v>
      </c>
      <c r="S287" s="33" t="s">
        <v>744</v>
      </c>
      <c r="U287" s="3" t="s">
        <v>614</v>
      </c>
      <c r="V287" s="2">
        <v>3091</v>
      </c>
      <c r="W287" s="3" t="s">
        <v>23</v>
      </c>
      <c r="X287" s="4">
        <v>23.484999999999999</v>
      </c>
      <c r="Y287" s="4">
        <v>23.283999999999999</v>
      </c>
      <c r="Z287" s="2" t="s">
        <v>615</v>
      </c>
      <c r="AA287" s="18">
        <f t="shared" si="19"/>
        <v>0.20100000000000051</v>
      </c>
      <c r="AB287" s="21">
        <v>365.17</v>
      </c>
      <c r="AC287" s="21"/>
      <c r="AD287" s="21">
        <v>1131</v>
      </c>
      <c r="AE287" s="2"/>
      <c r="AI287" s="2">
        <v>3091</v>
      </c>
      <c r="AJ287" s="21">
        <v>365.17</v>
      </c>
      <c r="AK287" s="30">
        <f>(AJ287-122)/3</f>
        <v>81.056666666666672</v>
      </c>
      <c r="AL287" s="30">
        <f>AK287*1.0425+1.2088</f>
        <v>85.710374999999999</v>
      </c>
      <c r="AM287" s="21"/>
      <c r="AN287" s="2"/>
      <c r="AO287" s="2"/>
      <c r="AP287" s="3" t="s">
        <v>23</v>
      </c>
      <c r="AQ287" s="5" t="s">
        <v>757</v>
      </c>
    </row>
    <row r="288" spans="1:43" ht="15.75" customHeight="1" x14ac:dyDescent="0.25">
      <c r="A288" s="3"/>
      <c r="B288" s="3"/>
      <c r="C288" s="3">
        <v>212</v>
      </c>
      <c r="D288" s="3" t="s">
        <v>616</v>
      </c>
      <c r="E288" s="4">
        <v>24.504999999999999</v>
      </c>
      <c r="F288" s="4">
        <v>24.44</v>
      </c>
      <c r="G288" s="11" t="s">
        <v>22</v>
      </c>
      <c r="H288" s="11" t="s">
        <v>22</v>
      </c>
      <c r="I288" s="3" t="s">
        <v>23</v>
      </c>
      <c r="J288" s="3" t="s">
        <v>24</v>
      </c>
      <c r="K288" s="3" t="s">
        <v>38</v>
      </c>
      <c r="L288" s="3">
        <v>20</v>
      </c>
      <c r="M288" s="3" t="str">
        <f t="shared" si="18"/>
        <v>I20</v>
      </c>
      <c r="N288" s="3" t="s">
        <v>400</v>
      </c>
      <c r="O288" s="3">
        <v>345</v>
      </c>
      <c r="P288">
        <v>309</v>
      </c>
      <c r="Q288" s="9" t="s">
        <v>206</v>
      </c>
      <c r="R288" s="33" t="s">
        <v>738</v>
      </c>
      <c r="S288" s="33" t="s">
        <v>744</v>
      </c>
      <c r="U288" s="3" t="s">
        <v>616</v>
      </c>
      <c r="V288" s="2">
        <v>3092</v>
      </c>
      <c r="W288" s="3" t="s">
        <v>23</v>
      </c>
      <c r="X288" s="4">
        <v>24.504999999999999</v>
      </c>
      <c r="Y288" s="4">
        <v>24.44</v>
      </c>
      <c r="Z288" s="2" t="s">
        <v>617</v>
      </c>
      <c r="AA288" s="18">
        <f t="shared" si="19"/>
        <v>6.4999999999997726E-2</v>
      </c>
      <c r="AB288" s="21">
        <v>365.08</v>
      </c>
      <c r="AC288" s="21"/>
      <c r="AD288" s="21">
        <v>1350</v>
      </c>
      <c r="AE288" s="2"/>
      <c r="AI288" s="2">
        <v>3092</v>
      </c>
      <c r="AJ288" s="21">
        <v>365.08</v>
      </c>
      <c r="AK288" s="30">
        <f>(AJ288-122)/3</f>
        <v>81.026666666666657</v>
      </c>
      <c r="AL288" s="30">
        <f>AK288*1.0425+1.2088</f>
        <v>85.679099999999991</v>
      </c>
      <c r="AM288" s="21"/>
      <c r="AN288" s="2"/>
      <c r="AO288" s="2"/>
      <c r="AP288" s="3" t="s">
        <v>23</v>
      </c>
      <c r="AQ288" s="5" t="s">
        <v>757</v>
      </c>
    </row>
    <row r="289" spans="1:43" ht="15.75" customHeight="1" x14ac:dyDescent="0.25">
      <c r="A289" s="3"/>
      <c r="B289" s="3"/>
      <c r="C289" s="3">
        <v>260</v>
      </c>
      <c r="D289" s="3" t="s">
        <v>618</v>
      </c>
      <c r="E289" s="4">
        <v>22.428000000000001</v>
      </c>
      <c r="F289" s="4">
        <v>33.156999999999996</v>
      </c>
      <c r="G289" s="11" t="s">
        <v>22</v>
      </c>
      <c r="H289" s="11" t="s">
        <v>19</v>
      </c>
      <c r="I289" s="3" t="s">
        <v>45</v>
      </c>
      <c r="J289" s="3" t="s">
        <v>24</v>
      </c>
      <c r="K289" s="3" t="s">
        <v>42</v>
      </c>
      <c r="L289" s="3">
        <v>20</v>
      </c>
      <c r="M289" s="3" t="str">
        <f t="shared" si="18"/>
        <v>K20</v>
      </c>
      <c r="N289" s="3" t="s">
        <v>400</v>
      </c>
      <c r="O289" s="3">
        <v>347</v>
      </c>
      <c r="P289">
        <v>310</v>
      </c>
      <c r="Q289" s="9" t="s">
        <v>206</v>
      </c>
      <c r="R289" s="33" t="s">
        <v>738</v>
      </c>
      <c r="S289" s="33" t="s">
        <v>744</v>
      </c>
      <c r="U289" s="3" t="s">
        <v>618</v>
      </c>
      <c r="V289" s="2">
        <v>3093</v>
      </c>
      <c r="W289" s="3" t="s">
        <v>45</v>
      </c>
      <c r="X289" s="4">
        <v>22.428000000000001</v>
      </c>
      <c r="Y289" s="4">
        <v>33.156999999999996</v>
      </c>
      <c r="Z289" s="2" t="s">
        <v>619</v>
      </c>
      <c r="AA289" s="18">
        <f t="shared" si="19"/>
        <v>-10.728999999999996</v>
      </c>
      <c r="AB289" s="21"/>
      <c r="AC289" s="21"/>
      <c r="AD289" s="21"/>
      <c r="AE289" s="2"/>
      <c r="AI289" s="2">
        <v>3093</v>
      </c>
      <c r="AJ289" s="21"/>
      <c r="AK289" s="2"/>
      <c r="AL289" s="2"/>
      <c r="AM289" s="21"/>
      <c r="AN289" s="2"/>
      <c r="AO289" s="2"/>
      <c r="AP289" s="3" t="s">
        <v>45</v>
      </c>
      <c r="AQ289" s="5" t="s">
        <v>757</v>
      </c>
    </row>
    <row r="290" spans="1:43" ht="15.75" customHeight="1" x14ac:dyDescent="0.25">
      <c r="A290" s="3"/>
      <c r="B290" s="3"/>
      <c r="C290" s="3">
        <v>308</v>
      </c>
      <c r="D290" s="3" t="s">
        <v>620</v>
      </c>
      <c r="E290" s="4">
        <v>23.699000000000002</v>
      </c>
      <c r="F290" s="4">
        <v>23.486999999999998</v>
      </c>
      <c r="G290" s="11" t="s">
        <v>22</v>
      </c>
      <c r="H290" s="11" t="s">
        <v>22</v>
      </c>
      <c r="I290" s="3" t="s">
        <v>23</v>
      </c>
      <c r="J290" s="3" t="s">
        <v>24</v>
      </c>
      <c r="K290" s="3" t="s">
        <v>46</v>
      </c>
      <c r="L290" s="3">
        <v>20</v>
      </c>
      <c r="M290" s="3" t="str">
        <f t="shared" si="18"/>
        <v>M20</v>
      </c>
      <c r="N290" s="3" t="s">
        <v>400</v>
      </c>
      <c r="O290" s="3">
        <v>349</v>
      </c>
      <c r="P290">
        <v>311</v>
      </c>
      <c r="Q290" s="9" t="s">
        <v>206</v>
      </c>
      <c r="R290" s="33" t="s">
        <v>738</v>
      </c>
      <c r="S290" s="33" t="s">
        <v>744</v>
      </c>
      <c r="U290" s="3" t="s">
        <v>620</v>
      </c>
      <c r="V290" s="2">
        <v>3094</v>
      </c>
      <c r="W290" s="3" t="s">
        <v>23</v>
      </c>
      <c r="X290" s="4">
        <v>23.699000000000002</v>
      </c>
      <c r="Y290" s="4">
        <v>23.486999999999998</v>
      </c>
      <c r="Z290" s="2" t="s">
        <v>621</v>
      </c>
      <c r="AA290" s="18">
        <f t="shared" si="19"/>
        <v>0.2120000000000033</v>
      </c>
      <c r="AB290" s="21">
        <v>362.17</v>
      </c>
      <c r="AC290" s="21"/>
      <c r="AD290" s="21">
        <v>940</v>
      </c>
      <c r="AE290" s="2"/>
      <c r="AI290" s="2">
        <v>3094</v>
      </c>
      <c r="AJ290" s="21">
        <v>362.17</v>
      </c>
      <c r="AK290" s="30">
        <f>(AJ290-122)/3</f>
        <v>80.056666666666672</v>
      </c>
      <c r="AL290" s="30">
        <f>AK290*1.0425+1.2088</f>
        <v>84.667874999999995</v>
      </c>
      <c r="AM290" s="21"/>
      <c r="AN290" s="2"/>
      <c r="AO290" s="2"/>
      <c r="AP290" s="3" t="s">
        <v>23</v>
      </c>
      <c r="AQ290" s="5" t="s">
        <v>757</v>
      </c>
    </row>
    <row r="291" spans="1:43" ht="15.75" customHeight="1" x14ac:dyDescent="0.25">
      <c r="A291" s="3"/>
      <c r="B291" s="3"/>
      <c r="C291" s="3">
        <v>356</v>
      </c>
      <c r="D291" s="3" t="s">
        <v>622</v>
      </c>
      <c r="E291" s="4">
        <v>22.928999999999998</v>
      </c>
      <c r="F291" s="4">
        <v>22.533000000000001</v>
      </c>
      <c r="G291" s="11" t="s">
        <v>22</v>
      </c>
      <c r="H291" s="11" t="s">
        <v>22</v>
      </c>
      <c r="I291" s="3" t="s">
        <v>23</v>
      </c>
      <c r="J291" s="3" t="s">
        <v>24</v>
      </c>
      <c r="K291" s="3" t="s">
        <v>49</v>
      </c>
      <c r="L291" s="3">
        <v>20</v>
      </c>
      <c r="M291" s="3" t="str">
        <f t="shared" si="18"/>
        <v>O20</v>
      </c>
      <c r="N291" s="3" t="s">
        <v>400</v>
      </c>
      <c r="O291" s="3">
        <v>351</v>
      </c>
      <c r="P291">
        <v>312</v>
      </c>
      <c r="Q291" s="9" t="s">
        <v>206</v>
      </c>
      <c r="R291" s="33" t="s">
        <v>738</v>
      </c>
      <c r="S291" s="33" t="s">
        <v>744</v>
      </c>
      <c r="U291" s="3" t="s">
        <v>622</v>
      </c>
      <c r="V291" s="2">
        <v>3095</v>
      </c>
      <c r="W291" s="3" t="s">
        <v>23</v>
      </c>
      <c r="X291" s="4">
        <v>22.928999999999998</v>
      </c>
      <c r="Y291" s="4">
        <v>22.533000000000001</v>
      </c>
      <c r="Z291" s="2" t="s">
        <v>623</v>
      </c>
      <c r="AA291" s="18">
        <f t="shared" si="19"/>
        <v>0.39599999999999724</v>
      </c>
      <c r="AB291" s="21">
        <v>361.94</v>
      </c>
      <c r="AC291" s="21"/>
      <c r="AD291" s="21">
        <v>1174</v>
      </c>
      <c r="AE291" s="2"/>
      <c r="AI291" s="2">
        <v>3095</v>
      </c>
      <c r="AJ291" s="21">
        <v>361.94</v>
      </c>
      <c r="AK291" s="30">
        <f>(AJ291-122)/3</f>
        <v>79.98</v>
      </c>
      <c r="AL291" s="30">
        <f>AK291*1.0425+1.2088</f>
        <v>84.587949999999992</v>
      </c>
      <c r="AM291" s="21"/>
      <c r="AN291" s="2"/>
      <c r="AO291" s="2"/>
      <c r="AP291" s="3" t="s">
        <v>23</v>
      </c>
      <c r="AQ291" s="5" t="s">
        <v>757</v>
      </c>
    </row>
    <row r="292" spans="1:43" ht="15.75" customHeight="1" x14ac:dyDescent="0.25">
      <c r="A292" s="3"/>
      <c r="B292" s="3"/>
      <c r="C292" s="3">
        <v>44</v>
      </c>
      <c r="D292" s="3" t="s">
        <v>624</v>
      </c>
      <c r="E292" s="4">
        <v>22.52</v>
      </c>
      <c r="F292" s="4">
        <v>22.366</v>
      </c>
      <c r="G292" s="11" t="s">
        <v>22</v>
      </c>
      <c r="H292" s="11" t="s">
        <v>22</v>
      </c>
      <c r="I292" s="3" t="s">
        <v>23</v>
      </c>
      <c r="J292" s="3" t="s">
        <v>24</v>
      </c>
      <c r="K292" s="3" t="s">
        <v>52</v>
      </c>
      <c r="L292" s="3">
        <v>20</v>
      </c>
      <c r="M292" s="3" t="str">
        <f t="shared" si="18"/>
        <v>B20</v>
      </c>
      <c r="N292" s="3" t="s">
        <v>391</v>
      </c>
      <c r="O292" s="3">
        <v>250</v>
      </c>
      <c r="P292">
        <v>313</v>
      </c>
      <c r="Q292" s="9" t="s">
        <v>206</v>
      </c>
      <c r="R292" s="33" t="s">
        <v>738</v>
      </c>
      <c r="S292" s="33" t="s">
        <v>744</v>
      </c>
      <c r="U292" s="3" t="s">
        <v>624</v>
      </c>
      <c r="V292" s="2">
        <v>3096</v>
      </c>
      <c r="W292" s="3" t="s">
        <v>23</v>
      </c>
      <c r="X292" s="4">
        <v>22.52</v>
      </c>
      <c r="Y292" s="4">
        <v>22.366</v>
      </c>
      <c r="Z292" s="2" t="s">
        <v>625</v>
      </c>
      <c r="AA292" s="18">
        <f t="shared" si="19"/>
        <v>0.15399999999999991</v>
      </c>
      <c r="AB292" s="21">
        <v>362.18</v>
      </c>
      <c r="AC292" s="21"/>
      <c r="AD292" s="21">
        <v>1357</v>
      </c>
      <c r="AE292" s="2"/>
      <c r="AI292" s="2">
        <v>3096</v>
      </c>
      <c r="AJ292" s="21">
        <v>362.18</v>
      </c>
      <c r="AK292" s="30">
        <f>(AJ292-122)/3</f>
        <v>80.06</v>
      </c>
      <c r="AL292" s="30">
        <f>AK292*1.0425+1.2088</f>
        <v>84.671350000000004</v>
      </c>
      <c r="AM292" s="21"/>
      <c r="AN292" s="2"/>
      <c r="AO292" s="2"/>
      <c r="AP292" s="3" t="s">
        <v>23</v>
      </c>
      <c r="AQ292" s="5" t="s">
        <v>757</v>
      </c>
    </row>
    <row r="293" spans="1:43" ht="15.75" customHeight="1" x14ac:dyDescent="0.25">
      <c r="A293" s="3"/>
      <c r="B293" s="3"/>
      <c r="C293" s="3">
        <v>92</v>
      </c>
      <c r="D293" s="3" t="s">
        <v>626</v>
      </c>
      <c r="E293" s="4">
        <v>23.236999999999998</v>
      </c>
      <c r="F293" s="4">
        <v>23.198</v>
      </c>
      <c r="G293" s="11" t="s">
        <v>22</v>
      </c>
      <c r="H293" s="11" t="s">
        <v>22</v>
      </c>
      <c r="I293" s="3" t="s">
        <v>23</v>
      </c>
      <c r="J293" s="3" t="s">
        <v>24</v>
      </c>
      <c r="K293" s="3" t="s">
        <v>55</v>
      </c>
      <c r="L293" s="3">
        <v>20</v>
      </c>
      <c r="M293" s="3" t="str">
        <f t="shared" si="18"/>
        <v>D20</v>
      </c>
      <c r="N293" s="3" t="s">
        <v>391</v>
      </c>
      <c r="O293" s="3">
        <v>252</v>
      </c>
      <c r="P293">
        <v>314</v>
      </c>
      <c r="Q293" s="9" t="s">
        <v>206</v>
      </c>
      <c r="R293" s="33" t="s">
        <v>738</v>
      </c>
      <c r="S293" s="33" t="s">
        <v>744</v>
      </c>
      <c r="U293" s="3" t="s">
        <v>626</v>
      </c>
      <c r="V293" s="2">
        <v>3097</v>
      </c>
      <c r="W293" s="3" t="s">
        <v>23</v>
      </c>
      <c r="X293" s="4">
        <v>23.236999999999998</v>
      </c>
      <c r="Y293" s="4">
        <v>23.198</v>
      </c>
      <c r="Z293" s="2" t="s">
        <v>627</v>
      </c>
      <c r="AA293" s="18">
        <f t="shared" si="19"/>
        <v>3.8999999999997925E-2</v>
      </c>
      <c r="AB293" s="21">
        <v>362.26</v>
      </c>
      <c r="AC293" s="21"/>
      <c r="AD293" s="21">
        <v>1014</v>
      </c>
      <c r="AE293" s="2"/>
      <c r="AI293" s="2">
        <v>3097</v>
      </c>
      <c r="AJ293" s="21">
        <v>362.26</v>
      </c>
      <c r="AK293" s="30">
        <f>(AJ293-122)/3</f>
        <v>80.086666666666659</v>
      </c>
      <c r="AL293" s="30">
        <f>AK293*1.0425+1.2088</f>
        <v>84.699149999999989</v>
      </c>
      <c r="AM293" s="21"/>
      <c r="AN293" s="2"/>
      <c r="AO293" s="2"/>
      <c r="AP293" s="3" t="s">
        <v>23</v>
      </c>
      <c r="AQ293" s="5" t="s">
        <v>757</v>
      </c>
    </row>
    <row r="294" spans="1:43" ht="15.75" customHeight="1" x14ac:dyDescent="0.25">
      <c r="A294" s="3"/>
      <c r="B294" s="3"/>
      <c r="C294" s="3">
        <v>140</v>
      </c>
      <c r="D294" s="3" t="s">
        <v>628</v>
      </c>
      <c r="E294" s="4">
        <v>22.178999999999998</v>
      </c>
      <c r="F294" s="4">
        <v>33.838999999999999</v>
      </c>
      <c r="G294" s="11" t="s">
        <v>22</v>
      </c>
      <c r="H294" s="11" t="s">
        <v>19</v>
      </c>
      <c r="I294" s="3" t="s">
        <v>45</v>
      </c>
      <c r="J294" s="3" t="s">
        <v>24</v>
      </c>
      <c r="K294" s="3" t="s">
        <v>58</v>
      </c>
      <c r="L294" s="3">
        <v>20</v>
      </c>
      <c r="M294" s="3" t="str">
        <f t="shared" si="18"/>
        <v>F20</v>
      </c>
      <c r="N294" s="3" t="s">
        <v>391</v>
      </c>
      <c r="O294" s="3">
        <v>254</v>
      </c>
      <c r="P294">
        <v>315</v>
      </c>
      <c r="Q294" s="9" t="s">
        <v>206</v>
      </c>
      <c r="R294" s="33" t="s">
        <v>738</v>
      </c>
      <c r="S294" s="33" t="s">
        <v>744</v>
      </c>
      <c r="U294" s="3" t="s">
        <v>628</v>
      </c>
      <c r="V294" s="2">
        <v>3098</v>
      </c>
      <c r="W294" s="3" t="s">
        <v>45</v>
      </c>
      <c r="X294" s="4">
        <v>22.178999999999998</v>
      </c>
      <c r="Y294" s="4">
        <v>33.838999999999999</v>
      </c>
      <c r="Z294" s="2" t="s">
        <v>629</v>
      </c>
      <c r="AA294" s="18">
        <f t="shared" si="19"/>
        <v>-11.66</v>
      </c>
      <c r="AB294" s="21"/>
      <c r="AC294" s="21"/>
      <c r="AD294" s="21"/>
      <c r="AE294" s="2"/>
      <c r="AI294" s="2">
        <v>3098</v>
      </c>
      <c r="AJ294" s="21"/>
      <c r="AK294" s="2"/>
      <c r="AL294" s="2"/>
      <c r="AM294" s="21"/>
      <c r="AN294" s="2"/>
      <c r="AO294" s="2"/>
      <c r="AP294" s="3" t="s">
        <v>45</v>
      </c>
      <c r="AQ294" s="5" t="s">
        <v>757</v>
      </c>
    </row>
    <row r="295" spans="1:43" ht="15.75" customHeight="1" x14ac:dyDescent="0.25">
      <c r="A295" s="3"/>
      <c r="B295" s="3"/>
      <c r="C295" s="3">
        <v>188</v>
      </c>
      <c r="D295" s="3" t="s">
        <v>630</v>
      </c>
      <c r="E295" s="4">
        <v>24.026</v>
      </c>
      <c r="F295" s="4">
        <v>23.98</v>
      </c>
      <c r="G295" s="11" t="s">
        <v>22</v>
      </c>
      <c r="H295" s="11" t="s">
        <v>22</v>
      </c>
      <c r="I295" s="3" t="s">
        <v>23</v>
      </c>
      <c r="J295" s="3" t="s">
        <v>24</v>
      </c>
      <c r="K295" s="3" t="s">
        <v>61</v>
      </c>
      <c r="L295" s="3">
        <v>20</v>
      </c>
      <c r="M295" s="3" t="str">
        <f t="shared" si="18"/>
        <v>H20</v>
      </c>
      <c r="N295" s="3" t="s">
        <v>391</v>
      </c>
      <c r="O295" s="3">
        <v>256</v>
      </c>
      <c r="P295">
        <v>316</v>
      </c>
      <c r="Q295" s="9" t="s">
        <v>206</v>
      </c>
      <c r="R295" s="33" t="s">
        <v>738</v>
      </c>
      <c r="S295" s="33" t="s">
        <v>744</v>
      </c>
      <c r="U295" s="3" t="s">
        <v>630</v>
      </c>
      <c r="V295" s="2">
        <v>3099</v>
      </c>
      <c r="W295" s="3" t="s">
        <v>23</v>
      </c>
      <c r="X295" s="4">
        <v>24.026</v>
      </c>
      <c r="Y295" s="4">
        <v>23.98</v>
      </c>
      <c r="Z295" s="2" t="s">
        <v>631</v>
      </c>
      <c r="AA295" s="18">
        <f t="shared" si="19"/>
        <v>4.5999999999999375E-2</v>
      </c>
      <c r="AB295" s="21">
        <v>362.3</v>
      </c>
      <c r="AC295" s="21"/>
      <c r="AD295" s="21">
        <v>745</v>
      </c>
      <c r="AE295" s="2"/>
      <c r="AI295" s="2">
        <v>3099</v>
      </c>
      <c r="AJ295" s="21">
        <v>362.3</v>
      </c>
      <c r="AK295" s="30">
        <f>(AJ295-122)/3</f>
        <v>80.100000000000009</v>
      </c>
      <c r="AL295" s="30">
        <f>AK295*1.0425+1.2088</f>
        <v>84.71305000000001</v>
      </c>
      <c r="AM295" s="21"/>
      <c r="AN295" s="2"/>
      <c r="AO295" s="2"/>
      <c r="AP295" s="3" t="s">
        <v>23</v>
      </c>
      <c r="AQ295" s="5" t="s">
        <v>757</v>
      </c>
    </row>
    <row r="296" spans="1:43" ht="15.75" customHeight="1" x14ac:dyDescent="0.25">
      <c r="A296" s="3"/>
      <c r="B296" s="3"/>
      <c r="C296" s="3">
        <v>236</v>
      </c>
      <c r="D296" s="3" t="s">
        <v>632</v>
      </c>
      <c r="E296" s="4">
        <v>22.954999999999998</v>
      </c>
      <c r="F296" s="4">
        <v>36.771000000000001</v>
      </c>
      <c r="G296" s="11" t="s">
        <v>22</v>
      </c>
      <c r="H296" s="11" t="s">
        <v>19</v>
      </c>
      <c r="I296" s="3" t="s">
        <v>45</v>
      </c>
      <c r="J296" s="3" t="s">
        <v>24</v>
      </c>
      <c r="K296" s="3" t="s">
        <v>64</v>
      </c>
      <c r="L296" s="3">
        <v>20</v>
      </c>
      <c r="M296" s="3" t="str">
        <f t="shared" si="18"/>
        <v>J20</v>
      </c>
      <c r="N296" s="3" t="s">
        <v>400</v>
      </c>
      <c r="O296" s="3">
        <v>346</v>
      </c>
      <c r="P296">
        <v>317</v>
      </c>
      <c r="Q296" s="9" t="s">
        <v>206</v>
      </c>
      <c r="R296" s="33" t="s">
        <v>738</v>
      </c>
      <c r="S296" s="33" t="s">
        <v>744</v>
      </c>
      <c r="U296" s="3" t="s">
        <v>632</v>
      </c>
      <c r="V296" s="2">
        <v>3101</v>
      </c>
      <c r="W296" s="3" t="s">
        <v>45</v>
      </c>
      <c r="X296" s="4">
        <v>22.954999999999998</v>
      </c>
      <c r="Y296" s="4">
        <v>36.771000000000001</v>
      </c>
      <c r="Z296" s="2" t="s">
        <v>633</v>
      </c>
      <c r="AA296" s="18">
        <f t="shared" si="19"/>
        <v>-13.816000000000003</v>
      </c>
      <c r="AB296" s="21"/>
      <c r="AC296" s="21"/>
      <c r="AD296" s="21"/>
      <c r="AE296" s="2"/>
      <c r="AI296" s="2">
        <v>3101</v>
      </c>
      <c r="AJ296" s="21"/>
      <c r="AK296" s="2"/>
      <c r="AL296" s="2"/>
      <c r="AM296" s="21"/>
      <c r="AN296" s="2"/>
      <c r="AO296" s="2"/>
      <c r="AP296" s="3" t="s">
        <v>45</v>
      </c>
      <c r="AQ296" s="5" t="s">
        <v>757</v>
      </c>
    </row>
    <row r="297" spans="1:43" ht="15.75" customHeight="1" x14ac:dyDescent="0.25">
      <c r="A297" s="3"/>
      <c r="B297" s="3"/>
      <c r="C297" s="3">
        <v>284</v>
      </c>
      <c r="D297" s="3" t="s">
        <v>634</v>
      </c>
      <c r="E297" s="4">
        <v>23.495999999999999</v>
      </c>
      <c r="F297" s="4">
        <v>23.326000000000001</v>
      </c>
      <c r="G297" s="11" t="s">
        <v>22</v>
      </c>
      <c r="H297" s="11" t="s">
        <v>22</v>
      </c>
      <c r="I297" s="3" t="s">
        <v>23</v>
      </c>
      <c r="J297" s="3" t="s">
        <v>24</v>
      </c>
      <c r="K297" s="3" t="s">
        <v>67</v>
      </c>
      <c r="L297" s="3">
        <v>20</v>
      </c>
      <c r="M297" s="3" t="str">
        <f t="shared" si="18"/>
        <v>L20</v>
      </c>
      <c r="N297" s="3" t="s">
        <v>400</v>
      </c>
      <c r="O297" s="3">
        <v>348</v>
      </c>
      <c r="P297">
        <v>318</v>
      </c>
      <c r="Q297" s="9" t="s">
        <v>206</v>
      </c>
      <c r="R297" s="33" t="s">
        <v>738</v>
      </c>
      <c r="S297" s="33" t="s">
        <v>744</v>
      </c>
      <c r="U297" s="3" t="s">
        <v>634</v>
      </c>
      <c r="V297" s="2">
        <v>3102</v>
      </c>
      <c r="W297" s="3" t="s">
        <v>23</v>
      </c>
      <c r="X297" s="4">
        <v>23.495999999999999</v>
      </c>
      <c r="Y297" s="4">
        <v>23.326000000000001</v>
      </c>
      <c r="Z297" s="2" t="s">
        <v>635</v>
      </c>
      <c r="AA297" s="18">
        <f t="shared" si="19"/>
        <v>0.16999999999999815</v>
      </c>
      <c r="AB297" s="2">
        <v>362</v>
      </c>
      <c r="AC297" s="21"/>
      <c r="AD297" s="21"/>
      <c r="AE297" s="2" t="s">
        <v>19</v>
      </c>
      <c r="AI297" s="2">
        <v>3102</v>
      </c>
      <c r="AJ297" s="2">
        <v>362</v>
      </c>
      <c r="AK297" s="30">
        <f>(AJ297-122)/3</f>
        <v>80</v>
      </c>
      <c r="AL297" s="30">
        <f>AK297*1.0425+1.2088</f>
        <v>84.608800000000002</v>
      </c>
      <c r="AM297" s="21"/>
      <c r="AN297" s="2"/>
      <c r="AO297" s="2"/>
      <c r="AP297" s="3" t="s">
        <v>23</v>
      </c>
      <c r="AQ297" s="5" t="s">
        <v>757</v>
      </c>
    </row>
    <row r="298" spans="1:43" ht="15.75" customHeight="1" x14ac:dyDescent="0.25">
      <c r="A298" s="3"/>
      <c r="B298" s="3"/>
      <c r="C298" s="3">
        <v>332</v>
      </c>
      <c r="D298" s="3" t="s">
        <v>636</v>
      </c>
      <c r="E298" s="4">
        <v>25.469000000000001</v>
      </c>
      <c r="F298" s="4">
        <v>25.581</v>
      </c>
      <c r="G298" s="11" t="s">
        <v>22</v>
      </c>
      <c r="H298" s="11" t="s">
        <v>22</v>
      </c>
      <c r="I298" s="3" t="s">
        <v>23</v>
      </c>
      <c r="J298" s="3" t="s">
        <v>24</v>
      </c>
      <c r="K298" s="3" t="s">
        <v>24</v>
      </c>
      <c r="L298" s="3">
        <v>20</v>
      </c>
      <c r="M298" s="3" t="str">
        <f t="shared" si="18"/>
        <v>N20</v>
      </c>
      <c r="N298" s="3" t="s">
        <v>400</v>
      </c>
      <c r="O298" s="3">
        <v>350</v>
      </c>
      <c r="P298">
        <v>319</v>
      </c>
      <c r="Q298" s="9" t="s">
        <v>206</v>
      </c>
      <c r="R298" s="33" t="s">
        <v>738</v>
      </c>
      <c r="S298" s="33" t="s">
        <v>744</v>
      </c>
      <c r="U298" s="3" t="s">
        <v>636</v>
      </c>
      <c r="V298" s="2">
        <v>3103</v>
      </c>
      <c r="W298" s="3" t="s">
        <v>23</v>
      </c>
      <c r="X298" s="4">
        <v>25.469000000000001</v>
      </c>
      <c r="Y298" s="4">
        <v>25.581</v>
      </c>
      <c r="Z298" s="2" t="s">
        <v>637</v>
      </c>
      <c r="AA298" s="18">
        <f t="shared" si="19"/>
        <v>-0.11199999999999832</v>
      </c>
      <c r="AB298" s="21">
        <v>362.18</v>
      </c>
      <c r="AC298" s="21"/>
      <c r="AD298" s="21">
        <v>290</v>
      </c>
      <c r="AE298" s="2"/>
      <c r="AI298" s="2">
        <v>3103</v>
      </c>
      <c r="AJ298" s="21">
        <v>362.18</v>
      </c>
      <c r="AK298" s="30">
        <f>(AJ298-122)/3</f>
        <v>80.06</v>
      </c>
      <c r="AL298" s="30">
        <f>AK298*1.0425+1.2088</f>
        <v>84.671350000000004</v>
      </c>
      <c r="AM298" s="21"/>
      <c r="AN298" s="2"/>
      <c r="AO298" s="2"/>
      <c r="AP298" s="3" t="s">
        <v>23</v>
      </c>
      <c r="AQ298" s="5" t="s">
        <v>757</v>
      </c>
    </row>
    <row r="299" spans="1:43" ht="15.75" customHeight="1" x14ac:dyDescent="0.25">
      <c r="A299" s="3"/>
      <c r="B299" s="3"/>
      <c r="C299" s="3">
        <v>380</v>
      </c>
      <c r="D299" s="3" t="s">
        <v>638</v>
      </c>
      <c r="E299" s="4">
        <v>23.658999999999999</v>
      </c>
      <c r="F299" s="4" t="s">
        <v>45</v>
      </c>
      <c r="G299" s="11" t="s">
        <v>22</v>
      </c>
      <c r="H299" s="11" t="s">
        <v>45</v>
      </c>
      <c r="I299" s="3" t="s">
        <v>45</v>
      </c>
      <c r="J299" s="3" t="s">
        <v>24</v>
      </c>
      <c r="K299" s="3" t="s">
        <v>72</v>
      </c>
      <c r="L299" s="3">
        <v>20</v>
      </c>
      <c r="M299" s="3" t="str">
        <f t="shared" si="18"/>
        <v>P20</v>
      </c>
      <c r="N299" s="3" t="s">
        <v>400</v>
      </c>
      <c r="O299" s="3">
        <v>352</v>
      </c>
      <c r="P299">
        <v>320</v>
      </c>
      <c r="Q299" s="9" t="s">
        <v>206</v>
      </c>
      <c r="R299" s="33" t="s">
        <v>738</v>
      </c>
      <c r="S299" s="33" t="s">
        <v>744</v>
      </c>
      <c r="U299" s="3" t="s">
        <v>638</v>
      </c>
      <c r="V299" s="2">
        <v>3104</v>
      </c>
      <c r="W299" s="3" t="s">
        <v>45</v>
      </c>
      <c r="X299" s="4">
        <v>23.658999999999999</v>
      </c>
      <c r="Y299" s="4" t="s">
        <v>45</v>
      </c>
      <c r="Z299" s="2" t="s">
        <v>639</v>
      </c>
      <c r="AA299" s="18" t="e">
        <f t="shared" si="19"/>
        <v>#VALUE!</v>
      </c>
      <c r="AB299" s="21"/>
      <c r="AC299" s="21"/>
      <c r="AD299" s="21"/>
      <c r="AE299" s="2"/>
      <c r="AI299" s="2">
        <v>3104</v>
      </c>
      <c r="AJ299" s="21"/>
      <c r="AK299" s="2"/>
      <c r="AL299" s="2"/>
      <c r="AM299" s="21"/>
      <c r="AN299" s="2"/>
      <c r="AO299" s="2"/>
      <c r="AP299" s="3" t="s">
        <v>45</v>
      </c>
      <c r="AQ299" s="5" t="s">
        <v>757</v>
      </c>
    </row>
    <row r="300" spans="1:43" ht="15.75" customHeight="1" x14ac:dyDescent="0.25">
      <c r="A300" s="3"/>
      <c r="B300" s="3"/>
      <c r="C300" s="3">
        <v>21</v>
      </c>
      <c r="D300" s="3" t="s">
        <v>640</v>
      </c>
      <c r="E300" s="4">
        <v>22.597000000000001</v>
      </c>
      <c r="F300" s="4" t="s">
        <v>45</v>
      </c>
      <c r="G300" s="11" t="s">
        <v>22</v>
      </c>
      <c r="H300" s="11" t="s">
        <v>45</v>
      </c>
      <c r="I300" s="3" t="s">
        <v>45</v>
      </c>
      <c r="J300" s="3" t="s">
        <v>24</v>
      </c>
      <c r="K300" s="3" t="s">
        <v>25</v>
      </c>
      <c r="L300" s="3">
        <v>21</v>
      </c>
      <c r="M300" s="3" t="str">
        <f t="shared" si="18"/>
        <v>A21</v>
      </c>
      <c r="N300" s="3" t="s">
        <v>391</v>
      </c>
      <c r="O300" s="3">
        <v>257</v>
      </c>
      <c r="P300">
        <v>321</v>
      </c>
      <c r="Q300" s="9" t="s">
        <v>206</v>
      </c>
      <c r="R300" s="33" t="s">
        <v>738</v>
      </c>
      <c r="S300" s="33" t="s">
        <v>744</v>
      </c>
      <c r="U300" s="3" t="s">
        <v>640</v>
      </c>
      <c r="V300" s="2">
        <v>3105</v>
      </c>
      <c r="W300" s="3" t="s">
        <v>45</v>
      </c>
      <c r="X300" s="4">
        <v>22.597000000000001</v>
      </c>
      <c r="Y300" s="4" t="s">
        <v>45</v>
      </c>
      <c r="Z300" s="2" t="s">
        <v>641</v>
      </c>
      <c r="AA300" s="18" t="e">
        <f t="shared" si="19"/>
        <v>#VALUE!</v>
      </c>
      <c r="AB300" s="21"/>
      <c r="AC300" s="21"/>
      <c r="AD300" s="21"/>
      <c r="AE300" s="2"/>
      <c r="AI300" s="2">
        <v>3105</v>
      </c>
      <c r="AJ300" s="21"/>
      <c r="AK300" s="2"/>
      <c r="AL300" s="2"/>
      <c r="AM300" s="21"/>
      <c r="AN300" s="2"/>
      <c r="AO300" s="2"/>
      <c r="AP300" s="3" t="s">
        <v>45</v>
      </c>
      <c r="AQ300" s="5" t="s">
        <v>757</v>
      </c>
    </row>
    <row r="301" spans="1:43" ht="15.75" customHeight="1" x14ac:dyDescent="0.25">
      <c r="A301" s="3"/>
      <c r="B301" s="3"/>
      <c r="C301" s="3">
        <v>69</v>
      </c>
      <c r="D301" s="3" t="s">
        <v>642</v>
      </c>
      <c r="E301" s="4">
        <v>23.007999999999999</v>
      </c>
      <c r="F301" s="4" t="s">
        <v>45</v>
      </c>
      <c r="G301" s="11" t="s">
        <v>22</v>
      </c>
      <c r="H301" s="11" t="s">
        <v>45</v>
      </c>
      <c r="I301" s="3" t="s">
        <v>45</v>
      </c>
      <c r="J301" s="3" t="s">
        <v>24</v>
      </c>
      <c r="K301" s="3" t="s">
        <v>30</v>
      </c>
      <c r="L301" s="3">
        <v>21</v>
      </c>
      <c r="M301" s="3" t="str">
        <f t="shared" si="18"/>
        <v>C21</v>
      </c>
      <c r="N301" s="3" t="s">
        <v>391</v>
      </c>
      <c r="O301" s="3">
        <v>259</v>
      </c>
      <c r="P301">
        <v>322</v>
      </c>
      <c r="Q301" s="9" t="s">
        <v>206</v>
      </c>
      <c r="R301" s="33" t="s">
        <v>738</v>
      </c>
      <c r="S301" s="33" t="s">
        <v>744</v>
      </c>
      <c r="U301" s="3" t="s">
        <v>642</v>
      </c>
      <c r="V301" s="2">
        <v>3106</v>
      </c>
      <c r="W301" s="3" t="s">
        <v>45</v>
      </c>
      <c r="X301" s="4">
        <v>23.007999999999999</v>
      </c>
      <c r="Y301" s="4" t="s">
        <v>45</v>
      </c>
      <c r="Z301" s="2" t="s">
        <v>643</v>
      </c>
      <c r="AA301" s="18" t="e">
        <f t="shared" si="19"/>
        <v>#VALUE!</v>
      </c>
      <c r="AB301" s="21"/>
      <c r="AC301" s="21"/>
      <c r="AD301" s="21"/>
      <c r="AE301" s="2"/>
      <c r="AI301" s="2">
        <v>3106</v>
      </c>
      <c r="AJ301" s="21"/>
      <c r="AK301" s="2"/>
      <c r="AL301" s="2"/>
      <c r="AM301" s="21"/>
      <c r="AN301" s="2"/>
      <c r="AO301" s="2"/>
      <c r="AP301" s="3" t="s">
        <v>45</v>
      </c>
      <c r="AQ301" s="5" t="s">
        <v>757</v>
      </c>
    </row>
    <row r="302" spans="1:43" ht="15.75" customHeight="1" x14ac:dyDescent="0.25">
      <c r="A302" s="3"/>
      <c r="B302" s="3"/>
      <c r="C302" s="3">
        <v>117</v>
      </c>
      <c r="D302" s="3" t="s">
        <v>644</v>
      </c>
      <c r="E302" s="4">
        <v>23.68</v>
      </c>
      <c r="F302" s="4">
        <v>23.451000000000001</v>
      </c>
      <c r="G302" s="11" t="s">
        <v>22</v>
      </c>
      <c r="H302" s="11" t="s">
        <v>22</v>
      </c>
      <c r="I302" s="3" t="s">
        <v>23</v>
      </c>
      <c r="J302" s="3" t="s">
        <v>24</v>
      </c>
      <c r="K302" s="3" t="s">
        <v>33</v>
      </c>
      <c r="L302" s="3">
        <v>21</v>
      </c>
      <c r="M302" s="3" t="str">
        <f t="shared" si="18"/>
        <v>E21</v>
      </c>
      <c r="N302" s="3" t="s">
        <v>391</v>
      </c>
      <c r="O302" s="3">
        <v>261</v>
      </c>
      <c r="P302">
        <v>323</v>
      </c>
      <c r="Q302" s="9" t="s">
        <v>206</v>
      </c>
      <c r="R302" s="33" t="s">
        <v>738</v>
      </c>
      <c r="S302" s="33" t="s">
        <v>744</v>
      </c>
      <c r="U302" s="3" t="s">
        <v>644</v>
      </c>
      <c r="V302" s="2">
        <v>3107</v>
      </c>
      <c r="W302" s="3" t="s">
        <v>23</v>
      </c>
      <c r="X302" s="4">
        <v>23.68</v>
      </c>
      <c r="Y302" s="4">
        <v>23.451000000000001</v>
      </c>
      <c r="Z302" s="2" t="s">
        <v>645</v>
      </c>
      <c r="AA302" s="18">
        <f t="shared" si="19"/>
        <v>0.2289999999999992</v>
      </c>
      <c r="AB302" s="21">
        <v>362.28</v>
      </c>
      <c r="AC302" s="21"/>
      <c r="AD302" s="21">
        <v>851</v>
      </c>
      <c r="AE302" s="2"/>
      <c r="AI302" s="2">
        <v>3107</v>
      </c>
      <c r="AJ302" s="21">
        <v>362.28</v>
      </c>
      <c r="AK302" s="30">
        <f t="shared" ref="AK302:AK308" si="20">(AJ302-122)/3</f>
        <v>80.09333333333332</v>
      </c>
      <c r="AL302" s="30">
        <f t="shared" ref="AL302:AL308" si="21">AK302*1.0425+1.2088</f>
        <v>84.706099999999978</v>
      </c>
      <c r="AM302" s="21"/>
      <c r="AN302" s="2"/>
      <c r="AO302" s="2"/>
      <c r="AP302" s="3" t="s">
        <v>23</v>
      </c>
      <c r="AQ302" s="5" t="s">
        <v>757</v>
      </c>
    </row>
    <row r="303" spans="1:43" ht="15.75" customHeight="1" x14ac:dyDescent="0.25">
      <c r="A303" s="3"/>
      <c r="B303" s="3"/>
      <c r="C303" s="3">
        <v>165</v>
      </c>
      <c r="D303" s="3" t="s">
        <v>646</v>
      </c>
      <c r="E303" s="4">
        <v>31.399000000000001</v>
      </c>
      <c r="F303" s="4">
        <v>22.309000000000001</v>
      </c>
      <c r="G303" s="11" t="s">
        <v>22</v>
      </c>
      <c r="H303" s="11" t="s">
        <v>22</v>
      </c>
      <c r="I303" s="3" t="s">
        <v>23</v>
      </c>
      <c r="J303" s="3" t="s">
        <v>24</v>
      </c>
      <c r="K303" s="3" t="s">
        <v>35</v>
      </c>
      <c r="L303" s="3">
        <v>21</v>
      </c>
      <c r="M303" s="3" t="str">
        <f t="shared" si="18"/>
        <v>G21</v>
      </c>
      <c r="N303" s="3" t="s">
        <v>391</v>
      </c>
      <c r="O303" s="3">
        <v>263</v>
      </c>
      <c r="P303">
        <v>324</v>
      </c>
      <c r="Q303" s="9" t="s">
        <v>206</v>
      </c>
      <c r="R303" s="33" t="s">
        <v>738</v>
      </c>
      <c r="S303" s="33" t="s">
        <v>745</v>
      </c>
      <c r="U303" s="3" t="s">
        <v>646</v>
      </c>
      <c r="V303" s="2">
        <v>2943</v>
      </c>
      <c r="W303" s="3" t="s">
        <v>23</v>
      </c>
      <c r="X303" s="4">
        <v>31.399000000000001</v>
      </c>
      <c r="Y303" s="4">
        <v>22.309000000000001</v>
      </c>
      <c r="Z303" s="2" t="s">
        <v>647</v>
      </c>
      <c r="AA303" s="18">
        <f t="shared" si="19"/>
        <v>9.09</v>
      </c>
      <c r="AB303" s="21">
        <v>458.02</v>
      </c>
      <c r="AC303" s="21"/>
      <c r="AD303" s="21">
        <v>747</v>
      </c>
      <c r="AE303" s="2"/>
      <c r="AI303" s="2">
        <v>2943</v>
      </c>
      <c r="AJ303" s="21">
        <v>458.02</v>
      </c>
      <c r="AK303" s="30">
        <f t="shared" si="20"/>
        <v>112.00666666666666</v>
      </c>
      <c r="AL303" s="30">
        <f t="shared" si="21"/>
        <v>117.97574999999999</v>
      </c>
      <c r="AM303" s="21"/>
      <c r="AN303" s="2"/>
      <c r="AO303" s="2"/>
      <c r="AP303" s="3" t="s">
        <v>23</v>
      </c>
      <c r="AQ303" s="5" t="s">
        <v>757</v>
      </c>
    </row>
    <row r="304" spans="1:43" ht="15.75" customHeight="1" x14ac:dyDescent="0.25">
      <c r="A304" s="3"/>
      <c r="B304" s="3"/>
      <c r="C304" s="3">
        <v>213</v>
      </c>
      <c r="D304" s="3" t="s">
        <v>648</v>
      </c>
      <c r="E304" s="4" t="s">
        <v>45</v>
      </c>
      <c r="F304" s="4">
        <v>24.776</v>
      </c>
      <c r="G304" s="11" t="s">
        <v>45</v>
      </c>
      <c r="H304" s="11" t="s">
        <v>22</v>
      </c>
      <c r="I304" s="3" t="s">
        <v>649</v>
      </c>
      <c r="J304" s="3" t="s">
        <v>24</v>
      </c>
      <c r="K304" s="3" t="s">
        <v>38</v>
      </c>
      <c r="L304" s="3">
        <v>21</v>
      </c>
      <c r="M304" s="3" t="str">
        <f t="shared" si="18"/>
        <v>I21</v>
      </c>
      <c r="N304" s="3" t="s">
        <v>400</v>
      </c>
      <c r="O304" s="3">
        <v>353</v>
      </c>
      <c r="P304">
        <v>325</v>
      </c>
      <c r="Q304" s="9" t="s">
        <v>206</v>
      </c>
      <c r="R304" s="33" t="s">
        <v>738</v>
      </c>
      <c r="S304" s="33" t="s">
        <v>745</v>
      </c>
      <c r="U304" s="3" t="s">
        <v>648</v>
      </c>
      <c r="V304" s="2">
        <v>2944</v>
      </c>
      <c r="W304" s="3" t="s">
        <v>649</v>
      </c>
      <c r="X304" s="4" t="s">
        <v>45</v>
      </c>
      <c r="Y304" s="4">
        <v>24.776</v>
      </c>
      <c r="Z304" s="2" t="s">
        <v>650</v>
      </c>
      <c r="AA304" s="18" t="e">
        <f t="shared" si="19"/>
        <v>#VALUE!</v>
      </c>
      <c r="AB304" s="21">
        <v>454.95</v>
      </c>
      <c r="AC304" s="21"/>
      <c r="AD304" s="21">
        <v>833</v>
      </c>
      <c r="AE304" s="2"/>
      <c r="AI304" s="2">
        <v>2944</v>
      </c>
      <c r="AJ304" s="21">
        <v>454.95</v>
      </c>
      <c r="AK304" s="30">
        <f t="shared" si="20"/>
        <v>110.98333333333333</v>
      </c>
      <c r="AL304" s="30">
        <f t="shared" si="21"/>
        <v>116.908925</v>
      </c>
      <c r="AM304" s="21"/>
      <c r="AN304" s="2"/>
      <c r="AO304" s="2"/>
      <c r="AP304" s="3" t="s">
        <v>649</v>
      </c>
      <c r="AQ304" s="5" t="s">
        <v>757</v>
      </c>
    </row>
    <row r="305" spans="1:43" ht="15.75" customHeight="1" x14ac:dyDescent="0.25">
      <c r="A305" s="3"/>
      <c r="B305" s="3"/>
      <c r="C305" s="3">
        <v>261</v>
      </c>
      <c r="D305" s="3" t="s">
        <v>651</v>
      </c>
      <c r="E305" s="4">
        <v>34.973999999999997</v>
      </c>
      <c r="F305" s="4">
        <v>22.388000000000002</v>
      </c>
      <c r="G305" s="11" t="s">
        <v>19</v>
      </c>
      <c r="H305" s="11" t="s">
        <v>22</v>
      </c>
      <c r="I305" s="3" t="s">
        <v>649</v>
      </c>
      <c r="J305" s="3" t="s">
        <v>24</v>
      </c>
      <c r="K305" s="3" t="s">
        <v>42</v>
      </c>
      <c r="L305" s="3">
        <v>21</v>
      </c>
      <c r="M305" s="3" t="str">
        <f t="shared" si="18"/>
        <v>K21</v>
      </c>
      <c r="N305" s="3" t="s">
        <v>400</v>
      </c>
      <c r="O305" s="3">
        <v>355</v>
      </c>
      <c r="P305">
        <v>326</v>
      </c>
      <c r="Q305" s="9" t="s">
        <v>206</v>
      </c>
      <c r="R305" s="33" t="s">
        <v>738</v>
      </c>
      <c r="S305" s="33" t="s">
        <v>745</v>
      </c>
      <c r="U305" s="3" t="s">
        <v>651</v>
      </c>
      <c r="V305" s="2">
        <v>2945</v>
      </c>
      <c r="W305" s="3" t="s">
        <v>649</v>
      </c>
      <c r="X305" s="4">
        <v>34.973999999999997</v>
      </c>
      <c r="Y305" s="4">
        <v>22.388000000000002</v>
      </c>
      <c r="Z305" s="2" t="s">
        <v>652</v>
      </c>
      <c r="AA305" s="18">
        <f t="shared" si="19"/>
        <v>12.585999999999995</v>
      </c>
      <c r="AB305" s="21">
        <v>463.96</v>
      </c>
      <c r="AC305" s="21"/>
      <c r="AD305" s="21">
        <v>706</v>
      </c>
      <c r="AE305" s="2"/>
      <c r="AI305" s="2">
        <v>2945</v>
      </c>
      <c r="AJ305" s="21">
        <v>463.96</v>
      </c>
      <c r="AK305" s="30">
        <f t="shared" si="20"/>
        <v>113.98666666666666</v>
      </c>
      <c r="AL305" s="30">
        <f t="shared" si="21"/>
        <v>120.03989999999999</v>
      </c>
      <c r="AM305" s="21"/>
      <c r="AN305" s="2"/>
      <c r="AO305" s="2"/>
      <c r="AP305" s="3" t="s">
        <v>649</v>
      </c>
      <c r="AQ305" s="5" t="s">
        <v>757</v>
      </c>
    </row>
    <row r="306" spans="1:43" ht="15.75" customHeight="1" x14ac:dyDescent="0.25">
      <c r="A306" s="3"/>
      <c r="B306" s="3"/>
      <c r="C306" s="3">
        <v>309</v>
      </c>
      <c r="D306" s="3" t="s">
        <v>653</v>
      </c>
      <c r="E306" s="4" t="s">
        <v>45</v>
      </c>
      <c r="F306" s="4">
        <v>21.492999999999999</v>
      </c>
      <c r="G306" s="11" t="s">
        <v>45</v>
      </c>
      <c r="H306" s="11" t="s">
        <v>22</v>
      </c>
      <c r="I306" s="3" t="s">
        <v>649</v>
      </c>
      <c r="J306" s="3" t="s">
        <v>24</v>
      </c>
      <c r="K306" s="3" t="s">
        <v>46</v>
      </c>
      <c r="L306" s="3">
        <v>21</v>
      </c>
      <c r="M306" s="3" t="str">
        <f t="shared" si="18"/>
        <v>M21</v>
      </c>
      <c r="N306" s="3" t="s">
        <v>400</v>
      </c>
      <c r="O306" s="3">
        <v>357</v>
      </c>
      <c r="P306">
        <v>327</v>
      </c>
      <c r="Q306" s="9" t="s">
        <v>206</v>
      </c>
      <c r="R306" s="33" t="s">
        <v>738</v>
      </c>
      <c r="S306" s="33" t="s">
        <v>745</v>
      </c>
      <c r="U306" s="3" t="s">
        <v>653</v>
      </c>
      <c r="V306" s="2">
        <v>2946</v>
      </c>
      <c r="W306" s="3" t="s">
        <v>649</v>
      </c>
      <c r="X306" s="4" t="s">
        <v>45</v>
      </c>
      <c r="Y306" s="4">
        <v>21.492999999999999</v>
      </c>
      <c r="Z306" s="2" t="s">
        <v>654</v>
      </c>
      <c r="AA306" s="18" t="e">
        <f t="shared" si="19"/>
        <v>#VALUE!</v>
      </c>
      <c r="AB306" s="21">
        <v>454.89</v>
      </c>
      <c r="AC306" s="21"/>
      <c r="AD306" s="21">
        <v>625</v>
      </c>
      <c r="AE306" s="2"/>
      <c r="AI306" s="2">
        <v>2946</v>
      </c>
      <c r="AJ306" s="21">
        <v>454.89</v>
      </c>
      <c r="AK306" s="30">
        <f t="shared" si="20"/>
        <v>110.96333333333332</v>
      </c>
      <c r="AL306" s="30">
        <f t="shared" si="21"/>
        <v>116.88807499999999</v>
      </c>
      <c r="AM306" s="21"/>
      <c r="AN306" s="2"/>
      <c r="AO306" s="2"/>
      <c r="AP306" s="3" t="s">
        <v>649</v>
      </c>
      <c r="AQ306" s="5" t="s">
        <v>757</v>
      </c>
    </row>
    <row r="307" spans="1:43" ht="15.75" customHeight="1" x14ac:dyDescent="0.25">
      <c r="A307" s="3"/>
      <c r="B307" s="3"/>
      <c r="C307" s="3">
        <v>357</v>
      </c>
      <c r="D307" s="3" t="s">
        <v>655</v>
      </c>
      <c r="E307" s="4" t="s">
        <v>45</v>
      </c>
      <c r="F307" s="4">
        <v>21.776</v>
      </c>
      <c r="G307" s="11" t="s">
        <v>45</v>
      </c>
      <c r="H307" s="11" t="s">
        <v>22</v>
      </c>
      <c r="I307" s="3" t="s">
        <v>649</v>
      </c>
      <c r="J307" s="3" t="s">
        <v>24</v>
      </c>
      <c r="K307" s="3" t="s">
        <v>49</v>
      </c>
      <c r="L307" s="3">
        <v>21</v>
      </c>
      <c r="M307" s="3" t="str">
        <f t="shared" si="18"/>
        <v>O21</v>
      </c>
      <c r="N307" s="3" t="s">
        <v>400</v>
      </c>
      <c r="O307" s="3">
        <v>359</v>
      </c>
      <c r="P307">
        <v>328</v>
      </c>
      <c r="Q307" s="9" t="s">
        <v>206</v>
      </c>
      <c r="R307" s="33" t="s">
        <v>738</v>
      </c>
      <c r="S307" s="33" t="s">
        <v>745</v>
      </c>
      <c r="U307" s="3" t="s">
        <v>655</v>
      </c>
      <c r="V307" s="2">
        <v>2947</v>
      </c>
      <c r="W307" s="3" t="s">
        <v>649</v>
      </c>
      <c r="X307" s="4" t="s">
        <v>45</v>
      </c>
      <c r="Y307" s="4">
        <v>21.776</v>
      </c>
      <c r="Z307" s="2" t="s">
        <v>656</v>
      </c>
      <c r="AA307" s="18" t="e">
        <f t="shared" si="19"/>
        <v>#VALUE!</v>
      </c>
      <c r="AB307" s="21">
        <v>460.7</v>
      </c>
      <c r="AC307" s="21"/>
      <c r="AD307" s="21">
        <v>685</v>
      </c>
      <c r="AE307" s="2"/>
      <c r="AI307" s="2">
        <v>2947</v>
      </c>
      <c r="AJ307" s="21">
        <v>460.7</v>
      </c>
      <c r="AK307" s="30">
        <f t="shared" si="20"/>
        <v>112.89999999999999</v>
      </c>
      <c r="AL307" s="30">
        <f t="shared" si="21"/>
        <v>118.90704999999998</v>
      </c>
      <c r="AM307" s="21"/>
      <c r="AN307" s="2"/>
      <c r="AO307" s="2"/>
      <c r="AP307" s="3" t="s">
        <v>649</v>
      </c>
      <c r="AQ307" s="5" t="s">
        <v>757</v>
      </c>
    </row>
    <row r="308" spans="1:43" ht="15.75" customHeight="1" x14ac:dyDescent="0.25">
      <c r="A308" s="3"/>
      <c r="B308" s="3"/>
      <c r="C308" s="3">
        <v>45</v>
      </c>
      <c r="D308" s="3" t="s">
        <v>657</v>
      </c>
      <c r="E308" s="4">
        <v>25.437999999999999</v>
      </c>
      <c r="F308" s="4">
        <v>25.324000000000002</v>
      </c>
      <c r="G308" s="11" t="s">
        <v>22</v>
      </c>
      <c r="H308" s="11" t="s">
        <v>22</v>
      </c>
      <c r="I308" s="3" t="s">
        <v>23</v>
      </c>
      <c r="J308" s="3" t="s">
        <v>24</v>
      </c>
      <c r="K308" s="3" t="s">
        <v>52</v>
      </c>
      <c r="L308" s="3">
        <v>21</v>
      </c>
      <c r="M308" s="3" t="str">
        <f t="shared" si="18"/>
        <v>B21</v>
      </c>
      <c r="N308" s="3" t="s">
        <v>391</v>
      </c>
      <c r="O308" s="3">
        <v>258</v>
      </c>
      <c r="P308">
        <v>329</v>
      </c>
      <c r="Q308" s="9" t="s">
        <v>206</v>
      </c>
      <c r="R308" s="33" t="s">
        <v>738</v>
      </c>
      <c r="S308" s="33" t="s">
        <v>746</v>
      </c>
      <c r="U308" s="3" t="s">
        <v>657</v>
      </c>
      <c r="V308" s="2">
        <v>9185</v>
      </c>
      <c r="W308" s="3" t="s">
        <v>23</v>
      </c>
      <c r="X308" s="4">
        <v>25.437999999999999</v>
      </c>
      <c r="Y308" s="4">
        <v>25.324000000000002</v>
      </c>
      <c r="Z308" s="2" t="s">
        <v>658</v>
      </c>
      <c r="AA308" s="18">
        <f t="shared" si="19"/>
        <v>0.11399999999999721</v>
      </c>
      <c r="AB308" s="21">
        <v>484.4</v>
      </c>
      <c r="AC308" s="21"/>
      <c r="AD308" s="21">
        <v>201</v>
      </c>
      <c r="AE308" s="2"/>
      <c r="AI308" s="2">
        <v>9185</v>
      </c>
      <c r="AJ308" s="21">
        <v>484.4</v>
      </c>
      <c r="AK308" s="30">
        <f t="shared" si="20"/>
        <v>120.8</v>
      </c>
      <c r="AL308" s="30">
        <f t="shared" si="21"/>
        <v>127.14279999999999</v>
      </c>
      <c r="AM308" s="21"/>
      <c r="AN308" s="2"/>
      <c r="AO308" s="2"/>
      <c r="AP308" s="3" t="s">
        <v>23</v>
      </c>
      <c r="AQ308" s="5" t="s">
        <v>757</v>
      </c>
    </row>
    <row r="309" spans="1:43" ht="15.75" customHeight="1" x14ac:dyDescent="0.25">
      <c r="A309" s="3"/>
      <c r="B309" s="3"/>
      <c r="C309" s="3">
        <v>93</v>
      </c>
      <c r="D309" s="3" t="s">
        <v>659</v>
      </c>
      <c r="E309" s="4">
        <v>23.356999999999999</v>
      </c>
      <c r="F309" s="4" t="s">
        <v>45</v>
      </c>
      <c r="G309" s="11" t="s">
        <v>22</v>
      </c>
      <c r="H309" s="11" t="s">
        <v>45</v>
      </c>
      <c r="I309" s="3" t="s">
        <v>45</v>
      </c>
      <c r="J309" s="3" t="s">
        <v>24</v>
      </c>
      <c r="K309" s="3" t="s">
        <v>55</v>
      </c>
      <c r="L309" s="3">
        <v>21</v>
      </c>
      <c r="M309" s="3" t="str">
        <f t="shared" si="18"/>
        <v>D21</v>
      </c>
      <c r="N309" s="3" t="s">
        <v>391</v>
      </c>
      <c r="O309" s="3">
        <v>260</v>
      </c>
      <c r="P309">
        <v>330</v>
      </c>
      <c r="Q309" s="9" t="s">
        <v>206</v>
      </c>
      <c r="R309" s="33" t="s">
        <v>738</v>
      </c>
      <c r="S309" s="33" t="s">
        <v>746</v>
      </c>
      <c r="U309" s="3" t="s">
        <v>659</v>
      </c>
      <c r="V309" s="2">
        <v>9186</v>
      </c>
      <c r="W309" s="3" t="s">
        <v>45</v>
      </c>
      <c r="X309" s="4">
        <v>23.356999999999999</v>
      </c>
      <c r="Y309" s="4" t="s">
        <v>45</v>
      </c>
      <c r="Z309" s="2" t="s">
        <v>660</v>
      </c>
      <c r="AA309" s="18" t="e">
        <f t="shared" si="19"/>
        <v>#VALUE!</v>
      </c>
      <c r="AB309" s="21"/>
      <c r="AC309" s="21"/>
      <c r="AD309" s="21"/>
      <c r="AE309" s="2"/>
      <c r="AI309" s="2">
        <v>9186</v>
      </c>
      <c r="AJ309" s="21"/>
      <c r="AK309" s="2"/>
      <c r="AL309" s="2"/>
      <c r="AM309" s="21"/>
      <c r="AN309" s="2"/>
      <c r="AO309" s="2"/>
      <c r="AP309" s="3" t="s">
        <v>45</v>
      </c>
      <c r="AQ309" s="5" t="s">
        <v>757</v>
      </c>
    </row>
    <row r="310" spans="1:43" ht="15.75" customHeight="1" x14ac:dyDescent="0.25">
      <c r="A310" s="3"/>
      <c r="B310" s="3"/>
      <c r="C310" s="3">
        <v>141</v>
      </c>
      <c r="D310" s="3" t="s">
        <v>661</v>
      </c>
      <c r="E310" s="4">
        <v>24.408000000000001</v>
      </c>
      <c r="F310" s="4">
        <v>24.326000000000001</v>
      </c>
      <c r="G310" s="11" t="s">
        <v>22</v>
      </c>
      <c r="H310" s="11" t="s">
        <v>22</v>
      </c>
      <c r="I310" s="3" t="s">
        <v>23</v>
      </c>
      <c r="J310" s="3" t="s">
        <v>24</v>
      </c>
      <c r="K310" s="3" t="s">
        <v>58</v>
      </c>
      <c r="L310" s="3">
        <v>21</v>
      </c>
      <c r="M310" s="3" t="str">
        <f t="shared" si="18"/>
        <v>F21</v>
      </c>
      <c r="N310" s="3" t="s">
        <v>391</v>
      </c>
      <c r="O310" s="3">
        <v>262</v>
      </c>
      <c r="P310">
        <v>331</v>
      </c>
      <c r="Q310" s="9" t="s">
        <v>206</v>
      </c>
      <c r="R310" s="33" t="s">
        <v>738</v>
      </c>
      <c r="S310" s="33" t="s">
        <v>746</v>
      </c>
      <c r="U310" s="3" t="s">
        <v>661</v>
      </c>
      <c r="V310" s="2">
        <v>9187</v>
      </c>
      <c r="W310" s="3" t="s">
        <v>23</v>
      </c>
      <c r="X310" s="4">
        <v>24.408000000000001</v>
      </c>
      <c r="Y310" s="4">
        <v>24.326000000000001</v>
      </c>
      <c r="Z310" s="2" t="s">
        <v>662</v>
      </c>
      <c r="AA310" s="18">
        <f t="shared" si="19"/>
        <v>8.2000000000000739E-2</v>
      </c>
      <c r="AB310" s="21">
        <v>487.64</v>
      </c>
      <c r="AC310" s="21"/>
      <c r="AD310" s="21">
        <v>286</v>
      </c>
      <c r="AE310" s="2"/>
      <c r="AI310" s="2">
        <v>9187</v>
      </c>
      <c r="AJ310" s="21">
        <v>487.64</v>
      </c>
      <c r="AK310" s="30">
        <f>(AJ310-122)/3</f>
        <v>121.88</v>
      </c>
      <c r="AL310" s="30">
        <f>AK310*1.0425+1.2088</f>
        <v>128.2687</v>
      </c>
      <c r="AM310" s="21"/>
      <c r="AN310" s="2"/>
      <c r="AO310" s="2"/>
      <c r="AP310" s="3" t="s">
        <v>23</v>
      </c>
      <c r="AQ310" s="5" t="s">
        <v>757</v>
      </c>
    </row>
    <row r="311" spans="1:43" ht="15.75" customHeight="1" x14ac:dyDescent="0.25">
      <c r="A311" s="3"/>
      <c r="B311" s="3"/>
      <c r="C311" s="3">
        <v>189</v>
      </c>
      <c r="D311" s="3" t="s">
        <v>663</v>
      </c>
      <c r="E311" s="4">
        <v>24.238</v>
      </c>
      <c r="F311" s="4">
        <v>24.19</v>
      </c>
      <c r="G311" s="11" t="s">
        <v>22</v>
      </c>
      <c r="H311" s="11" t="s">
        <v>22</v>
      </c>
      <c r="I311" s="3" t="s">
        <v>23</v>
      </c>
      <c r="J311" s="3" t="s">
        <v>24</v>
      </c>
      <c r="K311" s="3" t="s">
        <v>61</v>
      </c>
      <c r="L311" s="3">
        <v>21</v>
      </c>
      <c r="M311" s="3" t="str">
        <f t="shared" si="18"/>
        <v>H21</v>
      </c>
      <c r="N311" s="3" t="s">
        <v>391</v>
      </c>
      <c r="O311" s="3">
        <v>264</v>
      </c>
      <c r="P311">
        <v>332</v>
      </c>
      <c r="Q311" s="9" t="s">
        <v>206</v>
      </c>
      <c r="R311" s="33" t="s">
        <v>738</v>
      </c>
      <c r="S311" s="33" t="s">
        <v>746</v>
      </c>
      <c r="U311" s="3" t="s">
        <v>663</v>
      </c>
      <c r="V311" s="2">
        <v>9188</v>
      </c>
      <c r="W311" s="3" t="s">
        <v>23</v>
      </c>
      <c r="X311" s="4">
        <v>24.238</v>
      </c>
      <c r="Y311" s="4">
        <v>24.19</v>
      </c>
      <c r="Z311" s="2" t="s">
        <v>664</v>
      </c>
      <c r="AA311" s="18">
        <f t="shared" si="19"/>
        <v>4.7999999999998266E-2</v>
      </c>
      <c r="AB311" s="21">
        <v>481.84</v>
      </c>
      <c r="AC311" s="21"/>
      <c r="AD311" s="21">
        <v>271</v>
      </c>
      <c r="AE311" s="2"/>
      <c r="AI311" s="2">
        <v>9188</v>
      </c>
      <c r="AJ311" s="21">
        <v>481.84</v>
      </c>
      <c r="AK311" s="30">
        <f>(AJ311-122)/3</f>
        <v>119.94666666666666</v>
      </c>
      <c r="AL311" s="30">
        <f>AK311*1.0425+1.2088</f>
        <v>126.25319999999999</v>
      </c>
      <c r="AM311" s="21"/>
      <c r="AN311" s="2"/>
      <c r="AO311" s="2"/>
      <c r="AP311" s="3" t="s">
        <v>23</v>
      </c>
      <c r="AQ311" s="5" t="s">
        <v>757</v>
      </c>
    </row>
    <row r="312" spans="1:43" ht="15.75" customHeight="1" x14ac:dyDescent="0.25">
      <c r="A312" s="3"/>
      <c r="B312" s="3"/>
      <c r="C312" s="3">
        <v>237</v>
      </c>
      <c r="D312" s="3" t="s">
        <v>665</v>
      </c>
      <c r="E312" s="4">
        <v>23.625</v>
      </c>
      <c r="F312" s="4">
        <v>35.390999999999998</v>
      </c>
      <c r="G312" s="11" t="s">
        <v>22</v>
      </c>
      <c r="H312" s="11" t="s">
        <v>19</v>
      </c>
      <c r="I312" s="3" t="s">
        <v>45</v>
      </c>
      <c r="J312" s="3" t="s">
        <v>24</v>
      </c>
      <c r="K312" s="3" t="s">
        <v>64</v>
      </c>
      <c r="L312" s="3">
        <v>21</v>
      </c>
      <c r="M312" s="3" t="str">
        <f t="shared" si="18"/>
        <v>J21</v>
      </c>
      <c r="N312" s="3" t="s">
        <v>400</v>
      </c>
      <c r="O312" s="3">
        <v>354</v>
      </c>
      <c r="P312">
        <v>333</v>
      </c>
      <c r="Q312" s="9" t="s">
        <v>206</v>
      </c>
      <c r="R312" s="33" t="s">
        <v>738</v>
      </c>
      <c r="S312" s="33" t="s">
        <v>746</v>
      </c>
      <c r="U312" s="3" t="s">
        <v>665</v>
      </c>
      <c r="V312" s="2">
        <v>9189</v>
      </c>
      <c r="W312" s="3" t="s">
        <v>45</v>
      </c>
      <c r="X312" s="4">
        <v>23.625</v>
      </c>
      <c r="Y312" s="4">
        <v>35.390999999999998</v>
      </c>
      <c r="Z312" s="2" t="s">
        <v>666</v>
      </c>
      <c r="AA312" s="18">
        <f t="shared" si="19"/>
        <v>-11.765999999999998</v>
      </c>
      <c r="AB312" s="21"/>
      <c r="AC312" s="21"/>
      <c r="AD312" s="21"/>
      <c r="AE312" s="2"/>
      <c r="AI312" s="2">
        <v>9189</v>
      </c>
      <c r="AJ312" s="21"/>
      <c r="AK312" s="2"/>
      <c r="AL312" s="2"/>
      <c r="AM312" s="21"/>
      <c r="AN312" s="2"/>
      <c r="AO312" s="2"/>
      <c r="AP312" s="3" t="s">
        <v>45</v>
      </c>
      <c r="AQ312" s="5" t="s">
        <v>757</v>
      </c>
    </row>
    <row r="313" spans="1:43" ht="15.75" customHeight="1" x14ac:dyDescent="0.25">
      <c r="A313" s="3"/>
      <c r="B313" s="3"/>
      <c r="C313" s="3">
        <v>285</v>
      </c>
      <c r="D313" s="3" t="s">
        <v>667</v>
      </c>
      <c r="E313" s="4">
        <v>22.497</v>
      </c>
      <c r="F313" s="4">
        <v>33.460999999999999</v>
      </c>
      <c r="G313" s="11" t="s">
        <v>22</v>
      </c>
      <c r="H313" s="11" t="s">
        <v>19</v>
      </c>
      <c r="I313" s="3" t="s">
        <v>45</v>
      </c>
      <c r="J313" s="3" t="s">
        <v>24</v>
      </c>
      <c r="K313" s="3" t="s">
        <v>67</v>
      </c>
      <c r="L313" s="3">
        <v>21</v>
      </c>
      <c r="M313" s="3" t="str">
        <f t="shared" si="18"/>
        <v>L21</v>
      </c>
      <c r="N313" s="3" t="s">
        <v>400</v>
      </c>
      <c r="O313" s="3">
        <v>356</v>
      </c>
      <c r="P313">
        <v>334</v>
      </c>
      <c r="Q313" s="9" t="s">
        <v>206</v>
      </c>
      <c r="R313" s="33" t="s">
        <v>738</v>
      </c>
      <c r="S313" s="33" t="s">
        <v>746</v>
      </c>
      <c r="U313" s="3" t="s">
        <v>667</v>
      </c>
      <c r="V313" s="2">
        <v>9190</v>
      </c>
      <c r="W313" s="3" t="s">
        <v>45</v>
      </c>
      <c r="X313" s="4">
        <v>22.497</v>
      </c>
      <c r="Y313" s="4">
        <v>33.460999999999999</v>
      </c>
      <c r="Z313" s="2" t="s">
        <v>668</v>
      </c>
      <c r="AA313" s="18">
        <f t="shared" si="19"/>
        <v>-10.963999999999999</v>
      </c>
      <c r="AB313" s="21"/>
      <c r="AC313" s="21"/>
      <c r="AD313" s="21"/>
      <c r="AE313" s="2"/>
      <c r="AI313" s="2">
        <v>9190</v>
      </c>
      <c r="AJ313" s="21"/>
      <c r="AK313" s="2"/>
      <c r="AL313" s="2"/>
      <c r="AM313" s="21"/>
      <c r="AN313" s="2"/>
      <c r="AO313" s="2"/>
      <c r="AP313" s="3" t="s">
        <v>45</v>
      </c>
      <c r="AQ313" s="5" t="s">
        <v>757</v>
      </c>
    </row>
    <row r="314" spans="1:43" ht="15.75" customHeight="1" x14ac:dyDescent="0.25">
      <c r="A314" s="3"/>
      <c r="B314" s="3"/>
      <c r="C314" s="3">
        <v>333</v>
      </c>
      <c r="D314" s="3" t="s">
        <v>669</v>
      </c>
      <c r="E314" s="4">
        <v>25.686</v>
      </c>
      <c r="F314" s="4">
        <v>25.391999999999999</v>
      </c>
      <c r="G314" s="11" t="s">
        <v>22</v>
      </c>
      <c r="H314" s="11" t="s">
        <v>22</v>
      </c>
      <c r="I314" s="3" t="s">
        <v>23</v>
      </c>
      <c r="J314" s="3" t="s">
        <v>24</v>
      </c>
      <c r="K314" s="3" t="s">
        <v>24</v>
      </c>
      <c r="L314" s="3">
        <v>21</v>
      </c>
      <c r="M314" s="3" t="str">
        <f t="shared" si="18"/>
        <v>N21</v>
      </c>
      <c r="N314" s="3" t="s">
        <v>400</v>
      </c>
      <c r="O314" s="3">
        <v>358</v>
      </c>
      <c r="P314">
        <v>335</v>
      </c>
      <c r="Q314" s="9" t="s">
        <v>206</v>
      </c>
      <c r="R314" s="33" t="s">
        <v>738</v>
      </c>
      <c r="S314" s="33" t="s">
        <v>746</v>
      </c>
      <c r="U314" s="3" t="s">
        <v>669</v>
      </c>
      <c r="V314" s="2">
        <v>9191</v>
      </c>
      <c r="W314" s="3" t="s">
        <v>23</v>
      </c>
      <c r="X314" s="4">
        <v>25.686</v>
      </c>
      <c r="Y314" s="4">
        <v>25.391999999999999</v>
      </c>
      <c r="Z314" s="2" t="s">
        <v>670</v>
      </c>
      <c r="AA314" s="18">
        <f t="shared" si="19"/>
        <v>0.29400000000000048</v>
      </c>
      <c r="AB314" s="21">
        <v>478.79</v>
      </c>
      <c r="AC314" s="21"/>
      <c r="AD314" s="21">
        <v>130</v>
      </c>
      <c r="AE314" s="2"/>
      <c r="AI314" s="2">
        <v>9191</v>
      </c>
      <c r="AJ314" s="21">
        <v>478.79</v>
      </c>
      <c r="AK314" s="30">
        <f>(AJ314-122)/3</f>
        <v>118.93</v>
      </c>
      <c r="AL314" s="30">
        <f>AK314*1.0425+1.2088</f>
        <v>125.193325</v>
      </c>
      <c r="AM314" s="21"/>
      <c r="AN314" s="2"/>
      <c r="AO314" s="2"/>
      <c r="AP314" s="3" t="s">
        <v>23</v>
      </c>
      <c r="AQ314" s="5" t="s">
        <v>757</v>
      </c>
    </row>
    <row r="315" spans="1:43" ht="15.75" customHeight="1" x14ac:dyDescent="0.25">
      <c r="A315" s="3"/>
      <c r="B315" s="3"/>
      <c r="C315" s="3">
        <v>381</v>
      </c>
      <c r="D315" s="3" t="s">
        <v>671</v>
      </c>
      <c r="E315" s="4">
        <v>24.992000000000001</v>
      </c>
      <c r="F315" s="4">
        <v>24.757000000000001</v>
      </c>
      <c r="G315" s="11" t="s">
        <v>22</v>
      </c>
      <c r="H315" s="11" t="s">
        <v>22</v>
      </c>
      <c r="I315" s="3" t="s">
        <v>23</v>
      </c>
      <c r="J315" s="3" t="s">
        <v>24</v>
      </c>
      <c r="K315" s="3" t="s">
        <v>72</v>
      </c>
      <c r="L315" s="3">
        <v>21</v>
      </c>
      <c r="M315" s="3" t="str">
        <f t="shared" si="18"/>
        <v>P21</v>
      </c>
      <c r="N315" s="3" t="s">
        <v>400</v>
      </c>
      <c r="O315" s="3">
        <v>360</v>
      </c>
      <c r="P315">
        <v>336</v>
      </c>
      <c r="Q315" s="9" t="s">
        <v>206</v>
      </c>
      <c r="R315" s="33" t="s">
        <v>738</v>
      </c>
      <c r="S315" s="33" t="s">
        <v>746</v>
      </c>
      <c r="U315" s="3" t="s">
        <v>671</v>
      </c>
      <c r="V315" s="2">
        <v>9192</v>
      </c>
      <c r="W315" s="3" t="s">
        <v>23</v>
      </c>
      <c r="X315" s="4">
        <v>24.992000000000001</v>
      </c>
      <c r="Y315" s="4">
        <v>24.757000000000001</v>
      </c>
      <c r="Z315" s="2" t="s">
        <v>672</v>
      </c>
      <c r="AA315" s="18">
        <f t="shared" si="19"/>
        <v>0.23499999999999943</v>
      </c>
      <c r="AB315" s="21">
        <v>472.77</v>
      </c>
      <c r="AC315" s="21"/>
      <c r="AD315" s="21">
        <v>112</v>
      </c>
      <c r="AE315" s="2"/>
      <c r="AI315" s="2">
        <v>9192</v>
      </c>
      <c r="AJ315" s="21">
        <v>472.77</v>
      </c>
      <c r="AK315" s="30">
        <f>(AJ315-122)/3</f>
        <v>116.92333333333333</v>
      </c>
      <c r="AL315" s="30">
        <f>AK315*1.0425+1.2088</f>
        <v>123.10137499999999</v>
      </c>
      <c r="AM315" s="21"/>
      <c r="AN315" s="2"/>
      <c r="AO315" s="2"/>
      <c r="AP315" s="3" t="s">
        <v>23</v>
      </c>
      <c r="AQ315" s="5" t="s">
        <v>757</v>
      </c>
    </row>
    <row r="316" spans="1:43" ht="15.75" customHeight="1" x14ac:dyDescent="0.25">
      <c r="A316" s="3"/>
      <c r="B316" s="3"/>
      <c r="C316" s="3">
        <v>22</v>
      </c>
      <c r="D316" s="3" t="s">
        <v>673</v>
      </c>
      <c r="E316" s="4">
        <v>25.556000000000001</v>
      </c>
      <c r="F316" s="4">
        <v>36.430999999999997</v>
      </c>
      <c r="G316" s="11" t="s">
        <v>22</v>
      </c>
      <c r="H316" s="11" t="s">
        <v>19</v>
      </c>
      <c r="I316" s="3" t="s">
        <v>45</v>
      </c>
      <c r="J316" s="3" t="s">
        <v>24</v>
      </c>
      <c r="K316" s="3" t="s">
        <v>25</v>
      </c>
      <c r="L316" s="3">
        <v>22</v>
      </c>
      <c r="M316" s="3" t="str">
        <f t="shared" si="18"/>
        <v>A22</v>
      </c>
      <c r="N316" s="3" t="s">
        <v>391</v>
      </c>
      <c r="O316" s="3">
        <v>265</v>
      </c>
      <c r="P316">
        <v>337</v>
      </c>
      <c r="Q316" s="9" t="s">
        <v>206</v>
      </c>
      <c r="R316" s="33" t="s">
        <v>738</v>
      </c>
      <c r="S316" s="33" t="s">
        <v>746</v>
      </c>
      <c r="U316" s="3" t="s">
        <v>673</v>
      </c>
      <c r="V316" s="2">
        <v>9193</v>
      </c>
      <c r="W316" s="3" t="s">
        <v>45</v>
      </c>
      <c r="X316" s="4">
        <v>25.556000000000001</v>
      </c>
      <c r="Y316" s="4">
        <v>36.430999999999997</v>
      </c>
      <c r="Z316" s="2" t="s">
        <v>674</v>
      </c>
      <c r="AA316" s="18">
        <f t="shared" si="19"/>
        <v>-10.874999999999996</v>
      </c>
      <c r="AB316" s="21"/>
      <c r="AC316" s="21"/>
      <c r="AD316" s="21"/>
      <c r="AE316" s="2"/>
      <c r="AI316" s="2">
        <v>9193</v>
      </c>
      <c r="AJ316" s="21"/>
      <c r="AK316" s="2"/>
      <c r="AL316" s="2"/>
      <c r="AM316" s="21"/>
      <c r="AN316" s="2"/>
      <c r="AO316" s="2"/>
      <c r="AP316" s="3" t="s">
        <v>45</v>
      </c>
      <c r="AQ316" s="5" t="s">
        <v>757</v>
      </c>
    </row>
    <row r="317" spans="1:43" ht="15.75" customHeight="1" x14ac:dyDescent="0.25">
      <c r="A317" s="3"/>
      <c r="B317" s="3"/>
      <c r="C317" s="3">
        <v>70</v>
      </c>
      <c r="D317" s="3" t="s">
        <v>675</v>
      </c>
      <c r="E317" s="4">
        <v>23.314</v>
      </c>
      <c r="F317" s="4" t="s">
        <v>45</v>
      </c>
      <c r="G317" s="11" t="s">
        <v>22</v>
      </c>
      <c r="H317" s="11" t="s">
        <v>45</v>
      </c>
      <c r="I317" s="3" t="s">
        <v>45</v>
      </c>
      <c r="J317" s="3" t="s">
        <v>24</v>
      </c>
      <c r="K317" s="3" t="s">
        <v>30</v>
      </c>
      <c r="L317" s="3">
        <v>22</v>
      </c>
      <c r="M317" s="3" t="str">
        <f t="shared" si="18"/>
        <v>C22</v>
      </c>
      <c r="N317" s="3" t="s">
        <v>391</v>
      </c>
      <c r="O317" s="3">
        <v>267</v>
      </c>
      <c r="P317">
        <v>338</v>
      </c>
      <c r="Q317" s="9" t="s">
        <v>206</v>
      </c>
      <c r="R317" s="33" t="s">
        <v>738</v>
      </c>
      <c r="S317" s="33" t="s">
        <v>746</v>
      </c>
      <c r="U317" s="3" t="s">
        <v>675</v>
      </c>
      <c r="V317" s="2">
        <v>9194</v>
      </c>
      <c r="W317" s="3" t="s">
        <v>45</v>
      </c>
      <c r="X317" s="4">
        <v>23.314</v>
      </c>
      <c r="Y317" s="4" t="s">
        <v>45</v>
      </c>
      <c r="Z317" s="2" t="s">
        <v>676</v>
      </c>
      <c r="AA317" s="18" t="e">
        <f t="shared" si="19"/>
        <v>#VALUE!</v>
      </c>
      <c r="AB317" s="21"/>
      <c r="AC317" s="21"/>
      <c r="AD317" s="21"/>
      <c r="AE317" s="2"/>
      <c r="AI317" s="2">
        <v>9194</v>
      </c>
      <c r="AJ317" s="21"/>
      <c r="AK317" s="2"/>
      <c r="AL317" s="2"/>
      <c r="AM317" s="21"/>
      <c r="AN317" s="2"/>
      <c r="AO317" s="2"/>
      <c r="AP317" s="3" t="s">
        <v>45</v>
      </c>
      <c r="AQ317" s="5" t="s">
        <v>757</v>
      </c>
    </row>
    <row r="318" spans="1:43" ht="15.75" customHeight="1" x14ac:dyDescent="0.25">
      <c r="A318" s="3"/>
      <c r="B318" s="3"/>
      <c r="C318" s="3">
        <v>118</v>
      </c>
      <c r="D318" s="3" t="s">
        <v>677</v>
      </c>
      <c r="E318" s="4">
        <v>24.010999999999999</v>
      </c>
      <c r="F318" s="4">
        <v>23.968</v>
      </c>
      <c r="G318" s="11" t="s">
        <v>22</v>
      </c>
      <c r="H318" s="11" t="s">
        <v>22</v>
      </c>
      <c r="I318" s="3" t="s">
        <v>23</v>
      </c>
      <c r="J318" s="3" t="s">
        <v>24</v>
      </c>
      <c r="K318" s="3" t="s">
        <v>33</v>
      </c>
      <c r="L318" s="3">
        <v>22</v>
      </c>
      <c r="M318" s="3" t="str">
        <f t="shared" si="18"/>
        <v>E22</v>
      </c>
      <c r="N318" s="3" t="s">
        <v>391</v>
      </c>
      <c r="O318" s="3">
        <v>269</v>
      </c>
      <c r="P318">
        <v>339</v>
      </c>
      <c r="Q318" s="9" t="s">
        <v>206</v>
      </c>
      <c r="R318" s="33" t="s">
        <v>738</v>
      </c>
      <c r="S318" s="33" t="s">
        <v>746</v>
      </c>
      <c r="U318" s="3" t="s">
        <v>677</v>
      </c>
      <c r="V318" s="2">
        <v>9195</v>
      </c>
      <c r="W318" s="3" t="s">
        <v>23</v>
      </c>
      <c r="X318" s="4">
        <v>24.010999999999999</v>
      </c>
      <c r="Y318" s="4">
        <v>23.968</v>
      </c>
      <c r="Z318" s="2" t="s">
        <v>678</v>
      </c>
      <c r="AA318" s="18">
        <f t="shared" si="19"/>
        <v>4.2999999999999261E-2</v>
      </c>
      <c r="AB318" s="21">
        <v>484.6</v>
      </c>
      <c r="AC318" s="21"/>
      <c r="AD318" s="21">
        <v>297</v>
      </c>
      <c r="AE318" s="2"/>
      <c r="AI318" s="2">
        <v>9195</v>
      </c>
      <c r="AJ318" s="21">
        <v>484.6</v>
      </c>
      <c r="AK318" s="30">
        <f>(AJ318-122)/3</f>
        <v>120.86666666666667</v>
      </c>
      <c r="AL318" s="30">
        <f>AK318*1.0425+1.2088</f>
        <v>127.2123</v>
      </c>
      <c r="AM318" s="21"/>
      <c r="AN318" s="2"/>
      <c r="AO318" s="2"/>
      <c r="AP318" s="3" t="s">
        <v>23</v>
      </c>
      <c r="AQ318" s="5" t="s">
        <v>757</v>
      </c>
    </row>
    <row r="319" spans="1:43" ht="15.75" customHeight="1" x14ac:dyDescent="0.25">
      <c r="A319" s="3"/>
      <c r="B319" s="3"/>
      <c r="C319" s="3">
        <v>166</v>
      </c>
      <c r="D319" s="3" t="s">
        <v>679</v>
      </c>
      <c r="E319" s="4">
        <v>23.99</v>
      </c>
      <c r="F319" s="4" t="s">
        <v>45</v>
      </c>
      <c r="G319" s="11" t="s">
        <v>22</v>
      </c>
      <c r="H319" s="11" t="s">
        <v>45</v>
      </c>
      <c r="I319" s="3" t="s">
        <v>45</v>
      </c>
      <c r="J319" s="3" t="s">
        <v>24</v>
      </c>
      <c r="K319" s="3" t="s">
        <v>35</v>
      </c>
      <c r="L319" s="3">
        <v>22</v>
      </c>
      <c r="M319" s="3" t="str">
        <f t="shared" si="18"/>
        <v>G22</v>
      </c>
      <c r="N319" s="3" t="s">
        <v>391</v>
      </c>
      <c r="O319" s="3">
        <v>271</v>
      </c>
      <c r="P319">
        <v>340</v>
      </c>
      <c r="Q319" s="9" t="s">
        <v>206</v>
      </c>
      <c r="R319" s="33" t="s">
        <v>738</v>
      </c>
      <c r="S319" s="33" t="s">
        <v>746</v>
      </c>
      <c r="U319" s="3" t="s">
        <v>679</v>
      </c>
      <c r="V319" s="2">
        <v>9196</v>
      </c>
      <c r="W319" s="3" t="s">
        <v>45</v>
      </c>
      <c r="X319" s="4">
        <v>23.99</v>
      </c>
      <c r="Y319" s="4" t="s">
        <v>45</v>
      </c>
      <c r="Z319" s="2" t="s">
        <v>680</v>
      </c>
      <c r="AA319" s="18" t="e">
        <f t="shared" si="19"/>
        <v>#VALUE!</v>
      </c>
      <c r="AB319" s="21"/>
      <c r="AC319" s="21"/>
      <c r="AD319" s="21"/>
      <c r="AE319" s="2"/>
      <c r="AI319" s="2">
        <v>9196</v>
      </c>
      <c r="AJ319" s="21"/>
      <c r="AK319" s="2"/>
      <c r="AL319" s="2"/>
      <c r="AM319" s="21"/>
      <c r="AN319" s="2"/>
      <c r="AO319" s="2"/>
      <c r="AP319" s="3" t="s">
        <v>45</v>
      </c>
      <c r="AQ319" s="5" t="s">
        <v>757</v>
      </c>
    </row>
    <row r="320" spans="1:43" ht="15.75" customHeight="1" x14ac:dyDescent="0.25">
      <c r="A320" s="3"/>
      <c r="B320" s="3"/>
      <c r="C320" s="3">
        <v>214</v>
      </c>
      <c r="D320" s="3" t="s">
        <v>681</v>
      </c>
      <c r="E320" s="4">
        <v>23.363</v>
      </c>
      <c r="F320" s="4">
        <v>23.417000000000002</v>
      </c>
      <c r="G320" s="11" t="s">
        <v>22</v>
      </c>
      <c r="H320" s="11" t="s">
        <v>22</v>
      </c>
      <c r="I320" s="3" t="s">
        <v>23</v>
      </c>
      <c r="J320" s="3" t="s">
        <v>24</v>
      </c>
      <c r="K320" s="3" t="s">
        <v>38</v>
      </c>
      <c r="L320" s="3">
        <v>22</v>
      </c>
      <c r="M320" s="3" t="str">
        <f t="shared" si="18"/>
        <v>I22</v>
      </c>
      <c r="N320" s="3" t="s">
        <v>400</v>
      </c>
      <c r="O320" s="3">
        <v>361</v>
      </c>
      <c r="P320">
        <v>341</v>
      </c>
      <c r="Q320" s="9" t="s">
        <v>206</v>
      </c>
      <c r="R320" s="33" t="s">
        <v>738</v>
      </c>
      <c r="S320" s="33" t="s">
        <v>746</v>
      </c>
      <c r="U320" s="3" t="s">
        <v>681</v>
      </c>
      <c r="V320" s="2">
        <v>9197</v>
      </c>
      <c r="W320" s="3" t="s">
        <v>23</v>
      </c>
      <c r="X320" s="4">
        <v>23.363</v>
      </c>
      <c r="Y320" s="4">
        <v>23.417000000000002</v>
      </c>
      <c r="Z320" s="2" t="s">
        <v>682</v>
      </c>
      <c r="AA320" s="18">
        <f t="shared" si="19"/>
        <v>-5.4000000000002046E-2</v>
      </c>
      <c r="AB320" s="21">
        <v>481.82</v>
      </c>
      <c r="AC320" s="21"/>
      <c r="AD320" s="21">
        <v>476</v>
      </c>
      <c r="AE320" s="2"/>
      <c r="AI320" s="2">
        <v>9197</v>
      </c>
      <c r="AJ320" s="21">
        <v>481.82</v>
      </c>
      <c r="AK320" s="30">
        <f>(AJ320-122)/3</f>
        <v>119.94</v>
      </c>
      <c r="AL320" s="30">
        <f>AK320*1.0425+1.2088</f>
        <v>126.24624999999999</v>
      </c>
      <c r="AM320" s="21"/>
      <c r="AN320" s="2"/>
      <c r="AO320" s="2"/>
      <c r="AP320" s="3" t="s">
        <v>23</v>
      </c>
      <c r="AQ320" s="5" t="s">
        <v>757</v>
      </c>
    </row>
    <row r="321" spans="1:43" ht="15.75" customHeight="1" x14ac:dyDescent="0.25">
      <c r="A321" s="3"/>
      <c r="B321" s="3"/>
      <c r="C321" s="3">
        <v>262</v>
      </c>
      <c r="D321" s="3" t="s">
        <v>683</v>
      </c>
      <c r="E321" s="4">
        <v>23.605</v>
      </c>
      <c r="F321" s="4">
        <v>23.5</v>
      </c>
      <c r="G321" s="11" t="s">
        <v>22</v>
      </c>
      <c r="H321" s="11" t="s">
        <v>22</v>
      </c>
      <c r="I321" s="3" t="s">
        <v>23</v>
      </c>
      <c r="J321" s="3" t="s">
        <v>24</v>
      </c>
      <c r="K321" s="3" t="s">
        <v>42</v>
      </c>
      <c r="L321" s="3">
        <v>22</v>
      </c>
      <c r="M321" s="3" t="str">
        <f t="shared" si="18"/>
        <v>K22</v>
      </c>
      <c r="N321" s="3" t="s">
        <v>400</v>
      </c>
      <c r="O321" s="3">
        <v>363</v>
      </c>
      <c r="P321">
        <v>342</v>
      </c>
      <c r="Q321" s="9" t="s">
        <v>206</v>
      </c>
      <c r="R321" s="33" t="s">
        <v>738</v>
      </c>
      <c r="S321" s="33" t="s">
        <v>746</v>
      </c>
      <c r="U321" s="3" t="s">
        <v>683</v>
      </c>
      <c r="V321" s="2">
        <v>9198</v>
      </c>
      <c r="W321" s="3" t="s">
        <v>23</v>
      </c>
      <c r="X321" s="4">
        <v>23.605</v>
      </c>
      <c r="Y321" s="4">
        <v>23.5</v>
      </c>
      <c r="Z321" s="2" t="s">
        <v>684</v>
      </c>
      <c r="AA321" s="18">
        <f t="shared" si="19"/>
        <v>0.10500000000000043</v>
      </c>
      <c r="AB321" s="21">
        <v>478.92</v>
      </c>
      <c r="AC321" s="21"/>
      <c r="AD321" s="21">
        <v>333</v>
      </c>
      <c r="AE321" s="2"/>
      <c r="AI321" s="2">
        <v>9198</v>
      </c>
      <c r="AJ321" s="21">
        <v>478.92</v>
      </c>
      <c r="AK321" s="30">
        <f>(AJ321-122)/3</f>
        <v>118.97333333333334</v>
      </c>
      <c r="AL321" s="30">
        <f>AK321*1.0425+1.2088</f>
        <v>125.2385</v>
      </c>
      <c r="AM321" s="21"/>
      <c r="AN321" s="2"/>
      <c r="AO321" s="2"/>
      <c r="AP321" s="3" t="s">
        <v>23</v>
      </c>
      <c r="AQ321" s="5" t="s">
        <v>757</v>
      </c>
    </row>
    <row r="322" spans="1:43" ht="15.75" customHeight="1" x14ac:dyDescent="0.25">
      <c r="A322" s="3"/>
      <c r="B322" s="3"/>
      <c r="C322" s="3">
        <v>310</v>
      </c>
      <c r="D322" s="3" t="s">
        <v>685</v>
      </c>
      <c r="E322" s="4">
        <v>24.806999999999999</v>
      </c>
      <c r="F322" s="4">
        <v>24.584</v>
      </c>
      <c r="G322" s="11" t="s">
        <v>22</v>
      </c>
      <c r="H322" s="11" t="s">
        <v>22</v>
      </c>
      <c r="I322" s="3" t="s">
        <v>23</v>
      </c>
      <c r="J322" s="3" t="s">
        <v>24</v>
      </c>
      <c r="K322" s="3" t="s">
        <v>46</v>
      </c>
      <c r="L322" s="3">
        <v>22</v>
      </c>
      <c r="M322" s="3" t="str">
        <f t="shared" ref="M322:M347" si="22">CONCATENATE(K322,L322)</f>
        <v>M22</v>
      </c>
      <c r="N322" s="3" t="s">
        <v>400</v>
      </c>
      <c r="O322" s="3">
        <v>365</v>
      </c>
      <c r="P322">
        <v>343</v>
      </c>
      <c r="Q322" s="9" t="s">
        <v>206</v>
      </c>
      <c r="R322" s="33" t="s">
        <v>738</v>
      </c>
      <c r="S322" s="33" t="s">
        <v>746</v>
      </c>
      <c r="U322" s="3" t="s">
        <v>685</v>
      </c>
      <c r="V322" s="2">
        <v>9199</v>
      </c>
      <c r="W322" s="3" t="s">
        <v>23</v>
      </c>
      <c r="X322" s="4">
        <v>24.806999999999999</v>
      </c>
      <c r="Y322" s="4">
        <v>24.584</v>
      </c>
      <c r="Z322" s="2" t="s">
        <v>686</v>
      </c>
      <c r="AA322" s="18">
        <f t="shared" ref="AA322:AA347" si="23">X322-Y322</f>
        <v>0.22299999999999898</v>
      </c>
      <c r="AB322" s="21">
        <v>475.83</v>
      </c>
      <c r="AC322" s="21"/>
      <c r="AD322" s="21">
        <v>236</v>
      </c>
      <c r="AE322" s="2"/>
      <c r="AI322" s="2">
        <v>9199</v>
      </c>
      <c r="AJ322" s="21">
        <v>475.83</v>
      </c>
      <c r="AK322" s="30">
        <f>(AJ322-122)/3</f>
        <v>117.94333333333333</v>
      </c>
      <c r="AL322" s="30">
        <f>AK322*1.0425+1.2088</f>
        <v>124.16472499999999</v>
      </c>
      <c r="AM322" s="21"/>
      <c r="AN322" s="2"/>
      <c r="AO322" s="2"/>
      <c r="AP322" s="3" t="s">
        <v>23</v>
      </c>
      <c r="AQ322" s="5" t="s">
        <v>757</v>
      </c>
    </row>
    <row r="323" spans="1:43" ht="15.75" customHeight="1" x14ac:dyDescent="0.25">
      <c r="A323" s="3"/>
      <c r="B323" s="3"/>
      <c r="C323" s="3">
        <v>358</v>
      </c>
      <c r="D323" s="3" t="s">
        <v>687</v>
      </c>
      <c r="E323" s="4">
        <v>24.619</v>
      </c>
      <c r="F323" s="4">
        <v>24.398</v>
      </c>
      <c r="G323" s="11" t="s">
        <v>22</v>
      </c>
      <c r="H323" s="11" t="s">
        <v>22</v>
      </c>
      <c r="I323" s="3" t="s">
        <v>23</v>
      </c>
      <c r="J323" s="3" t="s">
        <v>24</v>
      </c>
      <c r="K323" s="3" t="s">
        <v>49</v>
      </c>
      <c r="L323" s="3">
        <v>22</v>
      </c>
      <c r="M323" s="3" t="str">
        <f t="shared" si="22"/>
        <v>O22</v>
      </c>
      <c r="N323" s="3" t="s">
        <v>400</v>
      </c>
      <c r="O323" s="3">
        <v>367</v>
      </c>
      <c r="P323">
        <v>344</v>
      </c>
      <c r="Q323" s="9" t="s">
        <v>206</v>
      </c>
      <c r="R323" s="33" t="s">
        <v>738</v>
      </c>
      <c r="S323" s="33" t="s">
        <v>746</v>
      </c>
      <c r="U323" s="3" t="s">
        <v>687</v>
      </c>
      <c r="V323" s="2">
        <v>9200</v>
      </c>
      <c r="W323" s="3" t="s">
        <v>23</v>
      </c>
      <c r="X323" s="4">
        <v>24.619</v>
      </c>
      <c r="Y323" s="4">
        <v>24.398</v>
      </c>
      <c r="Z323" s="2" t="s">
        <v>688</v>
      </c>
      <c r="AA323" s="18">
        <f t="shared" si="23"/>
        <v>0.22100000000000009</v>
      </c>
      <c r="AB323" s="21">
        <v>472.46</v>
      </c>
      <c r="AC323" s="21"/>
      <c r="AD323" s="21">
        <v>165</v>
      </c>
      <c r="AE323" s="2"/>
      <c r="AI323" s="2">
        <v>9200</v>
      </c>
      <c r="AJ323" s="21">
        <v>472.46</v>
      </c>
      <c r="AK323" s="30">
        <f>(AJ323-122)/3</f>
        <v>116.82</v>
      </c>
      <c r="AL323" s="30">
        <f>AK323*1.0425+1.2088</f>
        <v>122.99364999999999</v>
      </c>
      <c r="AM323" s="21"/>
      <c r="AN323" s="2"/>
      <c r="AO323" s="2"/>
      <c r="AP323" s="3" t="s">
        <v>23</v>
      </c>
      <c r="AQ323" s="5" t="s">
        <v>757</v>
      </c>
    </row>
    <row r="324" spans="1:43" ht="15.75" customHeight="1" x14ac:dyDescent="0.25">
      <c r="A324" s="3"/>
      <c r="B324" s="3"/>
      <c r="C324" s="3">
        <v>46</v>
      </c>
      <c r="D324" s="3" t="s">
        <v>689</v>
      </c>
      <c r="E324" s="4">
        <v>26.364000000000001</v>
      </c>
      <c r="F324" s="4">
        <v>26.457999999999998</v>
      </c>
      <c r="G324" s="11" t="s">
        <v>22</v>
      </c>
      <c r="H324" s="11" t="s">
        <v>22</v>
      </c>
      <c r="I324" s="3" t="s">
        <v>23</v>
      </c>
      <c r="J324" s="3" t="s">
        <v>24</v>
      </c>
      <c r="K324" s="3" t="s">
        <v>52</v>
      </c>
      <c r="L324" s="3">
        <v>22</v>
      </c>
      <c r="M324" s="3" t="str">
        <f t="shared" si="22"/>
        <v>B22</v>
      </c>
      <c r="N324" s="3" t="s">
        <v>391</v>
      </c>
      <c r="O324" s="3">
        <v>266</v>
      </c>
      <c r="P324">
        <v>345</v>
      </c>
      <c r="Q324" s="9" t="s">
        <v>206</v>
      </c>
      <c r="R324" s="33" t="s">
        <v>738</v>
      </c>
      <c r="S324" s="33" t="s">
        <v>746</v>
      </c>
      <c r="U324" s="3" t="s">
        <v>689</v>
      </c>
      <c r="V324" s="2">
        <v>9201</v>
      </c>
      <c r="W324" s="3" t="s">
        <v>23</v>
      </c>
      <c r="X324" s="4">
        <v>26.364000000000001</v>
      </c>
      <c r="Y324" s="4">
        <v>26.457999999999998</v>
      </c>
      <c r="Z324" s="2" t="s">
        <v>690</v>
      </c>
      <c r="AA324" s="18">
        <f t="shared" si="23"/>
        <v>-9.3999999999997641E-2</v>
      </c>
      <c r="AB324" s="21">
        <v>475.67</v>
      </c>
      <c r="AC324" s="21"/>
      <c r="AD324" s="21">
        <v>84</v>
      </c>
      <c r="AE324" s="2"/>
      <c r="AI324" s="2">
        <v>9201</v>
      </c>
      <c r="AJ324" s="21">
        <v>475.67</v>
      </c>
      <c r="AK324" s="30">
        <f>(AJ324-122)/3</f>
        <v>117.89</v>
      </c>
      <c r="AL324" s="30">
        <f>AK324*1.0425+1.2088</f>
        <v>124.10912499999999</v>
      </c>
      <c r="AM324" s="21"/>
      <c r="AN324" s="2"/>
      <c r="AO324" s="2"/>
      <c r="AP324" s="3" t="s">
        <v>23</v>
      </c>
      <c r="AQ324" s="5" t="s">
        <v>757</v>
      </c>
    </row>
    <row r="325" spans="1:43" ht="15.75" customHeight="1" x14ac:dyDescent="0.25">
      <c r="A325" s="3"/>
      <c r="B325" s="3"/>
      <c r="C325" s="3">
        <v>94</v>
      </c>
      <c r="D325" s="3" t="s">
        <v>691</v>
      </c>
      <c r="E325" s="4">
        <v>22.782</v>
      </c>
      <c r="F325" s="4">
        <v>36.838999999999999</v>
      </c>
      <c r="G325" s="11" t="s">
        <v>22</v>
      </c>
      <c r="H325" s="11" t="s">
        <v>19</v>
      </c>
      <c r="I325" s="3" t="s">
        <v>45</v>
      </c>
      <c r="J325" s="3" t="s">
        <v>24</v>
      </c>
      <c r="K325" s="3" t="s">
        <v>55</v>
      </c>
      <c r="L325" s="3">
        <v>22</v>
      </c>
      <c r="M325" s="3" t="str">
        <f t="shared" si="22"/>
        <v>D22</v>
      </c>
      <c r="N325" s="3" t="s">
        <v>391</v>
      </c>
      <c r="O325" s="3">
        <v>268</v>
      </c>
      <c r="P325">
        <v>346</v>
      </c>
      <c r="Q325" s="9" t="s">
        <v>206</v>
      </c>
      <c r="R325" s="33" t="s">
        <v>738</v>
      </c>
      <c r="S325" s="33" t="s">
        <v>746</v>
      </c>
      <c r="U325" s="3" t="s">
        <v>691</v>
      </c>
      <c r="V325" s="2">
        <v>9202</v>
      </c>
      <c r="W325" s="3" t="s">
        <v>45</v>
      </c>
      <c r="X325" s="4">
        <v>22.782</v>
      </c>
      <c r="Y325" s="4">
        <v>36.838999999999999</v>
      </c>
      <c r="Z325" s="2" t="s">
        <v>692</v>
      </c>
      <c r="AA325" s="18">
        <f t="shared" si="23"/>
        <v>-14.056999999999999</v>
      </c>
      <c r="AB325" s="21"/>
      <c r="AC325" s="21"/>
      <c r="AD325" s="21"/>
      <c r="AE325" s="2"/>
      <c r="AI325" s="2">
        <v>9202</v>
      </c>
      <c r="AJ325" s="21"/>
      <c r="AK325" s="2"/>
      <c r="AL325" s="2"/>
      <c r="AM325" s="21"/>
      <c r="AN325" s="2"/>
      <c r="AO325" s="2"/>
      <c r="AP325" s="3" t="s">
        <v>45</v>
      </c>
      <c r="AQ325" s="5" t="s">
        <v>757</v>
      </c>
    </row>
    <row r="326" spans="1:43" ht="15.75" customHeight="1" x14ac:dyDescent="0.25">
      <c r="A326" s="3"/>
      <c r="B326" s="3"/>
      <c r="C326" s="3">
        <v>142</v>
      </c>
      <c r="D326" s="3" t="s">
        <v>693</v>
      </c>
      <c r="E326" s="4">
        <v>23.873000000000001</v>
      </c>
      <c r="F326" s="4">
        <v>23.888999999999999</v>
      </c>
      <c r="G326" s="11" t="s">
        <v>22</v>
      </c>
      <c r="H326" s="11" t="s">
        <v>22</v>
      </c>
      <c r="I326" s="3" t="s">
        <v>23</v>
      </c>
      <c r="J326" s="3" t="s">
        <v>24</v>
      </c>
      <c r="K326" s="3" t="s">
        <v>58</v>
      </c>
      <c r="L326" s="3">
        <v>22</v>
      </c>
      <c r="M326" s="3" t="str">
        <f t="shared" si="22"/>
        <v>F22</v>
      </c>
      <c r="N326" s="3" t="s">
        <v>391</v>
      </c>
      <c r="O326" s="3">
        <v>270</v>
      </c>
      <c r="P326">
        <v>347</v>
      </c>
      <c r="Q326" s="9" t="s">
        <v>206</v>
      </c>
      <c r="R326" s="33" t="s">
        <v>738</v>
      </c>
      <c r="S326" s="33" t="s">
        <v>746</v>
      </c>
      <c r="U326" s="3" t="s">
        <v>693</v>
      </c>
      <c r="V326" s="2">
        <v>9203</v>
      </c>
      <c r="W326" s="3" t="s">
        <v>23</v>
      </c>
      <c r="X326" s="4">
        <v>23.873000000000001</v>
      </c>
      <c r="Y326" s="4">
        <v>23.888999999999999</v>
      </c>
      <c r="Z326" s="2" t="s">
        <v>694</v>
      </c>
      <c r="AA326" s="18">
        <f t="shared" si="23"/>
        <v>-1.5999999999998238E-2</v>
      </c>
      <c r="AB326" s="21">
        <v>472.8</v>
      </c>
      <c r="AC326" s="21"/>
      <c r="AD326" s="21">
        <v>337</v>
      </c>
      <c r="AE326" s="2"/>
      <c r="AI326" s="2">
        <v>9203</v>
      </c>
      <c r="AJ326" s="21">
        <v>472.8</v>
      </c>
      <c r="AK326" s="30">
        <f>(AJ326-122)/3</f>
        <v>116.93333333333334</v>
      </c>
      <c r="AL326" s="30">
        <f>AK326*1.0425+1.2088</f>
        <v>123.1118</v>
      </c>
      <c r="AM326" s="21"/>
      <c r="AN326" s="2"/>
      <c r="AO326" s="2"/>
      <c r="AP326" s="3" t="s">
        <v>23</v>
      </c>
      <c r="AQ326" s="5" t="s">
        <v>757</v>
      </c>
    </row>
    <row r="327" spans="1:43" ht="15.75" customHeight="1" x14ac:dyDescent="0.25">
      <c r="A327" s="3"/>
      <c r="B327" s="3"/>
      <c r="C327" s="3">
        <v>190</v>
      </c>
      <c r="D327" s="3" t="s">
        <v>695</v>
      </c>
      <c r="E327" s="4">
        <v>24.294</v>
      </c>
      <c r="F327" s="4" t="s">
        <v>45</v>
      </c>
      <c r="G327" s="11" t="s">
        <v>22</v>
      </c>
      <c r="H327" s="11" t="s">
        <v>45</v>
      </c>
      <c r="I327" s="3" t="s">
        <v>45</v>
      </c>
      <c r="J327" s="3" t="s">
        <v>24</v>
      </c>
      <c r="K327" s="3" t="s">
        <v>61</v>
      </c>
      <c r="L327" s="3">
        <v>22</v>
      </c>
      <c r="M327" s="3" t="str">
        <f t="shared" si="22"/>
        <v>H22</v>
      </c>
      <c r="N327" s="3" t="s">
        <v>391</v>
      </c>
      <c r="O327" s="3">
        <v>272</v>
      </c>
      <c r="P327">
        <v>348</v>
      </c>
      <c r="Q327" s="9" t="s">
        <v>206</v>
      </c>
      <c r="R327" s="33" t="s">
        <v>738</v>
      </c>
      <c r="S327" s="33" t="s">
        <v>746</v>
      </c>
      <c r="U327" s="3" t="s">
        <v>695</v>
      </c>
      <c r="V327" s="2">
        <v>9204</v>
      </c>
      <c r="W327" s="3" t="s">
        <v>45</v>
      </c>
      <c r="X327" s="4">
        <v>24.294</v>
      </c>
      <c r="Y327" s="4" t="s">
        <v>45</v>
      </c>
      <c r="Z327" s="2" t="s">
        <v>696</v>
      </c>
      <c r="AA327" s="18" t="e">
        <f t="shared" si="23"/>
        <v>#VALUE!</v>
      </c>
      <c r="AB327" s="21"/>
      <c r="AC327" s="21"/>
      <c r="AD327" s="21"/>
      <c r="AE327" s="2"/>
      <c r="AI327" s="2">
        <v>9204</v>
      </c>
      <c r="AJ327" s="21"/>
      <c r="AK327" s="2"/>
      <c r="AL327" s="2"/>
      <c r="AM327" s="21"/>
      <c r="AN327" s="2"/>
      <c r="AO327" s="2"/>
      <c r="AP327" s="3" t="s">
        <v>45</v>
      </c>
      <c r="AQ327" s="5" t="s">
        <v>757</v>
      </c>
    </row>
    <row r="328" spans="1:43" ht="15.75" customHeight="1" x14ac:dyDescent="0.25">
      <c r="A328" s="3"/>
      <c r="B328" s="3"/>
      <c r="C328" s="3">
        <v>238</v>
      </c>
      <c r="D328" s="3" t="s">
        <v>697</v>
      </c>
      <c r="E328" s="4">
        <v>24.111000000000001</v>
      </c>
      <c r="F328" s="4">
        <v>24.088000000000001</v>
      </c>
      <c r="G328" s="11" t="s">
        <v>22</v>
      </c>
      <c r="H328" s="11" t="s">
        <v>22</v>
      </c>
      <c r="I328" s="3" t="s">
        <v>23</v>
      </c>
      <c r="J328" s="3" t="s">
        <v>24</v>
      </c>
      <c r="K328" s="3" t="s">
        <v>64</v>
      </c>
      <c r="L328" s="3">
        <v>22</v>
      </c>
      <c r="M328" s="3" t="str">
        <f t="shared" si="22"/>
        <v>J22</v>
      </c>
      <c r="N328" s="3" t="s">
        <v>400</v>
      </c>
      <c r="O328" s="3">
        <v>362</v>
      </c>
      <c r="P328">
        <v>349</v>
      </c>
      <c r="Q328" s="9" t="s">
        <v>206</v>
      </c>
      <c r="R328" s="33" t="s">
        <v>738</v>
      </c>
      <c r="S328" s="33" t="s">
        <v>746</v>
      </c>
      <c r="U328" s="3" t="s">
        <v>697</v>
      </c>
      <c r="V328" s="2">
        <v>9205</v>
      </c>
      <c r="W328" s="3" t="s">
        <v>23</v>
      </c>
      <c r="X328" s="4">
        <v>24.111000000000001</v>
      </c>
      <c r="Y328" s="4">
        <v>24.088000000000001</v>
      </c>
      <c r="Z328" s="2" t="s">
        <v>698</v>
      </c>
      <c r="AA328" s="18">
        <f t="shared" si="23"/>
        <v>2.2999999999999687E-2</v>
      </c>
      <c r="AB328" s="21">
        <v>481.84</v>
      </c>
      <c r="AC328" s="21"/>
      <c r="AD328" s="21">
        <v>376</v>
      </c>
      <c r="AE328" s="2"/>
      <c r="AI328" s="2">
        <v>9205</v>
      </c>
      <c r="AJ328" s="21">
        <v>481.84</v>
      </c>
      <c r="AK328" s="30">
        <f>(AJ328-122)/3</f>
        <v>119.94666666666666</v>
      </c>
      <c r="AL328" s="30">
        <f>AK328*1.0425+1.2088</f>
        <v>126.25319999999999</v>
      </c>
      <c r="AM328" s="21"/>
      <c r="AN328" s="2"/>
      <c r="AO328" s="2"/>
      <c r="AP328" s="3" t="s">
        <v>23</v>
      </c>
      <c r="AQ328" s="5" t="s">
        <v>757</v>
      </c>
    </row>
    <row r="329" spans="1:43" ht="15.75" customHeight="1" x14ac:dyDescent="0.25">
      <c r="A329" s="3"/>
      <c r="B329" s="3"/>
      <c r="C329" s="3">
        <v>286</v>
      </c>
      <c r="D329" s="3" t="s">
        <v>699</v>
      </c>
      <c r="E329" s="4">
        <v>24.431000000000001</v>
      </c>
      <c r="F329" s="4">
        <v>24.283000000000001</v>
      </c>
      <c r="G329" s="11" t="s">
        <v>22</v>
      </c>
      <c r="H329" s="11" t="s">
        <v>22</v>
      </c>
      <c r="I329" s="3" t="s">
        <v>23</v>
      </c>
      <c r="J329" s="3" t="s">
        <v>24</v>
      </c>
      <c r="K329" s="3" t="s">
        <v>67</v>
      </c>
      <c r="L329" s="3">
        <v>22</v>
      </c>
      <c r="M329" s="3" t="str">
        <f t="shared" si="22"/>
        <v>L22</v>
      </c>
      <c r="N329" s="3" t="s">
        <v>400</v>
      </c>
      <c r="O329" s="3">
        <v>364</v>
      </c>
      <c r="P329">
        <v>350</v>
      </c>
      <c r="Q329" s="9" t="s">
        <v>206</v>
      </c>
      <c r="R329" s="33" t="s">
        <v>738</v>
      </c>
      <c r="S329" s="33" t="s">
        <v>746</v>
      </c>
      <c r="U329" s="3" t="s">
        <v>699</v>
      </c>
      <c r="V329" s="2">
        <v>9206</v>
      </c>
      <c r="W329" s="3" t="s">
        <v>23</v>
      </c>
      <c r="X329" s="4">
        <v>24.431000000000001</v>
      </c>
      <c r="Y329" s="4">
        <v>24.283000000000001</v>
      </c>
      <c r="Z329" s="2" t="s">
        <v>700</v>
      </c>
      <c r="AA329" s="18">
        <f t="shared" si="23"/>
        <v>0.14799999999999969</v>
      </c>
      <c r="AB329" s="21">
        <v>484.69</v>
      </c>
      <c r="AC329" s="21"/>
      <c r="AD329" s="21">
        <v>205</v>
      </c>
      <c r="AE329" s="2"/>
      <c r="AI329" s="2">
        <v>9206</v>
      </c>
      <c r="AJ329" s="21">
        <v>484.69</v>
      </c>
      <c r="AK329" s="30">
        <f>(AJ329-122)/3</f>
        <v>120.89666666666666</v>
      </c>
      <c r="AL329" s="30">
        <f>AK329*1.0425+1.2088</f>
        <v>127.24357499999999</v>
      </c>
      <c r="AM329" s="21"/>
      <c r="AN329" s="2"/>
      <c r="AO329" s="2"/>
      <c r="AP329" s="3" t="s">
        <v>23</v>
      </c>
      <c r="AQ329" s="5" t="s">
        <v>757</v>
      </c>
    </row>
    <row r="330" spans="1:43" ht="15.75" customHeight="1" x14ac:dyDescent="0.25">
      <c r="A330" s="3"/>
      <c r="B330" s="3"/>
      <c r="C330" s="3">
        <v>334</v>
      </c>
      <c r="D330" s="3" t="s">
        <v>701</v>
      </c>
      <c r="E330" s="4">
        <v>24.28</v>
      </c>
      <c r="F330" s="4">
        <v>24.108000000000001</v>
      </c>
      <c r="G330" s="11" t="s">
        <v>22</v>
      </c>
      <c r="H330" s="11" t="s">
        <v>22</v>
      </c>
      <c r="I330" s="3" t="s">
        <v>23</v>
      </c>
      <c r="J330" s="3" t="s">
        <v>24</v>
      </c>
      <c r="K330" s="3" t="s">
        <v>24</v>
      </c>
      <c r="L330" s="3">
        <v>22</v>
      </c>
      <c r="M330" s="3" t="str">
        <f t="shared" si="22"/>
        <v>N22</v>
      </c>
      <c r="N330" s="3" t="s">
        <v>400</v>
      </c>
      <c r="O330" s="3">
        <v>366</v>
      </c>
      <c r="P330">
        <v>351</v>
      </c>
      <c r="Q330" s="9" t="s">
        <v>206</v>
      </c>
      <c r="R330" s="33" t="s">
        <v>738</v>
      </c>
      <c r="S330" s="33" t="s">
        <v>746</v>
      </c>
      <c r="U330" s="3" t="s">
        <v>701</v>
      </c>
      <c r="V330" s="2">
        <v>9207</v>
      </c>
      <c r="W330" s="3" t="s">
        <v>23</v>
      </c>
      <c r="X330" s="4">
        <v>24.28</v>
      </c>
      <c r="Y330" s="4">
        <v>24.108000000000001</v>
      </c>
      <c r="Z330" s="2" t="s">
        <v>702</v>
      </c>
      <c r="AA330" s="18">
        <f t="shared" si="23"/>
        <v>0.1720000000000006</v>
      </c>
      <c r="AB330" s="21">
        <v>487.41</v>
      </c>
      <c r="AC330" s="21"/>
      <c r="AD330" s="21">
        <v>193</v>
      </c>
      <c r="AE330" s="2"/>
      <c r="AI330" s="2">
        <v>9207</v>
      </c>
      <c r="AJ330" s="21">
        <v>487.41</v>
      </c>
      <c r="AK330" s="30">
        <f>(AJ330-122)/3</f>
        <v>121.80333333333334</v>
      </c>
      <c r="AL330" s="30">
        <f>AK330*1.0425+1.2088</f>
        <v>128.18877500000002</v>
      </c>
      <c r="AM330" s="21"/>
      <c r="AN330" s="2"/>
      <c r="AO330" s="2"/>
      <c r="AP330" s="3" t="s">
        <v>23</v>
      </c>
      <c r="AQ330" s="5" t="s">
        <v>757</v>
      </c>
    </row>
    <row r="331" spans="1:43" ht="15.75" customHeight="1" x14ac:dyDescent="0.25">
      <c r="A331" s="3"/>
      <c r="B331" s="3"/>
      <c r="C331" s="3">
        <v>382</v>
      </c>
      <c r="D331" s="3" t="s">
        <v>703</v>
      </c>
      <c r="E331" s="4">
        <v>25.616</v>
      </c>
      <c r="F331" s="4">
        <v>25.404</v>
      </c>
      <c r="G331" s="11" t="s">
        <v>22</v>
      </c>
      <c r="H331" s="11" t="s">
        <v>22</v>
      </c>
      <c r="I331" s="3" t="s">
        <v>23</v>
      </c>
      <c r="J331" s="3" t="s">
        <v>24</v>
      </c>
      <c r="K331" s="3" t="s">
        <v>72</v>
      </c>
      <c r="L331" s="3">
        <v>22</v>
      </c>
      <c r="M331" s="3" t="str">
        <f t="shared" si="22"/>
        <v>P22</v>
      </c>
      <c r="N331" s="3" t="s">
        <v>400</v>
      </c>
      <c r="O331" s="3">
        <v>368</v>
      </c>
      <c r="P331">
        <v>352</v>
      </c>
      <c r="Q331" s="9" t="s">
        <v>206</v>
      </c>
      <c r="R331" s="33" t="s">
        <v>738</v>
      </c>
      <c r="S331" s="33" t="s">
        <v>746</v>
      </c>
      <c r="U331" s="3" t="s">
        <v>703</v>
      </c>
      <c r="V331" s="2">
        <v>9208</v>
      </c>
      <c r="W331" s="3" t="s">
        <v>23</v>
      </c>
      <c r="X331" s="4">
        <v>25.616</v>
      </c>
      <c r="Y331" s="4">
        <v>25.404</v>
      </c>
      <c r="Z331" s="2" t="s">
        <v>704</v>
      </c>
      <c r="AA331" s="18">
        <f t="shared" si="23"/>
        <v>0.21199999999999974</v>
      </c>
      <c r="AB331" s="21">
        <v>484.1</v>
      </c>
      <c r="AC331" s="21"/>
      <c r="AD331" s="21">
        <v>92</v>
      </c>
      <c r="AE331" s="2"/>
      <c r="AI331" s="2">
        <v>9208</v>
      </c>
      <c r="AJ331" s="21">
        <v>484.1</v>
      </c>
      <c r="AK331" s="30">
        <f>(AJ331-122)/3</f>
        <v>120.7</v>
      </c>
      <c r="AL331" s="30">
        <f>AK331*1.0425+1.2088</f>
        <v>127.03855</v>
      </c>
      <c r="AM331" s="21"/>
      <c r="AN331" s="2"/>
      <c r="AO331" s="2"/>
      <c r="AP331" s="3" t="s">
        <v>23</v>
      </c>
      <c r="AQ331" s="5" t="s">
        <v>757</v>
      </c>
    </row>
    <row r="332" spans="1:43" ht="15.75" customHeight="1" x14ac:dyDescent="0.25">
      <c r="A332" s="3"/>
      <c r="B332" s="3"/>
      <c r="C332" s="3">
        <v>23</v>
      </c>
      <c r="D332" s="3" t="s">
        <v>705</v>
      </c>
      <c r="E332" s="4">
        <v>22.79</v>
      </c>
      <c r="F332" s="4">
        <v>37.366</v>
      </c>
      <c r="G332" s="11" t="s">
        <v>22</v>
      </c>
      <c r="H332" s="11" t="s">
        <v>19</v>
      </c>
      <c r="I332" s="3" t="s">
        <v>45</v>
      </c>
      <c r="J332" s="3" t="s">
        <v>24</v>
      </c>
      <c r="K332" s="3" t="s">
        <v>25</v>
      </c>
      <c r="L332" s="3">
        <v>23</v>
      </c>
      <c r="M332" s="3" t="str">
        <f t="shared" si="22"/>
        <v>A23</v>
      </c>
      <c r="N332" s="3" t="s">
        <v>391</v>
      </c>
      <c r="O332" s="3">
        <v>273</v>
      </c>
      <c r="P332">
        <v>353</v>
      </c>
      <c r="Q332" s="9" t="s">
        <v>206</v>
      </c>
      <c r="R332" s="33" t="s">
        <v>738</v>
      </c>
      <c r="S332" s="33" t="s">
        <v>746</v>
      </c>
      <c r="U332" s="3" t="s">
        <v>705</v>
      </c>
      <c r="V332" s="2">
        <v>9209</v>
      </c>
      <c r="W332" s="3" t="s">
        <v>45</v>
      </c>
      <c r="X332" s="4">
        <v>22.79</v>
      </c>
      <c r="Y332" s="4">
        <v>37.366</v>
      </c>
      <c r="Z332" s="2" t="s">
        <v>706</v>
      </c>
      <c r="AA332" s="18">
        <f t="shared" si="23"/>
        <v>-14.576000000000001</v>
      </c>
      <c r="AB332" s="21"/>
      <c r="AC332" s="21"/>
      <c r="AD332" s="21"/>
      <c r="AE332" s="2"/>
      <c r="AI332" s="2">
        <v>9209</v>
      </c>
      <c r="AJ332" s="21"/>
      <c r="AK332" s="2"/>
      <c r="AL332" s="2"/>
      <c r="AM332" s="21"/>
      <c r="AN332" s="2"/>
      <c r="AO332" s="2"/>
      <c r="AP332" s="3" t="s">
        <v>45</v>
      </c>
      <c r="AQ332" s="5" t="s">
        <v>757</v>
      </c>
    </row>
    <row r="333" spans="1:43" ht="15.75" customHeight="1" x14ac:dyDescent="0.25">
      <c r="A333" s="3"/>
      <c r="B333" s="3"/>
      <c r="C333" s="3">
        <v>71</v>
      </c>
      <c r="D333" s="3" t="s">
        <v>707</v>
      </c>
      <c r="E333" s="4">
        <v>23.012</v>
      </c>
      <c r="F333" s="4">
        <v>38.274000000000001</v>
      </c>
      <c r="G333" s="11" t="s">
        <v>22</v>
      </c>
      <c r="H333" s="11" t="s">
        <v>19</v>
      </c>
      <c r="I333" s="3" t="s">
        <v>45</v>
      </c>
      <c r="J333" s="3" t="s">
        <v>24</v>
      </c>
      <c r="K333" s="3" t="s">
        <v>30</v>
      </c>
      <c r="L333" s="3">
        <v>23</v>
      </c>
      <c r="M333" s="3" t="str">
        <f t="shared" si="22"/>
        <v>C23</v>
      </c>
      <c r="N333" s="3" t="s">
        <v>391</v>
      </c>
      <c r="O333" s="3">
        <v>275</v>
      </c>
      <c r="P333">
        <v>354</v>
      </c>
      <c r="Q333" s="9" t="s">
        <v>206</v>
      </c>
      <c r="R333" s="33" t="s">
        <v>738</v>
      </c>
      <c r="S333" s="33" t="s">
        <v>746</v>
      </c>
      <c r="U333" s="3" t="s">
        <v>707</v>
      </c>
      <c r="V333" s="2">
        <v>9210</v>
      </c>
      <c r="W333" s="3" t="s">
        <v>45</v>
      </c>
      <c r="X333" s="4">
        <v>23.012</v>
      </c>
      <c r="Y333" s="4">
        <v>38.274000000000001</v>
      </c>
      <c r="Z333" s="2" t="s">
        <v>708</v>
      </c>
      <c r="AA333" s="18">
        <f t="shared" si="23"/>
        <v>-15.262</v>
      </c>
      <c r="AB333" s="21"/>
      <c r="AC333" s="21"/>
      <c r="AD333" s="21"/>
      <c r="AE333" s="2"/>
      <c r="AI333" s="2">
        <v>9210</v>
      </c>
      <c r="AJ333" s="21"/>
      <c r="AK333" s="2"/>
      <c r="AL333" s="2"/>
      <c r="AM333" s="21"/>
      <c r="AN333" s="2"/>
      <c r="AO333" s="2"/>
      <c r="AP333" s="3" t="s">
        <v>45</v>
      </c>
      <c r="AQ333" s="5" t="s">
        <v>757</v>
      </c>
    </row>
    <row r="334" spans="1:43" ht="15.75" customHeight="1" x14ac:dyDescent="0.25">
      <c r="A334" s="3"/>
      <c r="B334" s="3"/>
      <c r="C334" s="3">
        <v>119</v>
      </c>
      <c r="D334" s="3" t="s">
        <v>709</v>
      </c>
      <c r="E334" s="4">
        <v>23.08</v>
      </c>
      <c r="F334" s="4" t="s">
        <v>45</v>
      </c>
      <c r="G334" s="11" t="s">
        <v>22</v>
      </c>
      <c r="H334" s="11" t="s">
        <v>45</v>
      </c>
      <c r="I334" s="3" t="s">
        <v>45</v>
      </c>
      <c r="J334" s="3" t="s">
        <v>24</v>
      </c>
      <c r="K334" s="3" t="s">
        <v>33</v>
      </c>
      <c r="L334" s="3">
        <v>23</v>
      </c>
      <c r="M334" s="3" t="str">
        <f t="shared" si="22"/>
        <v>E23</v>
      </c>
      <c r="N334" s="3" t="s">
        <v>391</v>
      </c>
      <c r="O334" s="3">
        <v>277</v>
      </c>
      <c r="P334">
        <v>355</v>
      </c>
      <c r="Q334" s="9" t="s">
        <v>206</v>
      </c>
      <c r="R334" s="33" t="s">
        <v>738</v>
      </c>
      <c r="S334" s="33" t="s">
        <v>746</v>
      </c>
      <c r="U334" s="3" t="s">
        <v>709</v>
      </c>
      <c r="V334" s="2">
        <v>9211</v>
      </c>
      <c r="W334" s="3" t="s">
        <v>45</v>
      </c>
      <c r="X334" s="4">
        <v>23.08</v>
      </c>
      <c r="Y334" s="4" t="s">
        <v>45</v>
      </c>
      <c r="Z334" s="2" t="s">
        <v>710</v>
      </c>
      <c r="AA334" s="18" t="e">
        <f t="shared" si="23"/>
        <v>#VALUE!</v>
      </c>
      <c r="AB334" s="21"/>
      <c r="AC334" s="21"/>
      <c r="AD334" s="21"/>
      <c r="AE334" s="2"/>
      <c r="AI334" s="2">
        <v>9211</v>
      </c>
      <c r="AJ334" s="21"/>
      <c r="AK334" s="2"/>
      <c r="AL334" s="2"/>
      <c r="AM334" s="21"/>
      <c r="AN334" s="2"/>
      <c r="AO334" s="2"/>
      <c r="AP334" s="3" t="s">
        <v>45</v>
      </c>
      <c r="AQ334" s="5" t="s">
        <v>757</v>
      </c>
    </row>
    <row r="335" spans="1:43" ht="15.75" customHeight="1" x14ac:dyDescent="0.25">
      <c r="A335" s="3"/>
      <c r="B335" s="3"/>
      <c r="C335" s="3">
        <v>167</v>
      </c>
      <c r="D335" s="3" t="s">
        <v>711</v>
      </c>
      <c r="E335" s="4">
        <v>24.786000000000001</v>
      </c>
      <c r="F335" s="4">
        <v>24.698</v>
      </c>
      <c r="G335" s="11" t="s">
        <v>22</v>
      </c>
      <c r="H335" s="11" t="s">
        <v>22</v>
      </c>
      <c r="I335" s="3" t="s">
        <v>23</v>
      </c>
      <c r="J335" s="3" t="s">
        <v>24</v>
      </c>
      <c r="K335" s="3" t="s">
        <v>35</v>
      </c>
      <c r="L335" s="3">
        <v>23</v>
      </c>
      <c r="M335" s="3" t="str">
        <f t="shared" si="22"/>
        <v>G23</v>
      </c>
      <c r="N335" s="3" t="s">
        <v>391</v>
      </c>
      <c r="O335" s="3">
        <v>279</v>
      </c>
      <c r="P335">
        <v>356</v>
      </c>
      <c r="Q335" s="9" t="s">
        <v>206</v>
      </c>
      <c r="R335" s="33" t="s">
        <v>738</v>
      </c>
      <c r="S335" s="33" t="s">
        <v>746</v>
      </c>
      <c r="U335" s="3" t="s">
        <v>711</v>
      </c>
      <c r="V335" s="2">
        <v>9212</v>
      </c>
      <c r="W335" s="3" t="s">
        <v>23</v>
      </c>
      <c r="X335" s="4">
        <v>24.786000000000001</v>
      </c>
      <c r="Y335" s="4">
        <v>24.698</v>
      </c>
      <c r="Z335" s="2" t="s">
        <v>712</v>
      </c>
      <c r="AA335" s="18">
        <f t="shared" si="23"/>
        <v>8.8000000000000966E-2</v>
      </c>
      <c r="AB335" s="21">
        <v>484.59</v>
      </c>
      <c r="AC335" s="21"/>
      <c r="AD335" s="21">
        <v>222</v>
      </c>
      <c r="AE335" s="2"/>
      <c r="AI335" s="2">
        <v>9212</v>
      </c>
      <c r="AJ335" s="21">
        <v>484.59</v>
      </c>
      <c r="AK335" s="30">
        <f>(AJ335-122)/3</f>
        <v>120.86333333333333</v>
      </c>
      <c r="AL335" s="30">
        <f>AK335*1.0425+1.2088</f>
        <v>127.20882499999999</v>
      </c>
      <c r="AM335" s="21"/>
      <c r="AN335" s="2"/>
      <c r="AO335" s="2"/>
      <c r="AP335" s="3" t="s">
        <v>23</v>
      </c>
      <c r="AQ335" s="5" t="s">
        <v>757</v>
      </c>
    </row>
    <row r="336" spans="1:43" ht="15.75" customHeight="1" x14ac:dyDescent="0.25">
      <c r="A336" s="3"/>
      <c r="B336" s="3"/>
      <c r="C336" s="3">
        <v>215</v>
      </c>
      <c r="D336" s="3" t="s">
        <v>713</v>
      </c>
      <c r="E336" s="4">
        <v>33.896000000000001</v>
      </c>
      <c r="F336" s="4">
        <v>24.193000000000001</v>
      </c>
      <c r="G336" s="11" t="s">
        <v>19</v>
      </c>
      <c r="H336" s="11" t="s">
        <v>22</v>
      </c>
      <c r="I336" s="3" t="s">
        <v>649</v>
      </c>
      <c r="J336" s="3" t="s">
        <v>24</v>
      </c>
      <c r="K336" s="3" t="s">
        <v>38</v>
      </c>
      <c r="L336" s="3">
        <v>23</v>
      </c>
      <c r="M336" s="3" t="str">
        <f t="shared" si="22"/>
        <v>I23</v>
      </c>
      <c r="N336" s="3" t="s">
        <v>400</v>
      </c>
      <c r="O336" s="3">
        <v>369</v>
      </c>
      <c r="P336">
        <v>357</v>
      </c>
      <c r="Q336" s="9" t="s">
        <v>206</v>
      </c>
      <c r="R336" s="33" t="s">
        <v>738</v>
      </c>
      <c r="S336" s="33" t="s">
        <v>747</v>
      </c>
      <c r="U336" s="3" t="s">
        <v>713</v>
      </c>
      <c r="V336" s="2">
        <v>6406</v>
      </c>
      <c r="W336" s="3" t="s">
        <v>649</v>
      </c>
      <c r="X336" s="4">
        <v>33.896000000000001</v>
      </c>
      <c r="Y336" s="4">
        <v>24.193000000000001</v>
      </c>
      <c r="Z336" s="2" t="s">
        <v>714</v>
      </c>
      <c r="AA336" s="18">
        <f t="shared" si="23"/>
        <v>9.7029999999999994</v>
      </c>
      <c r="AB336" s="21">
        <v>368.05</v>
      </c>
      <c r="AC336" s="21"/>
      <c r="AD336" s="21">
        <v>498</v>
      </c>
      <c r="AE336" s="2"/>
      <c r="AI336" s="2">
        <v>6406</v>
      </c>
      <c r="AJ336" s="21">
        <v>368.05</v>
      </c>
      <c r="AK336" s="30">
        <f>(AJ336-122)/3</f>
        <v>82.016666666666666</v>
      </c>
      <c r="AL336" s="30">
        <f>AK336*1.0425+1.2088</f>
        <v>86.711174999999997</v>
      </c>
      <c r="AM336" s="21"/>
      <c r="AN336" s="2"/>
      <c r="AO336" s="2"/>
      <c r="AP336" s="3" t="s">
        <v>649</v>
      </c>
      <c r="AQ336" s="5" t="s">
        <v>757</v>
      </c>
    </row>
    <row r="337" spans="1:43" ht="15.75" customHeight="1" x14ac:dyDescent="0.25">
      <c r="A337" s="3"/>
      <c r="B337" s="3"/>
      <c r="C337" s="3">
        <v>263</v>
      </c>
      <c r="D337" s="3" t="s">
        <v>715</v>
      </c>
      <c r="E337" s="4">
        <v>35.253</v>
      </c>
      <c r="F337" s="4">
        <v>24.698</v>
      </c>
      <c r="G337" s="11" t="s">
        <v>19</v>
      </c>
      <c r="H337" s="11" t="s">
        <v>22</v>
      </c>
      <c r="I337" s="3" t="s">
        <v>649</v>
      </c>
      <c r="J337" s="3" t="s">
        <v>24</v>
      </c>
      <c r="K337" s="3" t="s">
        <v>42</v>
      </c>
      <c r="L337" s="3">
        <v>23</v>
      </c>
      <c r="M337" s="3" t="str">
        <f t="shared" si="22"/>
        <v>K23</v>
      </c>
      <c r="N337" s="3" t="s">
        <v>400</v>
      </c>
      <c r="O337" s="3">
        <v>371</v>
      </c>
      <c r="P337">
        <v>358</v>
      </c>
      <c r="Q337" s="9" t="s">
        <v>206</v>
      </c>
      <c r="R337" s="33" t="s">
        <v>738</v>
      </c>
      <c r="S337" s="33" t="s">
        <v>747</v>
      </c>
      <c r="U337" s="3" t="s">
        <v>715</v>
      </c>
      <c r="V337" s="2">
        <v>6410</v>
      </c>
      <c r="W337" s="3" t="s">
        <v>649</v>
      </c>
      <c r="X337" s="4">
        <v>35.253</v>
      </c>
      <c r="Y337" s="4">
        <v>24.698</v>
      </c>
      <c r="Z337" s="2" t="s">
        <v>716</v>
      </c>
      <c r="AA337" s="18">
        <f t="shared" si="23"/>
        <v>10.555</v>
      </c>
      <c r="AB337" s="21">
        <v>367.95</v>
      </c>
      <c r="AC337" s="21"/>
      <c r="AD337" s="21">
        <v>378</v>
      </c>
      <c r="AE337" s="2"/>
      <c r="AI337" s="2">
        <v>6410</v>
      </c>
      <c r="AJ337" s="21">
        <v>367.95</v>
      </c>
      <c r="AK337" s="30">
        <f>(AJ337-122)/3</f>
        <v>81.983333333333334</v>
      </c>
      <c r="AL337" s="30">
        <f>AK337*1.0425+1.2088</f>
        <v>86.676424999999995</v>
      </c>
      <c r="AM337" s="21"/>
      <c r="AN337" s="2"/>
      <c r="AO337" s="2"/>
      <c r="AP337" s="3" t="s">
        <v>649</v>
      </c>
      <c r="AQ337" s="5" t="s">
        <v>757</v>
      </c>
    </row>
    <row r="338" spans="1:43" ht="15.75" customHeight="1" x14ac:dyDescent="0.25">
      <c r="A338" s="3"/>
      <c r="B338" s="3"/>
      <c r="C338" s="3">
        <v>311</v>
      </c>
      <c r="D338" s="3" t="s">
        <v>717</v>
      </c>
      <c r="E338" s="4">
        <v>38.548999999999999</v>
      </c>
      <c r="F338" s="4">
        <v>25.513000000000002</v>
      </c>
      <c r="G338" s="11" t="s">
        <v>19</v>
      </c>
      <c r="H338" s="11" t="s">
        <v>22</v>
      </c>
      <c r="I338" s="3" t="s">
        <v>649</v>
      </c>
      <c r="J338" s="3" t="s">
        <v>24</v>
      </c>
      <c r="K338" s="3" t="s">
        <v>46</v>
      </c>
      <c r="L338" s="3">
        <v>23</v>
      </c>
      <c r="M338" s="3" t="str">
        <f t="shared" si="22"/>
        <v>M23</v>
      </c>
      <c r="N338" s="3" t="s">
        <v>400</v>
      </c>
      <c r="O338" s="3">
        <v>373</v>
      </c>
      <c r="P338">
        <v>359</v>
      </c>
      <c r="Q338" s="9" t="s">
        <v>206</v>
      </c>
      <c r="R338" s="33" t="s">
        <v>738</v>
      </c>
      <c r="S338" s="33" t="s">
        <v>747</v>
      </c>
      <c r="U338" s="3" t="s">
        <v>717</v>
      </c>
      <c r="V338" s="2">
        <v>6414</v>
      </c>
      <c r="W338" s="3" t="s">
        <v>649</v>
      </c>
      <c r="X338" s="4">
        <v>38.548999999999999</v>
      </c>
      <c r="Y338" s="4">
        <v>25.513000000000002</v>
      </c>
      <c r="Z338" s="2" t="s">
        <v>718</v>
      </c>
      <c r="AA338" s="18">
        <f t="shared" si="23"/>
        <v>13.035999999999998</v>
      </c>
      <c r="AB338" s="21">
        <v>367.93</v>
      </c>
      <c r="AC338" s="21"/>
      <c r="AD338" s="21">
        <v>166</v>
      </c>
      <c r="AE338" s="2"/>
      <c r="AI338" s="2">
        <v>6414</v>
      </c>
      <c r="AJ338" s="21">
        <v>367.93</v>
      </c>
      <c r="AK338" s="30">
        <f>(AJ338-122)/3</f>
        <v>81.976666666666674</v>
      </c>
      <c r="AL338" s="30">
        <f>AK338*1.0425+1.2088</f>
        <v>86.669475000000006</v>
      </c>
      <c r="AM338" s="21"/>
      <c r="AN338" s="2"/>
      <c r="AO338" s="2"/>
      <c r="AP338" s="3" t="s">
        <v>649</v>
      </c>
      <c r="AQ338" s="5" t="s">
        <v>757</v>
      </c>
    </row>
    <row r="339" spans="1:43" ht="15.75" customHeight="1" x14ac:dyDescent="0.25">
      <c r="A339" s="3"/>
      <c r="B339" s="3"/>
      <c r="C339" s="3">
        <v>359</v>
      </c>
      <c r="D339" s="3" t="s">
        <v>649</v>
      </c>
      <c r="E339" s="4" t="s">
        <v>45</v>
      </c>
      <c r="F339" s="4">
        <v>21.571999999999999</v>
      </c>
      <c r="G339" s="11" t="s">
        <v>45</v>
      </c>
      <c r="H339" s="11" t="s">
        <v>22</v>
      </c>
      <c r="I339" s="3" t="s">
        <v>649</v>
      </c>
      <c r="J339" s="3" t="s">
        <v>24</v>
      </c>
      <c r="K339" s="3" t="s">
        <v>49</v>
      </c>
      <c r="L339" s="3">
        <v>23</v>
      </c>
      <c r="M339" s="3" t="str">
        <f t="shared" si="22"/>
        <v>O23</v>
      </c>
      <c r="N339" s="3" t="s">
        <v>400</v>
      </c>
      <c r="O339" s="3">
        <v>375</v>
      </c>
      <c r="P339">
        <v>360</v>
      </c>
      <c r="Q339" s="9" t="s">
        <v>206</v>
      </c>
      <c r="R339" s="33"/>
      <c r="S339" s="33"/>
      <c r="U339" s="3" t="s">
        <v>649</v>
      </c>
      <c r="V339" s="2"/>
      <c r="W339" s="3" t="s">
        <v>649</v>
      </c>
      <c r="X339" s="4" t="s">
        <v>45</v>
      </c>
      <c r="Y339" s="4">
        <v>21.571999999999999</v>
      </c>
      <c r="Z339" s="2" t="s">
        <v>719</v>
      </c>
      <c r="AA339" s="18" t="e">
        <f t="shared" si="23"/>
        <v>#VALUE!</v>
      </c>
      <c r="AB339" s="2" t="s">
        <v>720</v>
      </c>
      <c r="AC339" s="2" t="s">
        <v>720</v>
      </c>
      <c r="AD339" s="2" t="s">
        <v>720</v>
      </c>
      <c r="AE339" s="2" t="s">
        <v>720</v>
      </c>
      <c r="AI339" s="2" t="s">
        <v>720</v>
      </c>
      <c r="AJ339" s="2" t="s">
        <v>720</v>
      </c>
      <c r="AK339" s="2" t="s">
        <v>720</v>
      </c>
      <c r="AL339" s="2" t="s">
        <v>720</v>
      </c>
      <c r="AM339" s="2" t="s">
        <v>720</v>
      </c>
      <c r="AN339" s="2" t="s">
        <v>720</v>
      </c>
      <c r="AO339" s="2" t="s">
        <v>720</v>
      </c>
      <c r="AP339" s="3" t="s">
        <v>649</v>
      </c>
    </row>
    <row r="340" spans="1:43" ht="15.75" customHeight="1" x14ac:dyDescent="0.25">
      <c r="A340" s="3"/>
      <c r="B340" s="3"/>
      <c r="C340" s="3">
        <v>47</v>
      </c>
      <c r="D340" s="3" t="s">
        <v>721</v>
      </c>
      <c r="E340" s="4" t="s">
        <v>45</v>
      </c>
      <c r="F340" s="4">
        <v>24.577999999999999</v>
      </c>
      <c r="G340" s="11" t="s">
        <v>45</v>
      </c>
      <c r="H340" s="11" t="s">
        <v>22</v>
      </c>
      <c r="I340" s="3" t="s">
        <v>649</v>
      </c>
      <c r="J340" s="3" t="s">
        <v>24</v>
      </c>
      <c r="K340" s="3" t="s">
        <v>52</v>
      </c>
      <c r="L340" s="3">
        <v>23</v>
      </c>
      <c r="M340" s="3" t="str">
        <f t="shared" si="22"/>
        <v>B23</v>
      </c>
      <c r="N340" s="3" t="s">
        <v>391</v>
      </c>
      <c r="O340" s="3">
        <v>274</v>
      </c>
      <c r="P340">
        <v>361</v>
      </c>
      <c r="Q340" s="9" t="s">
        <v>206</v>
      </c>
      <c r="R340" s="33" t="s">
        <v>738</v>
      </c>
      <c r="S340" s="33" t="s">
        <v>748</v>
      </c>
      <c r="U340" s="3" t="s">
        <v>721</v>
      </c>
      <c r="V340" s="2">
        <v>6374</v>
      </c>
      <c r="W340" s="3" t="s">
        <v>649</v>
      </c>
      <c r="X340" s="4" t="s">
        <v>45</v>
      </c>
      <c r="Y340" s="4">
        <v>24.577999999999999</v>
      </c>
      <c r="Z340" s="2" t="s">
        <v>722</v>
      </c>
      <c r="AA340" s="18" t="e">
        <f t="shared" si="23"/>
        <v>#VALUE!</v>
      </c>
      <c r="AB340" s="2">
        <v>442.85</v>
      </c>
      <c r="AC340" s="2">
        <v>460.67</v>
      </c>
      <c r="AD340" s="2">
        <v>3617</v>
      </c>
      <c r="AE340" s="2" t="s">
        <v>19</v>
      </c>
      <c r="AI340" s="2">
        <v>6374</v>
      </c>
      <c r="AJ340" s="2">
        <v>442.85</v>
      </c>
      <c r="AK340" s="30">
        <f t="shared" ref="AK340:AK345" si="24">(AJ340-122)/3</f>
        <v>106.95</v>
      </c>
      <c r="AL340" s="30">
        <f t="shared" ref="AL340:AL345" si="25">AK340*1.0425+1.2088</f>
        <v>112.70417499999999</v>
      </c>
      <c r="AM340" s="2">
        <v>460.67</v>
      </c>
      <c r="AN340" s="30">
        <f>(AM340-122)/3</f>
        <v>112.89</v>
      </c>
      <c r="AO340" s="30">
        <f>AN340*1.0425+1.2088</f>
        <v>118.896625</v>
      </c>
      <c r="AP340" s="3" t="s">
        <v>649</v>
      </c>
      <c r="AQ340" s="5" t="s">
        <v>757</v>
      </c>
    </row>
    <row r="341" spans="1:43" ht="15.75" customHeight="1" x14ac:dyDescent="0.25">
      <c r="A341" s="3"/>
      <c r="B341" s="3"/>
      <c r="C341" s="3">
        <v>95</v>
      </c>
      <c r="D341" s="3" t="s">
        <v>723</v>
      </c>
      <c r="E341" s="4" t="s">
        <v>45</v>
      </c>
      <c r="F341" s="4">
        <v>24.925000000000001</v>
      </c>
      <c r="G341" s="11" t="s">
        <v>45</v>
      </c>
      <c r="H341" s="11" t="s">
        <v>22</v>
      </c>
      <c r="I341" s="3" t="s">
        <v>649</v>
      </c>
      <c r="J341" s="3" t="s">
        <v>24</v>
      </c>
      <c r="K341" s="3" t="s">
        <v>55</v>
      </c>
      <c r="L341" s="3">
        <v>23</v>
      </c>
      <c r="M341" s="3" t="str">
        <f t="shared" si="22"/>
        <v>D23</v>
      </c>
      <c r="N341" s="3" t="s">
        <v>391</v>
      </c>
      <c r="O341" s="3">
        <v>276</v>
      </c>
      <c r="P341">
        <v>362</v>
      </c>
      <c r="Q341" s="9" t="s">
        <v>206</v>
      </c>
      <c r="R341" s="33" t="s">
        <v>738</v>
      </c>
      <c r="S341" s="33" t="s">
        <v>748</v>
      </c>
      <c r="U341" s="3" t="s">
        <v>723</v>
      </c>
      <c r="V341" s="2">
        <v>7237</v>
      </c>
      <c r="W341" s="3" t="s">
        <v>649</v>
      </c>
      <c r="X341" s="4" t="s">
        <v>45</v>
      </c>
      <c r="Y341" s="4">
        <v>24.925000000000001</v>
      </c>
      <c r="Z341" s="2" t="s">
        <v>724</v>
      </c>
      <c r="AA341" s="18" t="e">
        <f t="shared" si="23"/>
        <v>#VALUE!</v>
      </c>
      <c r="AB341" s="21">
        <v>457.67</v>
      </c>
      <c r="AC341" s="21"/>
      <c r="AD341" s="21">
        <v>188</v>
      </c>
      <c r="AE341" s="2"/>
      <c r="AI341" s="2">
        <v>7237</v>
      </c>
      <c r="AJ341" s="21">
        <v>457.67</v>
      </c>
      <c r="AK341" s="30">
        <f t="shared" si="24"/>
        <v>111.89</v>
      </c>
      <c r="AL341" s="30">
        <f t="shared" si="25"/>
        <v>117.854125</v>
      </c>
      <c r="AM341" s="21"/>
      <c r="AN341" s="2"/>
      <c r="AO341" s="2"/>
      <c r="AP341" s="3" t="s">
        <v>649</v>
      </c>
      <c r="AQ341" s="5" t="s">
        <v>757</v>
      </c>
    </row>
    <row r="342" spans="1:43" ht="15.75" customHeight="1" x14ac:dyDescent="0.25">
      <c r="A342" s="3"/>
      <c r="B342" s="3"/>
      <c r="C342" s="3">
        <v>143</v>
      </c>
      <c r="D342" s="3" t="s">
        <v>725</v>
      </c>
      <c r="E342" s="4" t="s">
        <v>45</v>
      </c>
      <c r="F342" s="4">
        <v>25.195</v>
      </c>
      <c r="G342" s="11" t="s">
        <v>45</v>
      </c>
      <c r="H342" s="11" t="s">
        <v>22</v>
      </c>
      <c r="I342" s="3" t="s">
        <v>649</v>
      </c>
      <c r="J342" s="3" t="s">
        <v>24</v>
      </c>
      <c r="K342" s="3" t="s">
        <v>58</v>
      </c>
      <c r="L342" s="3">
        <v>23</v>
      </c>
      <c r="M342" s="3" t="str">
        <f t="shared" si="22"/>
        <v>F23</v>
      </c>
      <c r="N342" s="3" t="s">
        <v>391</v>
      </c>
      <c r="O342" s="3">
        <v>278</v>
      </c>
      <c r="P342">
        <v>363</v>
      </c>
      <c r="Q342" s="9" t="s">
        <v>206</v>
      </c>
      <c r="R342" s="33" t="s">
        <v>738</v>
      </c>
      <c r="S342" s="33" t="s">
        <v>748</v>
      </c>
      <c r="U342" s="3" t="s">
        <v>725</v>
      </c>
      <c r="V342" s="2">
        <v>7238</v>
      </c>
      <c r="W342" s="3" t="s">
        <v>649</v>
      </c>
      <c r="X342" s="4" t="s">
        <v>45</v>
      </c>
      <c r="Y342" s="4">
        <v>25.195</v>
      </c>
      <c r="Z342" s="2" t="s">
        <v>726</v>
      </c>
      <c r="AA342" s="18" t="e">
        <f t="shared" si="23"/>
        <v>#VALUE!</v>
      </c>
      <c r="AB342" s="2">
        <v>445.81</v>
      </c>
      <c r="AC342" s="2">
        <v>460.7</v>
      </c>
      <c r="AD342" s="2">
        <v>2859</v>
      </c>
      <c r="AE342" s="2" t="s">
        <v>19</v>
      </c>
      <c r="AI342" s="2">
        <v>7238</v>
      </c>
      <c r="AJ342" s="2">
        <v>445.81</v>
      </c>
      <c r="AK342" s="30">
        <f t="shared" si="24"/>
        <v>107.93666666666667</v>
      </c>
      <c r="AL342" s="30">
        <f t="shared" si="25"/>
        <v>113.73277499999999</v>
      </c>
      <c r="AM342" s="2">
        <v>460.7</v>
      </c>
      <c r="AN342" s="30">
        <f>(AM342-122)/3</f>
        <v>112.89999999999999</v>
      </c>
      <c r="AO342" s="30">
        <f>AN342*1.0425+1.2088</f>
        <v>118.90704999999998</v>
      </c>
      <c r="AP342" s="3" t="s">
        <v>649</v>
      </c>
      <c r="AQ342" s="5" t="s">
        <v>757</v>
      </c>
    </row>
    <row r="343" spans="1:43" ht="15.75" customHeight="1" x14ac:dyDescent="0.25">
      <c r="A343" s="3"/>
      <c r="B343" s="3"/>
      <c r="C343" s="3">
        <v>191</v>
      </c>
      <c r="D343" s="3" t="s">
        <v>727</v>
      </c>
      <c r="E343" s="4">
        <v>36.216999999999999</v>
      </c>
      <c r="F343" s="4">
        <v>25.238</v>
      </c>
      <c r="G343" s="11" t="s">
        <v>19</v>
      </c>
      <c r="H343" s="11" t="s">
        <v>22</v>
      </c>
      <c r="I343" s="3" t="s">
        <v>649</v>
      </c>
      <c r="J343" s="3" t="s">
        <v>24</v>
      </c>
      <c r="K343" s="3" t="s">
        <v>61</v>
      </c>
      <c r="L343" s="3">
        <v>23</v>
      </c>
      <c r="M343" s="3" t="str">
        <f t="shared" si="22"/>
        <v>H23</v>
      </c>
      <c r="N343" s="3" t="s">
        <v>391</v>
      </c>
      <c r="O343" s="3">
        <v>280</v>
      </c>
      <c r="P343">
        <v>364</v>
      </c>
      <c r="Q343" s="9" t="s">
        <v>206</v>
      </c>
      <c r="R343" s="33" t="s">
        <v>738</v>
      </c>
      <c r="S343" s="33" t="s">
        <v>748</v>
      </c>
      <c r="U343" s="3" t="s">
        <v>727</v>
      </c>
      <c r="V343" s="2">
        <v>6376</v>
      </c>
      <c r="W343" s="3" t="s">
        <v>649</v>
      </c>
      <c r="X343" s="4">
        <v>36.216999999999999</v>
      </c>
      <c r="Y343" s="4">
        <v>25.238</v>
      </c>
      <c r="Z343" s="2" t="s">
        <v>728</v>
      </c>
      <c r="AA343" s="18">
        <f t="shared" si="23"/>
        <v>10.978999999999999</v>
      </c>
      <c r="AB343" s="2">
        <v>439.91</v>
      </c>
      <c r="AC343" s="2">
        <v>454.58</v>
      </c>
      <c r="AD343" s="2">
        <v>2288</v>
      </c>
      <c r="AE343" s="2" t="s">
        <v>19</v>
      </c>
      <c r="AI343" s="2">
        <v>6376</v>
      </c>
      <c r="AJ343" s="2">
        <v>439.91</v>
      </c>
      <c r="AK343" s="30">
        <f t="shared" si="24"/>
        <v>105.97000000000001</v>
      </c>
      <c r="AL343" s="30">
        <f t="shared" si="25"/>
        <v>111.68252500000001</v>
      </c>
      <c r="AM343" s="2">
        <v>454.58</v>
      </c>
      <c r="AN343" s="30">
        <f>(AM343-122)/3</f>
        <v>110.86</v>
      </c>
      <c r="AO343" s="30">
        <f>AN343*1.0425+1.2088</f>
        <v>116.78035</v>
      </c>
      <c r="AP343" s="3" t="s">
        <v>649</v>
      </c>
      <c r="AQ343" s="5" t="s">
        <v>757</v>
      </c>
    </row>
    <row r="344" spans="1:43" ht="15.75" customHeight="1" x14ac:dyDescent="0.25">
      <c r="A344" s="3"/>
      <c r="B344" s="3"/>
      <c r="C344" s="3">
        <v>239</v>
      </c>
      <c r="D344" s="3" t="s">
        <v>729</v>
      </c>
      <c r="E344" s="4" t="s">
        <v>45</v>
      </c>
      <c r="F344" s="4">
        <v>25.077000000000002</v>
      </c>
      <c r="G344" s="11" t="s">
        <v>45</v>
      </c>
      <c r="H344" s="11" t="s">
        <v>22</v>
      </c>
      <c r="I344" s="3" t="s">
        <v>649</v>
      </c>
      <c r="J344" s="3" t="s">
        <v>189</v>
      </c>
      <c r="K344" s="3" t="s">
        <v>64</v>
      </c>
      <c r="L344" s="3">
        <v>23</v>
      </c>
      <c r="M344" s="3" t="str">
        <f t="shared" si="22"/>
        <v>J23</v>
      </c>
      <c r="N344" s="3" t="s">
        <v>400</v>
      </c>
      <c r="O344" s="3">
        <v>370</v>
      </c>
      <c r="P344">
        <v>365</v>
      </c>
      <c r="Q344" s="9" t="s">
        <v>206</v>
      </c>
      <c r="R344" s="33" t="s">
        <v>738</v>
      </c>
      <c r="S344" s="33" t="s">
        <v>748</v>
      </c>
      <c r="U344" s="3" t="s">
        <v>729</v>
      </c>
      <c r="V344" s="2">
        <v>5039</v>
      </c>
      <c r="W344" s="3" t="s">
        <v>649</v>
      </c>
      <c r="X344" s="4" t="s">
        <v>45</v>
      </c>
      <c r="Y344" s="4">
        <v>25.077000000000002</v>
      </c>
      <c r="Z344" s="2" t="s">
        <v>730</v>
      </c>
      <c r="AA344" s="18" t="e">
        <f t="shared" si="23"/>
        <v>#VALUE!</v>
      </c>
      <c r="AB344" s="2">
        <v>439.8</v>
      </c>
      <c r="AC344" s="2">
        <v>463.52</v>
      </c>
      <c r="AD344" s="2">
        <v>1766</v>
      </c>
      <c r="AE344" s="2" t="s">
        <v>19</v>
      </c>
      <c r="AI344" s="2">
        <v>5039</v>
      </c>
      <c r="AJ344" s="2">
        <v>439.8</v>
      </c>
      <c r="AK344" s="30">
        <f t="shared" si="24"/>
        <v>105.93333333333334</v>
      </c>
      <c r="AL344" s="30">
        <f t="shared" si="25"/>
        <v>111.6443</v>
      </c>
      <c r="AM344" s="2">
        <v>463.52</v>
      </c>
      <c r="AN344" s="30">
        <f>(AM344-122)/3</f>
        <v>113.83999999999999</v>
      </c>
      <c r="AO344" s="30">
        <f>AN344*1.0425+1.2088</f>
        <v>119.88699999999999</v>
      </c>
      <c r="AP344" s="3" t="s">
        <v>649</v>
      </c>
      <c r="AQ344" s="5" t="s">
        <v>757</v>
      </c>
    </row>
    <row r="345" spans="1:43" ht="15.75" customHeight="1" x14ac:dyDescent="0.25">
      <c r="A345" s="3"/>
      <c r="B345" s="3"/>
      <c r="C345" s="3">
        <v>287</v>
      </c>
      <c r="D345" s="3" t="s">
        <v>731</v>
      </c>
      <c r="E345" s="4" t="s">
        <v>45</v>
      </c>
      <c r="F345" s="4">
        <v>24.856000000000002</v>
      </c>
      <c r="G345" s="11" t="s">
        <v>45</v>
      </c>
      <c r="H345" s="11" t="s">
        <v>22</v>
      </c>
      <c r="I345" s="3" t="s">
        <v>649</v>
      </c>
      <c r="J345" s="3" t="s">
        <v>24</v>
      </c>
      <c r="K345" s="3" t="s">
        <v>67</v>
      </c>
      <c r="L345" s="3">
        <v>23</v>
      </c>
      <c r="M345" s="3" t="str">
        <f t="shared" si="22"/>
        <v>L23</v>
      </c>
      <c r="N345" s="3" t="s">
        <v>400</v>
      </c>
      <c r="O345" s="3">
        <v>372</v>
      </c>
      <c r="P345">
        <v>366</v>
      </c>
      <c r="Q345" s="9" t="s">
        <v>206</v>
      </c>
      <c r="R345" s="33" t="s">
        <v>738</v>
      </c>
      <c r="S345" s="33" t="s">
        <v>748</v>
      </c>
      <c r="U345" s="3" t="s">
        <v>731</v>
      </c>
      <c r="V345" s="2">
        <v>6373</v>
      </c>
      <c r="W345" s="3" t="s">
        <v>649</v>
      </c>
      <c r="X345" s="4" t="s">
        <v>45</v>
      </c>
      <c r="Y345" s="4">
        <v>24.856000000000002</v>
      </c>
      <c r="Z345" s="2" t="s">
        <v>732</v>
      </c>
      <c r="AA345" s="18" t="e">
        <f t="shared" si="23"/>
        <v>#VALUE!</v>
      </c>
      <c r="AB345" s="21">
        <v>457.78</v>
      </c>
      <c r="AC345" s="21"/>
      <c r="AD345" s="21">
        <v>101</v>
      </c>
      <c r="AE345" s="2"/>
      <c r="AI345" s="2">
        <v>6373</v>
      </c>
      <c r="AJ345" s="21">
        <v>457.78</v>
      </c>
      <c r="AK345" s="30">
        <f t="shared" si="24"/>
        <v>111.92666666666666</v>
      </c>
      <c r="AL345" s="30">
        <f t="shared" si="25"/>
        <v>117.89234999999999</v>
      </c>
      <c r="AM345" s="21"/>
      <c r="AN345" s="2"/>
      <c r="AO345" s="2"/>
      <c r="AP345" s="3" t="s">
        <v>649</v>
      </c>
      <c r="AQ345" s="5" t="s">
        <v>757</v>
      </c>
    </row>
    <row r="346" spans="1:43" ht="15.75" customHeight="1" x14ac:dyDescent="0.25">
      <c r="A346" s="3"/>
      <c r="B346" s="3"/>
      <c r="C346" s="3">
        <v>335</v>
      </c>
      <c r="D346" s="3" t="s">
        <v>23</v>
      </c>
      <c r="E346" s="4">
        <v>26.335000000000001</v>
      </c>
      <c r="F346" s="4">
        <v>25.936</v>
      </c>
      <c r="G346" s="11" t="s">
        <v>22</v>
      </c>
      <c r="H346" s="11" t="s">
        <v>22</v>
      </c>
      <c r="I346" s="3" t="s">
        <v>23</v>
      </c>
      <c r="J346" s="3" t="s">
        <v>24</v>
      </c>
      <c r="K346" s="3" t="s">
        <v>24</v>
      </c>
      <c r="L346" s="3">
        <v>23</v>
      </c>
      <c r="M346" s="3" t="str">
        <f t="shared" si="22"/>
        <v>N23</v>
      </c>
      <c r="N346" s="3" t="s">
        <v>400</v>
      </c>
      <c r="O346" s="3">
        <v>374</v>
      </c>
      <c r="P346">
        <v>367</v>
      </c>
      <c r="Q346" s="9" t="s">
        <v>206</v>
      </c>
      <c r="R346" s="33"/>
      <c r="S346" s="33"/>
      <c r="U346" s="3" t="s">
        <v>23</v>
      </c>
      <c r="V346" s="2"/>
      <c r="W346" s="3" t="s">
        <v>23</v>
      </c>
      <c r="X346" s="4">
        <v>26.335000000000001</v>
      </c>
      <c r="Y346" s="4">
        <v>25.936</v>
      </c>
      <c r="Z346" s="2" t="s">
        <v>733</v>
      </c>
      <c r="AA346" s="18">
        <f t="shared" si="23"/>
        <v>0.39900000000000091</v>
      </c>
      <c r="AB346" s="2" t="s">
        <v>720</v>
      </c>
      <c r="AC346" s="2" t="s">
        <v>720</v>
      </c>
      <c r="AD346" s="2" t="s">
        <v>720</v>
      </c>
      <c r="AE346" s="2" t="s">
        <v>720</v>
      </c>
      <c r="AI346" s="2" t="s">
        <v>720</v>
      </c>
      <c r="AJ346" s="2" t="s">
        <v>720</v>
      </c>
      <c r="AK346" s="2" t="s">
        <v>720</v>
      </c>
      <c r="AL346" s="2" t="s">
        <v>720</v>
      </c>
      <c r="AM346" s="2" t="s">
        <v>720</v>
      </c>
      <c r="AN346" s="2" t="s">
        <v>720</v>
      </c>
      <c r="AO346" s="2" t="s">
        <v>720</v>
      </c>
      <c r="AP346" s="3" t="s">
        <v>23</v>
      </c>
    </row>
    <row r="347" spans="1:43" ht="15.75" customHeight="1" x14ac:dyDescent="0.25">
      <c r="A347" s="3"/>
      <c r="B347" s="3"/>
      <c r="C347" s="3">
        <v>383</v>
      </c>
      <c r="D347" s="3" t="s">
        <v>45</v>
      </c>
      <c r="E347" s="4">
        <v>25.405999999999999</v>
      </c>
      <c r="F347" s="4" t="s">
        <v>45</v>
      </c>
      <c r="G347" s="11" t="s">
        <v>22</v>
      </c>
      <c r="H347" s="11" t="s">
        <v>45</v>
      </c>
      <c r="I347" s="3" t="s">
        <v>45</v>
      </c>
      <c r="J347" s="3" t="s">
        <v>24</v>
      </c>
      <c r="K347" s="3" t="s">
        <v>72</v>
      </c>
      <c r="L347" s="3">
        <v>23</v>
      </c>
      <c r="M347" s="3" t="str">
        <f t="shared" si="22"/>
        <v>P23</v>
      </c>
      <c r="N347" s="3" t="s">
        <v>400</v>
      </c>
      <c r="O347" s="3">
        <v>376</v>
      </c>
      <c r="P347">
        <v>368</v>
      </c>
      <c r="Q347" s="9" t="s">
        <v>206</v>
      </c>
      <c r="R347" s="33"/>
      <c r="S347" s="33"/>
      <c r="U347" s="3" t="s">
        <v>45</v>
      </c>
      <c r="V347" s="2"/>
      <c r="W347" s="3" t="s">
        <v>45</v>
      </c>
      <c r="X347" s="4">
        <v>25.405999999999999</v>
      </c>
      <c r="Y347" s="4" t="s">
        <v>45</v>
      </c>
      <c r="Z347" s="2" t="s">
        <v>734</v>
      </c>
      <c r="AA347" s="18" t="e">
        <f t="shared" si="23"/>
        <v>#VALUE!</v>
      </c>
      <c r="AB347" s="2" t="s">
        <v>720</v>
      </c>
      <c r="AC347" s="2" t="s">
        <v>720</v>
      </c>
      <c r="AD347" s="2" t="s">
        <v>720</v>
      </c>
      <c r="AE347" s="2" t="s">
        <v>720</v>
      </c>
      <c r="AI347" s="2" t="s">
        <v>720</v>
      </c>
      <c r="AJ347" s="2" t="s">
        <v>720</v>
      </c>
      <c r="AK347" s="2" t="s">
        <v>720</v>
      </c>
      <c r="AL347" s="2" t="s">
        <v>720</v>
      </c>
      <c r="AM347" s="2" t="s">
        <v>720</v>
      </c>
      <c r="AN347" s="2" t="s">
        <v>720</v>
      </c>
      <c r="AO347" s="2" t="s">
        <v>720</v>
      </c>
      <c r="AP347" s="3" t="s">
        <v>45</v>
      </c>
    </row>
    <row r="348" spans="1:43" ht="15.75" customHeight="1" x14ac:dyDescent="0.25">
      <c r="J348" s="5" t="s">
        <v>24</v>
      </c>
      <c r="U348"/>
      <c r="W348"/>
      <c r="X348"/>
      <c r="Y348"/>
      <c r="AP348"/>
      <c r="AQ348"/>
    </row>
    <row r="349" spans="1:43" ht="15.75" customHeight="1" x14ac:dyDescent="0.25">
      <c r="J349" s="5" t="s">
        <v>24</v>
      </c>
      <c r="U349"/>
      <c r="W349"/>
      <c r="X349"/>
      <c r="Y349"/>
      <c r="AP349"/>
      <c r="AQ349"/>
    </row>
    <row r="350" spans="1:43" ht="15.75" customHeight="1" x14ac:dyDescent="0.25">
      <c r="J350" s="5" t="s">
        <v>24</v>
      </c>
      <c r="U350"/>
      <c r="W350"/>
      <c r="X350"/>
      <c r="Y350"/>
      <c r="AP350"/>
      <c r="AQ350"/>
    </row>
    <row r="351" spans="1:43" ht="15.75" customHeight="1" x14ac:dyDescent="0.25">
      <c r="J351" s="5" t="s">
        <v>24</v>
      </c>
      <c r="U351"/>
      <c r="W351"/>
      <c r="X351"/>
      <c r="Y351"/>
      <c r="AP351"/>
      <c r="AQ351"/>
    </row>
    <row r="352" spans="1:43" ht="15.75" customHeight="1" x14ac:dyDescent="0.25">
      <c r="J352" s="5" t="s">
        <v>24</v>
      </c>
      <c r="U352"/>
      <c r="W352"/>
      <c r="X352"/>
      <c r="Y352"/>
      <c r="AP352"/>
      <c r="AQ352"/>
    </row>
    <row r="353" spans="10:43" ht="15.75" customHeight="1" x14ac:dyDescent="0.25">
      <c r="J353" s="5" t="s">
        <v>24</v>
      </c>
      <c r="U353"/>
      <c r="W353"/>
      <c r="X353"/>
      <c r="Y353"/>
      <c r="AP353"/>
      <c r="AQ353"/>
    </row>
    <row r="354" spans="10:43" ht="15.75" customHeight="1" x14ac:dyDescent="0.25">
      <c r="J354" s="5" t="s">
        <v>24</v>
      </c>
      <c r="U354"/>
      <c r="W354"/>
      <c r="X354"/>
      <c r="Y354"/>
      <c r="AP354"/>
      <c r="AQ354"/>
    </row>
    <row r="355" spans="10:43" ht="15.75" customHeight="1" x14ac:dyDescent="0.25">
      <c r="J355" s="5" t="s">
        <v>24</v>
      </c>
      <c r="U355"/>
      <c r="W355"/>
      <c r="X355"/>
      <c r="Y355"/>
      <c r="AP355"/>
      <c r="AQ355"/>
    </row>
    <row r="356" spans="10:43" ht="15.75" customHeight="1" x14ac:dyDescent="0.25">
      <c r="J356" s="5" t="s">
        <v>24</v>
      </c>
      <c r="U356"/>
      <c r="W356"/>
      <c r="X356"/>
      <c r="Y356"/>
      <c r="AP356"/>
      <c r="AQ356"/>
    </row>
    <row r="357" spans="10:43" ht="15.75" customHeight="1" x14ac:dyDescent="0.25">
      <c r="J357" s="5" t="s">
        <v>24</v>
      </c>
      <c r="U357"/>
      <c r="W357"/>
      <c r="X357"/>
      <c r="Y357"/>
      <c r="AP357"/>
      <c r="AQ357"/>
    </row>
    <row r="358" spans="10:43" ht="15.75" customHeight="1" x14ac:dyDescent="0.25">
      <c r="J358" s="5" t="s">
        <v>24</v>
      </c>
      <c r="U358"/>
      <c r="W358"/>
      <c r="X358"/>
      <c r="Y358"/>
      <c r="AP358"/>
      <c r="AQ358"/>
    </row>
    <row r="359" spans="10:43" ht="15.75" customHeight="1" x14ac:dyDescent="0.25">
      <c r="J359" s="5" t="s">
        <v>24</v>
      </c>
      <c r="U359"/>
      <c r="W359"/>
      <c r="X359"/>
      <c r="Y359"/>
      <c r="AP359"/>
      <c r="AQ359"/>
    </row>
    <row r="360" spans="10:43" ht="15.75" customHeight="1" x14ac:dyDescent="0.25">
      <c r="J360" s="5" t="s">
        <v>24</v>
      </c>
      <c r="U360"/>
      <c r="W360"/>
      <c r="X360"/>
      <c r="Y360"/>
      <c r="AP360"/>
      <c r="AQ360"/>
    </row>
    <row r="361" spans="10:43" ht="15.75" customHeight="1" x14ac:dyDescent="0.25">
      <c r="J361" s="5" t="s">
        <v>24</v>
      </c>
      <c r="U361"/>
      <c r="W361"/>
      <c r="X361"/>
      <c r="Y361"/>
      <c r="AP361"/>
      <c r="AQ361"/>
    </row>
    <row r="362" spans="10:43" ht="15.75" customHeight="1" x14ac:dyDescent="0.25">
      <c r="J362" s="5" t="s">
        <v>24</v>
      </c>
      <c r="U362"/>
      <c r="W362"/>
      <c r="X362"/>
      <c r="Y362"/>
      <c r="AP362"/>
      <c r="AQ362"/>
    </row>
    <row r="363" spans="10:43" ht="15.75" customHeight="1" x14ac:dyDescent="0.25">
      <c r="J363" s="5" t="s">
        <v>24</v>
      </c>
      <c r="U363"/>
      <c r="W363"/>
      <c r="X363"/>
      <c r="Y363"/>
      <c r="AP363"/>
      <c r="AQ363"/>
    </row>
    <row r="364" spans="10:43" ht="15.75" customHeight="1" x14ac:dyDescent="0.25">
      <c r="J364" s="5" t="s">
        <v>24</v>
      </c>
      <c r="U364"/>
      <c r="W364"/>
      <c r="X364"/>
      <c r="Y364"/>
      <c r="AP364"/>
      <c r="AQ364"/>
    </row>
    <row r="365" spans="10:43" ht="15.75" customHeight="1" x14ac:dyDescent="0.25">
      <c r="J365" s="5" t="s">
        <v>24</v>
      </c>
      <c r="U365"/>
      <c r="W365"/>
      <c r="X365"/>
      <c r="Y365"/>
      <c r="AP365"/>
      <c r="AQ365"/>
    </row>
    <row r="366" spans="10:43" ht="15.75" customHeight="1" x14ac:dyDescent="0.25">
      <c r="J366" s="5" t="s">
        <v>24</v>
      </c>
      <c r="U366"/>
      <c r="W366"/>
      <c r="X366"/>
      <c r="Y366"/>
      <c r="AP366"/>
      <c r="AQ366"/>
    </row>
    <row r="367" spans="10:43" ht="15.75" customHeight="1" x14ac:dyDescent="0.25">
      <c r="J367" s="5" t="s">
        <v>24</v>
      </c>
      <c r="U367"/>
      <c r="W367"/>
      <c r="X367"/>
      <c r="Y367"/>
      <c r="AP367"/>
      <c r="AQ367"/>
    </row>
    <row r="368" spans="10:43" ht="15.75" customHeight="1" x14ac:dyDescent="0.25">
      <c r="J368" s="5" t="s">
        <v>24</v>
      </c>
      <c r="U368"/>
      <c r="W368"/>
      <c r="X368"/>
      <c r="Y368"/>
      <c r="AP368"/>
      <c r="AQ368"/>
    </row>
    <row r="369" spans="10:43" ht="15.75" customHeight="1" x14ac:dyDescent="0.25">
      <c r="J369" s="5" t="s">
        <v>24</v>
      </c>
      <c r="U369"/>
      <c r="W369"/>
      <c r="X369"/>
      <c r="Y369"/>
      <c r="AP369"/>
      <c r="AQ369"/>
    </row>
    <row r="370" spans="10:43" ht="15.75" customHeight="1" x14ac:dyDescent="0.25">
      <c r="J370" s="5" t="s">
        <v>24</v>
      </c>
      <c r="U370"/>
      <c r="W370"/>
      <c r="X370"/>
      <c r="Y370"/>
      <c r="AP370"/>
      <c r="AQ370"/>
    </row>
    <row r="371" spans="10:43" ht="15.75" customHeight="1" x14ac:dyDescent="0.25">
      <c r="J371" s="5" t="s">
        <v>24</v>
      </c>
      <c r="U371"/>
      <c r="W371"/>
      <c r="X371"/>
      <c r="Y371"/>
      <c r="AP371"/>
      <c r="AQ371"/>
    </row>
    <row r="372" spans="10:43" ht="15.75" customHeight="1" x14ac:dyDescent="0.25">
      <c r="J372" s="5" t="s">
        <v>24</v>
      </c>
      <c r="U372"/>
      <c r="W372"/>
      <c r="X372"/>
      <c r="Y372"/>
      <c r="AP372"/>
      <c r="AQ372"/>
    </row>
    <row r="373" spans="10:43" ht="15.75" customHeight="1" x14ac:dyDescent="0.25">
      <c r="J373" s="5" t="s">
        <v>24</v>
      </c>
      <c r="U373"/>
      <c r="W373"/>
      <c r="X373"/>
      <c r="Y373"/>
      <c r="AP373"/>
      <c r="AQ373"/>
    </row>
    <row r="374" spans="10:43" ht="15.75" customHeight="1" x14ac:dyDescent="0.25">
      <c r="J374" s="5" t="s">
        <v>24</v>
      </c>
      <c r="U374"/>
      <c r="W374"/>
      <c r="X374"/>
      <c r="Y374"/>
      <c r="AP374"/>
      <c r="AQ374"/>
    </row>
    <row r="375" spans="10:43" ht="15.75" customHeight="1" x14ac:dyDescent="0.25">
      <c r="J375" s="5" t="s">
        <v>24</v>
      </c>
      <c r="U375"/>
      <c r="W375"/>
      <c r="X375"/>
      <c r="Y375"/>
      <c r="AP375"/>
      <c r="AQ375"/>
    </row>
    <row r="376" spans="10:43" ht="15.75" customHeight="1" x14ac:dyDescent="0.25">
      <c r="J376" s="5" t="s">
        <v>24</v>
      </c>
      <c r="U376"/>
      <c r="W376"/>
      <c r="X376"/>
      <c r="Y376"/>
      <c r="AP376"/>
      <c r="AQ376"/>
    </row>
    <row r="377" spans="10:43" ht="15.75" customHeight="1" x14ac:dyDescent="0.25">
      <c r="J377" s="5" t="s">
        <v>24</v>
      </c>
      <c r="U377"/>
      <c r="W377"/>
      <c r="X377"/>
      <c r="Y377"/>
      <c r="AP377"/>
      <c r="AQ377"/>
    </row>
    <row r="378" spans="10:43" ht="15.75" customHeight="1" x14ac:dyDescent="0.25">
      <c r="J378" s="5" t="s">
        <v>24</v>
      </c>
      <c r="U378"/>
      <c r="W378"/>
      <c r="X378"/>
      <c r="Y378"/>
      <c r="AP378"/>
      <c r="AQ378"/>
    </row>
    <row r="379" spans="10:43" ht="15.75" customHeight="1" x14ac:dyDescent="0.25">
      <c r="J379" s="5" t="s">
        <v>24</v>
      </c>
      <c r="U379"/>
      <c r="W379"/>
      <c r="X379"/>
      <c r="Y379"/>
      <c r="AP379"/>
      <c r="AQ379"/>
    </row>
    <row r="380" spans="10:43" ht="15.75" customHeight="1" x14ac:dyDescent="0.25">
      <c r="J380" s="5" t="s">
        <v>24</v>
      </c>
    </row>
    <row r="381" spans="10:43" ht="15.75" customHeight="1" x14ac:dyDescent="0.25">
      <c r="J381" s="5" t="s">
        <v>24</v>
      </c>
    </row>
    <row r="382" spans="10:43" ht="15.75" customHeight="1" x14ac:dyDescent="0.25">
      <c r="J382" s="5" t="s">
        <v>24</v>
      </c>
    </row>
    <row r="383" spans="10:43" ht="15.75" customHeight="1" x14ac:dyDescent="0.25">
      <c r="J383" s="5" t="s">
        <v>24</v>
      </c>
    </row>
    <row r="384" spans="10:43" ht="15.75" customHeight="1" x14ac:dyDescent="0.25">
      <c r="J384" s="5" t="s">
        <v>24</v>
      </c>
    </row>
    <row r="385" spans="10:10" ht="15.75" customHeight="1" x14ac:dyDescent="0.25">
      <c r="J385" s="5" t="s">
        <v>24</v>
      </c>
    </row>
    <row r="386" spans="10:10" ht="15.75" customHeight="1" x14ac:dyDescent="0.25">
      <c r="J386" s="5" t="s">
        <v>24</v>
      </c>
    </row>
    <row r="387" spans="10:10" ht="15.75" customHeight="1" x14ac:dyDescent="0.25">
      <c r="J387" s="5" t="s">
        <v>24</v>
      </c>
    </row>
    <row r="388" spans="10:10" ht="15.75" customHeight="1" x14ac:dyDescent="0.25">
      <c r="J388" s="5" t="s">
        <v>24</v>
      </c>
    </row>
    <row r="389" spans="10:10" ht="15.75" customHeight="1" x14ac:dyDescent="0.25">
      <c r="J389" s="5" t="s">
        <v>24</v>
      </c>
    </row>
    <row r="390" spans="10:10" ht="15.75" customHeight="1" x14ac:dyDescent="0.25">
      <c r="J390" s="5" t="s">
        <v>24</v>
      </c>
    </row>
    <row r="391" spans="10:10" ht="15.75" customHeight="1" x14ac:dyDescent="0.25">
      <c r="J391" s="5" t="s">
        <v>24</v>
      </c>
    </row>
    <row r="392" spans="10:10" ht="15.75" customHeight="1" x14ac:dyDescent="0.25">
      <c r="J392" s="5" t="s">
        <v>24</v>
      </c>
    </row>
    <row r="393" spans="10:10" ht="15.75" customHeight="1" x14ac:dyDescent="0.25">
      <c r="J393" s="5" t="s">
        <v>24</v>
      </c>
    </row>
    <row r="394" spans="10:10" ht="15.75" customHeight="1" x14ac:dyDescent="0.25">
      <c r="J394" s="5" t="s">
        <v>24</v>
      </c>
    </row>
    <row r="395" spans="10:10" ht="15.75" customHeight="1" x14ac:dyDescent="0.25">
      <c r="J395" s="5" t="s">
        <v>24</v>
      </c>
    </row>
    <row r="396" spans="10:10" ht="15.75" customHeight="1" x14ac:dyDescent="0.25">
      <c r="J396" s="5" t="s">
        <v>24</v>
      </c>
    </row>
    <row r="397" spans="10:10" ht="15.75" customHeight="1" x14ac:dyDescent="0.25">
      <c r="J397" s="5" t="s">
        <v>24</v>
      </c>
    </row>
    <row r="398" spans="10:10" ht="15.75" customHeight="1" x14ac:dyDescent="0.25">
      <c r="J398" s="5" t="s">
        <v>24</v>
      </c>
    </row>
    <row r="399" spans="10:10" ht="15.75" customHeight="1" x14ac:dyDescent="0.25">
      <c r="J399" s="5" t="s">
        <v>24</v>
      </c>
    </row>
    <row r="400" spans="10:10" ht="15.75" customHeight="1" x14ac:dyDescent="0.25">
      <c r="J400" s="5" t="s">
        <v>24</v>
      </c>
    </row>
    <row r="401" spans="10:10" ht="15.75" customHeight="1" x14ac:dyDescent="0.25">
      <c r="J401" s="5" t="s">
        <v>24</v>
      </c>
    </row>
    <row r="402" spans="10:10" ht="15.75" customHeight="1" x14ac:dyDescent="0.25">
      <c r="J402" s="5" t="s">
        <v>24</v>
      </c>
    </row>
    <row r="403" spans="10:10" ht="15.75" customHeight="1" x14ac:dyDescent="0.25">
      <c r="J403" s="5" t="s">
        <v>189</v>
      </c>
    </row>
    <row r="404" spans="10:10" ht="15.75" customHeight="1" x14ac:dyDescent="0.25">
      <c r="J404" s="5" t="s">
        <v>189</v>
      </c>
    </row>
    <row r="405" spans="10:10" ht="15.75" customHeight="1" x14ac:dyDescent="0.25">
      <c r="J405" s="5" t="s">
        <v>24</v>
      </c>
    </row>
    <row r="406" spans="10:10" ht="15.75" customHeight="1" x14ac:dyDescent="0.25">
      <c r="J406" s="5" t="s">
        <v>24</v>
      </c>
    </row>
    <row r="407" spans="10:10" ht="15.75" customHeight="1" x14ac:dyDescent="0.25">
      <c r="J407" s="5" t="s">
        <v>24</v>
      </c>
    </row>
    <row r="408" spans="10:10" ht="15.75" customHeight="1" x14ac:dyDescent="0.25">
      <c r="J408" s="5" t="s">
        <v>24</v>
      </c>
    </row>
    <row r="409" spans="10:10" ht="15.75" customHeight="1" x14ac:dyDescent="0.25">
      <c r="J409" s="5" t="s">
        <v>24</v>
      </c>
    </row>
    <row r="410" spans="10:10" ht="15.75" customHeight="1" x14ac:dyDescent="0.25">
      <c r="J410" s="5" t="s">
        <v>24</v>
      </c>
    </row>
    <row r="411" spans="10:10" ht="15.75" customHeight="1" x14ac:dyDescent="0.25">
      <c r="J411" s="5" t="s">
        <v>24</v>
      </c>
    </row>
    <row r="412" spans="10:10" ht="15.75" customHeight="1" x14ac:dyDescent="0.25">
      <c r="J412" s="5" t="s">
        <v>24</v>
      </c>
    </row>
    <row r="413" spans="10:10" ht="15.75" customHeight="1" x14ac:dyDescent="0.25">
      <c r="J413" s="5" t="s">
        <v>24</v>
      </c>
    </row>
    <row r="414" spans="10:10" ht="15.75" customHeight="1" x14ac:dyDescent="0.25">
      <c r="J414" s="5" t="s">
        <v>24</v>
      </c>
    </row>
    <row r="415" spans="10:10" ht="15.75" customHeight="1" x14ac:dyDescent="0.25">
      <c r="J415" s="5" t="s">
        <v>24</v>
      </c>
    </row>
    <row r="416" spans="10:10" ht="15.75" customHeight="1" x14ac:dyDescent="0.25">
      <c r="J416" s="5" t="s">
        <v>24</v>
      </c>
    </row>
    <row r="417" spans="10:10" ht="15.75" customHeight="1" x14ac:dyDescent="0.25">
      <c r="J417" s="5" t="s">
        <v>24</v>
      </c>
    </row>
    <row r="418" spans="10:10" ht="15.75" customHeight="1" x14ac:dyDescent="0.25">
      <c r="J418" s="5" t="s">
        <v>24</v>
      </c>
    </row>
    <row r="419" spans="10:10" ht="15.75" customHeight="1" x14ac:dyDescent="0.25">
      <c r="J419" s="5" t="s">
        <v>24</v>
      </c>
    </row>
    <row r="420" spans="10:10" ht="15.75" customHeight="1" x14ac:dyDescent="0.25">
      <c r="J420" s="5" t="s">
        <v>24</v>
      </c>
    </row>
    <row r="421" spans="10:10" ht="15.75" customHeight="1" x14ac:dyDescent="0.25">
      <c r="J421" s="5" t="s">
        <v>24</v>
      </c>
    </row>
    <row r="422" spans="10:10" ht="15.75" customHeight="1" x14ac:dyDescent="0.25">
      <c r="J422" s="5" t="s">
        <v>24</v>
      </c>
    </row>
    <row r="423" spans="10:10" ht="15.75" customHeight="1" x14ac:dyDescent="0.25">
      <c r="J423" s="5" t="s">
        <v>24</v>
      </c>
    </row>
    <row r="424" spans="10:10" ht="15.75" customHeight="1" x14ac:dyDescent="0.25">
      <c r="J424" s="5" t="s">
        <v>24</v>
      </c>
    </row>
    <row r="425" spans="10:10" ht="15.75" customHeight="1" x14ac:dyDescent="0.25">
      <c r="J425" s="5" t="s">
        <v>24</v>
      </c>
    </row>
    <row r="426" spans="10:10" ht="15.75" customHeight="1" x14ac:dyDescent="0.25">
      <c r="J426" s="5" t="s">
        <v>24</v>
      </c>
    </row>
    <row r="427" spans="10:10" ht="15.75" customHeight="1" x14ac:dyDescent="0.25">
      <c r="J427" s="5" t="s">
        <v>24</v>
      </c>
    </row>
    <row r="428" spans="10:10" ht="15.75" customHeight="1" x14ac:dyDescent="0.25">
      <c r="J428" s="5" t="s">
        <v>24</v>
      </c>
    </row>
    <row r="429" spans="10:10" ht="15.75" customHeight="1" x14ac:dyDescent="0.25">
      <c r="J429" s="5" t="s">
        <v>24</v>
      </c>
    </row>
    <row r="430" spans="10:10" ht="15.75" customHeight="1" x14ac:dyDescent="0.25">
      <c r="J430" s="5" t="s">
        <v>24</v>
      </c>
    </row>
    <row r="431" spans="10:10" ht="15.75" customHeight="1" x14ac:dyDescent="0.25">
      <c r="J431" s="5" t="s">
        <v>24</v>
      </c>
    </row>
    <row r="432" spans="10:10" ht="15.75" customHeight="1" x14ac:dyDescent="0.25">
      <c r="J432" s="5" t="s">
        <v>24</v>
      </c>
    </row>
    <row r="433" spans="10:10" ht="15.75" customHeight="1" x14ac:dyDescent="0.25">
      <c r="J433" s="5" t="s">
        <v>24</v>
      </c>
    </row>
    <row r="434" spans="10:10" ht="15.75" customHeight="1" x14ac:dyDescent="0.25">
      <c r="J434" s="5" t="s">
        <v>24</v>
      </c>
    </row>
    <row r="435" spans="10:10" ht="15.75" customHeight="1" x14ac:dyDescent="0.25">
      <c r="J435" s="5" t="s">
        <v>24</v>
      </c>
    </row>
    <row r="436" spans="10:10" ht="15.75" customHeight="1" x14ac:dyDescent="0.25">
      <c r="J436" s="5" t="s">
        <v>24</v>
      </c>
    </row>
    <row r="437" spans="10:10" ht="15.75" customHeight="1" x14ac:dyDescent="0.25">
      <c r="J437" s="5" t="s">
        <v>24</v>
      </c>
    </row>
    <row r="438" spans="10:10" ht="15.75" customHeight="1" x14ac:dyDescent="0.25">
      <c r="J438" s="5" t="s">
        <v>24</v>
      </c>
    </row>
    <row r="439" spans="10:10" ht="15.75" customHeight="1" x14ac:dyDescent="0.25">
      <c r="J439" s="5" t="s">
        <v>24</v>
      </c>
    </row>
    <row r="440" spans="10:10" ht="15.75" customHeight="1" x14ac:dyDescent="0.25">
      <c r="J440" s="5" t="s">
        <v>24</v>
      </c>
    </row>
    <row r="441" spans="10:10" ht="15.75" customHeight="1" x14ac:dyDescent="0.25">
      <c r="J441" s="5" t="s">
        <v>24</v>
      </c>
    </row>
    <row r="442" spans="10:10" ht="15.75" customHeight="1" x14ac:dyDescent="0.25">
      <c r="J442" s="5" t="s">
        <v>24</v>
      </c>
    </row>
    <row r="443" spans="10:10" ht="15.75" customHeight="1" x14ac:dyDescent="0.25">
      <c r="J443" s="5" t="s">
        <v>24</v>
      </c>
    </row>
    <row r="444" spans="10:10" ht="15.75" customHeight="1" x14ac:dyDescent="0.25">
      <c r="J444" s="5" t="s">
        <v>24</v>
      </c>
    </row>
    <row r="445" spans="10:10" ht="15.75" customHeight="1" x14ac:dyDescent="0.25">
      <c r="J445" s="5" t="s">
        <v>24</v>
      </c>
    </row>
    <row r="446" spans="10:10" ht="15.75" customHeight="1" x14ac:dyDescent="0.25">
      <c r="J446" s="5" t="s">
        <v>24</v>
      </c>
    </row>
    <row r="447" spans="10:10" ht="15.75" customHeight="1" x14ac:dyDescent="0.25">
      <c r="J447" s="5" t="s">
        <v>24</v>
      </c>
    </row>
    <row r="448" spans="10:10" ht="15.75" customHeight="1" x14ac:dyDescent="0.25">
      <c r="J448" s="5" t="s">
        <v>24</v>
      </c>
    </row>
    <row r="449" spans="10:10" ht="15.75" customHeight="1" x14ac:dyDescent="0.25">
      <c r="J449" s="5" t="s">
        <v>24</v>
      </c>
    </row>
    <row r="450" spans="10:10" ht="15.75" customHeight="1" x14ac:dyDescent="0.25">
      <c r="J450" s="5" t="s">
        <v>24</v>
      </c>
    </row>
    <row r="451" spans="10:10" ht="15.75" customHeight="1" x14ac:dyDescent="0.25">
      <c r="J451" s="5" t="s">
        <v>24</v>
      </c>
    </row>
    <row r="452" spans="10:10" ht="15.75" customHeight="1" x14ac:dyDescent="0.25">
      <c r="J452" s="5" t="s">
        <v>24</v>
      </c>
    </row>
    <row r="453" spans="10:10" ht="15.75" customHeight="1" x14ac:dyDescent="0.25">
      <c r="J453" s="5" t="s">
        <v>24</v>
      </c>
    </row>
    <row r="454" spans="10:10" ht="15.75" customHeight="1" x14ac:dyDescent="0.25">
      <c r="J454" s="5" t="s">
        <v>24</v>
      </c>
    </row>
    <row r="455" spans="10:10" ht="15.75" customHeight="1" x14ac:dyDescent="0.25">
      <c r="J455" s="5" t="s">
        <v>24</v>
      </c>
    </row>
    <row r="456" spans="10:10" ht="15.75" customHeight="1" x14ac:dyDescent="0.25">
      <c r="J456" s="5" t="s">
        <v>24</v>
      </c>
    </row>
    <row r="457" spans="10:10" ht="15.75" customHeight="1" x14ac:dyDescent="0.25">
      <c r="J457" s="5" t="s">
        <v>24</v>
      </c>
    </row>
    <row r="458" spans="10:10" ht="15.75" customHeight="1" x14ac:dyDescent="0.25">
      <c r="J458" s="5" t="s">
        <v>24</v>
      </c>
    </row>
    <row r="459" spans="10:10" ht="15.75" customHeight="1" x14ac:dyDescent="0.25">
      <c r="J459" s="5" t="s">
        <v>24</v>
      </c>
    </row>
    <row r="460" spans="10:10" ht="15.75" customHeight="1" x14ac:dyDescent="0.25">
      <c r="J460" s="5" t="s">
        <v>24</v>
      </c>
    </row>
    <row r="461" spans="10:10" ht="15.75" customHeight="1" x14ac:dyDescent="0.25">
      <c r="J461" s="5" t="s">
        <v>24</v>
      </c>
    </row>
    <row r="462" spans="10:10" ht="15.75" customHeight="1" x14ac:dyDescent="0.25">
      <c r="J462" s="5" t="s">
        <v>24</v>
      </c>
    </row>
    <row r="463" spans="10:10" ht="15.75" customHeight="1" x14ac:dyDescent="0.25">
      <c r="J463" s="5" t="s">
        <v>24</v>
      </c>
    </row>
    <row r="464" spans="10:10" ht="15.75" customHeight="1" x14ac:dyDescent="0.25">
      <c r="J464" s="5" t="s">
        <v>24</v>
      </c>
    </row>
    <row r="465" spans="10:10" ht="15.75" customHeight="1" x14ac:dyDescent="0.25">
      <c r="J465" s="5" t="s">
        <v>24</v>
      </c>
    </row>
    <row r="466" spans="10:10" ht="15.75" customHeight="1" x14ac:dyDescent="0.25">
      <c r="J466" s="5" t="s">
        <v>24</v>
      </c>
    </row>
    <row r="467" spans="10:10" ht="15.75" customHeight="1" x14ac:dyDescent="0.25">
      <c r="J467" s="5" t="s">
        <v>24</v>
      </c>
    </row>
    <row r="468" spans="10:10" ht="15.75" customHeight="1" x14ac:dyDescent="0.25">
      <c r="J468" s="5" t="s">
        <v>24</v>
      </c>
    </row>
    <row r="469" spans="10:10" ht="15.75" customHeight="1" x14ac:dyDescent="0.25">
      <c r="J469" s="5" t="s">
        <v>24</v>
      </c>
    </row>
    <row r="470" spans="10:10" ht="15.75" customHeight="1" x14ac:dyDescent="0.25">
      <c r="J470" s="5" t="s">
        <v>24</v>
      </c>
    </row>
    <row r="471" spans="10:10" ht="15.75" customHeight="1" x14ac:dyDescent="0.25">
      <c r="J471" s="5" t="s">
        <v>24</v>
      </c>
    </row>
    <row r="472" spans="10:10" ht="15.75" customHeight="1" x14ac:dyDescent="0.25">
      <c r="J472" s="5" t="s">
        <v>24</v>
      </c>
    </row>
    <row r="473" spans="10:10" ht="15.75" customHeight="1" x14ac:dyDescent="0.25">
      <c r="J473" s="5" t="s">
        <v>24</v>
      </c>
    </row>
    <row r="474" spans="10:10" ht="15.75" customHeight="1" x14ac:dyDescent="0.25">
      <c r="J474" s="5" t="s">
        <v>24</v>
      </c>
    </row>
    <row r="475" spans="10:10" ht="15.75" customHeight="1" x14ac:dyDescent="0.25">
      <c r="J475" s="5" t="s">
        <v>24</v>
      </c>
    </row>
    <row r="476" spans="10:10" ht="15.75" customHeight="1" x14ac:dyDescent="0.25">
      <c r="J476" s="5" t="s">
        <v>24</v>
      </c>
    </row>
    <row r="477" spans="10:10" ht="15.75" customHeight="1" x14ac:dyDescent="0.25">
      <c r="J477" s="5" t="s">
        <v>24</v>
      </c>
    </row>
    <row r="478" spans="10:10" ht="15.75" customHeight="1" x14ac:dyDescent="0.25">
      <c r="J478" s="5" t="s">
        <v>24</v>
      </c>
    </row>
    <row r="479" spans="10:10" ht="15.75" customHeight="1" x14ac:dyDescent="0.25">
      <c r="J479" s="5" t="s">
        <v>24</v>
      </c>
    </row>
    <row r="480" spans="10:10" ht="15.75" customHeight="1" x14ac:dyDescent="0.25">
      <c r="J480" s="5" t="s">
        <v>24</v>
      </c>
    </row>
    <row r="481" spans="10:10" ht="15.75" customHeight="1" x14ac:dyDescent="0.25">
      <c r="J481" s="5" t="s">
        <v>24</v>
      </c>
    </row>
    <row r="482" spans="10:10" ht="15.75" customHeight="1" x14ac:dyDescent="0.25">
      <c r="J482" s="5" t="s">
        <v>24</v>
      </c>
    </row>
    <row r="483" spans="10:10" ht="15.75" customHeight="1" x14ac:dyDescent="0.25">
      <c r="J483" s="5" t="s">
        <v>24</v>
      </c>
    </row>
    <row r="484" spans="10:10" ht="15.75" customHeight="1" x14ac:dyDescent="0.25">
      <c r="J484" s="5" t="s">
        <v>24</v>
      </c>
    </row>
    <row r="485" spans="10:10" ht="15.75" customHeight="1" x14ac:dyDescent="0.25">
      <c r="J485" s="5" t="s">
        <v>24</v>
      </c>
    </row>
    <row r="486" spans="10:10" ht="15.75" customHeight="1" x14ac:dyDescent="0.25">
      <c r="J486" s="5" t="s">
        <v>24</v>
      </c>
    </row>
    <row r="487" spans="10:10" ht="15.75" customHeight="1" x14ac:dyDescent="0.25">
      <c r="J487" s="5" t="s">
        <v>24</v>
      </c>
    </row>
    <row r="488" spans="10:10" ht="15.75" customHeight="1" x14ac:dyDescent="0.25">
      <c r="J488" s="5" t="s">
        <v>24</v>
      </c>
    </row>
    <row r="489" spans="10:10" ht="15.75" customHeight="1" x14ac:dyDescent="0.25">
      <c r="J489" s="5" t="s">
        <v>24</v>
      </c>
    </row>
    <row r="490" spans="10:10" ht="15.75" customHeight="1" x14ac:dyDescent="0.25">
      <c r="J490" s="5" t="s">
        <v>24</v>
      </c>
    </row>
    <row r="491" spans="10:10" ht="15.75" customHeight="1" x14ac:dyDescent="0.25">
      <c r="J491" s="5" t="s">
        <v>24</v>
      </c>
    </row>
    <row r="492" spans="10:10" ht="15.75" customHeight="1" x14ac:dyDescent="0.25">
      <c r="J492" s="5" t="s">
        <v>24</v>
      </c>
    </row>
    <row r="493" spans="10:10" ht="15.75" customHeight="1" x14ac:dyDescent="0.25">
      <c r="J493" s="5" t="s">
        <v>24</v>
      </c>
    </row>
    <row r="494" spans="10:10" ht="15.75" customHeight="1" x14ac:dyDescent="0.25">
      <c r="J494" s="5" t="s">
        <v>24</v>
      </c>
    </row>
    <row r="495" spans="10:10" ht="15.75" customHeight="1" x14ac:dyDescent="0.25">
      <c r="J495" s="5" t="s">
        <v>24</v>
      </c>
    </row>
    <row r="496" spans="10:10" ht="15.75" customHeight="1" x14ac:dyDescent="0.25">
      <c r="J496" s="5" t="s">
        <v>24</v>
      </c>
    </row>
    <row r="497" spans="10:10" ht="15.75" customHeight="1" x14ac:dyDescent="0.25">
      <c r="J497" s="5" t="s">
        <v>24</v>
      </c>
    </row>
    <row r="498" spans="10:10" ht="15.75" customHeight="1" x14ac:dyDescent="0.25">
      <c r="J498" s="5" t="s">
        <v>24</v>
      </c>
    </row>
    <row r="499" spans="10:10" ht="15.75" customHeight="1" x14ac:dyDescent="0.25">
      <c r="J499" s="5" t="s">
        <v>24</v>
      </c>
    </row>
    <row r="500" spans="10:10" ht="15.75" customHeight="1" x14ac:dyDescent="0.25">
      <c r="J500" s="5" t="s">
        <v>24</v>
      </c>
    </row>
    <row r="501" spans="10:10" ht="15.75" customHeight="1" x14ac:dyDescent="0.25">
      <c r="J501" s="5" t="s">
        <v>24</v>
      </c>
    </row>
    <row r="502" spans="10:10" ht="15.75" customHeight="1" x14ac:dyDescent="0.25">
      <c r="J502" s="5" t="s">
        <v>24</v>
      </c>
    </row>
    <row r="503" spans="10:10" ht="15.75" customHeight="1" x14ac:dyDescent="0.25">
      <c r="J503" s="5" t="s">
        <v>24</v>
      </c>
    </row>
    <row r="504" spans="10:10" ht="15.75" customHeight="1" x14ac:dyDescent="0.25">
      <c r="J504" s="5" t="s">
        <v>24</v>
      </c>
    </row>
    <row r="505" spans="10:10" ht="15.75" customHeight="1" x14ac:dyDescent="0.25">
      <c r="J505" s="5" t="s">
        <v>24</v>
      </c>
    </row>
    <row r="506" spans="10:10" ht="15.75" customHeight="1" x14ac:dyDescent="0.25">
      <c r="J506" s="5" t="s">
        <v>24</v>
      </c>
    </row>
    <row r="507" spans="10:10" ht="15.75" customHeight="1" x14ac:dyDescent="0.25">
      <c r="J507" s="5" t="s">
        <v>24</v>
      </c>
    </row>
    <row r="508" spans="10:10" ht="15.75" customHeight="1" x14ac:dyDescent="0.25">
      <c r="J508" s="5" t="s">
        <v>24</v>
      </c>
    </row>
    <row r="509" spans="10:10" ht="15.75" customHeight="1" x14ac:dyDescent="0.25">
      <c r="J509" s="5" t="s">
        <v>24</v>
      </c>
    </row>
    <row r="510" spans="10:10" ht="15.75" customHeight="1" x14ac:dyDescent="0.25">
      <c r="J510" s="5" t="s">
        <v>24</v>
      </c>
    </row>
    <row r="511" spans="10:10" ht="15.75" customHeight="1" x14ac:dyDescent="0.25">
      <c r="J511" s="5" t="s">
        <v>24</v>
      </c>
    </row>
    <row r="512" spans="10:10" ht="15.75" customHeight="1" x14ac:dyDescent="0.25">
      <c r="J512" s="5" t="s">
        <v>24</v>
      </c>
    </row>
    <row r="513" spans="10:10" ht="15.75" customHeight="1" x14ac:dyDescent="0.25">
      <c r="J513" s="5" t="s">
        <v>24</v>
      </c>
    </row>
    <row r="514" spans="10:10" ht="15.75" customHeight="1" x14ac:dyDescent="0.25">
      <c r="J514" s="5" t="s">
        <v>24</v>
      </c>
    </row>
    <row r="515" spans="10:10" ht="15.75" customHeight="1" x14ac:dyDescent="0.25">
      <c r="J515" s="5" t="s">
        <v>24</v>
      </c>
    </row>
    <row r="516" spans="10:10" ht="15.75" customHeight="1" x14ac:dyDescent="0.25">
      <c r="J516" s="5" t="s">
        <v>24</v>
      </c>
    </row>
    <row r="517" spans="10:10" ht="15.75" customHeight="1" x14ac:dyDescent="0.25">
      <c r="J517" s="5" t="s">
        <v>24</v>
      </c>
    </row>
    <row r="518" spans="10:10" ht="15.75" customHeight="1" x14ac:dyDescent="0.25">
      <c r="J518" s="5" t="s">
        <v>24</v>
      </c>
    </row>
    <row r="519" spans="10:10" ht="15.75" customHeight="1" x14ac:dyDescent="0.25">
      <c r="J519" s="5" t="s">
        <v>24</v>
      </c>
    </row>
    <row r="520" spans="10:10" ht="15.75" customHeight="1" x14ac:dyDescent="0.25">
      <c r="J520" s="5" t="s">
        <v>24</v>
      </c>
    </row>
    <row r="521" spans="10:10" ht="15.75" customHeight="1" x14ac:dyDescent="0.25">
      <c r="J521" s="5" t="s">
        <v>24</v>
      </c>
    </row>
    <row r="522" spans="10:10" ht="15.75" customHeight="1" x14ac:dyDescent="0.25">
      <c r="J522" s="5" t="s">
        <v>24</v>
      </c>
    </row>
    <row r="523" spans="10:10" ht="15.75" customHeight="1" x14ac:dyDescent="0.25">
      <c r="J523" s="5" t="s">
        <v>24</v>
      </c>
    </row>
    <row r="524" spans="10:10" ht="15.75" customHeight="1" x14ac:dyDescent="0.25">
      <c r="J524" s="5" t="s">
        <v>24</v>
      </c>
    </row>
    <row r="525" spans="10:10" ht="15.75" customHeight="1" x14ac:dyDescent="0.25">
      <c r="J525" s="5" t="s">
        <v>24</v>
      </c>
    </row>
    <row r="526" spans="10:10" ht="15.75" customHeight="1" x14ac:dyDescent="0.25">
      <c r="J526" s="5" t="s">
        <v>24</v>
      </c>
    </row>
    <row r="527" spans="10:10" ht="15.75" customHeight="1" x14ac:dyDescent="0.25">
      <c r="J527" s="5" t="s">
        <v>24</v>
      </c>
    </row>
    <row r="528" spans="10:10" ht="15.75" customHeight="1" x14ac:dyDescent="0.25">
      <c r="J528" s="5" t="s">
        <v>24</v>
      </c>
    </row>
    <row r="529" spans="10:10" ht="15.75" customHeight="1" x14ac:dyDescent="0.25">
      <c r="J529" s="5" t="s">
        <v>24</v>
      </c>
    </row>
    <row r="530" spans="10:10" ht="15.75" customHeight="1" x14ac:dyDescent="0.25">
      <c r="J530" s="5" t="s">
        <v>24</v>
      </c>
    </row>
    <row r="531" spans="10:10" ht="15.75" customHeight="1" x14ac:dyDescent="0.25">
      <c r="J531" s="5" t="s">
        <v>24</v>
      </c>
    </row>
    <row r="532" spans="10:10" ht="15.75" customHeight="1" x14ac:dyDescent="0.25">
      <c r="J532" s="5" t="s">
        <v>24</v>
      </c>
    </row>
    <row r="533" spans="10:10" ht="15.75" customHeight="1" x14ac:dyDescent="0.25">
      <c r="J533" s="5" t="s">
        <v>24</v>
      </c>
    </row>
    <row r="534" spans="10:10" ht="15.75" customHeight="1" x14ac:dyDescent="0.25">
      <c r="J534" s="5" t="s">
        <v>24</v>
      </c>
    </row>
    <row r="535" spans="10:10" ht="15.75" customHeight="1" x14ac:dyDescent="0.25">
      <c r="J535" s="5" t="s">
        <v>24</v>
      </c>
    </row>
    <row r="536" spans="10:10" ht="15.75" customHeight="1" x14ac:dyDescent="0.25">
      <c r="J536" s="5" t="s">
        <v>24</v>
      </c>
    </row>
    <row r="537" spans="10:10" ht="15.75" customHeight="1" x14ac:dyDescent="0.25">
      <c r="J537" s="5" t="s">
        <v>24</v>
      </c>
    </row>
    <row r="538" spans="10:10" ht="15.75" customHeight="1" x14ac:dyDescent="0.25">
      <c r="J538" s="5" t="s">
        <v>24</v>
      </c>
    </row>
    <row r="539" spans="10:10" ht="15.75" customHeight="1" x14ac:dyDescent="0.25">
      <c r="J539" s="5" t="s">
        <v>24</v>
      </c>
    </row>
    <row r="540" spans="10:10" ht="15.75" customHeight="1" x14ac:dyDescent="0.25">
      <c r="J540" s="5" t="s">
        <v>24</v>
      </c>
    </row>
    <row r="541" spans="10:10" ht="15.75" customHeight="1" x14ac:dyDescent="0.25">
      <c r="J541" s="5" t="s">
        <v>24</v>
      </c>
    </row>
    <row r="542" spans="10:10" ht="15.75" customHeight="1" x14ac:dyDescent="0.25">
      <c r="J542" s="5" t="s">
        <v>24</v>
      </c>
    </row>
    <row r="543" spans="10:10" ht="15.75" customHeight="1" x14ac:dyDescent="0.25">
      <c r="J543" s="5" t="s">
        <v>24</v>
      </c>
    </row>
    <row r="544" spans="10:10" ht="15.75" customHeight="1" x14ac:dyDescent="0.25">
      <c r="J544" s="5" t="s">
        <v>24</v>
      </c>
    </row>
    <row r="545" spans="10:10" ht="15.75" customHeight="1" x14ac:dyDescent="0.25">
      <c r="J545" s="5" t="s">
        <v>24</v>
      </c>
    </row>
    <row r="546" spans="10:10" ht="15.75" customHeight="1" x14ac:dyDescent="0.25">
      <c r="J546" s="5" t="s">
        <v>24</v>
      </c>
    </row>
    <row r="547" spans="10:10" ht="15.75" customHeight="1" x14ac:dyDescent="0.25">
      <c r="J547" s="5" t="s">
        <v>24</v>
      </c>
    </row>
    <row r="548" spans="10:10" ht="15.75" customHeight="1" x14ac:dyDescent="0.25">
      <c r="J548" s="5" t="s">
        <v>24</v>
      </c>
    </row>
    <row r="549" spans="10:10" ht="15.75" customHeight="1" x14ac:dyDescent="0.25">
      <c r="J549" s="5" t="s">
        <v>24</v>
      </c>
    </row>
    <row r="550" spans="10:10" ht="15.75" customHeight="1" x14ac:dyDescent="0.25">
      <c r="J550" s="5" t="s">
        <v>24</v>
      </c>
    </row>
    <row r="551" spans="10:10" ht="15.75" customHeight="1" x14ac:dyDescent="0.25">
      <c r="J551" s="5" t="s">
        <v>24</v>
      </c>
    </row>
    <row r="552" spans="10:10" ht="15.75" customHeight="1" x14ac:dyDescent="0.25">
      <c r="J552" s="5" t="s">
        <v>24</v>
      </c>
    </row>
    <row r="553" spans="10:10" ht="15.75" customHeight="1" x14ac:dyDescent="0.25">
      <c r="J553" s="5" t="s">
        <v>24</v>
      </c>
    </row>
    <row r="554" spans="10:10" ht="15.75" customHeight="1" x14ac:dyDescent="0.25">
      <c r="J554" s="5" t="s">
        <v>24</v>
      </c>
    </row>
    <row r="555" spans="10:10" ht="15.75" customHeight="1" x14ac:dyDescent="0.25">
      <c r="J555" s="5" t="s">
        <v>24</v>
      </c>
    </row>
    <row r="556" spans="10:10" ht="15.75" customHeight="1" x14ac:dyDescent="0.25">
      <c r="J556" s="5" t="s">
        <v>24</v>
      </c>
    </row>
    <row r="557" spans="10:10" ht="15.75" customHeight="1" x14ac:dyDescent="0.25">
      <c r="J557" s="5" t="s">
        <v>24</v>
      </c>
    </row>
    <row r="558" spans="10:10" ht="15.75" customHeight="1" x14ac:dyDescent="0.25">
      <c r="J558" s="5" t="s">
        <v>24</v>
      </c>
    </row>
    <row r="559" spans="10:10" ht="15.75" customHeight="1" x14ac:dyDescent="0.25">
      <c r="J559" s="5" t="s">
        <v>24</v>
      </c>
    </row>
    <row r="560" spans="10:10" ht="15.75" customHeight="1" x14ac:dyDescent="0.25">
      <c r="J560" s="5" t="s">
        <v>24</v>
      </c>
    </row>
    <row r="561" spans="10:10" ht="15.75" customHeight="1" x14ac:dyDescent="0.25">
      <c r="J561" s="5" t="s">
        <v>24</v>
      </c>
    </row>
    <row r="562" spans="10:10" ht="15.75" customHeight="1" x14ac:dyDescent="0.25">
      <c r="J562" s="5" t="s">
        <v>24</v>
      </c>
    </row>
    <row r="563" spans="10:10" ht="15.75" customHeight="1" x14ac:dyDescent="0.25">
      <c r="J563" s="5" t="s">
        <v>24</v>
      </c>
    </row>
    <row r="564" spans="10:10" ht="15.75" customHeight="1" x14ac:dyDescent="0.25">
      <c r="J564" s="5" t="s">
        <v>24</v>
      </c>
    </row>
    <row r="565" spans="10:10" ht="15.75" customHeight="1" x14ac:dyDescent="0.25">
      <c r="J565" s="5" t="s">
        <v>24</v>
      </c>
    </row>
    <row r="566" spans="10:10" ht="15.75" customHeight="1" x14ac:dyDescent="0.25">
      <c r="J566" s="5" t="s">
        <v>24</v>
      </c>
    </row>
    <row r="567" spans="10:10" ht="15.75" customHeight="1" x14ac:dyDescent="0.25">
      <c r="J567" s="5" t="s">
        <v>24</v>
      </c>
    </row>
    <row r="568" spans="10:10" ht="15.75" customHeight="1" x14ac:dyDescent="0.25">
      <c r="J568" s="5" t="s">
        <v>24</v>
      </c>
    </row>
    <row r="569" spans="10:10" ht="15.75" customHeight="1" x14ac:dyDescent="0.25">
      <c r="J569" s="5" t="s">
        <v>24</v>
      </c>
    </row>
    <row r="570" spans="10:10" ht="15.75" customHeight="1" x14ac:dyDescent="0.25">
      <c r="J570" s="5" t="s">
        <v>24</v>
      </c>
    </row>
    <row r="571" spans="10:10" ht="15.75" customHeight="1" x14ac:dyDescent="0.25">
      <c r="J571" s="5" t="s">
        <v>24</v>
      </c>
    </row>
    <row r="572" spans="10:10" ht="15.75" customHeight="1" x14ac:dyDescent="0.25">
      <c r="J572" s="5" t="s">
        <v>24</v>
      </c>
    </row>
    <row r="573" spans="10:10" ht="15.75" customHeight="1" x14ac:dyDescent="0.25">
      <c r="J573" s="5" t="s">
        <v>24</v>
      </c>
    </row>
    <row r="574" spans="10:10" ht="15.75" customHeight="1" x14ac:dyDescent="0.25">
      <c r="J574" s="5" t="s">
        <v>24</v>
      </c>
    </row>
    <row r="575" spans="10:10" ht="15.75" customHeight="1" x14ac:dyDescent="0.25">
      <c r="J575" s="5" t="s">
        <v>24</v>
      </c>
    </row>
    <row r="576" spans="10:10" ht="15.75" customHeight="1" x14ac:dyDescent="0.25">
      <c r="J576" s="5" t="s">
        <v>24</v>
      </c>
    </row>
    <row r="577" spans="10:10" ht="15.75" customHeight="1" x14ac:dyDescent="0.25">
      <c r="J577" s="5" t="s">
        <v>24</v>
      </c>
    </row>
    <row r="578" spans="10:10" ht="15.75" customHeight="1" x14ac:dyDescent="0.25">
      <c r="J578" s="5" t="s">
        <v>24</v>
      </c>
    </row>
    <row r="579" spans="10:10" ht="15.75" customHeight="1" x14ac:dyDescent="0.25">
      <c r="J579" s="5" t="s">
        <v>24</v>
      </c>
    </row>
    <row r="580" spans="10:10" ht="15.75" customHeight="1" x14ac:dyDescent="0.25">
      <c r="J580" s="5" t="s">
        <v>24</v>
      </c>
    </row>
    <row r="581" spans="10:10" ht="15.75" customHeight="1" x14ac:dyDescent="0.25">
      <c r="J581" s="5" t="s">
        <v>24</v>
      </c>
    </row>
    <row r="582" spans="10:10" ht="15.75" customHeight="1" x14ac:dyDescent="0.25">
      <c r="J582" s="5" t="s">
        <v>24</v>
      </c>
    </row>
    <row r="583" spans="10:10" ht="15.75" customHeight="1" x14ac:dyDescent="0.25">
      <c r="J583" s="5" t="s">
        <v>24</v>
      </c>
    </row>
    <row r="584" spans="10:10" ht="15.75" customHeight="1" x14ac:dyDescent="0.25">
      <c r="J584" s="5" t="s">
        <v>24</v>
      </c>
    </row>
    <row r="585" spans="10:10" ht="15.75" customHeight="1" x14ac:dyDescent="0.25">
      <c r="J585" s="5" t="s">
        <v>24</v>
      </c>
    </row>
    <row r="586" spans="10:10" ht="15.75" customHeight="1" x14ac:dyDescent="0.25">
      <c r="J586" s="5" t="s">
        <v>24</v>
      </c>
    </row>
    <row r="587" spans="10:10" ht="15.75" customHeight="1" x14ac:dyDescent="0.25">
      <c r="J587" s="5" t="s">
        <v>24</v>
      </c>
    </row>
    <row r="588" spans="10:10" ht="15.75" customHeight="1" x14ac:dyDescent="0.25">
      <c r="J588" s="5" t="s">
        <v>24</v>
      </c>
    </row>
    <row r="589" spans="10:10" ht="15.75" customHeight="1" x14ac:dyDescent="0.25">
      <c r="J589" s="5" t="s">
        <v>24</v>
      </c>
    </row>
    <row r="590" spans="10:10" ht="15.75" customHeight="1" x14ac:dyDescent="0.25">
      <c r="J590" s="5" t="s">
        <v>24</v>
      </c>
    </row>
    <row r="591" spans="10:10" ht="15.75" customHeight="1" x14ac:dyDescent="0.25">
      <c r="J591" s="5" t="s">
        <v>24</v>
      </c>
    </row>
    <row r="592" spans="10:10" ht="15.75" customHeight="1" x14ac:dyDescent="0.25">
      <c r="J592" s="5" t="s">
        <v>24</v>
      </c>
    </row>
    <row r="593" spans="10:10" ht="15.75" customHeight="1" x14ac:dyDescent="0.25">
      <c r="J593" s="5" t="s">
        <v>24</v>
      </c>
    </row>
    <row r="594" spans="10:10" ht="15.75" customHeight="1" x14ac:dyDescent="0.25">
      <c r="J594" s="5" t="s">
        <v>24</v>
      </c>
    </row>
    <row r="595" spans="10:10" ht="15.75" customHeight="1" x14ac:dyDescent="0.25">
      <c r="J595" s="5" t="s">
        <v>24</v>
      </c>
    </row>
    <row r="596" spans="10:10" ht="15.75" customHeight="1" x14ac:dyDescent="0.25">
      <c r="J596" s="5" t="s">
        <v>24</v>
      </c>
    </row>
    <row r="597" spans="10:10" ht="15.75" customHeight="1" x14ac:dyDescent="0.25">
      <c r="J597" s="5" t="s">
        <v>24</v>
      </c>
    </row>
    <row r="598" spans="10:10" ht="15.75" customHeight="1" x14ac:dyDescent="0.25">
      <c r="J598" s="5" t="s">
        <v>24</v>
      </c>
    </row>
    <row r="599" spans="10:10" ht="15.75" customHeight="1" x14ac:dyDescent="0.25">
      <c r="J599" s="5" t="s">
        <v>24</v>
      </c>
    </row>
    <row r="600" spans="10:10" ht="15.75" customHeight="1" x14ac:dyDescent="0.25">
      <c r="J600" s="5" t="s">
        <v>24</v>
      </c>
    </row>
    <row r="601" spans="10:10" ht="15.75" customHeight="1" x14ac:dyDescent="0.25">
      <c r="J601" s="5" t="s">
        <v>24</v>
      </c>
    </row>
    <row r="602" spans="10:10" ht="15.75" customHeight="1" x14ac:dyDescent="0.25">
      <c r="J602" s="5" t="s">
        <v>24</v>
      </c>
    </row>
    <row r="603" spans="10:10" ht="15.75" customHeight="1" x14ac:dyDescent="0.25">
      <c r="J603" s="5" t="s">
        <v>24</v>
      </c>
    </row>
    <row r="604" spans="10:10" ht="15.75" customHeight="1" x14ac:dyDescent="0.25">
      <c r="J604" s="5" t="s">
        <v>24</v>
      </c>
    </row>
    <row r="605" spans="10:10" ht="15.75" customHeight="1" x14ac:dyDescent="0.25">
      <c r="J605" s="5" t="s">
        <v>24</v>
      </c>
    </row>
    <row r="606" spans="10:10" ht="15.75" customHeight="1" x14ac:dyDescent="0.25">
      <c r="J606" s="5" t="s">
        <v>24</v>
      </c>
    </row>
    <row r="607" spans="10:10" ht="15.75" customHeight="1" x14ac:dyDescent="0.25">
      <c r="J607" s="5" t="s">
        <v>24</v>
      </c>
    </row>
    <row r="608" spans="10:10" ht="15.75" customHeight="1" x14ac:dyDescent="0.25">
      <c r="J608" s="5" t="s">
        <v>24</v>
      </c>
    </row>
    <row r="609" spans="10:10" ht="15.75" customHeight="1" x14ac:dyDescent="0.25">
      <c r="J609" s="5" t="s">
        <v>24</v>
      </c>
    </row>
    <row r="610" spans="10:10" ht="15.75" customHeight="1" x14ac:dyDescent="0.25">
      <c r="J610" s="5" t="s">
        <v>24</v>
      </c>
    </row>
    <row r="611" spans="10:10" ht="15.75" customHeight="1" x14ac:dyDescent="0.25">
      <c r="J611" s="5" t="s">
        <v>24</v>
      </c>
    </row>
    <row r="612" spans="10:10" ht="15.75" customHeight="1" x14ac:dyDescent="0.25">
      <c r="J612" s="5" t="s">
        <v>24</v>
      </c>
    </row>
    <row r="613" spans="10:10" ht="15.75" customHeight="1" x14ac:dyDescent="0.25">
      <c r="J613" s="5" t="s">
        <v>24</v>
      </c>
    </row>
    <row r="614" spans="10:10" ht="15.75" customHeight="1" x14ac:dyDescent="0.25">
      <c r="J614" s="5" t="s">
        <v>24</v>
      </c>
    </row>
    <row r="615" spans="10:10" ht="15.75" customHeight="1" x14ac:dyDescent="0.25">
      <c r="J615" s="5" t="s">
        <v>24</v>
      </c>
    </row>
    <row r="616" spans="10:10" ht="15.75" customHeight="1" x14ac:dyDescent="0.25">
      <c r="J616" s="5" t="s">
        <v>24</v>
      </c>
    </row>
    <row r="617" spans="10:10" ht="15.75" customHeight="1" x14ac:dyDescent="0.25">
      <c r="J617" s="5" t="s">
        <v>24</v>
      </c>
    </row>
    <row r="618" spans="10:10" ht="15.75" customHeight="1" x14ac:dyDescent="0.25">
      <c r="J618" s="5" t="s">
        <v>24</v>
      </c>
    </row>
    <row r="619" spans="10:10" ht="15.75" customHeight="1" x14ac:dyDescent="0.25">
      <c r="J619" s="5" t="s">
        <v>24</v>
      </c>
    </row>
    <row r="620" spans="10:10" ht="15.75" customHeight="1" x14ac:dyDescent="0.25">
      <c r="J620" s="5" t="s">
        <v>24</v>
      </c>
    </row>
    <row r="621" spans="10:10" ht="15.75" customHeight="1" x14ac:dyDescent="0.25">
      <c r="J621" s="5" t="s">
        <v>24</v>
      </c>
    </row>
    <row r="622" spans="10:10" ht="15.75" customHeight="1" x14ac:dyDescent="0.25">
      <c r="J622" s="5" t="s">
        <v>24</v>
      </c>
    </row>
    <row r="623" spans="10:10" ht="15.75" customHeight="1" x14ac:dyDescent="0.25">
      <c r="J623" s="5" t="s">
        <v>24</v>
      </c>
    </row>
    <row r="624" spans="10:10" ht="15.75" customHeight="1" x14ac:dyDescent="0.25">
      <c r="J624" s="5" t="s">
        <v>24</v>
      </c>
    </row>
    <row r="625" spans="10:10" ht="15.75" customHeight="1" x14ac:dyDescent="0.25">
      <c r="J625" s="5" t="s">
        <v>24</v>
      </c>
    </row>
    <row r="626" spans="10:10" ht="15.75" customHeight="1" x14ac:dyDescent="0.25">
      <c r="J626" s="5" t="s">
        <v>24</v>
      </c>
    </row>
    <row r="627" spans="10:10" ht="15.75" customHeight="1" x14ac:dyDescent="0.25">
      <c r="J627" s="5" t="s">
        <v>24</v>
      </c>
    </row>
    <row r="628" spans="10:10" ht="15.75" customHeight="1" x14ac:dyDescent="0.25">
      <c r="J628" s="5" t="s">
        <v>24</v>
      </c>
    </row>
    <row r="629" spans="10:10" ht="15.75" customHeight="1" x14ac:dyDescent="0.25">
      <c r="J629" s="5" t="s">
        <v>24</v>
      </c>
    </row>
    <row r="630" spans="10:10" ht="15.75" customHeight="1" x14ac:dyDescent="0.25">
      <c r="J630" s="5" t="s">
        <v>24</v>
      </c>
    </row>
    <row r="631" spans="10:10" ht="15.75" customHeight="1" x14ac:dyDescent="0.25">
      <c r="J631" s="5" t="s">
        <v>24</v>
      </c>
    </row>
    <row r="632" spans="10:10" ht="15.75" customHeight="1" x14ac:dyDescent="0.25">
      <c r="J632" s="5" t="s">
        <v>24</v>
      </c>
    </row>
    <row r="633" spans="10:10" ht="15.75" customHeight="1" x14ac:dyDescent="0.25">
      <c r="J633" s="5" t="s">
        <v>24</v>
      </c>
    </row>
    <row r="634" spans="10:10" ht="15.75" customHeight="1" x14ac:dyDescent="0.25">
      <c r="J634" s="5" t="s">
        <v>24</v>
      </c>
    </row>
    <row r="635" spans="10:10" ht="15.75" customHeight="1" x14ac:dyDescent="0.25">
      <c r="J635" s="5" t="s">
        <v>24</v>
      </c>
    </row>
    <row r="636" spans="10:10" ht="15.75" customHeight="1" x14ac:dyDescent="0.25">
      <c r="J636" s="5" t="s">
        <v>24</v>
      </c>
    </row>
    <row r="637" spans="10:10" ht="15.75" customHeight="1" x14ac:dyDescent="0.25">
      <c r="J637" s="5" t="s">
        <v>24</v>
      </c>
    </row>
    <row r="638" spans="10:10" ht="15.75" customHeight="1" x14ac:dyDescent="0.25">
      <c r="J638" s="5" t="s">
        <v>24</v>
      </c>
    </row>
    <row r="639" spans="10:10" ht="15.75" customHeight="1" x14ac:dyDescent="0.25">
      <c r="J639" s="5" t="s">
        <v>24</v>
      </c>
    </row>
    <row r="640" spans="10:10" ht="15.75" customHeight="1" x14ac:dyDescent="0.25">
      <c r="J640" s="5" t="s">
        <v>24</v>
      </c>
    </row>
    <row r="641" spans="10:10" ht="15.75" customHeight="1" x14ac:dyDescent="0.25">
      <c r="J641" s="5" t="s">
        <v>24</v>
      </c>
    </row>
    <row r="642" spans="10:10" ht="15.75" customHeight="1" x14ac:dyDescent="0.25">
      <c r="J642" s="5" t="s">
        <v>24</v>
      </c>
    </row>
    <row r="643" spans="10:10" ht="15.75" customHeight="1" x14ac:dyDescent="0.25">
      <c r="J643" s="5" t="s">
        <v>24</v>
      </c>
    </row>
    <row r="644" spans="10:10" ht="15.75" customHeight="1" x14ac:dyDescent="0.25">
      <c r="J644" s="5" t="s">
        <v>24</v>
      </c>
    </row>
    <row r="645" spans="10:10" ht="15.75" customHeight="1" x14ac:dyDescent="0.25">
      <c r="J645" s="5" t="s">
        <v>24</v>
      </c>
    </row>
    <row r="646" spans="10:10" ht="15.75" customHeight="1" x14ac:dyDescent="0.25">
      <c r="J646" s="5" t="s">
        <v>24</v>
      </c>
    </row>
    <row r="647" spans="10:10" ht="15.75" customHeight="1" x14ac:dyDescent="0.25">
      <c r="J647" s="5" t="s">
        <v>24</v>
      </c>
    </row>
    <row r="648" spans="10:10" ht="15.75" customHeight="1" x14ac:dyDescent="0.25">
      <c r="J648" s="5" t="s">
        <v>24</v>
      </c>
    </row>
    <row r="649" spans="10:10" ht="15.75" customHeight="1" x14ac:dyDescent="0.25">
      <c r="J649" s="5" t="s">
        <v>24</v>
      </c>
    </row>
    <row r="650" spans="10:10" ht="15.75" customHeight="1" x14ac:dyDescent="0.25">
      <c r="J650" s="5" t="s">
        <v>24</v>
      </c>
    </row>
    <row r="651" spans="10:10" ht="15.75" customHeight="1" x14ac:dyDescent="0.25">
      <c r="J651" s="5" t="s">
        <v>24</v>
      </c>
    </row>
    <row r="652" spans="10:10" ht="15.75" customHeight="1" x14ac:dyDescent="0.25">
      <c r="J652" s="5" t="s">
        <v>24</v>
      </c>
    </row>
    <row r="653" spans="10:10" ht="15.75" customHeight="1" x14ac:dyDescent="0.25">
      <c r="J653" s="5" t="s">
        <v>24</v>
      </c>
    </row>
    <row r="654" spans="10:10" ht="15.75" customHeight="1" x14ac:dyDescent="0.25">
      <c r="J654" s="5" t="s">
        <v>24</v>
      </c>
    </row>
    <row r="655" spans="10:10" ht="15.75" customHeight="1" x14ac:dyDescent="0.25">
      <c r="J655" s="5" t="s">
        <v>24</v>
      </c>
    </row>
    <row r="656" spans="10:10" ht="15.75" customHeight="1" x14ac:dyDescent="0.25">
      <c r="J656" s="5" t="s">
        <v>24</v>
      </c>
    </row>
    <row r="657" spans="10:10" ht="15.75" customHeight="1" x14ac:dyDescent="0.25">
      <c r="J657" s="5" t="s">
        <v>24</v>
      </c>
    </row>
    <row r="658" spans="10:10" ht="15.75" customHeight="1" x14ac:dyDescent="0.25">
      <c r="J658" s="5" t="s">
        <v>24</v>
      </c>
    </row>
    <row r="659" spans="10:10" ht="15.75" customHeight="1" x14ac:dyDescent="0.25">
      <c r="J659" s="5" t="s">
        <v>24</v>
      </c>
    </row>
    <row r="660" spans="10:10" ht="15.75" customHeight="1" x14ac:dyDescent="0.25">
      <c r="J660" s="5" t="s">
        <v>24</v>
      </c>
    </row>
    <row r="661" spans="10:10" ht="15.75" customHeight="1" x14ac:dyDescent="0.25">
      <c r="J661" s="5" t="s">
        <v>24</v>
      </c>
    </row>
    <row r="662" spans="10:10" ht="15.75" customHeight="1" x14ac:dyDescent="0.25">
      <c r="J662" s="5" t="s">
        <v>24</v>
      </c>
    </row>
    <row r="663" spans="10:10" ht="15.75" customHeight="1" x14ac:dyDescent="0.25">
      <c r="J663" s="5" t="s">
        <v>24</v>
      </c>
    </row>
    <row r="664" spans="10:10" ht="15.75" customHeight="1" x14ac:dyDescent="0.25">
      <c r="J664" s="5" t="s">
        <v>24</v>
      </c>
    </row>
    <row r="665" spans="10:10" ht="15.75" customHeight="1" x14ac:dyDescent="0.25">
      <c r="J665" s="5" t="s">
        <v>24</v>
      </c>
    </row>
    <row r="666" spans="10:10" ht="15.75" customHeight="1" x14ac:dyDescent="0.25">
      <c r="J666" s="5" t="s">
        <v>24</v>
      </c>
    </row>
    <row r="667" spans="10:10" ht="15.75" customHeight="1" x14ac:dyDescent="0.25">
      <c r="J667" s="5" t="s">
        <v>24</v>
      </c>
    </row>
    <row r="668" spans="10:10" ht="15.75" customHeight="1" x14ac:dyDescent="0.25">
      <c r="J668" s="5" t="s">
        <v>24</v>
      </c>
    </row>
    <row r="669" spans="10:10" ht="15.75" customHeight="1" x14ac:dyDescent="0.25">
      <c r="J669" s="5" t="s">
        <v>24</v>
      </c>
    </row>
    <row r="670" spans="10:10" ht="15.75" customHeight="1" x14ac:dyDescent="0.25">
      <c r="J670" s="5" t="s">
        <v>24</v>
      </c>
    </row>
    <row r="671" spans="10:10" ht="15.75" customHeight="1" x14ac:dyDescent="0.25">
      <c r="J671" s="5" t="s">
        <v>24</v>
      </c>
    </row>
    <row r="672" spans="10:10" ht="15.75" customHeight="1" x14ac:dyDescent="0.25">
      <c r="J672" s="5" t="s">
        <v>24</v>
      </c>
    </row>
    <row r="673" spans="10:10" ht="15.75" customHeight="1" x14ac:dyDescent="0.25">
      <c r="J673" s="5" t="s">
        <v>24</v>
      </c>
    </row>
    <row r="674" spans="10:10" ht="15.75" customHeight="1" x14ac:dyDescent="0.25">
      <c r="J674" s="5" t="s">
        <v>24</v>
      </c>
    </row>
    <row r="675" spans="10:10" ht="15.75" customHeight="1" x14ac:dyDescent="0.25">
      <c r="J675" s="5" t="s">
        <v>24</v>
      </c>
    </row>
    <row r="676" spans="10:10" ht="15.75" customHeight="1" x14ac:dyDescent="0.25">
      <c r="J676" s="5" t="s">
        <v>24</v>
      </c>
    </row>
    <row r="677" spans="10:10" ht="15.75" customHeight="1" x14ac:dyDescent="0.25">
      <c r="J677" s="5" t="s">
        <v>24</v>
      </c>
    </row>
    <row r="678" spans="10:10" ht="15.75" customHeight="1" x14ac:dyDescent="0.25">
      <c r="J678" s="5" t="s">
        <v>24</v>
      </c>
    </row>
    <row r="679" spans="10:10" ht="15.75" customHeight="1" x14ac:dyDescent="0.25">
      <c r="J679" s="5" t="s">
        <v>24</v>
      </c>
    </row>
    <row r="680" spans="10:10" ht="15.75" customHeight="1" x14ac:dyDescent="0.25">
      <c r="J680" s="5" t="s">
        <v>24</v>
      </c>
    </row>
    <row r="681" spans="10:10" ht="15.75" customHeight="1" x14ac:dyDescent="0.25">
      <c r="J681" s="5" t="s">
        <v>24</v>
      </c>
    </row>
    <row r="682" spans="10:10" ht="15.75" customHeight="1" x14ac:dyDescent="0.25">
      <c r="J682" s="5" t="s">
        <v>24</v>
      </c>
    </row>
    <row r="683" spans="10:10" ht="15.75" customHeight="1" x14ac:dyDescent="0.25">
      <c r="J683" s="5" t="s">
        <v>24</v>
      </c>
    </row>
    <row r="684" spans="10:10" ht="15.75" customHeight="1" x14ac:dyDescent="0.25">
      <c r="J684" s="5" t="s">
        <v>24</v>
      </c>
    </row>
    <row r="685" spans="10:10" ht="15.75" customHeight="1" x14ac:dyDescent="0.25">
      <c r="J685" s="5" t="s">
        <v>24</v>
      </c>
    </row>
    <row r="686" spans="10:10" ht="15.75" customHeight="1" x14ac:dyDescent="0.25">
      <c r="J686" s="5" t="s">
        <v>24</v>
      </c>
    </row>
    <row r="687" spans="10:10" ht="15.75" customHeight="1" x14ac:dyDescent="0.25">
      <c r="J687" s="5" t="s">
        <v>24</v>
      </c>
    </row>
    <row r="688" spans="10:10" ht="15.75" customHeight="1" x14ac:dyDescent="0.25">
      <c r="J688" s="5" t="s">
        <v>24</v>
      </c>
    </row>
    <row r="689" spans="10:10" ht="15.75" customHeight="1" x14ac:dyDescent="0.25">
      <c r="J689" s="5" t="s">
        <v>24</v>
      </c>
    </row>
    <row r="690" spans="10:10" ht="15.75" customHeight="1" x14ac:dyDescent="0.25">
      <c r="J690" s="5" t="s">
        <v>24</v>
      </c>
    </row>
    <row r="691" spans="10:10" ht="15.75" customHeight="1" x14ac:dyDescent="0.25">
      <c r="J691" s="5" t="s">
        <v>24</v>
      </c>
    </row>
    <row r="692" spans="10:10" ht="15.75" customHeight="1" x14ac:dyDescent="0.25">
      <c r="J692" s="5" t="s">
        <v>24</v>
      </c>
    </row>
    <row r="693" spans="10:10" ht="15.75" customHeight="1" x14ac:dyDescent="0.25">
      <c r="J693" s="5" t="s">
        <v>24</v>
      </c>
    </row>
    <row r="694" spans="10:10" ht="15.75" customHeight="1" x14ac:dyDescent="0.25">
      <c r="J694" s="5" t="s">
        <v>24</v>
      </c>
    </row>
    <row r="695" spans="10:10" ht="15.75" customHeight="1" x14ac:dyDescent="0.25">
      <c r="J695" s="5" t="s">
        <v>24</v>
      </c>
    </row>
    <row r="696" spans="10:10" ht="15.75" customHeight="1" x14ac:dyDescent="0.25">
      <c r="J696" s="5" t="s">
        <v>24</v>
      </c>
    </row>
    <row r="697" spans="10:10" ht="15.75" customHeight="1" x14ac:dyDescent="0.25">
      <c r="J697" s="5" t="s">
        <v>24</v>
      </c>
    </row>
    <row r="698" spans="10:10" ht="15.75" customHeight="1" x14ac:dyDescent="0.25">
      <c r="J698" s="5" t="s">
        <v>24</v>
      </c>
    </row>
    <row r="699" spans="10:10" ht="15.75" customHeight="1" x14ac:dyDescent="0.25">
      <c r="J699" s="5" t="s">
        <v>24</v>
      </c>
    </row>
    <row r="700" spans="10:10" ht="15.75" customHeight="1" x14ac:dyDescent="0.25">
      <c r="J700" s="5" t="s">
        <v>24</v>
      </c>
    </row>
    <row r="701" spans="10:10" ht="15.75" customHeight="1" x14ac:dyDescent="0.25">
      <c r="J701" s="5" t="s">
        <v>24</v>
      </c>
    </row>
    <row r="702" spans="10:10" ht="15.75" customHeight="1" x14ac:dyDescent="0.25">
      <c r="J702" s="5" t="s">
        <v>24</v>
      </c>
    </row>
    <row r="703" spans="10:10" ht="15.75" customHeight="1" x14ac:dyDescent="0.25">
      <c r="J703" s="5" t="s">
        <v>24</v>
      </c>
    </row>
    <row r="704" spans="10:10" ht="15.75" customHeight="1" x14ac:dyDescent="0.25">
      <c r="J704" s="5" t="s">
        <v>24</v>
      </c>
    </row>
    <row r="705" spans="10:10" ht="15.75" customHeight="1" x14ac:dyDescent="0.25">
      <c r="J705" s="5" t="s">
        <v>24</v>
      </c>
    </row>
    <row r="706" spans="10:10" ht="15.75" customHeight="1" x14ac:dyDescent="0.25">
      <c r="J706" s="5" t="s">
        <v>24</v>
      </c>
    </row>
    <row r="707" spans="10:10" ht="15.75" customHeight="1" x14ac:dyDescent="0.25">
      <c r="J707" s="5" t="s">
        <v>24</v>
      </c>
    </row>
    <row r="708" spans="10:10" ht="15.75" customHeight="1" x14ac:dyDescent="0.25">
      <c r="J708" s="5" t="s">
        <v>24</v>
      </c>
    </row>
    <row r="709" spans="10:10" ht="15.75" customHeight="1" x14ac:dyDescent="0.25">
      <c r="J709" s="5" t="s">
        <v>24</v>
      </c>
    </row>
    <row r="710" spans="10:10" ht="15.75" customHeight="1" x14ac:dyDescent="0.25">
      <c r="J710" s="5" t="s">
        <v>24</v>
      </c>
    </row>
    <row r="711" spans="10:10" ht="15.75" customHeight="1" x14ac:dyDescent="0.25">
      <c r="J711" s="5" t="s">
        <v>24</v>
      </c>
    </row>
    <row r="712" spans="10:10" ht="15.75" customHeight="1" x14ac:dyDescent="0.25">
      <c r="J712" s="5" t="s">
        <v>24</v>
      </c>
    </row>
    <row r="713" spans="10:10" ht="15.75" customHeight="1" x14ac:dyDescent="0.25">
      <c r="J713" s="5" t="s">
        <v>24</v>
      </c>
    </row>
    <row r="714" spans="10:10" ht="15.75" customHeight="1" x14ac:dyDescent="0.25">
      <c r="J714" s="5" t="s">
        <v>24</v>
      </c>
    </row>
    <row r="715" spans="10:10" ht="15.75" customHeight="1" x14ac:dyDescent="0.25">
      <c r="J715" s="5" t="s">
        <v>24</v>
      </c>
    </row>
    <row r="716" spans="10:10" ht="15.75" customHeight="1" x14ac:dyDescent="0.25">
      <c r="J716" s="5" t="s">
        <v>24</v>
      </c>
    </row>
    <row r="717" spans="10:10" ht="15.75" customHeight="1" x14ac:dyDescent="0.25">
      <c r="J717" s="5" t="s">
        <v>24</v>
      </c>
    </row>
    <row r="718" spans="10:10" ht="15.75" customHeight="1" x14ac:dyDescent="0.25">
      <c r="J718" s="5" t="s">
        <v>24</v>
      </c>
    </row>
    <row r="719" spans="10:10" ht="15.75" customHeight="1" x14ac:dyDescent="0.25">
      <c r="J719" s="5" t="s">
        <v>24</v>
      </c>
    </row>
    <row r="720" spans="10:10" ht="15.75" customHeight="1" x14ac:dyDescent="0.25">
      <c r="J720" s="5" t="s">
        <v>24</v>
      </c>
    </row>
    <row r="721" spans="10:10" ht="15.75" customHeight="1" x14ac:dyDescent="0.25">
      <c r="J721" s="5" t="s">
        <v>24</v>
      </c>
    </row>
    <row r="722" spans="10:10" ht="15.75" customHeight="1" x14ac:dyDescent="0.25">
      <c r="J722" s="5" t="s">
        <v>24</v>
      </c>
    </row>
    <row r="723" spans="10:10" ht="15.75" customHeight="1" x14ac:dyDescent="0.25">
      <c r="J723" s="5" t="s">
        <v>24</v>
      </c>
    </row>
    <row r="724" spans="10:10" ht="15.75" customHeight="1" x14ac:dyDescent="0.25">
      <c r="J724" s="5" t="s">
        <v>24</v>
      </c>
    </row>
    <row r="725" spans="10:10" ht="15.75" customHeight="1" x14ac:dyDescent="0.25">
      <c r="J725" s="5" t="s">
        <v>24</v>
      </c>
    </row>
    <row r="726" spans="10:10" ht="15.75" customHeight="1" x14ac:dyDescent="0.25">
      <c r="J726" s="5" t="s">
        <v>24</v>
      </c>
    </row>
    <row r="727" spans="10:10" ht="15.75" customHeight="1" x14ac:dyDescent="0.25">
      <c r="J727" s="5" t="s">
        <v>24</v>
      </c>
    </row>
    <row r="728" spans="10:10" ht="15.75" customHeight="1" x14ac:dyDescent="0.25">
      <c r="J728" s="5" t="s">
        <v>24</v>
      </c>
    </row>
  </sheetData>
  <sortState xmlns:xlrd2="http://schemas.microsoft.com/office/spreadsheetml/2017/richdata2" ref="A2:AP728">
    <sortCondition ref="P2:P728"/>
  </sortState>
  <phoneticPr fontId="18" type="noConversion"/>
  <conditionalFormatting sqref="A1:AA1 AE1:AE73 AF1:XFD80 AI1:AI1048576 A2:P347 T2:AA347 AB8:AD19 AB21 AB22:AD23 AK37:AL162 AE76:AE80 AB81:XFD84 AJ81:AJ99 AB85:AB99 AD85:AE99 AF85:XFD156 AD102:AE156 AB102:AB162 AJ102:AJ162 AD157:XFD162 AF163:XFD347 AB176:AD177 AE176:AE267 AB178:AB253 AD178:AD253 AB254:AD266 AE272:AE342 AE344:AE345 A348:XFD1048576 AP1:AQ1048576">
    <cfRule type="containsText" dxfId="23" priority="122" operator="containsText" text="RT">
      <formula>NOT(ISERROR(SEARCH("RT",A1)))</formula>
    </cfRule>
  </conditionalFormatting>
  <conditionalFormatting sqref="A1:AA347 AB8:AD19 AB21 AB22:AD23 AF1:XFD80 AF163:XFD347 AI1:AI1048576 AK37:AL162 AB81:XFD84 AF85:XFD156 AD157:XFD162 AE1:AE73 AE76:AE80 AJ81:AJ99 AB85:AB99 AD85:AE99 AD102:AE156 AB102:AB162 AJ102:AJ162 AB176:AD177 AE176:AE267 AB178:AB253 AD178:AD253 AB254:AD266 AE272:AE342 AE344:AE345 A348:XFD1048576 AP1:AQ1048576">
    <cfRule type="containsText" dxfId="22" priority="119" operator="containsText" text="fALSE">
      <formula>NOT(ISERROR(SEARCH("fALSE",A1)))</formula>
    </cfRule>
  </conditionalFormatting>
  <conditionalFormatting sqref="W2:Y7 AB8:AD19 W11 W20 AB21 AB22:AD23 AB339:AD339 AC340 AC342 AC344">
    <cfRule type="containsText" dxfId="21" priority="113" operator="containsText" text="fALSE">
      <formula>NOT(ISERROR(SEARCH("fALSE",W2)))</formula>
    </cfRule>
    <cfRule type="containsText" dxfId="20" priority="114" operator="containsText" text="RT">
      <formula>NOT(ISERROR(SEARCH("RT",W2)))</formula>
    </cfRule>
  </conditionalFormatting>
  <conditionalFormatting sqref="AA2:AA371">
    <cfRule type="cellIs" dxfId="19" priority="120" operator="lessThan">
      <formula>0</formula>
    </cfRule>
    <cfRule type="cellIs" dxfId="18" priority="121" operator="greaterThan">
      <formula>0</formula>
    </cfRule>
  </conditionalFormatting>
  <conditionalFormatting sqref="AI21:AO23">
    <cfRule type="containsText" dxfId="17" priority="9" operator="containsText" text="fALSE">
      <formula>NOT(ISERROR(SEARCH("fALSE",AI21)))</formula>
    </cfRule>
    <cfRule type="containsText" dxfId="16" priority="10" operator="containsText" text="RT">
      <formula>NOT(ISERROR(SEARCH("RT",AI21)))</formula>
    </cfRule>
  </conditionalFormatting>
  <conditionalFormatting sqref="AJ8:AJ19 AJ21:AJ23 AJ339">
    <cfRule type="containsText" dxfId="15" priority="16" operator="containsText" text="RT">
      <formula>NOT(ISERROR(SEARCH("RT",AJ8)))</formula>
    </cfRule>
  </conditionalFormatting>
  <conditionalFormatting sqref="AJ21:AJ23 AJ8:AJ19 AJ339">
    <cfRule type="containsText" dxfId="14" priority="15" operator="containsText" text="fALSE">
      <formula>NOT(ISERROR(SEARCH("fALSE",AJ8)))</formula>
    </cfRule>
  </conditionalFormatting>
  <conditionalFormatting sqref="AK2:AL20">
    <cfRule type="containsText" dxfId="13" priority="7" operator="containsText" text="RT">
      <formula>NOT(ISERROR(SEARCH("RT",AK2)))</formula>
    </cfRule>
  </conditionalFormatting>
  <conditionalFormatting sqref="AK36:AL162">
    <cfRule type="containsText" dxfId="12" priority="6" operator="containsText" text="RT">
      <formula>NOT(ISERROR(SEARCH("RT",AK36)))</formula>
    </cfRule>
  </conditionalFormatting>
  <conditionalFormatting sqref="AK164:AL176">
    <cfRule type="containsText" dxfId="11" priority="5" operator="containsText" text="RT">
      <formula>NOT(ISERROR(SEARCH("RT",AK164)))</formula>
    </cfRule>
  </conditionalFormatting>
  <conditionalFormatting sqref="AK300:AL331">
    <cfRule type="containsText" dxfId="10" priority="4" operator="containsText" text="RT">
      <formula>NOT(ISERROR(SEARCH("RT",AK300)))</formula>
    </cfRule>
  </conditionalFormatting>
  <conditionalFormatting sqref="AM8:AM19 AM22:AM23 AM339:AM340 AM342 AM344">
    <cfRule type="containsText" dxfId="9" priority="14" operator="containsText" text="RT">
      <formula>NOT(ISERROR(SEARCH("RT",AM8)))</formula>
    </cfRule>
  </conditionalFormatting>
  <conditionalFormatting sqref="AM22:AM23 AM8:AM19 AM339:AM340 AM342 AM344">
    <cfRule type="containsText" dxfId="8" priority="13" operator="containsText" text="fALSE">
      <formula>NOT(ISERROR(SEARCH("fALSE",AM8)))</formula>
    </cfRule>
  </conditionalFormatting>
  <conditionalFormatting sqref="AN12:AO17">
    <cfRule type="containsText" dxfId="7" priority="2" operator="containsText" text="RT">
      <formula>NOT(ISERROR(SEARCH("RT",AN12)))</formula>
    </cfRule>
  </conditionalFormatting>
  <conditionalFormatting sqref="AN167:AO170">
    <cfRule type="containsText" dxfId="6" priority="1" operator="containsText" text="RT">
      <formula>NOT(ISERROR(SEARCH("RT",AN167)))</formula>
    </cfRule>
  </conditionalFormatting>
  <conditionalFormatting sqref="AP2:AQ7 AP11:AQ11 AP20:AQ20 AQ3:AQ57">
    <cfRule type="containsText" dxfId="5" priority="11" operator="containsText" text="fALSE">
      <formula>NOT(ISERROR(SEARCH("fALSE",AP2)))</formula>
    </cfRule>
    <cfRule type="containsText" dxfId="4" priority="12" operator="containsText" text="RT">
      <formula>NOT(ISERROR(SEARCH("RT",AP2)))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4"/>
  <sheetViews>
    <sheetView workbookViewId="0">
      <selection sqref="A1:H4"/>
    </sheetView>
  </sheetViews>
  <sheetFormatPr defaultRowHeight="15" x14ac:dyDescent="0.25"/>
  <sheetData>
    <row r="1" spans="1:8" x14ac:dyDescent="0.25">
      <c r="A1" s="15" t="s">
        <v>3</v>
      </c>
      <c r="B1" t="s">
        <v>17</v>
      </c>
      <c r="C1" s="16" t="s">
        <v>8</v>
      </c>
      <c r="D1" s="17" t="s">
        <v>4</v>
      </c>
      <c r="E1" s="17" t="s">
        <v>5</v>
      </c>
      <c r="F1" t="s">
        <v>12</v>
      </c>
      <c r="G1" s="1" t="s">
        <v>18</v>
      </c>
      <c r="H1" t="s">
        <v>19</v>
      </c>
    </row>
    <row r="2" spans="1:8" x14ac:dyDescent="0.25">
      <c r="A2" s="3" t="s">
        <v>138</v>
      </c>
      <c r="B2" s="2">
        <v>3168</v>
      </c>
      <c r="C2" s="3" t="s">
        <v>19</v>
      </c>
      <c r="D2" s="4">
        <v>22.588000000000001</v>
      </c>
      <c r="E2" s="4" t="s">
        <v>45</v>
      </c>
      <c r="F2" s="2" t="s">
        <v>140</v>
      </c>
      <c r="G2" s="18" t="e">
        <f>D2-E2</f>
        <v>#VALUE!</v>
      </c>
      <c r="H2" t="s">
        <v>19</v>
      </c>
    </row>
    <row r="3" spans="1:8" x14ac:dyDescent="0.25">
      <c r="A3" s="3" t="s">
        <v>141</v>
      </c>
      <c r="B3" s="2">
        <v>3169</v>
      </c>
      <c r="C3" s="3" t="s">
        <v>19</v>
      </c>
      <c r="D3" s="4">
        <v>21.335999999999999</v>
      </c>
      <c r="E3" s="4" t="s">
        <v>45</v>
      </c>
      <c r="F3" s="2" t="s">
        <v>142</v>
      </c>
      <c r="G3" s="18" t="e">
        <f>D3-E3</f>
        <v>#VALUE!</v>
      </c>
      <c r="H3" t="s">
        <v>19</v>
      </c>
    </row>
    <row r="4" spans="1:8" x14ac:dyDescent="0.25">
      <c r="A4" s="3" t="s">
        <v>147</v>
      </c>
      <c r="B4" s="2">
        <v>3172</v>
      </c>
      <c r="C4" s="3" t="s">
        <v>19</v>
      </c>
      <c r="D4" s="4">
        <v>23.969000000000001</v>
      </c>
      <c r="E4" s="4" t="s">
        <v>45</v>
      </c>
      <c r="F4" s="2" t="s">
        <v>148</v>
      </c>
      <c r="G4" s="18" t="e">
        <f>D4-E4</f>
        <v>#VALUE!</v>
      </c>
      <c r="H4" t="s">
        <v>19</v>
      </c>
    </row>
  </sheetData>
  <conditionalFormatting sqref="A1:H4">
    <cfRule type="containsText" dxfId="3" priority="1" operator="containsText" text="fALSE">
      <formula>NOT(ISERROR(SEARCH("fALSE",A1)))</formula>
    </cfRule>
    <cfRule type="containsText" dxfId="2" priority="4" operator="containsText" text="RT">
      <formula>NOT(ISERROR(SEARCH("RT",A1)))</formula>
    </cfRule>
  </conditionalFormatting>
  <conditionalFormatting sqref="G2:G4">
    <cfRule type="cellIs" dxfId="1" priority="2" operator="lessThan">
      <formula>0</formula>
    </cfRule>
    <cfRule type="cellIs" dxfId="0" priority="3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090623-384-2-q140neo-bac120-q11</vt:lpstr>
      <vt:lpstr>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Jin</cp:lastModifiedBy>
  <cp:revision/>
  <dcterms:created xsi:type="dcterms:W3CDTF">2023-09-07T10:03:27Z</dcterms:created>
  <dcterms:modified xsi:type="dcterms:W3CDTF">2023-09-12T19:09:10Z</dcterms:modified>
  <cp:category/>
  <cp:contentStatus/>
</cp:coreProperties>
</file>