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56639E9D-02C5-4E34-A66C-2CD197B721D1}" xr6:coauthVersionLast="47" xr6:coauthVersionMax="47" xr10:uidLastSave="{00000000-0000-0000-0000-000000000000}"/>
  <bookViews>
    <workbookView xWindow="4180" yWindow="2900" windowWidth="26820" windowHeight="18700" xr2:uid="{00000000-000D-0000-FFFF-FFFF00000000}"/>
  </bookViews>
  <sheets>
    <sheet name="TGS_Typing_9018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<sst xmlns="http://schemas.openxmlformats.org/spreadsheetml/2006/main" count="643" uniqueCount="212">
  <si>
    <t>Genotyping Request</t>
  </si>
  <si>
    <t>Request Type: TGS</t>
  </si>
  <si>
    <t>Submitter:</t>
  </si>
  <si>
    <t>Richard Young</t>
  </si>
  <si>
    <t>External Name:</t>
  </si>
  <si>
    <t>Email:</t>
  </si>
  <si>
    <t>Richard.Young@jax.org</t>
  </si>
  <si>
    <t>External Institute:</t>
  </si>
  <si>
    <t>Location:</t>
  </si>
  <si>
    <t>RIVERS:RB02-BS</t>
  </si>
  <si>
    <t>External Email:</t>
  </si>
  <si>
    <t>Phone:</t>
  </si>
  <si>
    <t>5102</t>
  </si>
  <si>
    <t>External Phone:</t>
  </si>
  <si>
    <t>Strain:</t>
  </si>
  <si>
    <t>400823 - Q175 &lt;neo del&gt;_CHDISup27_Laragen</t>
  </si>
  <si>
    <t>Sampler:</t>
  </si>
  <si>
    <t>RSY 10484</t>
  </si>
  <si>
    <t>Sampling Date:</t>
  </si>
  <si>
    <t>2023-09-10 11:20:48.33</t>
  </si>
  <si>
    <t>Supervisor/PM Email:</t>
  </si>
  <si>
    <t>kristina.robledo@jax.org;bsalerts@jax.org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</si>
  <si>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</si>
  <si>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</si>
  <si>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</si>
  <si>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</si>
  <si>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</si>
  <si>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</si>
  <si>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014090-1.10 </t>
  </si>
  <si>
    <t>Total Runs:</t>
  </si>
  <si>
    <t>Sample Plate(s):</t>
  </si>
  <si>
    <t>L1571875 (A1-B11)</t>
  </si>
  <si>
    <t>Q175 &lt;neo del&gt;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</si>
  <si>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</si>
  <si>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</si>
  <si>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</si>
  <si>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</si>
  <si>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</si>
  <si>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</si>
  <si>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</si>
  <si>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</si>
  <si>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SIQ</t>
  </si>
  <si>
    <t>CAG</t>
  </si>
  <si>
    <t>Result Comment</t>
  </si>
  <si>
    <t>Disposition</t>
  </si>
  <si>
    <t>Sample Comments</t>
  </si>
  <si>
    <t>0330.194, 0186.193 x 25175.180</t>
  </si>
  <si>
    <t>4001</t>
  </si>
  <si>
    <t>W6298274</t>
  </si>
  <si>
    <t>Z1501779</t>
  </si>
  <si>
    <t>F</t>
  </si>
  <si>
    <t>2023-08-21 00:00:00</t>
  </si>
  <si>
    <t>4002</t>
  </si>
  <si>
    <t>4003</t>
  </si>
  <si>
    <t>4004</t>
  </si>
  <si>
    <t>4005</t>
  </si>
  <si>
    <t>4006</t>
  </si>
  <si>
    <t>4007</t>
  </si>
  <si>
    <t>Z1501780</t>
  </si>
  <si>
    <t>M</t>
  </si>
  <si>
    <t>6216.193, 6209 x 6106.185</t>
  </si>
  <si>
    <t>4008</t>
  </si>
  <si>
    <t>W6298282</t>
  </si>
  <si>
    <t>Z1501781</t>
  </si>
  <si>
    <t>4009</t>
  </si>
  <si>
    <t>4010</t>
  </si>
  <si>
    <t>4011</t>
  </si>
  <si>
    <t>Z1501782</t>
  </si>
  <si>
    <t>4012</t>
  </si>
  <si>
    <t>4013</t>
  </si>
  <si>
    <t>4014</t>
  </si>
  <si>
    <t>0389.194, 0381.191 x 25154.188</t>
  </si>
  <si>
    <t>4015</t>
  </si>
  <si>
    <t>W6298276</t>
  </si>
  <si>
    <t>Z1501785</t>
  </si>
  <si>
    <t>4016</t>
  </si>
  <si>
    <t>4017</t>
  </si>
  <si>
    <t>4018</t>
  </si>
  <si>
    <t>4019</t>
  </si>
  <si>
    <t>Z1501786</t>
  </si>
  <si>
    <t>4020</t>
  </si>
  <si>
    <t>4021</t>
  </si>
  <si>
    <t>25233.195 x 25274.188</t>
  </si>
  <si>
    <t>4022</t>
  </si>
  <si>
    <t>W6298279</t>
  </si>
  <si>
    <t>Z1501787</t>
  </si>
  <si>
    <t>2023-08-22 00:00:00</t>
  </si>
  <si>
    <t>4023</t>
  </si>
  <si>
    <t>4024</t>
  </si>
  <si>
    <t>4025</t>
  </si>
  <si>
    <t>Z1501788</t>
  </si>
  <si>
    <t>6428.195, 6302.195 x 0104.180</t>
  </si>
  <si>
    <t>4026</t>
  </si>
  <si>
    <t>W6949570</t>
  </si>
  <si>
    <t>Z1501789</t>
  </si>
  <si>
    <t>2023-08-19 00:00:00</t>
  </si>
  <si>
    <t>4027</t>
  </si>
  <si>
    <t>4028</t>
  </si>
  <si>
    <t>Z1501790</t>
  </si>
  <si>
    <t>4029</t>
  </si>
  <si>
    <t>4030</t>
  </si>
  <si>
    <t>4031</t>
  </si>
  <si>
    <t>4032</t>
  </si>
  <si>
    <t>4033</t>
  </si>
  <si>
    <t>6308.195, 6372.194 x 22037.187</t>
  </si>
  <si>
    <t>4034</t>
  </si>
  <si>
    <t>W6949525</t>
  </si>
  <si>
    <t>Z1501791</t>
  </si>
  <si>
    <t>4035</t>
  </si>
  <si>
    <t>4036</t>
  </si>
  <si>
    <t>4037</t>
  </si>
  <si>
    <t>4038</t>
  </si>
  <si>
    <t>4039</t>
  </si>
  <si>
    <t>25237.194, 25234.194 x 25152.189</t>
  </si>
  <si>
    <t>4040</t>
  </si>
  <si>
    <t>W6298277</t>
  </si>
  <si>
    <t>Z1501783</t>
  </si>
  <si>
    <t>4041</t>
  </si>
  <si>
    <t>4042</t>
  </si>
  <si>
    <t>4043</t>
  </si>
  <si>
    <t>32523.193, 32534.194 x 31745.182</t>
  </si>
  <si>
    <t>4044</t>
  </si>
  <si>
    <t>W6949539</t>
  </si>
  <si>
    <t>Z1501795</t>
  </si>
  <si>
    <t>2023-08-23 00:00:00</t>
  </si>
  <si>
    <t>4045</t>
  </si>
  <si>
    <t>4046</t>
  </si>
  <si>
    <t>4047</t>
  </si>
  <si>
    <t>Z1501796</t>
  </si>
  <si>
    <t>31769.193, 31770.194 x 22060.185</t>
  </si>
  <si>
    <t>4048</t>
  </si>
  <si>
    <t>W6949524</t>
  </si>
  <si>
    <t>Z1501797</t>
  </si>
  <si>
    <t>4049</t>
  </si>
  <si>
    <t>4050</t>
  </si>
  <si>
    <t>4051</t>
  </si>
  <si>
    <t>32593.193, 32585.193 x 31789.190</t>
  </si>
  <si>
    <t>4052</t>
  </si>
  <si>
    <t>W6949523</t>
  </si>
  <si>
    <t>Z1501801</t>
  </si>
  <si>
    <t>4053</t>
  </si>
  <si>
    <t>4054</t>
  </si>
  <si>
    <t>4055</t>
  </si>
  <si>
    <t>32504.190, 32522.192 x 22062.189</t>
  </si>
  <si>
    <t>4056</t>
  </si>
  <si>
    <t>W6949540</t>
  </si>
  <si>
    <t>Z1501799</t>
  </si>
  <si>
    <t>4057</t>
  </si>
  <si>
    <t>Z1501800</t>
  </si>
  <si>
    <t>4058</t>
  </si>
  <si>
    <t>4059</t>
  </si>
  <si>
    <t>4060</t>
  </si>
  <si>
    <t>8174.193, 8188.193 x 31026.187</t>
  </si>
  <si>
    <t>4061</t>
  </si>
  <si>
    <t>W6948749</t>
  </si>
  <si>
    <t>Z1501803</t>
  </si>
  <si>
    <t>1210.195, 1158.190 x 0044.187</t>
  </si>
  <si>
    <t>4062</t>
  </si>
  <si>
    <t>W6949226</t>
  </si>
  <si>
    <t>Z1501805</t>
  </si>
  <si>
    <t>4063</t>
  </si>
  <si>
    <t>4064</t>
  </si>
  <si>
    <t>4065</t>
  </si>
  <si>
    <t>4066</t>
  </si>
  <si>
    <t>4067</t>
  </si>
  <si>
    <t>Z1501806</t>
  </si>
  <si>
    <t>31771.192, 31773.193 x 22060.188</t>
  </si>
  <si>
    <t>4068</t>
  </si>
  <si>
    <t>W6949564</t>
  </si>
  <si>
    <t>Z1501807</t>
  </si>
  <si>
    <t>4069</t>
  </si>
  <si>
    <t>4070</t>
  </si>
  <si>
    <t>4071</t>
  </si>
  <si>
    <t>Z1501808</t>
  </si>
  <si>
    <t>4072</t>
  </si>
  <si>
    <t>4073</t>
  </si>
  <si>
    <t>4074</t>
  </si>
  <si>
    <t>Z1501809</t>
  </si>
  <si>
    <t>4075</t>
  </si>
  <si>
    <t>4076</t>
  </si>
  <si>
    <t>4077</t>
  </si>
  <si>
    <t>4078</t>
  </si>
  <si>
    <t>Z1501810</t>
  </si>
  <si>
    <t>4079</t>
  </si>
  <si>
    <t>6478.195, 6302.195 x 0104.180</t>
  </si>
  <si>
    <t>4080</t>
  </si>
  <si>
    <t>Z1501811</t>
  </si>
  <si>
    <t>2023-08-25 00:00:00</t>
  </si>
  <si>
    <t>4081</t>
  </si>
  <si>
    <t>4082</t>
  </si>
  <si>
    <t>Protocols &amp; Attachments</t>
  </si>
  <si>
    <t>Submitted</t>
  </si>
  <si>
    <t>2023-09-10 14:04:58.61</t>
  </si>
  <si>
    <t>Received</t>
  </si>
  <si>
    <t>2023-09-11 10:46:24.00</t>
  </si>
  <si>
    <t>Extracted</t>
  </si>
  <si>
    <t>PCR1</t>
  </si>
  <si>
    <t>GM CAG 1</t>
  </si>
  <si>
    <t>SEQ CAG 1</t>
  </si>
  <si>
    <t>GT</t>
  </si>
  <si>
    <t>Req #: 901879</t>
  </si>
  <si>
    <t>HOMO</t>
  </si>
  <si>
    <t>HET</t>
  </si>
  <si>
    <t>WT</t>
  </si>
  <si>
    <t>RT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</si>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</sst>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17" xfId="0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8" xfId="0" applyBorder="1"/>
    <xf numFmtId="0" fontId="3" fillId="0" borderId="2" xfId="0" applyFont="1" applyBorder="1"/>
    <xf numFmtId="0" fontId="0" fillId="0" borderId="13" xfId="0" applyBorder="1"/>
    <xf numFmtId="0" fontId="0" fillId="0" borderId="14" xfId="0" applyBorder="1"/>
    <xf numFmtId="0" fontId="0" fillId="2" borderId="17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9" xfId="0" applyBorder="1"/>
    <xf numFmtId="0" fontId="0" fillId="2" borderId="19" xfId="0" applyFill="1" applyBorder="1"/>
    <xf numFmtId="0" fontId="3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3"/>
  <sheetViews>
    <sheetView tabSelected="1" workbookViewId="0">
      <selection activeCell="B11" sqref="B11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8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24"/>
      <c r="T1" s="30"/>
      <c r="U1" s="30"/>
      <c r="V1" s="30"/>
      <c r="W1" s="30"/>
      <c r="X1" s="30"/>
      <c r="Y1" s="31"/>
      <c r="Z1" s="24"/>
      <c r="AA1" s="30"/>
      <c r="AB1" s="30"/>
      <c r="AC1" s="30"/>
      <c r="AD1" s="31"/>
    </row>
    <row r="2" spans="1:30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/>
      <c r="T2" s="36"/>
      <c r="U2" s="36"/>
      <c r="V2" s="36"/>
      <c r="W2" s="36"/>
      <c r="X2" s="36"/>
      <c r="Y2" s="37"/>
      <c r="Z2" s="32"/>
      <c r="AA2" s="33"/>
      <c r="AB2" s="33"/>
      <c r="AC2" s="33"/>
      <c r="AD2" s="34"/>
    </row>
    <row r="3" spans="1:30" x14ac:dyDescent="0.35">
      <c r="A3" s="28" t="s">
        <v>200</v>
      </c>
      <c r="B3" s="28" t="s">
        <v>1</v>
      </c>
      <c r="C3" s="24"/>
      <c r="D3" s="24"/>
      <c r="E3" s="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9" t="s">
        <v>205</v>
      </c>
      <c r="R3" s="19">
        <f>COUNTA(Q20:Q198)</f>
        <v>81</v>
      </c>
      <c r="S3" s="12"/>
      <c r="T3" s="12"/>
      <c r="U3" s="12"/>
      <c r="V3" s="12"/>
      <c r="W3" s="12"/>
      <c r="X3" s="12"/>
      <c r="Y3" s="13"/>
      <c r="Z3" s="32"/>
      <c r="AA3" s="33"/>
      <c r="AB3" s="33"/>
      <c r="AC3" s="33"/>
      <c r="AD3" s="34"/>
    </row>
    <row r="4" spans="1:30" x14ac:dyDescent="0.35">
      <c r="A4" s="29"/>
      <c r="B4" s="29"/>
      <c r="C4" s="29"/>
      <c r="D4" s="29"/>
      <c r="E4" s="14"/>
      <c r="Q4" s="19" t="s">
        <v>206</v>
      </c>
      <c r="R4" s="19">
        <f>COUNTIF(Q20:Q198,"CAR")</f>
        <v>0</v>
      </c>
      <c r="Y4" s="15"/>
      <c r="Z4" s="32"/>
      <c r="AA4" s="33"/>
      <c r="AB4" s="33"/>
      <c r="AC4" s="33"/>
      <c r="AD4" s="34"/>
    </row>
    <row r="5" spans="1:30" x14ac:dyDescent="0.35">
      <c r="A5" s="24"/>
      <c r="B5" s="25"/>
      <c r="C5" s="25"/>
      <c r="D5" s="26"/>
      <c r="E5" s="14"/>
      <c r="Q5" s="19" t="s">
        <v>207</v>
      </c>
      <c r="R5" s="19">
        <f>COUNTIF(Q20:Q198,"HOMO")</f>
        <v>10</v>
      </c>
      <c r="Y5" s="15"/>
      <c r="Z5" s="32"/>
      <c r="AA5" s="33"/>
      <c r="AB5" s="33"/>
      <c r="AC5" s="33"/>
      <c r="AD5" s="34"/>
    </row>
    <row r="6" spans="1:30" x14ac:dyDescent="0.35">
      <c r="A6" s="5" t="s">
        <v>2</v>
      </c>
      <c r="B6" s="6" t="s">
        <v>3</v>
      </c>
      <c r="C6" s="5" t="s">
        <v>4</v>
      </c>
      <c r="D6" s="6"/>
      <c r="E6" s="14"/>
      <c r="Q6" s="19" t="s">
        <v>208</v>
      </c>
      <c r="R6" s="19">
        <f>COUNTIF(Q20:Q198,"HET")</f>
        <v>42</v>
      </c>
      <c r="Y6" s="15"/>
      <c r="Z6" s="32"/>
      <c r="AA6" s="33"/>
      <c r="AB6" s="33"/>
      <c r="AC6" s="33"/>
      <c r="AD6" s="34"/>
    </row>
    <row r="7" spans="1:30" x14ac:dyDescent="0.35">
      <c r="A7" s="5" t="s">
        <v>5</v>
      </c>
      <c r="B7" s="6" t="s">
        <v>6</v>
      </c>
      <c r="C7" s="5" t="s">
        <v>7</v>
      </c>
      <c r="D7" s="6"/>
      <c r="E7" s="14"/>
      <c r="Q7" s="19" t="s">
        <v>209</v>
      </c>
      <c r="R7" s="19">
        <f>COUNTIF(Q20:Q198,"WT")</f>
        <v>29</v>
      </c>
      <c r="Y7" s="15"/>
      <c r="Z7" s="32"/>
      <c r="AA7" s="33"/>
      <c r="AB7" s="33"/>
      <c r="AC7" s="33"/>
      <c r="AD7" s="34"/>
    </row>
    <row r="8" spans="1:30" x14ac:dyDescent="0.35">
      <c r="A8" s="5" t="s">
        <v>8</v>
      </c>
      <c r="B8" s="6" t="s">
        <v>9</v>
      </c>
      <c r="C8" s="5" t="s">
        <v>10</v>
      </c>
      <c r="D8" s="6"/>
      <c r="E8" s="14"/>
      <c r="Q8" s="19" t="s">
        <v>210</v>
      </c>
      <c r="R8" s="19">
        <f>COUNTIF(Q20:Q198,"INCONCLUSIVE")</f>
        <v>0</v>
      </c>
      <c r="Y8" s="15"/>
      <c r="Z8" s="32"/>
      <c r="AA8" s="33"/>
      <c r="AB8" s="33"/>
      <c r="AC8" s="33"/>
      <c r="AD8" s="34"/>
    </row>
    <row r="9" spans="1:30" x14ac:dyDescent="0.35">
      <c r="A9" s="5" t="s">
        <v>11</v>
      </c>
      <c r="B9" s="6" t="s">
        <v>12</v>
      </c>
      <c r="C9" s="5" t="s">
        <v>13</v>
      </c>
      <c r="D9" s="11"/>
      <c r="E9" s="14"/>
      <c r="Q9" s="19" t="s">
        <v>211</v>
      </c>
      <c r="R9" s="20">
        <v>0</v>
      </c>
      <c r="Y9" s="15"/>
      <c r="Z9" s="32"/>
      <c r="AA9" s="33"/>
      <c r="AB9" s="33"/>
      <c r="AC9" s="33"/>
      <c r="AD9" s="34"/>
    </row>
    <row r="10" spans="1:30" x14ac:dyDescent="0.35">
      <c r="A10" s="5" t="s">
        <v>14</v>
      </c>
      <c r="B10" s="6" t="s">
        <v>15</v>
      </c>
      <c r="C10" s="5"/>
      <c r="D10" s="6"/>
      <c r="E10" s="14"/>
      <c r="Y10" s="15"/>
      <c r="Z10" s="32"/>
      <c r="AA10" s="33"/>
      <c r="AB10" s="33"/>
      <c r="AC10" s="33"/>
      <c r="AD10" s="34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14"/>
      <c r="Y11" s="15"/>
      <c r="Z11" s="32"/>
      <c r="AA11" s="33"/>
      <c r="AB11" s="33"/>
      <c r="AC11" s="33"/>
      <c r="AD11" s="34"/>
    </row>
    <row r="12" spans="1:30" x14ac:dyDescent="0.35">
      <c r="A12" s="5" t="s">
        <v>20</v>
      </c>
      <c r="B12" s="6" t="s">
        <v>21</v>
      </c>
      <c r="C12" s="5"/>
      <c r="D12" s="6"/>
      <c r="E12" s="14"/>
      <c r="Y12" s="15"/>
      <c r="Z12" s="32"/>
      <c r="AA12" s="33"/>
      <c r="AB12" s="33"/>
      <c r="AC12" s="33"/>
      <c r="AD12" s="34"/>
    </row>
    <row r="13" spans="1:30" x14ac:dyDescent="0.35">
      <c r="A13" s="5" t="s">
        <v>22</v>
      </c>
      <c r="B13" s="6" t="s">
        <v>23</v>
      </c>
      <c r="C13" s="5"/>
      <c r="D13" s="6"/>
      <c r="E13" s="14"/>
      <c r="Y13" s="15"/>
      <c r="Z13" s="32"/>
      <c r="AA13" s="33"/>
      <c r="AB13" s="33"/>
      <c r="AC13" s="33"/>
      <c r="AD13" s="34"/>
    </row>
    <row r="14" spans="1:30" x14ac:dyDescent="0.35">
      <c r="A14" s="5" t="s">
        <v>24</v>
      </c>
      <c r="B14" s="6" t="s">
        <v>23</v>
      </c>
      <c r="C14" s="5"/>
      <c r="D14" s="6"/>
      <c r="E14" s="14"/>
      <c r="Y14" s="15"/>
      <c r="Z14" s="32"/>
      <c r="AA14" s="33"/>
      <c r="AB14" s="33"/>
      <c r="AC14" s="33"/>
      <c r="AD14" s="34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14"/>
      <c r="Y15" s="15"/>
      <c r="Z15" s="32"/>
      <c r="AA15" s="33"/>
      <c r="AB15" s="33"/>
      <c r="AC15" s="33"/>
      <c r="AD15" s="34"/>
    </row>
    <row r="16" spans="1:30" x14ac:dyDescent="0.35">
      <c r="A16" s="5" t="s">
        <v>27</v>
      </c>
      <c r="B16" s="6" t="s">
        <v>28</v>
      </c>
      <c r="C16" s="5"/>
      <c r="D16" s="6"/>
      <c r="E16" s="14"/>
      <c r="Y16" s="15"/>
      <c r="Z16" s="32"/>
      <c r="AA16" s="33"/>
      <c r="AB16" s="33"/>
      <c r="AC16" s="33"/>
      <c r="AD16" s="34"/>
    </row>
    <row r="17" spans="1:30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8"/>
      <c r="Z17" s="35"/>
      <c r="AA17" s="36"/>
      <c r="AB17" s="36"/>
      <c r="AC17" s="36"/>
      <c r="AD17" s="37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1" t="s">
        <v>32</v>
      </c>
      <c r="O18" s="22"/>
      <c r="P18" s="22"/>
      <c r="Q18" s="22"/>
      <c r="R18" s="22"/>
      <c r="S18" s="22"/>
      <c r="T18" s="23"/>
      <c r="U18" s="21"/>
      <c r="V18" s="22"/>
      <c r="W18" s="23"/>
    </row>
    <row r="19" spans="1:30" x14ac:dyDescent="0.35">
      <c r="A19" s="8" t="s">
        <v>33</v>
      </c>
      <c r="B19" s="9"/>
      <c r="C19" s="10"/>
      <c r="D19" s="8" t="s">
        <v>34</v>
      </c>
      <c r="E19" s="9"/>
      <c r="F19" s="9"/>
      <c r="G19" s="10"/>
      <c r="H19" s="8" t="s">
        <v>35</v>
      </c>
      <c r="I19" s="8" t="s">
        <v>36</v>
      </c>
      <c r="J19" s="8" t="s">
        <v>37</v>
      </c>
      <c r="K19" s="8" t="s">
        <v>38</v>
      </c>
      <c r="L19" s="8" t="s">
        <v>39</v>
      </c>
      <c r="M19" s="8" t="s">
        <v>40</v>
      </c>
      <c r="N19" s="8" t="s">
        <v>196</v>
      </c>
      <c r="O19" s="8" t="s">
        <v>197</v>
      </c>
      <c r="P19" s="8" t="s">
        <v>198</v>
      </c>
      <c r="Q19" s="8" t="s">
        <v>199</v>
      </c>
      <c r="R19" s="8" t="s">
        <v>41</v>
      </c>
      <c r="S19" s="8" t="s">
        <v>42</v>
      </c>
      <c r="T19" s="8" t="s">
        <v>43</v>
      </c>
      <c r="U19" s="8" t="s">
        <v>44</v>
      </c>
      <c r="V19" s="8" t="s">
        <v>45</v>
      </c>
      <c r="W19" s="8" t="s">
        <v>33</v>
      </c>
    </row>
    <row r="20" spans="1:30" x14ac:dyDescent="0.35">
      <c r="A20" s="27">
        <v>1</v>
      </c>
      <c r="B20" s="22"/>
      <c r="C20" s="23"/>
      <c r="D20" s="27"/>
      <c r="E20" s="22"/>
      <c r="F20" s="22"/>
      <c r="G20" s="23"/>
      <c r="H20" s="7" t="s">
        <v>46</v>
      </c>
      <c r="I20" s="7" t="s">
        <v>47</v>
      </c>
      <c r="J20" s="7" t="s">
        <v>48</v>
      </c>
      <c r="K20" s="7" t="s">
        <v>49</v>
      </c>
      <c r="L20" s="7" t="s">
        <v>50</v>
      </c>
      <c r="M20" s="7" t="s">
        <v>51</v>
      </c>
      <c r="N20" s="7"/>
      <c r="O20" s="7"/>
      <c r="P20" s="7"/>
      <c r="Q20" s="7"/>
      <c r="R20" s="7"/>
      <c r="S20" s="7"/>
      <c r="T20" s="7"/>
      <c r="U20" s="7"/>
      <c r="V20" s="7"/>
      <c r="W20" s="2">
        <v>1</v>
      </c>
    </row>
    <row r="21" spans="1:30" x14ac:dyDescent="0.35">
      <c r="A21" s="27">
        <v>2</v>
      </c>
      <c r="B21" s="22"/>
      <c r="C21" s="23"/>
      <c r="D21" s="27"/>
      <c r="E21" s="22"/>
      <c r="F21" s="22"/>
      <c r="G21" s="23"/>
      <c r="H21" s="7" t="s">
        <v>46</v>
      </c>
      <c r="I21" s="7" t="s">
        <v>52</v>
      </c>
      <c r="J21" s="7" t="s">
        <v>48</v>
      </c>
      <c r="K21" s="7" t="s">
        <v>49</v>
      </c>
      <c r="L21" s="7" t="s">
        <v>50</v>
      </c>
      <c r="M21" s="7" t="s">
        <v>51</v>
      </c>
      <c r="N21" s="7">
        <v>683.37</v>
      </c>
      <c r="O21" s="7">
        <v>187.12333333333333</v>
      </c>
      <c r="P21" s="7">
        <v>196.284875</v>
      </c>
      <c r="Q21" s="7" t="s">
        <v>201</v>
      </c>
      <c r="R21" s="7"/>
      <c r="S21" s="7"/>
      <c r="T21" s="7"/>
      <c r="U21" s="7"/>
      <c r="V21" s="7"/>
      <c r="W21" s="2">
        <v>2</v>
      </c>
    </row>
    <row r="22" spans="1:30" x14ac:dyDescent="0.35">
      <c r="A22" s="27">
        <v>3</v>
      </c>
      <c r="B22" s="22"/>
      <c r="C22" s="23"/>
      <c r="D22" s="27"/>
      <c r="E22" s="22"/>
      <c r="F22" s="22"/>
      <c r="G22" s="23"/>
      <c r="H22" s="7" t="s">
        <v>46</v>
      </c>
      <c r="I22" s="7" t="s">
        <v>53</v>
      </c>
      <c r="J22" s="7" t="s">
        <v>48</v>
      </c>
      <c r="K22" s="7" t="s">
        <v>49</v>
      </c>
      <c r="L22" s="7" t="s">
        <v>50</v>
      </c>
      <c r="M22" s="7" t="s">
        <v>51</v>
      </c>
      <c r="N22" s="7">
        <v>706.34</v>
      </c>
      <c r="O22" s="7">
        <v>194.78</v>
      </c>
      <c r="P22" s="7">
        <v>204.26695000000001</v>
      </c>
      <c r="Q22" s="7" t="s">
        <v>202</v>
      </c>
      <c r="R22" s="7"/>
      <c r="S22" s="7"/>
      <c r="T22" s="7"/>
      <c r="U22" s="7"/>
      <c r="V22" s="7"/>
      <c r="W22" s="2">
        <v>3</v>
      </c>
    </row>
    <row r="23" spans="1:30" x14ac:dyDescent="0.35">
      <c r="A23" s="27">
        <v>4</v>
      </c>
      <c r="B23" s="22"/>
      <c r="C23" s="23"/>
      <c r="D23" s="27"/>
      <c r="E23" s="22"/>
      <c r="F23" s="22"/>
      <c r="G23" s="23"/>
      <c r="H23" s="7" t="s">
        <v>46</v>
      </c>
      <c r="I23" s="7" t="s">
        <v>54</v>
      </c>
      <c r="J23" s="7" t="s">
        <v>48</v>
      </c>
      <c r="K23" s="7" t="s">
        <v>49</v>
      </c>
      <c r="L23" s="7" t="s">
        <v>50</v>
      </c>
      <c r="M23" s="7" t="s">
        <v>51</v>
      </c>
      <c r="N23" s="7"/>
      <c r="O23" s="7"/>
      <c r="P23" s="7"/>
      <c r="Q23" s="7" t="s">
        <v>203</v>
      </c>
      <c r="R23" s="7"/>
      <c r="S23" s="7"/>
      <c r="T23" s="7"/>
      <c r="U23" s="7"/>
      <c r="V23" s="7"/>
      <c r="W23" s="2">
        <v>4</v>
      </c>
    </row>
    <row r="24" spans="1:30" x14ac:dyDescent="0.35">
      <c r="A24" s="27">
        <v>5</v>
      </c>
      <c r="B24" s="22"/>
      <c r="C24" s="23"/>
      <c r="D24" s="27"/>
      <c r="E24" s="22"/>
      <c r="F24" s="22"/>
      <c r="G24" s="23"/>
      <c r="H24" s="7" t="s">
        <v>46</v>
      </c>
      <c r="I24" s="7" t="s">
        <v>55</v>
      </c>
      <c r="J24" s="7" t="s">
        <v>48</v>
      </c>
      <c r="K24" s="7" t="s">
        <v>49</v>
      </c>
      <c r="L24" s="7" t="s">
        <v>50</v>
      </c>
      <c r="M24" s="7" t="s">
        <v>51</v>
      </c>
      <c r="N24" s="7">
        <v>700.47</v>
      </c>
      <c r="O24" s="7">
        <v>192.82333333333335</v>
      </c>
      <c r="P24" s="7">
        <v>202.227125</v>
      </c>
      <c r="Q24" s="7" t="s">
        <v>202</v>
      </c>
      <c r="R24" s="7"/>
      <c r="S24" s="7"/>
      <c r="T24" s="7"/>
      <c r="U24" s="7"/>
      <c r="V24" s="7"/>
      <c r="W24" s="2">
        <v>5</v>
      </c>
    </row>
    <row r="25" spans="1:30" x14ac:dyDescent="0.35">
      <c r="A25" s="27">
        <v>6</v>
      </c>
      <c r="B25" s="22"/>
      <c r="C25" s="23"/>
      <c r="D25" s="27"/>
      <c r="E25" s="22"/>
      <c r="F25" s="22"/>
      <c r="G25" s="23"/>
      <c r="H25" s="7" t="s">
        <v>46</v>
      </c>
      <c r="I25" s="7" t="s">
        <v>56</v>
      </c>
      <c r="J25" s="7" t="s">
        <v>48</v>
      </c>
      <c r="K25" s="7" t="s">
        <v>49</v>
      </c>
      <c r="L25" s="7" t="s">
        <v>50</v>
      </c>
      <c r="M25" s="7" t="s">
        <v>51</v>
      </c>
      <c r="N25" s="7">
        <v>694.79</v>
      </c>
      <c r="O25" s="7">
        <v>190.92999999999998</v>
      </c>
      <c r="P25" s="7">
        <v>200.25332499999996</v>
      </c>
      <c r="Q25" s="7" t="s">
        <v>202</v>
      </c>
      <c r="R25" s="7"/>
      <c r="S25" s="7"/>
      <c r="T25" s="7"/>
      <c r="U25" s="7"/>
      <c r="V25" s="7"/>
      <c r="W25" s="2">
        <v>6</v>
      </c>
    </row>
    <row r="26" spans="1:30" x14ac:dyDescent="0.35">
      <c r="A26" s="27">
        <v>7</v>
      </c>
      <c r="B26" s="22"/>
      <c r="C26" s="23"/>
      <c r="D26" s="27"/>
      <c r="E26" s="22"/>
      <c r="F26" s="22"/>
      <c r="G26" s="23"/>
      <c r="H26" s="7" t="s">
        <v>46</v>
      </c>
      <c r="I26" s="7" t="s">
        <v>57</v>
      </c>
      <c r="J26" s="7" t="s">
        <v>48</v>
      </c>
      <c r="K26" s="7" t="s">
        <v>58</v>
      </c>
      <c r="L26" s="7" t="s">
        <v>59</v>
      </c>
      <c r="M26" s="7" t="s">
        <v>51</v>
      </c>
      <c r="N26" s="7"/>
      <c r="O26" s="7"/>
      <c r="P26" s="7"/>
      <c r="Q26" s="7" t="s">
        <v>203</v>
      </c>
      <c r="R26" s="7"/>
      <c r="S26" s="7"/>
      <c r="T26" s="7"/>
      <c r="U26" s="7"/>
      <c r="V26" s="7"/>
      <c r="W26" s="2">
        <v>7</v>
      </c>
    </row>
    <row r="27" spans="1:30" x14ac:dyDescent="0.35">
      <c r="A27" s="27">
        <v>8</v>
      </c>
      <c r="B27" s="22"/>
      <c r="C27" s="23"/>
      <c r="D27" s="27"/>
      <c r="E27" s="22"/>
      <c r="F27" s="22"/>
      <c r="G27" s="23"/>
      <c r="H27" s="7" t="s">
        <v>60</v>
      </c>
      <c r="I27" s="7" t="s">
        <v>61</v>
      </c>
      <c r="J27" s="7" t="s">
        <v>62</v>
      </c>
      <c r="K27" s="7" t="s">
        <v>63</v>
      </c>
      <c r="L27" s="7" t="s">
        <v>50</v>
      </c>
      <c r="M27" s="7" t="s">
        <v>51</v>
      </c>
      <c r="N27" s="7">
        <v>691.54</v>
      </c>
      <c r="O27" s="7">
        <v>189.84666666666666</v>
      </c>
      <c r="P27" s="7">
        <v>199.12394999999998</v>
      </c>
      <c r="Q27" s="7" t="s">
        <v>202</v>
      </c>
      <c r="R27" s="7"/>
      <c r="S27" s="7"/>
      <c r="T27" s="7"/>
      <c r="U27" s="7"/>
      <c r="V27" s="7"/>
      <c r="W27" s="2">
        <v>8</v>
      </c>
    </row>
    <row r="28" spans="1:30" x14ac:dyDescent="0.35">
      <c r="A28" s="27">
        <v>9</v>
      </c>
      <c r="B28" s="22"/>
      <c r="C28" s="23"/>
      <c r="D28" s="27"/>
      <c r="E28" s="22"/>
      <c r="F28" s="22"/>
      <c r="G28" s="23"/>
      <c r="H28" s="7" t="s">
        <v>60</v>
      </c>
      <c r="I28" s="7" t="s">
        <v>64</v>
      </c>
      <c r="J28" s="7" t="s">
        <v>62</v>
      </c>
      <c r="K28" s="7" t="s">
        <v>63</v>
      </c>
      <c r="L28" s="7" t="s">
        <v>50</v>
      </c>
      <c r="M28" s="7" t="s">
        <v>51</v>
      </c>
      <c r="N28" s="7">
        <v>683.38</v>
      </c>
      <c r="O28" s="7">
        <v>187.12666666666667</v>
      </c>
      <c r="P28" s="7">
        <v>196.28834999999998</v>
      </c>
      <c r="Q28" s="7" t="s">
        <v>202</v>
      </c>
      <c r="R28" s="7"/>
      <c r="S28" s="7"/>
      <c r="T28" s="7"/>
      <c r="U28" s="7"/>
      <c r="V28" s="7"/>
      <c r="W28" s="2">
        <v>9</v>
      </c>
    </row>
    <row r="29" spans="1:30" x14ac:dyDescent="0.35">
      <c r="A29" s="27">
        <v>10</v>
      </c>
      <c r="B29" s="22"/>
      <c r="C29" s="23"/>
      <c r="D29" s="27"/>
      <c r="E29" s="22"/>
      <c r="F29" s="22"/>
      <c r="G29" s="23"/>
      <c r="H29" s="7" t="s">
        <v>60</v>
      </c>
      <c r="I29" s="7" t="s">
        <v>65</v>
      </c>
      <c r="J29" s="7" t="s">
        <v>62</v>
      </c>
      <c r="K29" s="7" t="s">
        <v>63</v>
      </c>
      <c r="L29" s="7" t="s">
        <v>50</v>
      </c>
      <c r="M29" s="7" t="s">
        <v>51</v>
      </c>
      <c r="N29" s="7">
        <v>692.15</v>
      </c>
      <c r="O29" s="7">
        <v>190.04999999999998</v>
      </c>
      <c r="P29" s="7">
        <v>199.33592499999997</v>
      </c>
      <c r="Q29" s="7" t="s">
        <v>202</v>
      </c>
      <c r="R29" s="7"/>
      <c r="S29" s="7"/>
      <c r="T29" s="7"/>
      <c r="U29" s="7"/>
      <c r="V29" s="7"/>
      <c r="W29" s="2">
        <v>10</v>
      </c>
    </row>
    <row r="30" spans="1:30" x14ac:dyDescent="0.35">
      <c r="A30" s="27">
        <v>11</v>
      </c>
      <c r="B30" s="22"/>
      <c r="C30" s="23"/>
      <c r="D30" s="27"/>
      <c r="E30" s="22"/>
      <c r="F30" s="22"/>
      <c r="G30" s="23"/>
      <c r="H30" s="7" t="s">
        <v>60</v>
      </c>
      <c r="I30" s="7" t="s">
        <v>66</v>
      </c>
      <c r="J30" s="7" t="s">
        <v>62</v>
      </c>
      <c r="K30" s="7" t="s">
        <v>67</v>
      </c>
      <c r="L30" s="7" t="s">
        <v>59</v>
      </c>
      <c r="M30" s="7" t="s">
        <v>51</v>
      </c>
      <c r="N30" s="7">
        <v>692.2</v>
      </c>
      <c r="O30" s="7">
        <v>190.06666666666669</v>
      </c>
      <c r="P30" s="7">
        <v>199.35330000000002</v>
      </c>
      <c r="Q30" s="7" t="s">
        <v>202</v>
      </c>
      <c r="R30" s="7"/>
      <c r="S30" s="7"/>
      <c r="T30" s="7"/>
      <c r="U30" s="7"/>
      <c r="V30" s="7"/>
      <c r="W30" s="2">
        <v>11</v>
      </c>
    </row>
    <row r="31" spans="1:30" x14ac:dyDescent="0.35">
      <c r="A31" s="27">
        <v>12</v>
      </c>
      <c r="B31" s="22"/>
      <c r="C31" s="23"/>
      <c r="D31" s="27"/>
      <c r="E31" s="22"/>
      <c r="F31" s="22"/>
      <c r="G31" s="23"/>
      <c r="H31" s="7" t="s">
        <v>60</v>
      </c>
      <c r="I31" s="7" t="s">
        <v>68</v>
      </c>
      <c r="J31" s="7" t="s">
        <v>62</v>
      </c>
      <c r="K31" s="7" t="s">
        <v>67</v>
      </c>
      <c r="L31" s="7" t="s">
        <v>59</v>
      </c>
      <c r="M31" s="7" t="s">
        <v>51</v>
      </c>
      <c r="N31" s="7"/>
      <c r="O31" s="7"/>
      <c r="P31" s="7"/>
      <c r="Q31" s="7" t="s">
        <v>201</v>
      </c>
      <c r="R31" s="7"/>
      <c r="S31" s="7"/>
      <c r="T31" s="7"/>
      <c r="U31" s="7"/>
      <c r="V31" s="7"/>
      <c r="W31" s="2">
        <v>12</v>
      </c>
    </row>
    <row r="32" spans="1:30" x14ac:dyDescent="0.35">
      <c r="A32" s="27">
        <v>13</v>
      </c>
      <c r="B32" s="22"/>
      <c r="C32" s="23"/>
      <c r="D32" s="27"/>
      <c r="E32" s="22"/>
      <c r="F32" s="22"/>
      <c r="G32" s="23"/>
      <c r="H32" s="7" t="s">
        <v>60</v>
      </c>
      <c r="I32" s="7" t="s">
        <v>69</v>
      </c>
      <c r="J32" s="7" t="s">
        <v>62</v>
      </c>
      <c r="K32" s="7" t="s">
        <v>67</v>
      </c>
      <c r="L32" s="7" t="s">
        <v>59</v>
      </c>
      <c r="M32" s="7" t="s">
        <v>51</v>
      </c>
      <c r="N32" s="7"/>
      <c r="O32" s="7"/>
      <c r="P32" s="7"/>
      <c r="Q32" s="7" t="s">
        <v>203</v>
      </c>
      <c r="R32" s="7"/>
      <c r="S32" s="7"/>
      <c r="T32" s="7"/>
      <c r="U32" s="7"/>
      <c r="V32" s="7"/>
      <c r="W32" s="2">
        <v>13</v>
      </c>
    </row>
    <row r="33" spans="1:23" x14ac:dyDescent="0.35">
      <c r="A33" s="27">
        <v>14</v>
      </c>
      <c r="B33" s="22"/>
      <c r="C33" s="23"/>
      <c r="D33" s="27"/>
      <c r="E33" s="22"/>
      <c r="F33" s="22"/>
      <c r="G33" s="23"/>
      <c r="H33" s="7" t="s">
        <v>60</v>
      </c>
      <c r="I33" s="7" t="s">
        <v>70</v>
      </c>
      <c r="J33" s="7" t="s">
        <v>62</v>
      </c>
      <c r="K33" s="7" t="s">
        <v>67</v>
      </c>
      <c r="L33" s="7" t="s">
        <v>59</v>
      </c>
      <c r="M33" s="7" t="s">
        <v>51</v>
      </c>
      <c r="N33" s="7"/>
      <c r="O33" s="7"/>
      <c r="P33" s="7"/>
      <c r="Q33" s="7" t="s">
        <v>203</v>
      </c>
      <c r="R33" s="7"/>
      <c r="S33" s="7"/>
      <c r="T33" s="7"/>
      <c r="U33" s="7"/>
      <c r="V33" s="7"/>
      <c r="W33" s="2">
        <v>14</v>
      </c>
    </row>
    <row r="34" spans="1:23" x14ac:dyDescent="0.35">
      <c r="A34" s="27">
        <v>15</v>
      </c>
      <c r="B34" s="22"/>
      <c r="C34" s="23"/>
      <c r="D34" s="27"/>
      <c r="E34" s="22"/>
      <c r="F34" s="22"/>
      <c r="G34" s="23"/>
      <c r="H34" s="7" t="s">
        <v>71</v>
      </c>
      <c r="I34" s="7" t="s">
        <v>72</v>
      </c>
      <c r="J34" s="7" t="s">
        <v>73</v>
      </c>
      <c r="K34" s="7" t="s">
        <v>74</v>
      </c>
      <c r="L34" s="7" t="s">
        <v>50</v>
      </c>
      <c r="M34" s="7" t="s">
        <v>51</v>
      </c>
      <c r="N34" s="7">
        <v>691.9</v>
      </c>
      <c r="O34" s="7">
        <v>189.96666666666667</v>
      </c>
      <c r="P34" s="7">
        <v>199.24904999999998</v>
      </c>
      <c r="Q34" s="7" t="s">
        <v>202</v>
      </c>
      <c r="R34" s="7"/>
      <c r="S34" s="7"/>
      <c r="T34" s="7"/>
      <c r="U34" s="7"/>
      <c r="V34" s="7"/>
      <c r="W34" s="2">
        <v>15</v>
      </c>
    </row>
    <row r="35" spans="1:23" x14ac:dyDescent="0.35">
      <c r="A35" s="27">
        <v>16</v>
      </c>
      <c r="B35" s="22"/>
      <c r="C35" s="23"/>
      <c r="D35" s="27"/>
      <c r="E35" s="22"/>
      <c r="F35" s="22"/>
      <c r="G35" s="23"/>
      <c r="H35" s="7" t="s">
        <v>71</v>
      </c>
      <c r="I35" s="7" t="s">
        <v>75</v>
      </c>
      <c r="J35" s="7" t="s">
        <v>73</v>
      </c>
      <c r="K35" s="7" t="s">
        <v>74</v>
      </c>
      <c r="L35" s="7" t="s">
        <v>50</v>
      </c>
      <c r="M35" s="7" t="s">
        <v>51</v>
      </c>
      <c r="N35" s="7">
        <v>689.01</v>
      </c>
      <c r="O35" s="7">
        <v>189.00333333333333</v>
      </c>
      <c r="P35" s="7">
        <v>198.244775</v>
      </c>
      <c r="Q35" s="7" t="s">
        <v>202</v>
      </c>
      <c r="R35" s="7"/>
      <c r="S35" s="7"/>
      <c r="T35" s="7"/>
      <c r="U35" s="7"/>
      <c r="V35" s="7"/>
      <c r="W35" s="2">
        <v>16</v>
      </c>
    </row>
    <row r="36" spans="1:23" x14ac:dyDescent="0.35">
      <c r="A36" s="27">
        <v>17</v>
      </c>
      <c r="B36" s="22"/>
      <c r="C36" s="23"/>
      <c r="D36" s="27"/>
      <c r="E36" s="22"/>
      <c r="F36" s="22"/>
      <c r="G36" s="23"/>
      <c r="H36" s="7" t="s">
        <v>71</v>
      </c>
      <c r="I36" s="7" t="s">
        <v>76</v>
      </c>
      <c r="J36" s="7" t="s">
        <v>73</v>
      </c>
      <c r="K36" s="7" t="s">
        <v>74</v>
      </c>
      <c r="L36" s="7" t="s">
        <v>50</v>
      </c>
      <c r="M36" s="7" t="s">
        <v>51</v>
      </c>
      <c r="N36" s="7">
        <v>692.27</v>
      </c>
      <c r="O36" s="7">
        <v>190.09</v>
      </c>
      <c r="P36" s="7">
        <v>199.37762499999999</v>
      </c>
      <c r="Q36" s="7" t="s">
        <v>202</v>
      </c>
      <c r="R36" s="7"/>
      <c r="S36" s="7"/>
      <c r="T36" s="7"/>
      <c r="U36" s="7"/>
      <c r="V36" s="7"/>
      <c r="W36" s="2">
        <v>17</v>
      </c>
    </row>
    <row r="37" spans="1:23" x14ac:dyDescent="0.35">
      <c r="A37" s="27">
        <v>18</v>
      </c>
      <c r="B37" s="22"/>
      <c r="C37" s="23"/>
      <c r="D37" s="27"/>
      <c r="E37" s="22"/>
      <c r="F37" s="22"/>
      <c r="G37" s="23"/>
      <c r="H37" s="7" t="s">
        <v>71</v>
      </c>
      <c r="I37" s="7" t="s">
        <v>77</v>
      </c>
      <c r="J37" s="7" t="s">
        <v>73</v>
      </c>
      <c r="K37" s="7" t="s">
        <v>74</v>
      </c>
      <c r="L37" s="7" t="s">
        <v>50</v>
      </c>
      <c r="M37" s="7" t="s">
        <v>51</v>
      </c>
      <c r="N37" s="7">
        <v>686.54</v>
      </c>
      <c r="O37" s="7">
        <v>188.17999999999998</v>
      </c>
      <c r="P37" s="7">
        <v>197.38644999999997</v>
      </c>
      <c r="Q37" s="7" t="s">
        <v>202</v>
      </c>
      <c r="R37" s="7"/>
      <c r="S37" s="7"/>
      <c r="T37" s="7"/>
      <c r="U37" s="7"/>
      <c r="V37" s="7"/>
      <c r="W37" s="2">
        <v>18</v>
      </c>
    </row>
    <row r="38" spans="1:23" x14ac:dyDescent="0.35">
      <c r="A38" s="27">
        <v>19</v>
      </c>
      <c r="B38" s="22"/>
      <c r="C38" s="23"/>
      <c r="D38" s="27"/>
      <c r="E38" s="22"/>
      <c r="F38" s="22"/>
      <c r="G38" s="23"/>
      <c r="H38" s="7" t="s">
        <v>71</v>
      </c>
      <c r="I38" s="7" t="s">
        <v>78</v>
      </c>
      <c r="J38" s="7" t="s">
        <v>73</v>
      </c>
      <c r="K38" s="7" t="s">
        <v>79</v>
      </c>
      <c r="L38" s="7" t="s">
        <v>59</v>
      </c>
      <c r="M38" s="7" t="s">
        <v>51</v>
      </c>
      <c r="N38" s="7">
        <v>677.86</v>
      </c>
      <c r="O38" s="7">
        <v>185.28666666666666</v>
      </c>
      <c r="P38" s="7">
        <v>194.37015</v>
      </c>
      <c r="Q38" s="7" t="s">
        <v>202</v>
      </c>
      <c r="R38" s="7"/>
      <c r="S38" s="7"/>
      <c r="T38" s="7"/>
      <c r="U38" s="7"/>
      <c r="V38" s="7"/>
      <c r="W38" s="2">
        <v>19</v>
      </c>
    </row>
    <row r="39" spans="1:23" x14ac:dyDescent="0.35">
      <c r="A39" s="27">
        <v>20</v>
      </c>
      <c r="B39" s="22"/>
      <c r="C39" s="23"/>
      <c r="D39" s="27"/>
      <c r="E39" s="22"/>
      <c r="F39" s="22"/>
      <c r="G39" s="23"/>
      <c r="H39" s="7" t="s">
        <v>71</v>
      </c>
      <c r="I39" s="7" t="s">
        <v>80</v>
      </c>
      <c r="J39" s="7" t="s">
        <v>73</v>
      </c>
      <c r="K39" s="7" t="s">
        <v>79</v>
      </c>
      <c r="L39" s="7" t="s">
        <v>59</v>
      </c>
      <c r="M39" s="7" t="s">
        <v>51</v>
      </c>
      <c r="N39" s="7"/>
      <c r="O39" s="7"/>
      <c r="P39" s="7"/>
      <c r="Q39" s="7" t="s">
        <v>203</v>
      </c>
      <c r="R39" s="7"/>
      <c r="S39" s="7"/>
      <c r="T39" s="7"/>
      <c r="U39" s="7"/>
      <c r="V39" s="7"/>
      <c r="W39" s="2">
        <v>20</v>
      </c>
    </row>
    <row r="40" spans="1:23" x14ac:dyDescent="0.35">
      <c r="A40" s="27">
        <v>21</v>
      </c>
      <c r="B40" s="22"/>
      <c r="C40" s="23"/>
      <c r="D40" s="27"/>
      <c r="E40" s="22"/>
      <c r="F40" s="22"/>
      <c r="G40" s="23"/>
      <c r="H40" s="7" t="s">
        <v>71</v>
      </c>
      <c r="I40" s="7" t="s">
        <v>81</v>
      </c>
      <c r="J40" s="7" t="s">
        <v>73</v>
      </c>
      <c r="K40" s="7" t="s">
        <v>79</v>
      </c>
      <c r="L40" s="7" t="s">
        <v>59</v>
      </c>
      <c r="M40" s="7" t="s">
        <v>51</v>
      </c>
      <c r="N40" s="7"/>
      <c r="O40" s="7"/>
      <c r="P40" s="7"/>
      <c r="Q40" s="7" t="s">
        <v>203</v>
      </c>
      <c r="R40" s="7"/>
      <c r="S40" s="7"/>
      <c r="T40" s="7"/>
      <c r="U40" s="7"/>
      <c r="V40" s="7"/>
      <c r="W40" s="2">
        <v>21</v>
      </c>
    </row>
    <row r="41" spans="1:23" x14ac:dyDescent="0.35">
      <c r="A41" s="27">
        <v>22</v>
      </c>
      <c r="B41" s="22"/>
      <c r="C41" s="23"/>
      <c r="D41" s="27"/>
      <c r="E41" s="22"/>
      <c r="F41" s="22"/>
      <c r="G41" s="23"/>
      <c r="H41" s="7" t="s">
        <v>82</v>
      </c>
      <c r="I41" s="7" t="s">
        <v>83</v>
      </c>
      <c r="J41" s="7" t="s">
        <v>84</v>
      </c>
      <c r="K41" s="7" t="s">
        <v>85</v>
      </c>
      <c r="L41" s="7" t="s">
        <v>50</v>
      </c>
      <c r="M41" s="7" t="s">
        <v>86</v>
      </c>
      <c r="N41" s="7">
        <v>712.09</v>
      </c>
      <c r="O41" s="7">
        <v>196.69666666666669</v>
      </c>
      <c r="P41" s="7">
        <v>206.26507500000002</v>
      </c>
      <c r="Q41" s="7" t="s">
        <v>202</v>
      </c>
      <c r="R41" s="7"/>
      <c r="S41" s="7"/>
      <c r="T41" s="7"/>
      <c r="U41" s="7"/>
      <c r="V41" s="7"/>
      <c r="W41" s="2">
        <v>22</v>
      </c>
    </row>
    <row r="42" spans="1:23" x14ac:dyDescent="0.35">
      <c r="A42" s="27">
        <v>23</v>
      </c>
      <c r="B42" s="22"/>
      <c r="C42" s="23"/>
      <c r="D42" s="27"/>
      <c r="E42" s="22"/>
      <c r="F42" s="22"/>
      <c r="G42" s="23"/>
      <c r="H42" s="7" t="s">
        <v>82</v>
      </c>
      <c r="I42" s="7" t="s">
        <v>87</v>
      </c>
      <c r="J42" s="7" t="s">
        <v>84</v>
      </c>
      <c r="K42" s="7" t="s">
        <v>85</v>
      </c>
      <c r="L42" s="7" t="s">
        <v>50</v>
      </c>
      <c r="M42" s="7" t="s">
        <v>86</v>
      </c>
      <c r="N42" s="7"/>
      <c r="O42" s="7"/>
      <c r="P42" s="7"/>
      <c r="Q42" s="7" t="s">
        <v>203</v>
      </c>
      <c r="R42" s="7"/>
      <c r="S42" s="7"/>
      <c r="T42" s="7"/>
      <c r="U42" s="7"/>
      <c r="V42" s="7"/>
      <c r="W42" s="2">
        <v>23</v>
      </c>
    </row>
    <row r="43" spans="1:23" x14ac:dyDescent="0.35">
      <c r="A43" s="27">
        <v>24</v>
      </c>
      <c r="B43" s="22"/>
      <c r="C43" s="23"/>
      <c r="D43" s="27"/>
      <c r="E43" s="22"/>
      <c r="F43" s="22"/>
      <c r="G43" s="23"/>
      <c r="H43" s="7" t="s">
        <v>82</v>
      </c>
      <c r="I43" s="7" t="s">
        <v>88</v>
      </c>
      <c r="J43" s="7" t="s">
        <v>84</v>
      </c>
      <c r="K43" s="7" t="s">
        <v>85</v>
      </c>
      <c r="L43" s="7" t="s">
        <v>50</v>
      </c>
      <c r="M43" s="7" t="s">
        <v>86</v>
      </c>
      <c r="N43" s="7"/>
      <c r="O43" s="7"/>
      <c r="P43" s="7"/>
      <c r="Q43" s="7" t="s">
        <v>203</v>
      </c>
      <c r="R43" s="7"/>
      <c r="S43" s="7"/>
      <c r="T43" s="7"/>
      <c r="U43" s="7"/>
      <c r="V43" s="7"/>
      <c r="W43" s="2">
        <v>24</v>
      </c>
    </row>
    <row r="44" spans="1:23" x14ac:dyDescent="0.35">
      <c r="A44" s="27">
        <v>25</v>
      </c>
      <c r="B44" s="22"/>
      <c r="C44" s="23"/>
      <c r="D44" s="27"/>
      <c r="E44" s="22"/>
      <c r="F44" s="22"/>
      <c r="G44" s="23"/>
      <c r="H44" s="7" t="s">
        <v>82</v>
      </c>
      <c r="I44" s="7" t="s">
        <v>89</v>
      </c>
      <c r="J44" s="7" t="s">
        <v>84</v>
      </c>
      <c r="K44" s="7" t="s">
        <v>90</v>
      </c>
      <c r="L44" s="7" t="s">
        <v>59</v>
      </c>
      <c r="M44" s="7" t="s">
        <v>86</v>
      </c>
      <c r="N44" s="7">
        <v>680.68</v>
      </c>
      <c r="O44" s="7">
        <v>186.22666666666666</v>
      </c>
      <c r="P44" s="7">
        <v>195.3501</v>
      </c>
      <c r="Q44" s="7" t="s">
        <v>202</v>
      </c>
      <c r="R44" s="7"/>
      <c r="S44" s="7"/>
      <c r="T44" s="7"/>
      <c r="U44" s="7"/>
      <c r="V44" s="7"/>
      <c r="W44" s="2">
        <v>25</v>
      </c>
    </row>
    <row r="45" spans="1:23" x14ac:dyDescent="0.35">
      <c r="A45" s="27">
        <v>26</v>
      </c>
      <c r="B45" s="22"/>
      <c r="C45" s="23"/>
      <c r="D45" s="27"/>
      <c r="E45" s="22"/>
      <c r="F45" s="22"/>
      <c r="G45" s="23"/>
      <c r="H45" s="7" t="s">
        <v>91</v>
      </c>
      <c r="I45" s="7" t="s">
        <v>92</v>
      </c>
      <c r="J45" s="7" t="s">
        <v>93</v>
      </c>
      <c r="K45" s="7" t="s">
        <v>94</v>
      </c>
      <c r="L45" s="7" t="s">
        <v>50</v>
      </c>
      <c r="M45" s="7" t="s">
        <v>95</v>
      </c>
      <c r="N45" s="7">
        <v>680.69</v>
      </c>
      <c r="O45" s="7">
        <v>186.23000000000002</v>
      </c>
      <c r="P45" s="7">
        <v>195.35357500000001</v>
      </c>
      <c r="Q45" s="7" t="s">
        <v>201</v>
      </c>
      <c r="R45" s="7"/>
      <c r="S45" s="7"/>
      <c r="T45" s="7"/>
      <c r="U45" s="7"/>
      <c r="V45" s="7"/>
      <c r="W45" s="2">
        <v>26</v>
      </c>
    </row>
    <row r="46" spans="1:23" x14ac:dyDescent="0.35">
      <c r="A46" s="27">
        <v>27</v>
      </c>
      <c r="B46" s="22"/>
      <c r="C46" s="23"/>
      <c r="D46" s="27"/>
      <c r="E46" s="22"/>
      <c r="F46" s="22"/>
      <c r="G46" s="23"/>
      <c r="H46" s="7" t="s">
        <v>91</v>
      </c>
      <c r="I46" s="7" t="s">
        <v>96</v>
      </c>
      <c r="J46" s="7" t="s">
        <v>93</v>
      </c>
      <c r="K46" s="7" t="s">
        <v>94</v>
      </c>
      <c r="L46" s="7" t="s">
        <v>50</v>
      </c>
      <c r="M46" s="7" t="s">
        <v>95</v>
      </c>
      <c r="N46" s="7">
        <v>706.63</v>
      </c>
      <c r="O46" s="7">
        <v>194.87666666666667</v>
      </c>
      <c r="P46" s="7">
        <v>204.36772499999998</v>
      </c>
      <c r="Q46" s="7" t="s">
        <v>202</v>
      </c>
      <c r="R46" s="7"/>
      <c r="S46" s="7"/>
      <c r="T46" s="7"/>
      <c r="U46" s="7"/>
      <c r="V46" s="7"/>
      <c r="W46" s="2">
        <v>27</v>
      </c>
    </row>
    <row r="47" spans="1:23" x14ac:dyDescent="0.35">
      <c r="A47" s="27">
        <v>28</v>
      </c>
      <c r="B47" s="22"/>
      <c r="C47" s="23"/>
      <c r="D47" s="27"/>
      <c r="E47" s="22"/>
      <c r="F47" s="22"/>
      <c r="G47" s="23"/>
      <c r="H47" s="7" t="s">
        <v>91</v>
      </c>
      <c r="I47" s="7" t="s">
        <v>97</v>
      </c>
      <c r="J47" s="7" t="s">
        <v>93</v>
      </c>
      <c r="K47" s="7" t="s">
        <v>98</v>
      </c>
      <c r="L47" s="7" t="s">
        <v>59</v>
      </c>
      <c r="M47" s="7" t="s">
        <v>95</v>
      </c>
      <c r="N47" s="7"/>
      <c r="O47" s="7"/>
      <c r="P47" s="7"/>
      <c r="Q47" s="7" t="s">
        <v>203</v>
      </c>
      <c r="R47" s="7"/>
      <c r="S47" s="7"/>
      <c r="T47" s="7"/>
      <c r="U47" s="7"/>
      <c r="V47" s="7"/>
      <c r="W47" s="2">
        <v>28</v>
      </c>
    </row>
    <row r="48" spans="1:23" x14ac:dyDescent="0.35">
      <c r="A48" s="27">
        <v>29</v>
      </c>
      <c r="B48" s="22"/>
      <c r="C48" s="23"/>
      <c r="D48" s="27"/>
      <c r="E48" s="22"/>
      <c r="F48" s="22"/>
      <c r="G48" s="23"/>
      <c r="H48" s="7" t="s">
        <v>91</v>
      </c>
      <c r="I48" s="7" t="s">
        <v>99</v>
      </c>
      <c r="J48" s="7" t="s">
        <v>93</v>
      </c>
      <c r="K48" s="7" t="s">
        <v>98</v>
      </c>
      <c r="L48" s="7" t="s">
        <v>59</v>
      </c>
      <c r="M48" s="7" t="s">
        <v>95</v>
      </c>
      <c r="N48" s="7">
        <v>698.13</v>
      </c>
      <c r="O48" s="7">
        <v>192.04333333333332</v>
      </c>
      <c r="P48" s="7">
        <v>201.41397499999999</v>
      </c>
      <c r="Q48" s="7" t="s">
        <v>201</v>
      </c>
      <c r="R48" s="7"/>
      <c r="S48" s="7"/>
      <c r="T48" s="7"/>
      <c r="U48" s="7"/>
      <c r="V48" s="7"/>
      <c r="W48" s="2">
        <v>29</v>
      </c>
    </row>
    <row r="49" spans="1:23" x14ac:dyDescent="0.35">
      <c r="A49" s="27">
        <v>30</v>
      </c>
      <c r="B49" s="22"/>
      <c r="C49" s="23"/>
      <c r="D49" s="27"/>
      <c r="E49" s="22"/>
      <c r="F49" s="22"/>
      <c r="G49" s="23"/>
      <c r="H49" s="7" t="s">
        <v>91</v>
      </c>
      <c r="I49" s="7" t="s">
        <v>100</v>
      </c>
      <c r="J49" s="7" t="s">
        <v>93</v>
      </c>
      <c r="K49" s="7" t="s">
        <v>98</v>
      </c>
      <c r="L49" s="7" t="s">
        <v>59</v>
      </c>
      <c r="M49" s="7" t="s">
        <v>95</v>
      </c>
      <c r="N49" s="7">
        <v>674.88</v>
      </c>
      <c r="O49" s="7">
        <v>184.29333333333332</v>
      </c>
      <c r="P49" s="7">
        <v>193.33459999999999</v>
      </c>
      <c r="Q49" s="7" t="s">
        <v>202</v>
      </c>
      <c r="R49" s="7"/>
      <c r="S49" s="7"/>
      <c r="T49" s="7"/>
      <c r="U49" s="7"/>
      <c r="V49" s="7"/>
      <c r="W49" s="2">
        <v>30</v>
      </c>
    </row>
    <row r="50" spans="1:23" x14ac:dyDescent="0.35">
      <c r="A50" s="27">
        <v>31</v>
      </c>
      <c r="B50" s="22"/>
      <c r="C50" s="23"/>
      <c r="D50" s="27"/>
      <c r="E50" s="22"/>
      <c r="F50" s="22"/>
      <c r="G50" s="23"/>
      <c r="H50" s="7" t="s">
        <v>91</v>
      </c>
      <c r="I50" s="7" t="s">
        <v>101</v>
      </c>
      <c r="J50" s="7" t="s">
        <v>93</v>
      </c>
      <c r="K50" s="7" t="s">
        <v>98</v>
      </c>
      <c r="L50" s="7" t="s">
        <v>59</v>
      </c>
      <c r="M50" s="7" t="s">
        <v>95</v>
      </c>
      <c r="N50" s="7"/>
      <c r="O50" s="7"/>
      <c r="P50" s="7"/>
      <c r="Q50" s="7" t="s">
        <v>203</v>
      </c>
      <c r="R50" s="7"/>
      <c r="S50" s="7"/>
      <c r="T50" s="7"/>
      <c r="U50" s="7"/>
      <c r="V50" s="7"/>
      <c r="W50" s="2">
        <v>31</v>
      </c>
    </row>
    <row r="51" spans="1:23" x14ac:dyDescent="0.35">
      <c r="A51" s="27">
        <v>32</v>
      </c>
      <c r="B51" s="22"/>
      <c r="C51" s="23"/>
      <c r="D51" s="27"/>
      <c r="E51" s="22"/>
      <c r="F51" s="22"/>
      <c r="G51" s="23"/>
      <c r="H51" s="7" t="s">
        <v>91</v>
      </c>
      <c r="I51" s="7" t="s">
        <v>102</v>
      </c>
      <c r="J51" s="7" t="s">
        <v>93</v>
      </c>
      <c r="K51" s="7" t="s">
        <v>98</v>
      </c>
      <c r="L51" s="7" t="s">
        <v>59</v>
      </c>
      <c r="M51" s="7" t="s">
        <v>95</v>
      </c>
      <c r="N51" s="7">
        <v>692.04</v>
      </c>
      <c r="O51" s="7">
        <v>190.01333333333332</v>
      </c>
      <c r="P51" s="7">
        <v>199.29769999999999</v>
      </c>
      <c r="Q51" s="7" t="s">
        <v>202</v>
      </c>
      <c r="R51" s="7"/>
      <c r="S51" s="7"/>
      <c r="T51" s="7"/>
      <c r="U51" s="7"/>
      <c r="V51" s="7"/>
      <c r="W51" s="2">
        <v>32</v>
      </c>
    </row>
    <row r="52" spans="1:23" x14ac:dyDescent="0.35">
      <c r="A52" s="27">
        <v>33</v>
      </c>
      <c r="B52" s="22"/>
      <c r="C52" s="23"/>
      <c r="D52" s="27"/>
      <c r="E52" s="22"/>
      <c r="F52" s="22"/>
      <c r="G52" s="23"/>
      <c r="H52" s="7" t="s">
        <v>91</v>
      </c>
      <c r="I52" s="7" t="s">
        <v>103</v>
      </c>
      <c r="J52" s="7" t="s">
        <v>93</v>
      </c>
      <c r="K52" s="7" t="s">
        <v>98</v>
      </c>
      <c r="L52" s="7" t="s">
        <v>59</v>
      </c>
      <c r="M52" s="7" t="s">
        <v>95</v>
      </c>
      <c r="N52" s="7">
        <v>680.64</v>
      </c>
      <c r="O52" s="7">
        <v>186.21333333333334</v>
      </c>
      <c r="P52" s="7">
        <v>195.33619999999999</v>
      </c>
      <c r="Q52" s="7" t="s">
        <v>202</v>
      </c>
      <c r="R52" s="7"/>
      <c r="S52" s="7"/>
      <c r="T52" s="7"/>
      <c r="U52" s="7"/>
      <c r="V52" s="7"/>
      <c r="W52" s="2">
        <v>33</v>
      </c>
    </row>
    <row r="53" spans="1:23" x14ac:dyDescent="0.35">
      <c r="A53" s="27">
        <v>34</v>
      </c>
      <c r="B53" s="22"/>
      <c r="C53" s="23"/>
      <c r="D53" s="27"/>
      <c r="E53" s="22"/>
      <c r="F53" s="22"/>
      <c r="G53" s="23"/>
      <c r="H53" s="7" t="s">
        <v>104</v>
      </c>
      <c r="I53" s="7" t="s">
        <v>105</v>
      </c>
      <c r="J53" s="7" t="s">
        <v>106</v>
      </c>
      <c r="K53" s="7" t="s">
        <v>107</v>
      </c>
      <c r="L53" s="7" t="s">
        <v>50</v>
      </c>
      <c r="M53" s="7" t="s">
        <v>51</v>
      </c>
      <c r="N53" s="7">
        <v>666.24</v>
      </c>
      <c r="O53" s="7">
        <v>181.41333333333333</v>
      </c>
      <c r="P53" s="7">
        <v>190.3322</v>
      </c>
      <c r="Q53" s="7" t="s">
        <v>202</v>
      </c>
      <c r="R53" s="7"/>
      <c r="S53" s="7"/>
      <c r="T53" s="7"/>
      <c r="U53" s="7"/>
      <c r="V53" s="7"/>
      <c r="W53" s="2">
        <v>34</v>
      </c>
    </row>
    <row r="54" spans="1:23" x14ac:dyDescent="0.35">
      <c r="A54" s="27">
        <v>35</v>
      </c>
      <c r="B54" s="22"/>
      <c r="C54" s="23"/>
      <c r="D54" s="27"/>
      <c r="E54" s="22"/>
      <c r="F54" s="22"/>
      <c r="G54" s="23"/>
      <c r="H54" s="7" t="s">
        <v>104</v>
      </c>
      <c r="I54" s="7" t="s">
        <v>108</v>
      </c>
      <c r="J54" s="7" t="s">
        <v>106</v>
      </c>
      <c r="K54" s="7" t="s">
        <v>107</v>
      </c>
      <c r="L54" s="7" t="s">
        <v>50</v>
      </c>
      <c r="M54" s="7" t="s">
        <v>51</v>
      </c>
      <c r="N54" s="7"/>
      <c r="O54" s="7"/>
      <c r="P54" s="7"/>
      <c r="Q54" s="7" t="s">
        <v>203</v>
      </c>
      <c r="R54" s="7"/>
      <c r="S54" s="7"/>
      <c r="T54" s="7"/>
      <c r="U54" s="7"/>
      <c r="V54" s="7"/>
      <c r="W54" s="2">
        <v>35</v>
      </c>
    </row>
    <row r="55" spans="1:23" x14ac:dyDescent="0.35">
      <c r="A55" s="27">
        <v>36</v>
      </c>
      <c r="B55" s="22"/>
      <c r="C55" s="23"/>
      <c r="D55" s="27"/>
      <c r="E55" s="22"/>
      <c r="F55" s="22"/>
      <c r="G55" s="23"/>
      <c r="H55" s="7" t="s">
        <v>104</v>
      </c>
      <c r="I55" s="7" t="s">
        <v>109</v>
      </c>
      <c r="J55" s="7" t="s">
        <v>106</v>
      </c>
      <c r="K55" s="7" t="s">
        <v>107</v>
      </c>
      <c r="L55" s="7" t="s">
        <v>50</v>
      </c>
      <c r="M55" s="7" t="s">
        <v>51</v>
      </c>
      <c r="N55" s="7"/>
      <c r="O55" s="7"/>
      <c r="P55" s="7"/>
      <c r="Q55" s="7" t="s">
        <v>203</v>
      </c>
      <c r="R55" s="7"/>
      <c r="S55" s="7"/>
      <c r="T55" s="7"/>
      <c r="U55" s="7"/>
      <c r="V55" s="7"/>
      <c r="W55" s="2">
        <v>36</v>
      </c>
    </row>
    <row r="56" spans="1:23" x14ac:dyDescent="0.35">
      <c r="A56" s="27">
        <v>37</v>
      </c>
      <c r="B56" s="22"/>
      <c r="C56" s="23"/>
      <c r="D56" s="27"/>
      <c r="E56" s="22"/>
      <c r="F56" s="22"/>
      <c r="G56" s="23"/>
      <c r="H56" s="7" t="s">
        <v>104</v>
      </c>
      <c r="I56" s="7" t="s">
        <v>110</v>
      </c>
      <c r="J56" s="7" t="s">
        <v>106</v>
      </c>
      <c r="K56" s="7" t="s">
        <v>107</v>
      </c>
      <c r="L56" s="7" t="s">
        <v>50</v>
      </c>
      <c r="M56" s="7" t="s">
        <v>51</v>
      </c>
      <c r="N56" s="7">
        <v>611.53</v>
      </c>
      <c r="O56" s="7">
        <v>163.17666666666665</v>
      </c>
      <c r="P56" s="7">
        <v>171.32047499999999</v>
      </c>
      <c r="Q56" s="7" t="s">
        <v>202</v>
      </c>
      <c r="R56" s="7"/>
      <c r="S56" s="7"/>
      <c r="T56" s="7"/>
      <c r="U56" s="7"/>
      <c r="V56" s="7"/>
      <c r="W56" s="2">
        <v>37</v>
      </c>
    </row>
    <row r="57" spans="1:23" x14ac:dyDescent="0.35">
      <c r="A57" s="27">
        <v>38</v>
      </c>
      <c r="B57" s="22"/>
      <c r="C57" s="23"/>
      <c r="D57" s="27"/>
      <c r="E57" s="22"/>
      <c r="F57" s="22"/>
      <c r="G57" s="23"/>
      <c r="H57" s="7" t="s">
        <v>104</v>
      </c>
      <c r="I57" s="7" t="s">
        <v>111</v>
      </c>
      <c r="J57" s="7" t="s">
        <v>106</v>
      </c>
      <c r="K57" s="7" t="s">
        <v>107</v>
      </c>
      <c r="L57" s="7" t="s">
        <v>50</v>
      </c>
      <c r="M57" s="7" t="s">
        <v>51</v>
      </c>
      <c r="N57" s="7">
        <v>689.24</v>
      </c>
      <c r="O57" s="7">
        <v>189.08</v>
      </c>
      <c r="P57" s="7">
        <v>198.32470000000001</v>
      </c>
      <c r="Q57" s="7" t="s">
        <v>201</v>
      </c>
      <c r="R57" s="7"/>
      <c r="S57" s="7"/>
      <c r="T57" s="7"/>
      <c r="U57" s="7"/>
      <c r="V57" s="7"/>
      <c r="W57" s="2">
        <v>38</v>
      </c>
    </row>
    <row r="58" spans="1:23" x14ac:dyDescent="0.35">
      <c r="A58" s="27">
        <v>39</v>
      </c>
      <c r="B58" s="22"/>
      <c r="C58" s="23"/>
      <c r="D58" s="27"/>
      <c r="E58" s="22"/>
      <c r="F58" s="22"/>
      <c r="G58" s="23"/>
      <c r="H58" s="7" t="s">
        <v>104</v>
      </c>
      <c r="I58" s="7" t="s">
        <v>112</v>
      </c>
      <c r="J58" s="7" t="s">
        <v>106</v>
      </c>
      <c r="K58" s="7" t="s">
        <v>107</v>
      </c>
      <c r="L58" s="7" t="s">
        <v>50</v>
      </c>
      <c r="M58" s="7" t="s">
        <v>51</v>
      </c>
      <c r="N58" s="7"/>
      <c r="O58" s="7"/>
      <c r="P58" s="7"/>
      <c r="Q58" s="7" t="s">
        <v>203</v>
      </c>
      <c r="R58" s="7"/>
      <c r="S58" s="7"/>
      <c r="T58" s="7"/>
      <c r="U58" s="7"/>
      <c r="V58" s="7"/>
      <c r="W58" s="2">
        <v>39</v>
      </c>
    </row>
    <row r="59" spans="1:23" x14ac:dyDescent="0.35">
      <c r="A59" s="27">
        <v>40</v>
      </c>
      <c r="B59" s="22"/>
      <c r="C59" s="23"/>
      <c r="D59" s="27"/>
      <c r="E59" s="22"/>
      <c r="F59" s="22"/>
      <c r="G59" s="23"/>
      <c r="H59" s="7" t="s">
        <v>113</v>
      </c>
      <c r="I59" s="7" t="s">
        <v>114</v>
      </c>
      <c r="J59" s="7" t="s">
        <v>115</v>
      </c>
      <c r="K59" s="7" t="s">
        <v>116</v>
      </c>
      <c r="L59" s="7" t="s">
        <v>59</v>
      </c>
      <c r="M59" s="7" t="s">
        <v>86</v>
      </c>
      <c r="N59" s="7">
        <v>533.09</v>
      </c>
      <c r="O59" s="7">
        <v>137.03</v>
      </c>
      <c r="P59" s="7">
        <v>144.06257499999998</v>
      </c>
      <c r="Q59" s="7" t="s">
        <v>202</v>
      </c>
      <c r="R59" s="7"/>
      <c r="S59" s="7"/>
      <c r="T59" s="7"/>
      <c r="U59" s="7"/>
      <c r="V59" s="7"/>
      <c r="W59" s="2">
        <v>40</v>
      </c>
    </row>
    <row r="60" spans="1:23" x14ac:dyDescent="0.35">
      <c r="A60" s="27">
        <v>41</v>
      </c>
      <c r="B60" s="22"/>
      <c r="C60" s="23"/>
      <c r="D60" s="27"/>
      <c r="E60" s="22"/>
      <c r="F60" s="22"/>
      <c r="G60" s="23"/>
      <c r="H60" s="7" t="s">
        <v>113</v>
      </c>
      <c r="I60" s="7" t="s">
        <v>117</v>
      </c>
      <c r="J60" s="7" t="s">
        <v>115</v>
      </c>
      <c r="K60" s="7" t="s">
        <v>116</v>
      </c>
      <c r="L60" s="7" t="s">
        <v>59</v>
      </c>
      <c r="M60" s="7" t="s">
        <v>86</v>
      </c>
      <c r="N60" s="7">
        <v>695.84</v>
      </c>
      <c r="O60" s="7">
        <v>163.28</v>
      </c>
      <c r="P60" s="7">
        <v>171.4282</v>
      </c>
      <c r="Q60" s="7" t="s">
        <v>202</v>
      </c>
      <c r="R60" s="7"/>
      <c r="S60" s="7"/>
      <c r="T60" s="7"/>
      <c r="U60" s="7"/>
      <c r="V60" s="7"/>
      <c r="W60" s="2">
        <v>41</v>
      </c>
    </row>
    <row r="61" spans="1:23" x14ac:dyDescent="0.35">
      <c r="A61" s="27">
        <v>42</v>
      </c>
      <c r="B61" s="22"/>
      <c r="C61" s="23"/>
      <c r="D61" s="27"/>
      <c r="E61" s="22"/>
      <c r="F61" s="22"/>
      <c r="G61" s="23"/>
      <c r="H61" s="7" t="s">
        <v>113</v>
      </c>
      <c r="I61" s="7" t="s">
        <v>118</v>
      </c>
      <c r="J61" s="7" t="s">
        <v>115</v>
      </c>
      <c r="K61" s="7" t="s">
        <v>116</v>
      </c>
      <c r="L61" s="7" t="s">
        <v>59</v>
      </c>
      <c r="M61" s="7" t="s">
        <v>86</v>
      </c>
      <c r="N61" s="7">
        <v>698.04</v>
      </c>
      <c r="O61" s="7">
        <v>192.01333333333332</v>
      </c>
      <c r="P61" s="7">
        <v>201.38269999999997</v>
      </c>
      <c r="Q61" s="7" t="s">
        <v>202</v>
      </c>
      <c r="R61" s="7"/>
      <c r="S61" s="7"/>
      <c r="T61" s="7"/>
      <c r="U61" s="7"/>
      <c r="V61" s="7"/>
      <c r="W61" s="2">
        <v>42</v>
      </c>
    </row>
    <row r="62" spans="1:23" x14ac:dyDescent="0.35">
      <c r="A62" s="27">
        <v>43</v>
      </c>
      <c r="B62" s="22"/>
      <c r="C62" s="23"/>
      <c r="D62" s="27"/>
      <c r="E62" s="22"/>
      <c r="F62" s="22"/>
      <c r="G62" s="23"/>
      <c r="H62" s="7" t="s">
        <v>113</v>
      </c>
      <c r="I62" s="7" t="s">
        <v>119</v>
      </c>
      <c r="J62" s="7" t="s">
        <v>115</v>
      </c>
      <c r="K62" s="7" t="s">
        <v>116</v>
      </c>
      <c r="L62" s="7" t="s">
        <v>59</v>
      </c>
      <c r="M62" s="7" t="s">
        <v>86</v>
      </c>
      <c r="N62" s="7">
        <v>683.74</v>
      </c>
      <c r="O62" s="7">
        <v>187.24666666666667</v>
      </c>
      <c r="P62" s="7">
        <v>196.41344999999998</v>
      </c>
      <c r="Q62" s="7" t="s">
        <v>202</v>
      </c>
      <c r="R62" s="7"/>
      <c r="S62" s="7"/>
      <c r="T62" s="7"/>
      <c r="U62" s="7"/>
      <c r="V62" s="7"/>
      <c r="W62" s="2">
        <v>43</v>
      </c>
    </row>
    <row r="63" spans="1:23" x14ac:dyDescent="0.35">
      <c r="A63" s="27">
        <v>44</v>
      </c>
      <c r="B63" s="22"/>
      <c r="C63" s="23"/>
      <c r="D63" s="27"/>
      <c r="E63" s="22"/>
      <c r="F63" s="22"/>
      <c r="G63" s="23"/>
      <c r="H63" s="7" t="s">
        <v>120</v>
      </c>
      <c r="I63" s="7" t="s">
        <v>121</v>
      </c>
      <c r="J63" s="7" t="s">
        <v>122</v>
      </c>
      <c r="K63" s="7" t="s">
        <v>123</v>
      </c>
      <c r="L63" s="7" t="s">
        <v>50</v>
      </c>
      <c r="M63" s="7" t="s">
        <v>124</v>
      </c>
      <c r="N63" s="7"/>
      <c r="O63" s="7"/>
      <c r="P63" s="7"/>
      <c r="Q63" s="7" t="s">
        <v>203</v>
      </c>
      <c r="R63" s="7"/>
      <c r="S63" s="7"/>
      <c r="T63" s="7"/>
      <c r="U63" s="7"/>
      <c r="V63" s="7"/>
      <c r="W63" s="2">
        <v>44</v>
      </c>
    </row>
    <row r="64" spans="1:23" x14ac:dyDescent="0.35">
      <c r="A64" s="27">
        <v>45</v>
      </c>
      <c r="B64" s="22"/>
      <c r="C64" s="23"/>
      <c r="D64" s="27"/>
      <c r="E64" s="22"/>
      <c r="F64" s="22"/>
      <c r="G64" s="23"/>
      <c r="H64" s="7" t="s">
        <v>120</v>
      </c>
      <c r="I64" s="7" t="s">
        <v>125</v>
      </c>
      <c r="J64" s="7" t="s">
        <v>122</v>
      </c>
      <c r="K64" s="7" t="s">
        <v>123</v>
      </c>
      <c r="L64" s="7" t="s">
        <v>50</v>
      </c>
      <c r="M64" s="7" t="s">
        <v>124</v>
      </c>
      <c r="N64" s="7">
        <v>683.56</v>
      </c>
      <c r="O64" s="7">
        <v>187.18666666666664</v>
      </c>
      <c r="P64" s="7">
        <v>196.35089999999997</v>
      </c>
      <c r="Q64" s="7" t="s">
        <v>201</v>
      </c>
      <c r="R64" s="7"/>
      <c r="S64" s="7"/>
      <c r="T64" s="7"/>
      <c r="U64" s="7"/>
      <c r="V64" s="7"/>
      <c r="W64" s="2">
        <v>45</v>
      </c>
    </row>
    <row r="65" spans="1:23" x14ac:dyDescent="0.35">
      <c r="A65" s="27">
        <v>46</v>
      </c>
      <c r="B65" s="22"/>
      <c r="C65" s="23"/>
      <c r="D65" s="27"/>
      <c r="E65" s="22"/>
      <c r="F65" s="22"/>
      <c r="G65" s="23"/>
      <c r="H65" s="7" t="s">
        <v>120</v>
      </c>
      <c r="I65" s="7" t="s">
        <v>126</v>
      </c>
      <c r="J65" s="7" t="s">
        <v>122</v>
      </c>
      <c r="K65" s="7" t="s">
        <v>123</v>
      </c>
      <c r="L65" s="7" t="s">
        <v>50</v>
      </c>
      <c r="M65" s="7" t="s">
        <v>124</v>
      </c>
      <c r="N65" s="7">
        <v>686.32</v>
      </c>
      <c r="O65" s="7">
        <v>188.10666666666668</v>
      </c>
      <c r="P65" s="7">
        <v>197.31</v>
      </c>
      <c r="Q65" s="7" t="s">
        <v>202</v>
      </c>
      <c r="R65" s="7"/>
      <c r="S65" s="7"/>
      <c r="T65" s="7"/>
      <c r="U65" s="7"/>
      <c r="V65" s="7"/>
      <c r="W65" s="2">
        <v>46</v>
      </c>
    </row>
    <row r="66" spans="1:23" x14ac:dyDescent="0.35">
      <c r="A66" s="27">
        <v>47</v>
      </c>
      <c r="B66" s="22"/>
      <c r="C66" s="23"/>
      <c r="D66" s="27"/>
      <c r="E66" s="22"/>
      <c r="F66" s="22"/>
      <c r="G66" s="23"/>
      <c r="H66" s="7" t="s">
        <v>120</v>
      </c>
      <c r="I66" s="7" t="s">
        <v>127</v>
      </c>
      <c r="J66" s="7" t="s">
        <v>122</v>
      </c>
      <c r="K66" s="7" t="s">
        <v>128</v>
      </c>
      <c r="L66" s="7" t="s">
        <v>59</v>
      </c>
      <c r="M66" s="7" t="s">
        <v>124</v>
      </c>
      <c r="N66" s="7"/>
      <c r="O66" s="7"/>
      <c r="P66" s="7"/>
      <c r="Q66" s="7" t="s">
        <v>203</v>
      </c>
      <c r="R66" s="7"/>
      <c r="S66" s="7"/>
      <c r="T66" s="7"/>
      <c r="U66" s="7"/>
      <c r="V66" s="7"/>
      <c r="W66" s="2">
        <v>47</v>
      </c>
    </row>
    <row r="67" spans="1:23" x14ac:dyDescent="0.35">
      <c r="A67" s="27">
        <v>48</v>
      </c>
      <c r="B67" s="22"/>
      <c r="C67" s="23"/>
      <c r="D67" s="27"/>
      <c r="E67" s="22"/>
      <c r="F67" s="22"/>
      <c r="G67" s="23"/>
      <c r="H67" s="7" t="s">
        <v>129</v>
      </c>
      <c r="I67" s="7" t="s">
        <v>130</v>
      </c>
      <c r="J67" s="7" t="s">
        <v>131</v>
      </c>
      <c r="K67" s="7" t="s">
        <v>132</v>
      </c>
      <c r="L67" s="7" t="s">
        <v>50</v>
      </c>
      <c r="M67" s="7" t="s">
        <v>51</v>
      </c>
      <c r="N67" s="7"/>
      <c r="O67" s="7"/>
      <c r="P67" s="7"/>
      <c r="Q67" s="7" t="s">
        <v>203</v>
      </c>
      <c r="R67" s="7"/>
      <c r="S67" s="7"/>
      <c r="T67" s="7"/>
      <c r="U67" s="7"/>
      <c r="V67" s="7"/>
      <c r="W67" s="2">
        <v>48</v>
      </c>
    </row>
    <row r="68" spans="1:23" x14ac:dyDescent="0.35">
      <c r="A68" s="27">
        <v>49</v>
      </c>
      <c r="B68" s="22"/>
      <c r="C68" s="23"/>
      <c r="D68" s="27"/>
      <c r="E68" s="22"/>
      <c r="F68" s="22"/>
      <c r="G68" s="23"/>
      <c r="H68" s="7" t="s">
        <v>129</v>
      </c>
      <c r="I68" s="7" t="s">
        <v>133</v>
      </c>
      <c r="J68" s="7" t="s">
        <v>131</v>
      </c>
      <c r="K68" s="7" t="s">
        <v>132</v>
      </c>
      <c r="L68" s="7" t="s">
        <v>50</v>
      </c>
      <c r="M68" s="7" t="s">
        <v>51</v>
      </c>
      <c r="N68" s="7"/>
      <c r="O68" s="7"/>
      <c r="P68" s="7"/>
      <c r="Q68" s="7" t="s">
        <v>203</v>
      </c>
      <c r="R68" s="7"/>
      <c r="S68" s="7"/>
      <c r="T68" s="7"/>
      <c r="U68" s="7"/>
      <c r="V68" s="7"/>
      <c r="W68" s="2">
        <v>49</v>
      </c>
    </row>
    <row r="69" spans="1:23" x14ac:dyDescent="0.35">
      <c r="A69" s="27">
        <v>50</v>
      </c>
      <c r="B69" s="22"/>
      <c r="C69" s="23"/>
      <c r="D69" s="27"/>
      <c r="E69" s="22"/>
      <c r="F69" s="22"/>
      <c r="G69" s="23"/>
      <c r="H69" s="7" t="s">
        <v>129</v>
      </c>
      <c r="I69" s="7" t="s">
        <v>134</v>
      </c>
      <c r="J69" s="7" t="s">
        <v>131</v>
      </c>
      <c r="K69" s="7" t="s">
        <v>132</v>
      </c>
      <c r="L69" s="7" t="s">
        <v>50</v>
      </c>
      <c r="M69" s="7" t="s">
        <v>51</v>
      </c>
      <c r="N69" s="7">
        <v>700.78</v>
      </c>
      <c r="O69" s="7">
        <v>192.92666666666665</v>
      </c>
      <c r="P69" s="7">
        <v>202.33484999999996</v>
      </c>
      <c r="Q69" s="7" t="s">
        <v>202</v>
      </c>
      <c r="R69" s="7"/>
      <c r="S69" s="7"/>
      <c r="T69" s="7"/>
      <c r="U69" s="7"/>
      <c r="V69" s="7"/>
      <c r="W69" s="2">
        <v>50</v>
      </c>
    </row>
    <row r="70" spans="1:23" x14ac:dyDescent="0.35">
      <c r="A70" s="27">
        <v>51</v>
      </c>
      <c r="B70" s="22"/>
      <c r="C70" s="23"/>
      <c r="D70" s="27"/>
      <c r="E70" s="22"/>
      <c r="F70" s="22"/>
      <c r="G70" s="23"/>
      <c r="H70" s="7" t="s">
        <v>129</v>
      </c>
      <c r="I70" s="7" t="s">
        <v>135</v>
      </c>
      <c r="J70" s="7" t="s">
        <v>131</v>
      </c>
      <c r="K70" s="7" t="s">
        <v>132</v>
      </c>
      <c r="L70" s="7" t="s">
        <v>50</v>
      </c>
      <c r="M70" s="7" t="s">
        <v>51</v>
      </c>
      <c r="N70" s="7">
        <v>706.68</v>
      </c>
      <c r="O70" s="7">
        <v>194.89333333333332</v>
      </c>
      <c r="P70" s="7">
        <v>204.38509999999997</v>
      </c>
      <c r="Q70" s="7" t="s">
        <v>202</v>
      </c>
      <c r="R70" s="7"/>
      <c r="S70" s="7"/>
      <c r="T70" s="7"/>
      <c r="U70" s="7"/>
      <c r="V70" s="7"/>
      <c r="W70" s="2">
        <v>51</v>
      </c>
    </row>
    <row r="71" spans="1:23" x14ac:dyDescent="0.35">
      <c r="A71" s="27">
        <v>52</v>
      </c>
      <c r="B71" s="22"/>
      <c r="C71" s="23"/>
      <c r="D71" s="27"/>
      <c r="E71" s="22"/>
      <c r="F71" s="22"/>
      <c r="G71" s="23"/>
      <c r="H71" s="7" t="s">
        <v>136</v>
      </c>
      <c r="I71" s="7" t="s">
        <v>137</v>
      </c>
      <c r="J71" s="7" t="s">
        <v>138</v>
      </c>
      <c r="K71" s="7" t="s">
        <v>139</v>
      </c>
      <c r="L71" s="7" t="s">
        <v>59</v>
      </c>
      <c r="M71" s="7" t="s">
        <v>86</v>
      </c>
      <c r="N71" s="7">
        <v>703.83</v>
      </c>
      <c r="O71" s="7">
        <v>193.94333333333336</v>
      </c>
      <c r="P71" s="7">
        <v>203.39472500000002</v>
      </c>
      <c r="Q71" s="7" t="s">
        <v>202</v>
      </c>
      <c r="R71" s="7"/>
      <c r="S71" s="7"/>
      <c r="T71" s="7"/>
      <c r="U71" s="7"/>
      <c r="V71" s="7"/>
      <c r="W71" s="2">
        <v>52</v>
      </c>
    </row>
    <row r="72" spans="1:23" x14ac:dyDescent="0.35">
      <c r="A72" s="27">
        <v>53</v>
      </c>
      <c r="B72" s="22"/>
      <c r="C72" s="23"/>
      <c r="D72" s="27"/>
      <c r="E72" s="22"/>
      <c r="F72" s="22"/>
      <c r="G72" s="23"/>
      <c r="H72" s="7" t="s">
        <v>136</v>
      </c>
      <c r="I72" s="7" t="s">
        <v>140</v>
      </c>
      <c r="J72" s="7" t="s">
        <v>138</v>
      </c>
      <c r="K72" s="7" t="s">
        <v>139</v>
      </c>
      <c r="L72" s="7" t="s">
        <v>59</v>
      </c>
      <c r="M72" s="7" t="s">
        <v>86</v>
      </c>
      <c r="N72" s="7"/>
      <c r="O72" s="7"/>
      <c r="P72" s="7"/>
      <c r="Q72" s="7" t="s">
        <v>203</v>
      </c>
      <c r="R72" s="7"/>
      <c r="S72" s="7"/>
      <c r="T72" s="7"/>
      <c r="U72" s="7"/>
      <c r="V72" s="7"/>
      <c r="W72" s="2">
        <v>53</v>
      </c>
    </row>
    <row r="73" spans="1:23" x14ac:dyDescent="0.35">
      <c r="A73" s="27">
        <v>54</v>
      </c>
      <c r="B73" s="22"/>
      <c r="C73" s="23"/>
      <c r="D73" s="27"/>
      <c r="E73" s="22"/>
      <c r="F73" s="22"/>
      <c r="G73" s="23"/>
      <c r="H73" s="7" t="s">
        <v>136</v>
      </c>
      <c r="I73" s="7" t="s">
        <v>141</v>
      </c>
      <c r="J73" s="7" t="s">
        <v>138</v>
      </c>
      <c r="K73" s="7" t="s">
        <v>139</v>
      </c>
      <c r="L73" s="7" t="s">
        <v>59</v>
      </c>
      <c r="M73" s="7" t="s">
        <v>86</v>
      </c>
      <c r="N73" s="7">
        <v>697.92</v>
      </c>
      <c r="O73" s="7">
        <v>191.97333333333333</v>
      </c>
      <c r="P73" s="7">
        <v>201.34099999999998</v>
      </c>
      <c r="Q73" s="7" t="s">
        <v>202</v>
      </c>
      <c r="R73" s="7"/>
      <c r="S73" s="7"/>
      <c r="T73" s="7"/>
      <c r="U73" s="7"/>
      <c r="V73" s="7"/>
      <c r="W73" s="2">
        <v>54</v>
      </c>
    </row>
    <row r="74" spans="1:23" x14ac:dyDescent="0.35">
      <c r="A74" s="27">
        <v>55</v>
      </c>
      <c r="B74" s="22"/>
      <c r="C74" s="23"/>
      <c r="D74" s="27"/>
      <c r="E74" s="22"/>
      <c r="F74" s="22"/>
      <c r="G74" s="23"/>
      <c r="H74" s="7" t="s">
        <v>136</v>
      </c>
      <c r="I74" s="7" t="s">
        <v>142</v>
      </c>
      <c r="J74" s="7" t="s">
        <v>138</v>
      </c>
      <c r="K74" s="7" t="s">
        <v>139</v>
      </c>
      <c r="L74" s="7" t="s">
        <v>59</v>
      </c>
      <c r="M74" s="7" t="s">
        <v>86</v>
      </c>
      <c r="N74" s="7">
        <v>700.78</v>
      </c>
      <c r="O74" s="7">
        <v>192.92666666666665</v>
      </c>
      <c r="P74" s="7">
        <v>202.33484999999996</v>
      </c>
      <c r="Q74" s="7" t="s">
        <v>202</v>
      </c>
      <c r="R74" s="7"/>
      <c r="S74" s="7"/>
      <c r="T74" s="7"/>
      <c r="U74" s="7"/>
      <c r="V74" s="7"/>
      <c r="W74" s="2">
        <v>55</v>
      </c>
    </row>
    <row r="75" spans="1:23" x14ac:dyDescent="0.35">
      <c r="A75" s="27">
        <v>56</v>
      </c>
      <c r="B75" s="22"/>
      <c r="C75" s="23"/>
      <c r="D75" s="27"/>
      <c r="E75" s="22"/>
      <c r="F75" s="22"/>
      <c r="G75" s="23"/>
      <c r="H75" s="7" t="s">
        <v>143</v>
      </c>
      <c r="I75" s="7" t="s">
        <v>144</v>
      </c>
      <c r="J75" s="7" t="s">
        <v>145</v>
      </c>
      <c r="K75" s="7" t="s">
        <v>146</v>
      </c>
      <c r="L75" s="7" t="s">
        <v>50</v>
      </c>
      <c r="M75" s="7" t="s">
        <v>86</v>
      </c>
      <c r="N75" s="7" t="s">
        <v>204</v>
      </c>
      <c r="O75" s="7"/>
      <c r="P75" s="7"/>
      <c r="Q75" s="7" t="s">
        <v>202</v>
      </c>
      <c r="R75" s="7"/>
      <c r="S75" s="7"/>
      <c r="T75" s="7"/>
      <c r="U75" s="7"/>
      <c r="V75" s="7"/>
      <c r="W75" s="2">
        <v>56</v>
      </c>
    </row>
    <row r="76" spans="1:23" x14ac:dyDescent="0.35">
      <c r="A76" s="27">
        <v>57</v>
      </c>
      <c r="B76" s="22"/>
      <c r="C76" s="23"/>
      <c r="D76" s="27"/>
      <c r="E76" s="22"/>
      <c r="F76" s="22"/>
      <c r="G76" s="23"/>
      <c r="H76" s="7" t="s">
        <v>143</v>
      </c>
      <c r="I76" s="7" t="s">
        <v>147</v>
      </c>
      <c r="J76" s="7" t="s">
        <v>145</v>
      </c>
      <c r="K76" s="7" t="s">
        <v>148</v>
      </c>
      <c r="L76" s="7" t="s">
        <v>59</v>
      </c>
      <c r="M76" s="7" t="s">
        <v>86</v>
      </c>
      <c r="N76" s="7"/>
      <c r="O76" s="7"/>
      <c r="P76" s="7"/>
      <c r="Q76" s="7" t="s">
        <v>203</v>
      </c>
      <c r="R76" s="7"/>
      <c r="S76" s="7"/>
      <c r="T76" s="7"/>
      <c r="U76" s="7"/>
      <c r="V76" s="7"/>
      <c r="W76" s="2">
        <v>57</v>
      </c>
    </row>
    <row r="77" spans="1:23" x14ac:dyDescent="0.35">
      <c r="A77" s="27">
        <v>58</v>
      </c>
      <c r="B77" s="22"/>
      <c r="C77" s="23"/>
      <c r="D77" s="27"/>
      <c r="E77" s="22"/>
      <c r="F77" s="22"/>
      <c r="G77" s="23"/>
      <c r="H77" s="7" t="s">
        <v>143</v>
      </c>
      <c r="I77" s="7" t="s">
        <v>149</v>
      </c>
      <c r="J77" s="7" t="s">
        <v>145</v>
      </c>
      <c r="K77" s="7" t="s">
        <v>148</v>
      </c>
      <c r="L77" s="7" t="s">
        <v>59</v>
      </c>
      <c r="M77" s="7" t="s">
        <v>86</v>
      </c>
      <c r="N77" s="7"/>
      <c r="O77" s="7"/>
      <c r="P77" s="7"/>
      <c r="Q77" s="7" t="s">
        <v>203</v>
      </c>
      <c r="R77" s="7"/>
      <c r="S77" s="7"/>
      <c r="T77" s="7"/>
      <c r="U77" s="7"/>
      <c r="V77" s="7"/>
      <c r="W77" s="2">
        <v>58</v>
      </c>
    </row>
    <row r="78" spans="1:23" x14ac:dyDescent="0.35">
      <c r="A78" s="27">
        <v>59</v>
      </c>
      <c r="B78" s="22"/>
      <c r="C78" s="23"/>
      <c r="D78" s="27"/>
      <c r="E78" s="22"/>
      <c r="F78" s="22"/>
      <c r="G78" s="23"/>
      <c r="H78" s="7" t="s">
        <v>143</v>
      </c>
      <c r="I78" s="7" t="s">
        <v>150</v>
      </c>
      <c r="J78" s="7" t="s">
        <v>145</v>
      </c>
      <c r="K78" s="7" t="s">
        <v>148</v>
      </c>
      <c r="L78" s="7" t="s">
        <v>59</v>
      </c>
      <c r="M78" s="7" t="s">
        <v>86</v>
      </c>
      <c r="N78" s="7">
        <v>692.28</v>
      </c>
      <c r="O78" s="7">
        <v>190.09333333333333</v>
      </c>
      <c r="P78" s="7">
        <v>199.3811</v>
      </c>
      <c r="Q78" s="7" t="s">
        <v>202</v>
      </c>
      <c r="R78" s="7"/>
      <c r="S78" s="7"/>
      <c r="T78" s="7"/>
      <c r="U78" s="7"/>
      <c r="V78" s="7"/>
      <c r="W78" s="2">
        <v>59</v>
      </c>
    </row>
    <row r="79" spans="1:23" x14ac:dyDescent="0.35">
      <c r="A79" s="27">
        <v>60</v>
      </c>
      <c r="B79" s="22"/>
      <c r="C79" s="23"/>
      <c r="D79" s="27"/>
      <c r="E79" s="22"/>
      <c r="F79" s="22"/>
      <c r="G79" s="23"/>
      <c r="H79" s="7" t="s">
        <v>143</v>
      </c>
      <c r="I79" s="7" t="s">
        <v>151</v>
      </c>
      <c r="J79" s="7" t="s">
        <v>145</v>
      </c>
      <c r="K79" s="7" t="s">
        <v>148</v>
      </c>
      <c r="L79" s="7" t="s">
        <v>59</v>
      </c>
      <c r="M79" s="7" t="s">
        <v>86</v>
      </c>
      <c r="N79" s="7">
        <v>698.16</v>
      </c>
      <c r="O79" s="7">
        <v>192.05333333333331</v>
      </c>
      <c r="P79" s="7">
        <v>201.42439999999996</v>
      </c>
      <c r="Q79" s="7" t="s">
        <v>202</v>
      </c>
      <c r="R79" s="7"/>
      <c r="S79" s="7"/>
      <c r="T79" s="7"/>
      <c r="U79" s="7"/>
      <c r="V79" s="7"/>
      <c r="W79" s="2">
        <v>60</v>
      </c>
    </row>
    <row r="80" spans="1:23" x14ac:dyDescent="0.35">
      <c r="A80" s="27">
        <v>61</v>
      </c>
      <c r="B80" s="22"/>
      <c r="C80" s="23"/>
      <c r="D80" s="27"/>
      <c r="E80" s="22"/>
      <c r="F80" s="22"/>
      <c r="G80" s="23"/>
      <c r="H80" s="7" t="s">
        <v>152</v>
      </c>
      <c r="I80" s="7" t="s">
        <v>153</v>
      </c>
      <c r="J80" s="7" t="s">
        <v>154</v>
      </c>
      <c r="K80" s="7" t="s">
        <v>155</v>
      </c>
      <c r="L80" s="7" t="s">
        <v>59</v>
      </c>
      <c r="M80" s="7" t="s">
        <v>124</v>
      </c>
      <c r="N80" s="7"/>
      <c r="O80" s="7"/>
      <c r="P80" s="7"/>
      <c r="Q80" s="7" t="s">
        <v>203</v>
      </c>
      <c r="R80" s="7"/>
      <c r="S80" s="7"/>
      <c r="T80" s="7"/>
      <c r="U80" s="7"/>
      <c r="V80" s="7"/>
      <c r="W80" s="2">
        <v>61</v>
      </c>
    </row>
    <row r="81" spans="1:26" x14ac:dyDescent="0.35">
      <c r="A81" s="27">
        <v>62</v>
      </c>
      <c r="B81" s="22"/>
      <c r="C81" s="23"/>
      <c r="D81" s="27"/>
      <c r="E81" s="22"/>
      <c r="F81" s="22"/>
      <c r="G81" s="23"/>
      <c r="H81" s="7" t="s">
        <v>156</v>
      </c>
      <c r="I81" s="7" t="s">
        <v>157</v>
      </c>
      <c r="J81" s="7" t="s">
        <v>158</v>
      </c>
      <c r="K81" s="7" t="s">
        <v>159</v>
      </c>
      <c r="L81" s="7" t="s">
        <v>50</v>
      </c>
      <c r="M81" s="7" t="s">
        <v>124</v>
      </c>
      <c r="N81" s="7"/>
      <c r="O81" s="7"/>
      <c r="P81" s="7"/>
      <c r="Q81" s="7" t="s">
        <v>203</v>
      </c>
      <c r="R81" s="7"/>
      <c r="S81" s="7"/>
      <c r="T81" s="7"/>
      <c r="U81" s="7"/>
      <c r="V81" s="7"/>
      <c r="W81" s="2">
        <v>62</v>
      </c>
    </row>
    <row r="82" spans="1:26" x14ac:dyDescent="0.35">
      <c r="A82" s="27">
        <v>63</v>
      </c>
      <c r="B82" s="22"/>
      <c r="C82" s="23"/>
      <c r="D82" s="27"/>
      <c r="E82" s="22"/>
      <c r="F82" s="22"/>
      <c r="G82" s="23"/>
      <c r="H82" s="7" t="s">
        <v>156</v>
      </c>
      <c r="I82" s="7" t="s">
        <v>160</v>
      </c>
      <c r="J82" s="7" t="s">
        <v>158</v>
      </c>
      <c r="K82" s="7" t="s">
        <v>159</v>
      </c>
      <c r="L82" s="7" t="s">
        <v>50</v>
      </c>
      <c r="M82" s="7" t="s">
        <v>124</v>
      </c>
      <c r="N82" s="7"/>
      <c r="O82" s="7"/>
      <c r="P82" s="7"/>
      <c r="Q82" s="7" t="s">
        <v>202</v>
      </c>
      <c r="R82" s="7"/>
      <c r="S82" s="7"/>
      <c r="T82" s="7"/>
      <c r="U82" s="7"/>
      <c r="V82" s="7"/>
      <c r="W82" s="2">
        <v>63</v>
      </c>
    </row>
    <row r="83" spans="1:26" x14ac:dyDescent="0.35">
      <c r="A83" s="27">
        <v>64</v>
      </c>
      <c r="B83" s="22"/>
      <c r="C83" s="23"/>
      <c r="D83" s="27"/>
      <c r="E83" s="22"/>
      <c r="F83" s="22"/>
      <c r="G83" s="23"/>
      <c r="H83" s="7" t="s">
        <v>156</v>
      </c>
      <c r="I83" s="7" t="s">
        <v>161</v>
      </c>
      <c r="J83" s="7" t="s">
        <v>158</v>
      </c>
      <c r="K83" s="7" t="s">
        <v>159</v>
      </c>
      <c r="L83" s="7" t="s">
        <v>50</v>
      </c>
      <c r="M83" s="7" t="s">
        <v>124</v>
      </c>
      <c r="N83" s="7"/>
      <c r="O83" s="7"/>
      <c r="P83" s="7"/>
      <c r="Q83" s="7" t="s">
        <v>203</v>
      </c>
      <c r="R83" s="7"/>
      <c r="S83" s="7"/>
      <c r="T83" s="7"/>
      <c r="U83" s="7"/>
      <c r="V83" s="7"/>
      <c r="W83" s="2">
        <v>64</v>
      </c>
    </row>
    <row r="84" spans="1:26" x14ac:dyDescent="0.35">
      <c r="A84" s="27">
        <v>65</v>
      </c>
      <c r="B84" s="22"/>
      <c r="C84" s="23"/>
      <c r="D84" s="27"/>
      <c r="E84" s="22"/>
      <c r="F84" s="22"/>
      <c r="G84" s="23"/>
      <c r="H84" s="7" t="s">
        <v>156</v>
      </c>
      <c r="I84" s="7" t="s">
        <v>162</v>
      </c>
      <c r="J84" s="7" t="s">
        <v>158</v>
      </c>
      <c r="K84" s="7" t="s">
        <v>159</v>
      </c>
      <c r="L84" s="7" t="s">
        <v>50</v>
      </c>
      <c r="M84" s="7" t="s">
        <v>124</v>
      </c>
      <c r="N84" s="7"/>
      <c r="O84" s="7"/>
      <c r="P84" s="7"/>
      <c r="Q84" s="7" t="s">
        <v>203</v>
      </c>
      <c r="R84" s="7"/>
      <c r="S84" s="7"/>
      <c r="T84" s="7"/>
      <c r="U84" s="7"/>
      <c r="V84" s="7"/>
      <c r="W84" s="2">
        <v>65</v>
      </c>
    </row>
    <row r="85" spans="1:26" x14ac:dyDescent="0.35">
      <c r="A85" s="27">
        <v>66</v>
      </c>
      <c r="B85" s="22"/>
      <c r="C85" s="23"/>
      <c r="D85" s="27"/>
      <c r="E85" s="22"/>
      <c r="F85" s="22"/>
      <c r="G85" s="23"/>
      <c r="H85" s="7" t="s">
        <v>156</v>
      </c>
      <c r="I85" s="7" t="s">
        <v>163</v>
      </c>
      <c r="J85" s="7" t="s">
        <v>158</v>
      </c>
      <c r="K85" s="7" t="s">
        <v>159</v>
      </c>
      <c r="L85" s="7" t="s">
        <v>50</v>
      </c>
      <c r="M85" s="7" t="s">
        <v>124</v>
      </c>
      <c r="N85" s="7"/>
      <c r="O85" s="7"/>
      <c r="P85" s="7"/>
      <c r="Q85" s="7" t="s">
        <v>203</v>
      </c>
      <c r="R85" s="7"/>
      <c r="S85" s="7"/>
      <c r="T85" s="7"/>
      <c r="U85" s="7"/>
      <c r="V85" s="7"/>
      <c r="W85" s="2">
        <v>66</v>
      </c>
    </row>
    <row r="86" spans="1:26" x14ac:dyDescent="0.35">
      <c r="A86" s="27">
        <v>67</v>
      </c>
      <c r="B86" s="22"/>
      <c r="C86" s="23"/>
      <c r="D86" s="27"/>
      <c r="E86" s="22"/>
      <c r="F86" s="22"/>
      <c r="G86" s="23"/>
      <c r="H86" s="7" t="s">
        <v>156</v>
      </c>
      <c r="I86" s="7" t="s">
        <v>164</v>
      </c>
      <c r="J86" s="7" t="s">
        <v>158</v>
      </c>
      <c r="K86" s="7" t="s">
        <v>165</v>
      </c>
      <c r="L86" s="7" t="s">
        <v>59</v>
      </c>
      <c r="M86" s="7" t="s">
        <v>124</v>
      </c>
      <c r="N86" s="7"/>
      <c r="O86" s="7"/>
      <c r="P86" s="7"/>
      <c r="Q86" s="7" t="s">
        <v>203</v>
      </c>
      <c r="R86" s="7"/>
      <c r="S86" s="7"/>
      <c r="T86" s="7"/>
      <c r="U86" s="7"/>
      <c r="V86" s="7"/>
      <c r="W86" s="2">
        <v>67</v>
      </c>
    </row>
    <row r="87" spans="1:26" x14ac:dyDescent="0.35">
      <c r="A87" s="27">
        <v>68</v>
      </c>
      <c r="B87" s="22"/>
      <c r="C87" s="23"/>
      <c r="D87" s="27"/>
      <c r="E87" s="22"/>
      <c r="F87" s="22"/>
      <c r="G87" s="23"/>
      <c r="H87" s="7" t="s">
        <v>166</v>
      </c>
      <c r="I87" s="7" t="s">
        <v>167</v>
      </c>
      <c r="J87" s="7" t="s">
        <v>168</v>
      </c>
      <c r="K87" s="7" t="s">
        <v>169</v>
      </c>
      <c r="L87" s="7" t="s">
        <v>50</v>
      </c>
      <c r="M87" s="7" t="s">
        <v>95</v>
      </c>
      <c r="N87" s="7">
        <v>683.61</v>
      </c>
      <c r="O87" s="7">
        <v>187.20333333333335</v>
      </c>
      <c r="P87" s="7">
        <v>196.36827500000001</v>
      </c>
      <c r="Q87" s="7" t="s">
        <v>202</v>
      </c>
      <c r="R87" s="7"/>
      <c r="S87" s="7"/>
      <c r="T87" s="7"/>
      <c r="U87" s="7"/>
      <c r="V87" s="7"/>
      <c r="W87" s="2">
        <v>68</v>
      </c>
    </row>
    <row r="88" spans="1:26" x14ac:dyDescent="0.35">
      <c r="A88" s="27">
        <v>69</v>
      </c>
      <c r="B88" s="22"/>
      <c r="C88" s="23"/>
      <c r="D88" s="27"/>
      <c r="E88" s="22"/>
      <c r="F88" s="22"/>
      <c r="G88" s="23"/>
      <c r="H88" s="7" t="s">
        <v>166</v>
      </c>
      <c r="I88" s="7" t="s">
        <v>170</v>
      </c>
      <c r="J88" s="7" t="s">
        <v>168</v>
      </c>
      <c r="K88" s="7" t="s">
        <v>169</v>
      </c>
      <c r="L88" s="7" t="s">
        <v>50</v>
      </c>
      <c r="M88" s="7" t="s">
        <v>95</v>
      </c>
      <c r="N88" s="7"/>
      <c r="O88" s="7"/>
      <c r="P88" s="7"/>
      <c r="Q88" s="7" t="s">
        <v>203</v>
      </c>
      <c r="R88" s="7"/>
      <c r="S88" s="7"/>
      <c r="T88" s="7"/>
      <c r="U88" s="7"/>
      <c r="V88" s="7"/>
      <c r="W88" s="2">
        <v>69</v>
      </c>
    </row>
    <row r="89" spans="1:26" x14ac:dyDescent="0.35">
      <c r="A89" s="27">
        <v>70</v>
      </c>
      <c r="B89" s="22"/>
      <c r="C89" s="23"/>
      <c r="D89" s="27"/>
      <c r="E89" s="22"/>
      <c r="F89" s="22"/>
      <c r="G89" s="23"/>
      <c r="H89" s="7" t="s">
        <v>166</v>
      </c>
      <c r="I89" s="7" t="s">
        <v>171</v>
      </c>
      <c r="J89" s="7" t="s">
        <v>168</v>
      </c>
      <c r="K89" s="7" t="s">
        <v>169</v>
      </c>
      <c r="L89" s="7" t="s">
        <v>50</v>
      </c>
      <c r="M89" s="7" t="s">
        <v>95</v>
      </c>
      <c r="N89" s="7">
        <v>706.44</v>
      </c>
      <c r="O89" s="7">
        <v>194.81333333333336</v>
      </c>
      <c r="P89" s="7">
        <v>204.30170000000001</v>
      </c>
      <c r="Q89" s="7" t="s">
        <v>202</v>
      </c>
      <c r="R89" s="7"/>
      <c r="S89" s="7"/>
      <c r="T89" s="7"/>
      <c r="U89" s="7"/>
      <c r="V89" s="7"/>
      <c r="W89" s="2">
        <v>70</v>
      </c>
      <c r="X89">
        <v>622.96</v>
      </c>
      <c r="Y89">
        <v>166.98666666666668</v>
      </c>
      <c r="Z89">
        <v>175.29240000000001</v>
      </c>
    </row>
    <row r="90" spans="1:26" x14ac:dyDescent="0.35">
      <c r="A90" s="27">
        <v>71</v>
      </c>
      <c r="B90" s="22"/>
      <c r="C90" s="23"/>
      <c r="D90" s="27"/>
      <c r="E90" s="22"/>
      <c r="F90" s="22"/>
      <c r="G90" s="23"/>
      <c r="H90" s="7" t="s">
        <v>166</v>
      </c>
      <c r="I90" s="7" t="s">
        <v>172</v>
      </c>
      <c r="J90" s="7" t="s">
        <v>168</v>
      </c>
      <c r="K90" s="7" t="s">
        <v>173</v>
      </c>
      <c r="L90" s="7" t="s">
        <v>59</v>
      </c>
      <c r="M90" s="7" t="s">
        <v>95</v>
      </c>
      <c r="N90" s="7">
        <v>692.12</v>
      </c>
      <c r="O90" s="7">
        <v>190.04</v>
      </c>
      <c r="P90" s="7">
        <v>199.32549999999998</v>
      </c>
      <c r="Q90" s="7" t="s">
        <v>202</v>
      </c>
      <c r="R90" s="7"/>
      <c r="S90" s="7"/>
      <c r="T90" s="7"/>
      <c r="U90" s="7"/>
      <c r="V90" s="7"/>
      <c r="W90" s="2">
        <v>71</v>
      </c>
    </row>
    <row r="91" spans="1:26" x14ac:dyDescent="0.35">
      <c r="A91" s="27">
        <v>72</v>
      </c>
      <c r="B91" s="22"/>
      <c r="C91" s="23"/>
      <c r="D91" s="27"/>
      <c r="E91" s="22"/>
      <c r="F91" s="22"/>
      <c r="G91" s="23"/>
      <c r="H91" s="7" t="s">
        <v>166</v>
      </c>
      <c r="I91" s="7" t="s">
        <v>174</v>
      </c>
      <c r="J91" s="7" t="s">
        <v>168</v>
      </c>
      <c r="K91" s="7" t="s">
        <v>173</v>
      </c>
      <c r="L91" s="7" t="s">
        <v>59</v>
      </c>
      <c r="M91" s="7" t="s">
        <v>95</v>
      </c>
      <c r="N91" s="7">
        <v>680.33</v>
      </c>
      <c r="O91" s="7">
        <v>186.11</v>
      </c>
      <c r="P91" s="7">
        <v>195.228475</v>
      </c>
      <c r="Q91" s="7" t="s">
        <v>202</v>
      </c>
      <c r="R91" s="7"/>
      <c r="S91" s="7"/>
      <c r="T91" s="7"/>
      <c r="U91" s="7"/>
      <c r="V91" s="7"/>
      <c r="W91" s="2">
        <v>72</v>
      </c>
    </row>
    <row r="92" spans="1:26" x14ac:dyDescent="0.35">
      <c r="A92" s="27">
        <v>73</v>
      </c>
      <c r="B92" s="22"/>
      <c r="C92" s="23"/>
      <c r="D92" s="27"/>
      <c r="E92" s="22"/>
      <c r="F92" s="22"/>
      <c r="G92" s="23"/>
      <c r="H92" s="7" t="s">
        <v>166</v>
      </c>
      <c r="I92" s="7" t="s">
        <v>175</v>
      </c>
      <c r="J92" s="7" t="s">
        <v>168</v>
      </c>
      <c r="K92" s="7" t="s">
        <v>173</v>
      </c>
      <c r="L92" s="7" t="s">
        <v>59</v>
      </c>
      <c r="M92" s="7" t="s">
        <v>95</v>
      </c>
      <c r="N92" s="7">
        <v>683.2</v>
      </c>
      <c r="O92" s="7">
        <v>187.06666666666669</v>
      </c>
      <c r="P92" s="7">
        <v>196.22580000000002</v>
      </c>
      <c r="Q92" s="7" t="s">
        <v>202</v>
      </c>
      <c r="R92" s="7"/>
      <c r="S92" s="7"/>
      <c r="T92" s="7"/>
      <c r="U92" s="7"/>
      <c r="V92" s="7"/>
      <c r="W92" s="2">
        <v>73</v>
      </c>
    </row>
    <row r="93" spans="1:26" x14ac:dyDescent="0.35">
      <c r="A93" s="27">
        <v>74</v>
      </c>
      <c r="B93" s="22"/>
      <c r="C93" s="23"/>
      <c r="D93" s="27"/>
      <c r="E93" s="22"/>
      <c r="F93" s="22"/>
      <c r="G93" s="23"/>
      <c r="H93" s="7" t="s">
        <v>166</v>
      </c>
      <c r="I93" s="7" t="s">
        <v>176</v>
      </c>
      <c r="J93" s="7" t="s">
        <v>168</v>
      </c>
      <c r="K93" s="7" t="s">
        <v>177</v>
      </c>
      <c r="L93" s="7" t="s">
        <v>50</v>
      </c>
      <c r="M93" s="7" t="s">
        <v>51</v>
      </c>
      <c r="N93" s="7">
        <v>689.11</v>
      </c>
      <c r="O93" s="7">
        <v>189.03666666666666</v>
      </c>
      <c r="P93" s="7">
        <v>198.27952499999998</v>
      </c>
      <c r="Q93" s="7" t="s">
        <v>201</v>
      </c>
      <c r="R93" s="7"/>
      <c r="S93" s="7"/>
      <c r="T93" s="7"/>
      <c r="U93" s="7"/>
      <c r="V93" s="7"/>
      <c r="W93" s="2">
        <v>74</v>
      </c>
    </row>
    <row r="94" spans="1:26" x14ac:dyDescent="0.35">
      <c r="A94" s="27">
        <v>75</v>
      </c>
      <c r="B94" s="22"/>
      <c r="C94" s="23"/>
      <c r="D94" s="27"/>
      <c r="E94" s="22"/>
      <c r="F94" s="22"/>
      <c r="G94" s="23"/>
      <c r="H94" s="7" t="s">
        <v>166</v>
      </c>
      <c r="I94" s="7" t="s">
        <v>178</v>
      </c>
      <c r="J94" s="7" t="s">
        <v>168</v>
      </c>
      <c r="K94" s="7" t="s">
        <v>177</v>
      </c>
      <c r="L94" s="7" t="s">
        <v>50</v>
      </c>
      <c r="M94" s="7" t="s">
        <v>51</v>
      </c>
      <c r="N94" s="7"/>
      <c r="O94" s="7"/>
      <c r="P94" s="7"/>
      <c r="Q94" s="7" t="s">
        <v>203</v>
      </c>
      <c r="R94" s="7"/>
      <c r="S94" s="7"/>
      <c r="T94" s="7"/>
      <c r="U94" s="7"/>
      <c r="V94" s="7"/>
      <c r="W94" s="2">
        <v>75</v>
      </c>
    </row>
    <row r="95" spans="1:26" x14ac:dyDescent="0.35">
      <c r="A95" s="27">
        <v>76</v>
      </c>
      <c r="B95" s="22"/>
      <c r="C95" s="23"/>
      <c r="D95" s="27"/>
      <c r="E95" s="22"/>
      <c r="F95" s="22"/>
      <c r="G95" s="23"/>
      <c r="H95" s="7" t="s">
        <v>166</v>
      </c>
      <c r="I95" s="7" t="s">
        <v>179</v>
      </c>
      <c r="J95" s="7" t="s">
        <v>168</v>
      </c>
      <c r="K95" s="7" t="s">
        <v>177</v>
      </c>
      <c r="L95" s="7" t="s">
        <v>50</v>
      </c>
      <c r="M95" s="7" t="s">
        <v>51</v>
      </c>
      <c r="N95" s="7">
        <v>686.48</v>
      </c>
      <c r="O95" s="7">
        <v>188.16</v>
      </c>
      <c r="P95" s="7">
        <v>197.3656</v>
      </c>
      <c r="Q95" s="7" t="s">
        <v>202</v>
      </c>
      <c r="R95" s="7"/>
      <c r="S95" s="7"/>
      <c r="T95" s="7"/>
      <c r="U95" s="7"/>
      <c r="V95" s="7"/>
      <c r="W95" s="2">
        <v>76</v>
      </c>
    </row>
    <row r="96" spans="1:26" x14ac:dyDescent="0.35">
      <c r="A96" s="27">
        <v>77</v>
      </c>
      <c r="B96" s="22"/>
      <c r="C96" s="23"/>
      <c r="D96" s="27"/>
      <c r="E96" s="22"/>
      <c r="F96" s="22"/>
      <c r="G96" s="23"/>
      <c r="H96" s="7" t="s">
        <v>166</v>
      </c>
      <c r="I96" s="7" t="s">
        <v>180</v>
      </c>
      <c r="J96" s="7" t="s">
        <v>168</v>
      </c>
      <c r="K96" s="7" t="s">
        <v>177</v>
      </c>
      <c r="L96" s="7" t="s">
        <v>50</v>
      </c>
      <c r="M96" s="7" t="s">
        <v>51</v>
      </c>
      <c r="N96" s="7">
        <v>683.55</v>
      </c>
      <c r="O96" s="7">
        <v>187.18333333333331</v>
      </c>
      <c r="P96" s="7">
        <v>196.34742499999996</v>
      </c>
      <c r="Q96" s="7" t="s">
        <v>201</v>
      </c>
      <c r="R96" s="7"/>
      <c r="S96" s="7"/>
      <c r="T96" s="7"/>
      <c r="U96" s="7"/>
      <c r="V96" s="7"/>
      <c r="W96" s="2">
        <v>77</v>
      </c>
    </row>
    <row r="97" spans="1:30" x14ac:dyDescent="0.35">
      <c r="A97" s="27">
        <v>78</v>
      </c>
      <c r="B97" s="22"/>
      <c r="C97" s="23"/>
      <c r="D97" s="27"/>
      <c r="E97" s="22"/>
      <c r="F97" s="22"/>
      <c r="G97" s="23"/>
      <c r="H97" s="7" t="s">
        <v>166</v>
      </c>
      <c r="I97" s="7" t="s">
        <v>181</v>
      </c>
      <c r="J97" s="7" t="s">
        <v>168</v>
      </c>
      <c r="K97" s="7" t="s">
        <v>182</v>
      </c>
      <c r="L97" s="7" t="s">
        <v>59</v>
      </c>
      <c r="M97" s="7" t="s">
        <v>51</v>
      </c>
      <c r="N97" s="7">
        <v>686.44</v>
      </c>
      <c r="O97" s="7">
        <v>188.14666666666668</v>
      </c>
      <c r="P97" s="7">
        <v>197.35169999999999</v>
      </c>
      <c r="Q97" s="7" t="s">
        <v>202</v>
      </c>
      <c r="R97" s="7"/>
      <c r="S97" s="7"/>
      <c r="T97" s="7"/>
      <c r="U97" s="7"/>
      <c r="V97" s="7"/>
      <c r="W97" s="2">
        <v>78</v>
      </c>
    </row>
    <row r="98" spans="1:30" x14ac:dyDescent="0.35">
      <c r="A98" s="27">
        <v>79</v>
      </c>
      <c r="B98" s="22"/>
      <c r="C98" s="23"/>
      <c r="D98" s="27"/>
      <c r="E98" s="22"/>
      <c r="F98" s="22"/>
      <c r="G98" s="23"/>
      <c r="H98" s="7" t="s">
        <v>166</v>
      </c>
      <c r="I98" s="7" t="s">
        <v>183</v>
      </c>
      <c r="J98" s="7" t="s">
        <v>168</v>
      </c>
      <c r="K98" s="7" t="s">
        <v>182</v>
      </c>
      <c r="L98" s="7" t="s">
        <v>59</v>
      </c>
      <c r="M98" s="7" t="s">
        <v>51</v>
      </c>
      <c r="N98" s="7">
        <v>689.11</v>
      </c>
      <c r="O98" s="7">
        <v>189.03666666666666</v>
      </c>
      <c r="P98" s="7">
        <v>198.27952499999998</v>
      </c>
      <c r="Q98" s="7" t="s">
        <v>201</v>
      </c>
      <c r="R98" s="7"/>
      <c r="S98" s="7"/>
      <c r="T98" s="7"/>
      <c r="U98" s="7"/>
      <c r="V98" s="7"/>
      <c r="W98" s="2">
        <v>79</v>
      </c>
    </row>
    <row r="99" spans="1:30" x14ac:dyDescent="0.35">
      <c r="A99" s="27">
        <v>80</v>
      </c>
      <c r="B99" s="22"/>
      <c r="C99" s="23"/>
      <c r="D99" s="27"/>
      <c r="E99" s="22"/>
      <c r="F99" s="22"/>
      <c r="G99" s="23"/>
      <c r="H99" s="7" t="s">
        <v>184</v>
      </c>
      <c r="I99" s="7" t="s">
        <v>185</v>
      </c>
      <c r="J99" s="7" t="s">
        <v>93</v>
      </c>
      <c r="K99" s="7" t="s">
        <v>186</v>
      </c>
      <c r="L99" s="7" t="s">
        <v>50</v>
      </c>
      <c r="M99" s="7" t="s">
        <v>187</v>
      </c>
      <c r="N99" s="7">
        <v>697.65</v>
      </c>
      <c r="O99" s="7">
        <v>191.88333333333333</v>
      </c>
      <c r="P99" s="7">
        <v>201.247175</v>
      </c>
      <c r="Q99" s="7" t="s">
        <v>201</v>
      </c>
      <c r="R99" s="7"/>
      <c r="S99" s="7"/>
      <c r="T99" s="7"/>
      <c r="U99" s="7"/>
      <c r="V99" s="7"/>
      <c r="W99" s="2">
        <v>80</v>
      </c>
    </row>
    <row r="100" spans="1:30" x14ac:dyDescent="0.35">
      <c r="A100" s="27">
        <v>81</v>
      </c>
      <c r="B100" s="22"/>
      <c r="C100" s="23"/>
      <c r="D100" s="27"/>
      <c r="E100" s="22"/>
      <c r="F100" s="22"/>
      <c r="G100" s="23"/>
      <c r="H100" s="7" t="s">
        <v>184</v>
      </c>
      <c r="I100" s="7" t="s">
        <v>188</v>
      </c>
      <c r="J100" s="7" t="s">
        <v>93</v>
      </c>
      <c r="K100" s="7" t="s">
        <v>186</v>
      </c>
      <c r="L100" s="7" t="s">
        <v>50</v>
      </c>
      <c r="M100" s="7" t="s">
        <v>187</v>
      </c>
      <c r="N100" s="7">
        <v>688.74</v>
      </c>
      <c r="O100" s="7">
        <v>188.91333333333333</v>
      </c>
      <c r="P100" s="7">
        <v>198.15094999999999</v>
      </c>
      <c r="Q100" s="7" t="s">
        <v>202</v>
      </c>
      <c r="R100" s="7"/>
      <c r="S100" s="7"/>
      <c r="T100" s="7"/>
      <c r="U100" s="7"/>
      <c r="V100" s="7"/>
      <c r="W100" s="2">
        <v>81</v>
      </c>
    </row>
    <row r="101" spans="1:30" x14ac:dyDescent="0.35">
      <c r="A101" s="27">
        <v>82</v>
      </c>
      <c r="B101" s="22"/>
      <c r="C101" s="23"/>
      <c r="D101" s="27"/>
      <c r="E101" s="22"/>
      <c r="F101" s="22"/>
      <c r="G101" s="23"/>
      <c r="H101" s="7" t="s">
        <v>184</v>
      </c>
      <c r="I101" s="7" t="s">
        <v>189</v>
      </c>
      <c r="J101" s="7" t="s">
        <v>93</v>
      </c>
      <c r="K101" s="7" t="s">
        <v>186</v>
      </c>
      <c r="L101" s="7" t="s">
        <v>50</v>
      </c>
      <c r="M101" s="7" t="s">
        <v>187</v>
      </c>
      <c r="N101" s="7"/>
      <c r="O101" s="7"/>
      <c r="P101" s="7"/>
      <c r="Q101" s="7" t="s">
        <v>203</v>
      </c>
      <c r="R101" s="7"/>
      <c r="S101" s="7"/>
      <c r="T101" s="7"/>
      <c r="U101" s="7"/>
      <c r="V101" s="7"/>
      <c r="W101" s="2">
        <v>82</v>
      </c>
    </row>
    <row r="102" spans="1:30" x14ac:dyDescent="0.35">
      <c r="A102" s="1"/>
      <c r="B102" s="24"/>
      <c r="C102" s="31"/>
      <c r="D102" s="1"/>
      <c r="F102" s="24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1"/>
    </row>
    <row r="103" spans="1:30" x14ac:dyDescent="0.35">
      <c r="A103" s="3" t="s">
        <v>190</v>
      </c>
      <c r="B103" s="32"/>
      <c r="C103" s="34"/>
      <c r="D103" s="4" t="s">
        <v>191</v>
      </c>
      <c r="E103" s="4" t="s">
        <v>192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4"/>
    </row>
    <row r="104" spans="1:30" x14ac:dyDescent="0.35">
      <c r="B104" s="32"/>
      <c r="C104" s="34"/>
      <c r="D104" s="4" t="s">
        <v>193</v>
      </c>
      <c r="E104" s="4" t="s">
        <v>194</v>
      </c>
      <c r="F104" s="32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4"/>
    </row>
    <row r="105" spans="1:30" x14ac:dyDescent="0.35">
      <c r="A105" s="1"/>
      <c r="B105" s="35"/>
      <c r="C105" s="37"/>
      <c r="D105" s="4" t="s">
        <v>195</v>
      </c>
      <c r="E105" s="4" t="s">
        <v>194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4"/>
    </row>
    <row r="106" spans="1:30" x14ac:dyDescent="0.35">
      <c r="A106" s="24"/>
      <c r="B106" s="30"/>
      <c r="C106" s="30"/>
      <c r="D106" s="30"/>
      <c r="E106" s="31"/>
      <c r="F106" s="32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4"/>
    </row>
    <row r="107" spans="1:30" x14ac:dyDescent="0.35">
      <c r="A107" s="32"/>
      <c r="B107" s="33"/>
      <c r="C107" s="33"/>
      <c r="D107" s="33"/>
      <c r="E107" s="34"/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4"/>
    </row>
    <row r="108" spans="1:30" x14ac:dyDescent="0.35">
      <c r="A108" s="32"/>
      <c r="B108" s="33"/>
      <c r="C108" s="33"/>
      <c r="D108" s="33"/>
      <c r="E108" s="34"/>
      <c r="F108" s="32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4"/>
    </row>
    <row r="109" spans="1:30" x14ac:dyDescent="0.35">
      <c r="A109" s="32"/>
      <c r="B109" s="33"/>
      <c r="C109" s="33"/>
      <c r="D109" s="33"/>
      <c r="E109" s="34"/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4"/>
    </row>
    <row r="110" spans="1:30" x14ac:dyDescent="0.35">
      <c r="A110" s="32"/>
      <c r="B110" s="33"/>
      <c r="C110" s="33"/>
      <c r="D110" s="33"/>
      <c r="E110" s="34"/>
      <c r="F110" s="32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4"/>
    </row>
    <row r="111" spans="1:30" x14ac:dyDescent="0.35">
      <c r="A111" s="32"/>
      <c r="B111" s="33"/>
      <c r="C111" s="33"/>
      <c r="D111" s="33"/>
      <c r="E111" s="34"/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4"/>
    </row>
    <row r="112" spans="1:30" x14ac:dyDescent="0.35">
      <c r="A112" s="32"/>
      <c r="B112" s="33"/>
      <c r="C112" s="33"/>
      <c r="D112" s="33"/>
      <c r="E112" s="34"/>
      <c r="F112" s="32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4"/>
    </row>
    <row r="113" spans="1:30" x14ac:dyDescent="0.35">
      <c r="A113" s="32"/>
      <c r="B113" s="33"/>
      <c r="C113" s="33"/>
      <c r="D113" s="33"/>
      <c r="E113" s="34"/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4"/>
    </row>
    <row r="114" spans="1:30" x14ac:dyDescent="0.35">
      <c r="A114" s="32"/>
      <c r="B114" s="33"/>
      <c r="C114" s="33"/>
      <c r="D114" s="33"/>
      <c r="E114" s="34"/>
      <c r="F114" s="32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4"/>
    </row>
    <row r="115" spans="1:30" x14ac:dyDescent="0.35">
      <c r="A115" s="32"/>
      <c r="B115" s="33"/>
      <c r="C115" s="33"/>
      <c r="D115" s="33"/>
      <c r="E115" s="34"/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4"/>
    </row>
    <row r="116" spans="1:30" x14ac:dyDescent="0.35">
      <c r="A116" s="32"/>
      <c r="B116" s="33"/>
      <c r="C116" s="33"/>
      <c r="D116" s="33"/>
      <c r="E116" s="34"/>
      <c r="F116" s="32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4"/>
    </row>
    <row r="117" spans="1:30" x14ac:dyDescent="0.35">
      <c r="A117" s="32"/>
      <c r="B117" s="33"/>
      <c r="C117" s="33"/>
      <c r="D117" s="33"/>
      <c r="E117" s="34"/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4"/>
    </row>
    <row r="118" spans="1:30" x14ac:dyDescent="0.35">
      <c r="A118" s="32"/>
      <c r="B118" s="33"/>
      <c r="C118" s="33"/>
      <c r="D118" s="33"/>
      <c r="E118" s="34"/>
      <c r="F118" s="32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4"/>
    </row>
    <row r="119" spans="1:30" x14ac:dyDescent="0.35">
      <c r="A119" s="32"/>
      <c r="B119" s="33"/>
      <c r="C119" s="33"/>
      <c r="D119" s="33"/>
      <c r="E119" s="34"/>
      <c r="F119" s="32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4"/>
    </row>
    <row r="120" spans="1:30" x14ac:dyDescent="0.35">
      <c r="A120" s="32"/>
      <c r="B120" s="33"/>
      <c r="C120" s="33"/>
      <c r="D120" s="33"/>
      <c r="E120" s="34"/>
      <c r="F120" s="32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4"/>
    </row>
    <row r="121" spans="1:30" x14ac:dyDescent="0.35">
      <c r="A121" s="32"/>
      <c r="B121" s="33"/>
      <c r="C121" s="33"/>
      <c r="D121" s="33"/>
      <c r="E121" s="34"/>
      <c r="F121" s="32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4"/>
    </row>
    <row r="122" spans="1:30" x14ac:dyDescent="0.35">
      <c r="A122" s="32"/>
      <c r="B122" s="33"/>
      <c r="C122" s="33"/>
      <c r="D122" s="33"/>
      <c r="E122" s="34"/>
      <c r="F122" s="32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"/>
    </row>
    <row r="123" spans="1:30" x14ac:dyDescent="0.35">
      <c r="A123" s="35"/>
      <c r="B123" s="36"/>
      <c r="C123" s="36"/>
      <c r="D123" s="36"/>
      <c r="E123" s="37"/>
      <c r="F123" s="35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7"/>
    </row>
  </sheetData>
  <mergeCells count="178">
    <mergeCell ref="S1:Y2"/>
    <mergeCell ref="D40:G40"/>
    <mergeCell ref="A35:C35"/>
    <mergeCell ref="A44:C44"/>
    <mergeCell ref="A93:C93"/>
    <mergeCell ref="A77:C77"/>
    <mergeCell ref="D42:G42"/>
    <mergeCell ref="A86:C86"/>
    <mergeCell ref="A64:C64"/>
    <mergeCell ref="D66:G66"/>
    <mergeCell ref="D84:G84"/>
    <mergeCell ref="D22:G22"/>
    <mergeCell ref="D53:G53"/>
    <mergeCell ref="A75:C75"/>
    <mergeCell ref="A32:C32"/>
    <mergeCell ref="D93:G93"/>
    <mergeCell ref="A84:C84"/>
    <mergeCell ref="D68:G68"/>
    <mergeCell ref="A52:C52"/>
    <mergeCell ref="A34:C34"/>
    <mergeCell ref="D45:G45"/>
    <mergeCell ref="D39:G39"/>
    <mergeCell ref="D79:G79"/>
    <mergeCell ref="A67:C67"/>
    <mergeCell ref="F102:AD123"/>
    <mergeCell ref="A106:E123"/>
    <mergeCell ref="A39:C39"/>
    <mergeCell ref="A66:C66"/>
    <mergeCell ref="A98:C98"/>
    <mergeCell ref="A83:C83"/>
    <mergeCell ref="A100:C100"/>
    <mergeCell ref="A94:C94"/>
    <mergeCell ref="D87:G87"/>
    <mergeCell ref="A96:C96"/>
    <mergeCell ref="D89:G89"/>
    <mergeCell ref="A71:C71"/>
    <mergeCell ref="A74:C74"/>
    <mergeCell ref="D99:G99"/>
    <mergeCell ref="A90:C90"/>
    <mergeCell ref="D83:G83"/>
    <mergeCell ref="D100:G100"/>
    <mergeCell ref="A91:C91"/>
    <mergeCell ref="B102:C105"/>
    <mergeCell ref="A60:C60"/>
    <mergeCell ref="A87:C87"/>
    <mergeCell ref="A69:C69"/>
    <mergeCell ref="D96:G96"/>
    <mergeCell ref="D101:G101"/>
    <mergeCell ref="D25:G25"/>
    <mergeCell ref="D34:G34"/>
    <mergeCell ref="A31:C31"/>
    <mergeCell ref="D49:G49"/>
    <mergeCell ref="D43:G43"/>
    <mergeCell ref="D33:G33"/>
    <mergeCell ref="A28:C28"/>
    <mergeCell ref="A38:C38"/>
    <mergeCell ref="D56:G56"/>
    <mergeCell ref="D31:G31"/>
    <mergeCell ref="D38:G38"/>
    <mergeCell ref="D28:G28"/>
    <mergeCell ref="D91:G91"/>
    <mergeCell ref="D29:G29"/>
    <mergeCell ref="A26:C26"/>
    <mergeCell ref="A55:C55"/>
    <mergeCell ref="D27:G27"/>
    <mergeCell ref="A53:C53"/>
    <mergeCell ref="A49:C49"/>
    <mergeCell ref="D37:G37"/>
    <mergeCell ref="D50:G50"/>
    <mergeCell ref="A59:C59"/>
    <mergeCell ref="D60:G60"/>
    <mergeCell ref="D74:G74"/>
    <mergeCell ref="D52:G52"/>
    <mergeCell ref="D46:G46"/>
    <mergeCell ref="D36:G36"/>
    <mergeCell ref="D55:G55"/>
    <mergeCell ref="D57:G57"/>
    <mergeCell ref="D72:G72"/>
    <mergeCell ref="D41:G41"/>
    <mergeCell ref="A54:C54"/>
    <mergeCell ref="A50:C50"/>
    <mergeCell ref="A73:C73"/>
    <mergeCell ref="A99:C99"/>
    <mergeCell ref="A101:C101"/>
    <mergeCell ref="D95:G95"/>
    <mergeCell ref="D75:G75"/>
    <mergeCell ref="A63:C63"/>
    <mergeCell ref="A97:C97"/>
    <mergeCell ref="D90:G90"/>
    <mergeCell ref="D65:G65"/>
    <mergeCell ref="A78:C78"/>
    <mergeCell ref="D92:G92"/>
    <mergeCell ref="D76:G76"/>
    <mergeCell ref="D97:G97"/>
    <mergeCell ref="A89:C89"/>
    <mergeCell ref="D80:G80"/>
    <mergeCell ref="A92:C92"/>
    <mergeCell ref="A76:C76"/>
    <mergeCell ref="A82:C82"/>
    <mergeCell ref="D94:G94"/>
    <mergeCell ref="D69:G69"/>
    <mergeCell ref="D64:G64"/>
    <mergeCell ref="D70:G70"/>
    <mergeCell ref="A65:C65"/>
    <mergeCell ref="A72:C72"/>
    <mergeCell ref="A81:C81"/>
    <mergeCell ref="Z1:AD17"/>
    <mergeCell ref="A80:C80"/>
    <mergeCell ref="A37:C37"/>
    <mergeCell ref="A95:C95"/>
    <mergeCell ref="D98:G98"/>
    <mergeCell ref="A43:C43"/>
    <mergeCell ref="D35:G35"/>
    <mergeCell ref="A30:C30"/>
    <mergeCell ref="A57:C57"/>
    <mergeCell ref="N18:T18"/>
    <mergeCell ref="C3:C4"/>
    <mergeCell ref="D88:G88"/>
    <mergeCell ref="A85:C85"/>
    <mergeCell ref="A41:C41"/>
    <mergeCell ref="D78:G78"/>
    <mergeCell ref="A46:C46"/>
    <mergeCell ref="A21:C21"/>
    <mergeCell ref="A61:C61"/>
    <mergeCell ref="D62:G62"/>
    <mergeCell ref="A1:R2"/>
    <mergeCell ref="A40:C40"/>
    <mergeCell ref="A24:C24"/>
    <mergeCell ref="D24:G24"/>
    <mergeCell ref="D82:G82"/>
    <mergeCell ref="B3:B4"/>
    <mergeCell ref="D23:G23"/>
    <mergeCell ref="D63:G63"/>
    <mergeCell ref="D32:G32"/>
    <mergeCell ref="D3:D4"/>
    <mergeCell ref="A58:C58"/>
    <mergeCell ref="A3:A4"/>
    <mergeCell ref="U18:W18"/>
    <mergeCell ref="A42:C42"/>
    <mergeCell ref="A51:C51"/>
    <mergeCell ref="D21:G21"/>
    <mergeCell ref="D30:G30"/>
    <mergeCell ref="A62:C62"/>
    <mergeCell ref="D44:G44"/>
    <mergeCell ref="A27:C27"/>
    <mergeCell ref="D51:G51"/>
    <mergeCell ref="A29:C29"/>
    <mergeCell ref="D48:G48"/>
    <mergeCell ref="A47:C47"/>
    <mergeCell ref="D26:G26"/>
    <mergeCell ref="A33:C33"/>
    <mergeCell ref="D47:G47"/>
    <mergeCell ref="A48:C48"/>
    <mergeCell ref="A23:C23"/>
    <mergeCell ref="A18:M18"/>
    <mergeCell ref="A5:D5"/>
    <mergeCell ref="A79:C79"/>
    <mergeCell ref="A45:C45"/>
    <mergeCell ref="A36:C36"/>
    <mergeCell ref="A88:C88"/>
    <mergeCell ref="D73:G73"/>
    <mergeCell ref="D67:G67"/>
    <mergeCell ref="D81:G81"/>
    <mergeCell ref="A20:C20"/>
    <mergeCell ref="D54:G54"/>
    <mergeCell ref="A56:C56"/>
    <mergeCell ref="A25:C25"/>
    <mergeCell ref="A70:C70"/>
    <mergeCell ref="D58:G58"/>
    <mergeCell ref="A22:C22"/>
    <mergeCell ref="D59:G59"/>
    <mergeCell ref="D71:G71"/>
    <mergeCell ref="D77:G77"/>
    <mergeCell ref="D86:G86"/>
    <mergeCell ref="A68:C68"/>
    <mergeCell ref="D61:G61"/>
    <mergeCell ref="D20:G20"/>
    <mergeCell ref="D85:G85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TGS_Typing_901879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2023-09-11T14:51:16Z</dcterms:created>
  <dcterms:modified xsi:type="dcterms:W3CDTF">2023-09-15T07:44:48Z</dcterms:modified>
</cp:coreProperties>
</file>