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ho Shin\Desktop\Seungho Shin\Schoools\University of Central Florida\Business Finance\Computer generated problems\"/>
    </mc:Choice>
  </mc:AlternateContent>
  <xr:revisionPtr revIDLastSave="0" documentId="13_ncr:1_{DC1A804A-59F6-486C-87B5-86883C023C94}" xr6:coauthVersionLast="40" xr6:coauthVersionMax="40" xr10:uidLastSave="{00000000-0000-0000-0000-000000000000}"/>
  <bookViews>
    <workbookView xWindow="9225" yWindow="795" windowWidth="25605" windowHeight="18375" tabRatio="500" activeTab="3" xr2:uid="{00000000-000D-0000-FFFF-FFFF00000000}"/>
  </bookViews>
  <sheets>
    <sheet name="FV" sheetId="1" r:id="rId1"/>
    <sheet name="PV" sheetId="3" r:id="rId2"/>
    <sheet name="I" sheetId="4" r:id="rId3"/>
    <sheet name="N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7" l="1"/>
  <c r="G4" i="7"/>
  <c r="A6" i="7"/>
  <c r="E4" i="7"/>
  <c r="A4" i="7"/>
  <c r="C4" i="7"/>
  <c r="A5" i="4"/>
  <c r="G4" i="4"/>
  <c r="A6" i="4"/>
  <c r="E4" i="4"/>
  <c r="A4" i="4"/>
  <c r="C4" i="4"/>
  <c r="A5" i="3"/>
  <c r="G4" i="3"/>
  <c r="A6" i="3"/>
  <c r="E4" i="3"/>
  <c r="A4" i="3"/>
  <c r="C4" i="3"/>
  <c r="A6" i="1"/>
  <c r="G4" i="1"/>
  <c r="A5" i="1"/>
  <c r="E4" i="1"/>
  <c r="A4" i="1"/>
  <c r="C4" i="1"/>
  <c r="A7" i="7"/>
  <c r="J4" i="7"/>
  <c r="C31" i="7"/>
  <c r="C33" i="7"/>
  <c r="C34" i="7"/>
  <c r="C32" i="7"/>
  <c r="I4" i="7"/>
  <c r="A7" i="4"/>
  <c r="C32" i="4"/>
  <c r="C31" i="4"/>
  <c r="C33" i="4"/>
  <c r="J4" i="4"/>
  <c r="C34" i="4"/>
  <c r="I4" i="4"/>
  <c r="A7" i="3"/>
  <c r="C32" i="3"/>
  <c r="C33" i="3"/>
  <c r="C34" i="3"/>
  <c r="J4" i="3"/>
  <c r="I4" i="3"/>
  <c r="A7" i="1"/>
  <c r="C32" i="1"/>
  <c r="C33" i="1"/>
  <c r="C34" i="1"/>
  <c r="I4" i="1"/>
  <c r="J4" i="1"/>
  <c r="E9" i="7"/>
  <c r="I6" i="7"/>
  <c r="G8" i="7"/>
  <c r="C8" i="7"/>
  <c r="E7" i="4"/>
  <c r="I6" i="4"/>
  <c r="G6" i="4"/>
  <c r="C6" i="4"/>
  <c r="C31" i="3"/>
  <c r="I6" i="3"/>
  <c r="G6" i="3"/>
  <c r="C6" i="3"/>
  <c r="G6" i="1"/>
  <c r="E6" i="1"/>
  <c r="C6" i="1"/>
  <c r="C31" i="1"/>
</calcChain>
</file>

<file path=xl/sharedStrings.xml><?xml version="1.0" encoding="utf-8"?>
<sst xmlns="http://schemas.openxmlformats.org/spreadsheetml/2006/main" count="43" uniqueCount="29">
  <si>
    <t xml:space="preserve">Calculate the future value of </t>
  </si>
  <si>
    <t>for</t>
  </si>
  <si>
    <t>Answer:</t>
  </si>
  <si>
    <t>PV =</t>
  </si>
  <si>
    <t>I/Y=</t>
  </si>
  <si>
    <t>N =</t>
  </si>
  <si>
    <t>Solve for FV</t>
  </si>
  <si>
    <t>years compounded annually.</t>
  </si>
  <si>
    <t>invested at</t>
  </si>
  <si>
    <t>This File generates "PV of 1" problems.  There are multiple sheets within this file.  Scroll down to see the solution.</t>
  </si>
  <si>
    <t xml:space="preserve">Calculate the present value of </t>
  </si>
  <si>
    <t>to be received in</t>
  </si>
  <si>
    <t>years</t>
  </si>
  <si>
    <t>years discounted at</t>
  </si>
  <si>
    <t>FV =</t>
  </si>
  <si>
    <t>If an investment costs</t>
  </si>
  <si>
    <t>and you expect to receive</t>
  </si>
  <si>
    <t>in</t>
  </si>
  <si>
    <t>Suppose you have</t>
  </si>
  <si>
    <t>to invest, you need</t>
  </si>
  <si>
    <t>and can invest your funds at</t>
  </si>
  <si>
    <t>I=</t>
  </si>
  <si>
    <t>Solve for N</t>
  </si>
  <si>
    <t>Solve for I/YR</t>
  </si>
  <si>
    <t>Solve for PV</t>
  </si>
  <si>
    <t>compounded</t>
  </si>
  <si>
    <t>years compounded</t>
  </si>
  <si>
    <t>calculate your annual rate of return.</t>
  </si>
  <si>
    <t>how many years will it take you to reach your investment goal?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</si>
</sst>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.000000_);_(* \(#,##0.000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1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43" fontId="0" fillId="2" borderId="0" xfId="1" applyFont="1" applyFill="1"/>
    <xf numFmtId="43" fontId="3" fillId="2" borderId="0" xfId="1" applyFont="1" applyFill="1"/>
    <xf numFmtId="164" fontId="0" fillId="2" borderId="0" xfId="1" applyNumberFormat="1" applyFont="1" applyFill="1"/>
    <xf numFmtId="10" fontId="0" fillId="2" borderId="0" xfId="2" applyNumberFormat="1" applyFont="1" applyFill="1"/>
    <xf numFmtId="44" fontId="0" fillId="2" borderId="0" xfId="1" applyNumberFormat="1" applyFont="1" applyFill="1"/>
    <xf numFmtId="43" fontId="6" fillId="2" borderId="0" xfId="1" applyFont="1" applyFill="1"/>
    <xf numFmtId="43" fontId="6" fillId="2" borderId="0" xfId="1" applyFont="1" applyFill="1" applyAlignment="1">
      <alignment horizontal="right"/>
    </xf>
    <xf numFmtId="44" fontId="6" fillId="2" borderId="0" xfId="1" applyNumberFormat="1" applyFont="1" applyFill="1"/>
    <xf numFmtId="43" fontId="6" fillId="3" borderId="1" xfId="1" applyFont="1" applyFill="1" applyBorder="1"/>
    <xf numFmtId="8" fontId="6" fillId="3" borderId="1" xfId="1" applyNumberFormat="1" applyFont="1" applyFill="1" applyBorder="1"/>
    <xf numFmtId="164" fontId="6" fillId="2" borderId="0" xfId="1" applyNumberFormat="1" applyFont="1" applyFill="1"/>
    <xf numFmtId="10" fontId="6" fillId="3" borderId="1" xfId="1" applyNumberFormat="1" applyFont="1" applyFill="1" applyBorder="1"/>
    <xf numFmtId="165" fontId="6" fillId="2" borderId="0" xfId="1" applyNumberFormat="1" applyFont="1" applyFill="1"/>
    <xf numFmtId="43" fontId="6" fillId="2" borderId="0" xfId="1" applyNumberFormat="1" applyFont="1" applyFill="1"/>
  </cellXfs>
  <cellStyles count="5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10.875" style="1" hidden="1" customWidth="1"/>
    <col min="2" max="2" width="24.5" style="1" customWidth="1"/>
    <col min="3" max="3" width="12.125" style="1" bestFit="1" customWidth="1"/>
    <col min="4" max="4" width="10.875" style="1"/>
    <col min="5" max="5" width="7.125" style="1" bestFit="1" customWidth="1"/>
    <col min="6" max="6" width="4.875" style="1" bestFit="1" customWidth="1"/>
    <col min="7" max="7" width="9.375" style="1" bestFit="1" customWidth="1"/>
    <col min="8" max="8" width="16.875" style="1" customWidth="1"/>
    <col min="9" max="9" width="10.875" style="1"/>
    <col min="10" max="10" width="10.875" style="1" hidden="1" customWidth="1"/>
    <col min="11" max="16384" width="10.875" style="1"/>
  </cols>
  <sheetData>
    <row r="1" spans="1:10" x14ac:dyDescent="0.25">
      <c r="B1" s="2" t="s">
        <v>9</v>
      </c>
    </row>
    <row r="4" spans="1:10" x14ac:dyDescent="0.25">
      <c r="A4" s="1">
        <f ca="1">RAND()</f>
        <v>0.97744353807036666</v>
      </c>
      <c r="B4" s="1" t="s">
        <v>0</v>
      </c>
      <c r="C4" s="3">
        <f ca="1">ROUND(NORMINV(A4,5000,1500), 0)</f>
        <v>8005</v>
      </c>
      <c r="D4" s="1" t="s">
        <v>8</v>
      </c>
      <c r="E4" s="4">
        <f ca="1">ROUND(NORMINV(A5,0.09,0.015), 2)</f>
        <v>0.1</v>
      </c>
      <c r="F4" s="1" t="s">
        <v>1</v>
      </c>
      <c r="G4" s="1">
        <f ca="1">ROUND(NORMINV(A6,15,5), 0)</f>
        <v>11</v>
      </c>
      <c r="H4" s="1" t="s">
        <v>7</v>
      </c>
      <c r="I4" s="1" t="str">
        <f ca="1">IF($A$7&gt;0.75, "annually.", IF($A$7&gt;0.5, "semi-annually.", IF($A$7&gt;0.25, "quarterly.", "monthly.")))</f>
        <v>annually.</v>
      </c>
      <c r="J4" s="1">
        <f ca="1">IF(A7&gt;0.75, 1, IF(A7&gt;0.5, 2, IF(A7&gt;0.25, 4, 12)))</f>
        <v>1</v>
      </c>
    </row>
    <row r="5" spans="1:10" x14ac:dyDescent="0.25">
      <c r="A5" s="1">
        <f t="shared" ref="A5:A6" ca="1" si="0">RAND()</f>
        <v>0.66601779591461896</v>
      </c>
    </row>
    <row r="6" spans="1:10" x14ac:dyDescent="0.25">
      <c r="A6" s="1">
        <f t="shared" ca="1" si="0"/>
        <v>0.20393244156497969</v>
      </c>
      <c r="C6" s="1" t="str">
        <f ca="1">IF(C4&lt;=0, "GENERATE A NEW PROBLEM", " ")</f>
        <v xml:space="preserve"> </v>
      </c>
      <c r="E6" s="1" t="str">
        <f ca="1">IF(E4&lt;=0, "GENERATE A NEW PROBLEM", " ")</f>
        <v xml:space="preserve"> </v>
      </c>
      <c r="G6" s="1" t="str">
        <f ca="1">IF(G4&lt;=0, "GENERATE A NEW PROBLEM", " ")</f>
        <v xml:space="preserve"> </v>
      </c>
    </row>
    <row r="7" spans="1:10" x14ac:dyDescent="0.25">
      <c r="A7" s="1">
        <f ca="1">RAND()</f>
        <v>0.90612992836931339</v>
      </c>
    </row>
    <row r="30" spans="2:3" x14ac:dyDescent="0.25">
      <c r="B30" s="6" t="s">
        <v>2</v>
      </c>
      <c r="C30" s="6"/>
    </row>
    <row r="31" spans="2:3" x14ac:dyDescent="0.25">
      <c r="B31" s="7" t="s">
        <v>3</v>
      </c>
      <c r="C31" s="8">
        <f ca="1">-C4</f>
        <v>-8005</v>
      </c>
    </row>
    <row r="32" spans="2:3" x14ac:dyDescent="0.25">
      <c r="B32" s="7" t="s">
        <v>4</v>
      </c>
      <c r="C32" s="14">
        <f ca="1">IF($A$7&gt;0.75, E4*100/1, IF($A$7&gt;0.5, E4*100/2, IF($A$7&gt;0.25, E4*100/4, E4*100/12)))</f>
        <v>10</v>
      </c>
    </row>
    <row r="33" spans="2:3" ht="16.5" thickBot="1" x14ac:dyDescent="0.3">
      <c r="B33" s="7" t="s">
        <v>5</v>
      </c>
      <c r="C33" s="13">
        <f ca="1">IF($A$7&gt;0.75, G4*1, IF($A$7&gt;0.5, G4*2, IF($A$7&gt;0.25, G4*4, G4*12)))</f>
        <v>11</v>
      </c>
    </row>
    <row r="34" spans="2:3" ht="16.5" thickBot="1" x14ac:dyDescent="0.3">
      <c r="B34" s="7" t="s">
        <v>6</v>
      </c>
      <c r="C34" s="10">
        <f ca="1">FV(C32*0.01,C33,,-C4)</f>
        <v>22839.19923241057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10.875" style="1" hidden="1" customWidth="1"/>
    <col min="2" max="2" width="25.875" style="1" customWidth="1"/>
    <col min="3" max="3" width="12.125" style="1" bestFit="1" customWidth="1"/>
    <col min="4" max="4" width="16" style="1" bestFit="1" customWidth="1"/>
    <col min="5" max="5" width="7" style="1" bestFit="1" customWidth="1"/>
    <col min="6" max="6" width="18.375" style="1" bestFit="1" customWidth="1"/>
    <col min="7" max="7" width="7.125" style="1" bestFit="1" customWidth="1"/>
    <col min="8" max="8" width="12" style="1" customWidth="1"/>
    <col min="9" max="9" width="13.375" style="1" customWidth="1"/>
    <col min="10" max="10" width="0" style="1" hidden="1" customWidth="1"/>
    <col min="11" max="16384" width="10.875" style="1"/>
  </cols>
  <sheetData>
    <row r="1" spans="1:10" x14ac:dyDescent="0.25">
      <c r="B1" s="2" t="s">
        <v>9</v>
      </c>
    </row>
    <row r="4" spans="1:10" x14ac:dyDescent="0.25">
      <c r="A4" s="1">
        <f ca="1">RAND()</f>
        <v>0.1146940406687067</v>
      </c>
      <c r="B4" s="1" t="s">
        <v>10</v>
      </c>
      <c r="C4" s="3">
        <f ca="1">ROUND(NORMINV(A4,5000,1500), 0)</f>
        <v>3197</v>
      </c>
      <c r="D4" s="1" t="s">
        <v>11</v>
      </c>
      <c r="E4" s="1">
        <f ca="1">ROUND(NORMINV(A6,15,5), 0)</f>
        <v>9</v>
      </c>
      <c r="F4" s="1" t="s">
        <v>13</v>
      </c>
      <c r="G4" s="4">
        <f ca="1">ROUND(NORMINV(A5,0.09,0.015), 2)</f>
        <v>0.1</v>
      </c>
      <c r="H4" s="1" t="s">
        <v>25</v>
      </c>
      <c r="I4" s="1" t="str">
        <f ca="1">IF($A$7&gt;0.75, "annually.", IF($A$7&gt;0.5, "semi-annually.", IF($A$7&gt;0.25, "quarterly.", "monthly.")))</f>
        <v>quarterly.</v>
      </c>
      <c r="J4" s="1">
        <f ca="1">IF(A7&gt;0.75, 1, IF(A7&gt;0.5, 2, IF(A7&gt;0.25, 4, 12)))</f>
        <v>4</v>
      </c>
    </row>
    <row r="5" spans="1:10" x14ac:dyDescent="0.25">
      <c r="A5" s="1">
        <f t="shared" ref="A5:A7" ca="1" si="0">RAND()</f>
        <v>0.76452535309247072</v>
      </c>
    </row>
    <row r="6" spans="1:10" x14ac:dyDescent="0.25">
      <c r="A6" s="1">
        <f t="shared" ca="1" si="0"/>
        <v>0.11441616085631179</v>
      </c>
      <c r="C6" s="1" t="str">
        <f ca="1">IF(C4&lt;=0, "GENERATE A NEW PROBLEM", " ")</f>
        <v xml:space="preserve"> </v>
      </c>
      <c r="G6" s="1" t="str">
        <f ca="1">IF(G4&lt;=0, "GENERATE A NEW PROBLEM", " ")</f>
        <v xml:space="preserve"> </v>
      </c>
      <c r="I6" s="1" t="str">
        <f ca="1">IF(E4&lt;=0, "GENERATE A NEW PROBLEM", " ")</f>
        <v xml:space="preserve"> </v>
      </c>
    </row>
    <row r="7" spans="1:10" x14ac:dyDescent="0.25">
      <c r="A7" s="1">
        <f t="shared" ca="1" si="0"/>
        <v>0.29052891516362622</v>
      </c>
    </row>
    <row r="30" spans="2:3" x14ac:dyDescent="0.25">
      <c r="B30" s="6" t="s">
        <v>2</v>
      </c>
      <c r="C30" s="6"/>
    </row>
    <row r="31" spans="2:3" x14ac:dyDescent="0.25">
      <c r="B31" s="7" t="s">
        <v>14</v>
      </c>
      <c r="C31" s="11">
        <f ca="1">C4</f>
        <v>3197</v>
      </c>
    </row>
    <row r="32" spans="2:3" x14ac:dyDescent="0.25">
      <c r="B32" s="7" t="s">
        <v>4</v>
      </c>
      <c r="C32" s="14">
        <f ca="1">IF($A$7&gt;0.75, G4*100/1, IF($A$7&gt;0.5, G4*100/2, IF($A$7&gt;0.25, G4*100/4, G4*100/12)))</f>
        <v>2.5</v>
      </c>
    </row>
    <row r="33" spans="2:3" ht="16.5" thickBot="1" x14ac:dyDescent="0.3">
      <c r="B33" s="7" t="s">
        <v>5</v>
      </c>
      <c r="C33" s="6">
        <f ca="1">IF($A$7&gt;0.75, E4*1, IF($A$7&gt;0.5, E4*2, IF($A$7&gt;0.25, E4*4, E4*12)))</f>
        <v>36</v>
      </c>
    </row>
    <row r="34" spans="2:3" ht="16.5" thickBot="1" x14ac:dyDescent="0.3">
      <c r="B34" s="7" t="s">
        <v>24</v>
      </c>
      <c r="C34" s="10">
        <f ca="1">-PV(C32*0.01,C33,,-C4)</f>
        <v>-1314.2666333937655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10.875" style="1" hidden="1" customWidth="1"/>
    <col min="2" max="2" width="19.875" style="1" customWidth="1"/>
    <col min="3" max="3" width="10.5" style="1" bestFit="1" customWidth="1"/>
    <col min="4" max="4" width="23.375" style="1" bestFit="1" customWidth="1"/>
    <col min="5" max="5" width="11.5" style="1" bestFit="1" customWidth="1"/>
    <col min="6" max="6" width="3.5" style="1" customWidth="1"/>
    <col min="7" max="7" width="7.125" style="1" customWidth="1"/>
    <col min="8" max="8" width="17.125" style="1" customWidth="1"/>
    <col min="9" max="9" width="13.375" style="1" customWidth="1"/>
    <col min="10" max="10" width="0" style="1" hidden="1" customWidth="1"/>
    <col min="11" max="16384" width="10.875" style="1"/>
  </cols>
  <sheetData>
    <row r="1" spans="1:10" x14ac:dyDescent="0.25">
      <c r="B1" s="2" t="s">
        <v>9</v>
      </c>
    </row>
    <row r="4" spans="1:10" x14ac:dyDescent="0.25">
      <c r="A4" s="1">
        <f ca="1">RAND()</f>
        <v>0.48384470523871104</v>
      </c>
      <c r="B4" s="1" t="s">
        <v>15</v>
      </c>
      <c r="C4" s="3">
        <f ca="1">ROUND(NORMINV(A4,5000,1500), 0)</f>
        <v>4939</v>
      </c>
      <c r="D4" s="1" t="s">
        <v>16</v>
      </c>
      <c r="E4" s="5">
        <f ca="1">ROUND(NORMINV(A6,10000,2000), 0)</f>
        <v>10063</v>
      </c>
      <c r="F4" s="1" t="s">
        <v>17</v>
      </c>
      <c r="G4" s="1">
        <f ca="1">ROUND(NORMINV(A5,10,3), 0)</f>
        <v>8</v>
      </c>
      <c r="H4" s="1" t="s">
        <v>26</v>
      </c>
      <c r="I4" s="1" t="str">
        <f ca="1">IF($A$7&gt;0.75, "annually,", IF($A$7&gt;0.5, "semi-annually,", IF($A$7&gt;0.25, "quarterly,", "monthly,")))</f>
        <v>quarterly,</v>
      </c>
      <c r="J4" s="1">
        <f ca="1">IF(A7&gt;0.75, 1, IF(A7&gt;0.5, 2, IF(A7&gt;0.25, 4, 12)))</f>
        <v>4</v>
      </c>
    </row>
    <row r="5" spans="1:10" x14ac:dyDescent="0.25">
      <c r="A5" s="1">
        <f t="shared" ref="A5:A7" ca="1" si="0">RAND()</f>
        <v>0.24095753653008567</v>
      </c>
      <c r="B5" s="1" t="s">
        <v>27</v>
      </c>
    </row>
    <row r="6" spans="1:10" x14ac:dyDescent="0.25">
      <c r="A6" s="1">
        <f t="shared" ca="1" si="0"/>
        <v>0.51255981840347153</v>
      </c>
      <c r="C6" s="1" t="str">
        <f ca="1">IF(C4&lt;=0, "GENERATE A NEW PROBLEM", " ")</f>
        <v xml:space="preserve"> </v>
      </c>
      <c r="G6" s="1" t="str">
        <f ca="1">IF(G4&lt;=0, "GENERATE A NEW PROBLEM", " ")</f>
        <v xml:space="preserve"> </v>
      </c>
      <c r="I6" s="1" t="str">
        <f ca="1">IF(E4&lt;=0, "GENERATE A NEW PROBLEM", " ")</f>
        <v xml:space="preserve"> </v>
      </c>
    </row>
    <row r="7" spans="1:10" x14ac:dyDescent="0.25">
      <c r="A7" s="1">
        <f t="shared" ca="1" si="0"/>
        <v>0.43439941135288418</v>
      </c>
      <c r="E7" s="1" t="str">
        <f ca="1">IF(E4&lt;C4, "GENERATE A NEW PROBLEM", " ")</f>
        <v xml:space="preserve"> </v>
      </c>
    </row>
    <row r="30" spans="2:3" x14ac:dyDescent="0.25">
      <c r="B30" s="6" t="s">
        <v>2</v>
      </c>
      <c r="C30" s="6"/>
    </row>
    <row r="31" spans="2:3" x14ac:dyDescent="0.25">
      <c r="B31" s="7" t="s">
        <v>3</v>
      </c>
      <c r="C31" s="11">
        <f ca="1">-C4</f>
        <v>-4939</v>
      </c>
    </row>
    <row r="32" spans="2:3" x14ac:dyDescent="0.25">
      <c r="B32" s="7" t="s">
        <v>5</v>
      </c>
      <c r="C32" s="6">
        <f ca="1">IF($A$7&gt;0.75, G4*1, IF($A$7&gt;0.5, G4*2, IF($A$7&gt;0.25, G4*4, G4*12)))</f>
        <v>32</v>
      </c>
    </row>
    <row r="33" spans="2:3" ht="16.5" thickBot="1" x14ac:dyDescent="0.3">
      <c r="B33" s="7" t="s">
        <v>14</v>
      </c>
      <c r="C33" s="6">
        <f ca="1">+E4</f>
        <v>10063</v>
      </c>
    </row>
    <row r="34" spans="2:3" ht="16.5" thickBot="1" x14ac:dyDescent="0.3">
      <c r="B34" s="7" t="s">
        <v>23</v>
      </c>
      <c r="C34" s="12">
        <f ca="1">RATE(C32,,C31,C33,)*J4</f>
        <v>8.9959478970582554E-2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4"/>
  <sheetViews>
    <sheetView tabSelected="1"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10.875" style="1" hidden="1" customWidth="1"/>
    <col min="2" max="2" width="16.125" style="1" customWidth="1"/>
    <col min="3" max="3" width="10.5" style="1" bestFit="1" customWidth="1"/>
    <col min="4" max="4" width="17.375" style="1" customWidth="1"/>
    <col min="5" max="5" width="11.5" style="1" bestFit="1" customWidth="1"/>
    <col min="6" max="6" width="25.375" style="1" bestFit="1" customWidth="1"/>
    <col min="7" max="7" width="7.125" style="1" customWidth="1"/>
    <col min="8" max="8" width="13" style="1" customWidth="1"/>
    <col min="9" max="9" width="13.125" style="1" customWidth="1"/>
    <col min="10" max="10" width="0" style="1" hidden="1" customWidth="1"/>
    <col min="11" max="16384" width="10.875" style="1"/>
  </cols>
  <sheetData>
    <row r="1" spans="1:10" x14ac:dyDescent="0.25">
      <c r="B1" s="2" t="s">
        <v>9</v>
      </c>
    </row>
    <row r="4" spans="1:10" x14ac:dyDescent="0.25">
      <c r="A4" s="1">
        <f ca="1">RAND()</f>
        <v>0.81334951276064249</v>
      </c>
      <c r="B4" s="1" t="s">
        <v>18</v>
      </c>
      <c r="C4" s="3">
        <f ca="1">ROUND(NORMINV(A4,5000,1500), 0)</f>
        <v>6335</v>
      </c>
      <c r="D4" s="1" t="s">
        <v>19</v>
      </c>
      <c r="E4" s="5">
        <f ca="1">ROUND(NORMINV(A6,10000,2000), 0)</f>
        <v>8567</v>
      </c>
      <c r="F4" s="1" t="s">
        <v>20</v>
      </c>
      <c r="G4" s="4">
        <f ca="1">ROUND(NORMINV(A5,0.08,0.015), 2)</f>
        <v>0.11</v>
      </c>
      <c r="H4" s="1" t="s">
        <v>25</v>
      </c>
      <c r="I4" s="1" t="str">
        <f ca="1">IF($A$7&gt;0.75, "annually,", IF($A$7&gt;0.5, "semi-annually,", IF($A$7&gt;0.25, "quarterly,", "monthly,")))</f>
        <v>semi-annually,</v>
      </c>
      <c r="J4" s="1">
        <f ca="1">IF(A7&gt;0.75, 1, IF(A7&gt;0.5, 2, IF(A7&gt;0.25, 4, 12)))</f>
        <v>2</v>
      </c>
    </row>
    <row r="5" spans="1:10" x14ac:dyDescent="0.25">
      <c r="A5" s="1">
        <f t="shared" ref="A5:A7" ca="1" si="0">RAND()</f>
        <v>0.96441598647854077</v>
      </c>
      <c r="B5" s="1" t="s">
        <v>28</v>
      </c>
    </row>
    <row r="6" spans="1:10" x14ac:dyDescent="0.25">
      <c r="A6" s="1">
        <f t="shared" ca="1" si="0"/>
        <v>0.23690809566393822</v>
      </c>
      <c r="I6" s="1" t="str">
        <f ca="1">IF(E4&lt;=0, "GENERATE A NEW PROBLEM", " ")</f>
        <v xml:space="preserve"> </v>
      </c>
    </row>
    <row r="7" spans="1:10" x14ac:dyDescent="0.25">
      <c r="A7" s="1">
        <f t="shared" ca="1" si="0"/>
        <v>0.53415854271485064</v>
      </c>
    </row>
    <row r="8" spans="1:10" x14ac:dyDescent="0.25">
      <c r="C8" s="1" t="str">
        <f ca="1">IF(C4&lt;=0, "GENERATE A NEW PROBLEM", " ")</f>
        <v xml:space="preserve"> </v>
      </c>
      <c r="G8" s="1" t="str">
        <f ca="1">IF(G4&lt;=0, "GENERATE A NEW PROBLEM", " ")</f>
        <v xml:space="preserve"> </v>
      </c>
    </row>
    <row r="9" spans="1:10" x14ac:dyDescent="0.25">
      <c r="E9" s="1" t="str">
        <f ca="1">IF(E4&lt;C4, "GENERATE A NEW PROBLEM", " ")</f>
        <v xml:space="preserve"> </v>
      </c>
    </row>
    <row r="30" spans="2:3" x14ac:dyDescent="0.25">
      <c r="B30" s="6" t="s">
        <v>2</v>
      </c>
      <c r="C30" s="6"/>
    </row>
    <row r="31" spans="2:3" x14ac:dyDescent="0.25">
      <c r="B31" s="7" t="s">
        <v>3</v>
      </c>
      <c r="C31" s="11">
        <f ca="1">-C4</f>
        <v>-6335</v>
      </c>
    </row>
    <row r="32" spans="2:3" x14ac:dyDescent="0.25">
      <c r="B32" s="7" t="s">
        <v>21</v>
      </c>
      <c r="C32" s="14">
        <f ca="1">IF($A$7&gt;0.75, G4*100/1, IF($A$7&gt;0.5, G4*100/2, IF($A$7&gt;0.25, G4*100/4, G4*100/12)))</f>
        <v>5.5</v>
      </c>
    </row>
    <row r="33" spans="2:4" ht="16.5" thickBot="1" x14ac:dyDescent="0.3">
      <c r="B33" s="7" t="s">
        <v>14</v>
      </c>
      <c r="C33" s="6">
        <f ca="1">+E4</f>
        <v>8567</v>
      </c>
    </row>
    <row r="34" spans="2:4" ht="16.5" thickBot="1" x14ac:dyDescent="0.3">
      <c r="B34" s="7" t="s">
        <v>22</v>
      </c>
      <c r="C34" s="9">
        <f ca="1">NPER(G4/J4,,C31,C33,)/J4</f>
        <v>2.8186727285259625</v>
      </c>
      <c r="D34" s="6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FV</vt:lpstr>
      <vt:lpstr>PV</vt:lpstr>
      <vt:lpstr>I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rsturm</dc:creator>
  <cp:lastModifiedBy>Seungho Shin</cp:lastModifiedBy>
  <dcterms:created xsi:type="dcterms:W3CDTF">2011-12-12T14:34:43Z</dcterms:created>
  <dcterms:modified xsi:type="dcterms:W3CDTF">2018-12-24T19:19:56Z</dcterms:modified>
</cp:coreProperties>
</file>