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D3661803-E2E2-48D9-9D64-5060468CA27E}" xr6:coauthVersionLast="40" xr6:coauthVersionMax="40" xr10:uidLastSave="{00000000-0000-0000-0000-000000000000}"/>
  <bookViews>
    <workbookView xWindow="4605" yWindow="255" windowWidth="25605" windowHeight="18375" tabRatio="500" xr2:uid="{00000000-000D-0000-FFFF-FFFF00000000}"/>
  </bookViews>
  <sheets>
    <sheet name="Car" sheetId="1" r:id="rId1"/>
    <sheet name="MORTG" sheetId="2" r:id="rId2"/>
    <sheet name="RetireGoal" sheetId="3" r:id="rId3"/>
    <sheet name="Retiremen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J6" i="4"/>
  <c r="H6" i="4"/>
  <c r="F32" i="4"/>
  <c r="A6" i="4"/>
  <c r="E7" i="4"/>
  <c r="F33" i="4"/>
  <c r="F31" i="4"/>
  <c r="F34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E62" i="4"/>
  <c r="E74" i="4"/>
  <c r="E86" i="4"/>
  <c r="E98" i="4"/>
  <c r="E110" i="4"/>
  <c r="E122" i="4"/>
  <c r="E134" i="4"/>
  <c r="E146" i="4"/>
  <c r="E158" i="4"/>
  <c r="E170" i="4"/>
  <c r="E182" i="4"/>
  <c r="E194" i="4"/>
  <c r="E206" i="4"/>
  <c r="E218" i="4"/>
  <c r="E230" i="4"/>
  <c r="E242" i="4"/>
  <c r="E254" i="4"/>
  <c r="E266" i="4"/>
  <c r="E278" i="4"/>
  <c r="E290" i="4"/>
  <c r="E302" i="4"/>
  <c r="E314" i="4"/>
  <c r="E326" i="4"/>
  <c r="E338" i="4"/>
  <c r="E350" i="4"/>
  <c r="E362" i="4"/>
  <c r="E374" i="4"/>
  <c r="E386" i="4"/>
  <c r="E398" i="4"/>
  <c r="E410" i="4"/>
  <c r="E422" i="4"/>
  <c r="E434" i="4"/>
  <c r="E446" i="4"/>
  <c r="E458" i="4"/>
  <c r="E470" i="4"/>
  <c r="E482" i="4"/>
  <c r="E494" i="4"/>
  <c r="E506" i="4"/>
  <c r="E518" i="4"/>
  <c r="E530" i="4"/>
  <c r="E542" i="4"/>
  <c r="E554" i="4"/>
  <c r="E566" i="4"/>
  <c r="E578" i="4"/>
  <c r="E61" i="4"/>
  <c r="E73" i="4"/>
  <c r="E85" i="4"/>
  <c r="E97" i="4"/>
  <c r="E109" i="4"/>
  <c r="E121" i="4"/>
  <c r="E133" i="4"/>
  <c r="E145" i="4"/>
  <c r="E157" i="4"/>
  <c r="E169" i="4"/>
  <c r="E181" i="4"/>
  <c r="E193" i="4"/>
  <c r="E205" i="4"/>
  <c r="E217" i="4"/>
  <c r="E229" i="4"/>
  <c r="E241" i="4"/>
  <c r="E253" i="4"/>
  <c r="E265" i="4"/>
  <c r="E277" i="4"/>
  <c r="E289" i="4"/>
  <c r="E301" i="4"/>
  <c r="E313" i="4"/>
  <c r="E325" i="4"/>
  <c r="E337" i="4"/>
  <c r="E349" i="4"/>
  <c r="E361" i="4"/>
  <c r="E373" i="4"/>
  <c r="E385" i="4"/>
  <c r="E397" i="4"/>
  <c r="E409" i="4"/>
  <c r="E421" i="4"/>
  <c r="E433" i="4"/>
  <c r="E445" i="4"/>
  <c r="E457" i="4"/>
  <c r="E469" i="4"/>
  <c r="E481" i="4"/>
  <c r="E493" i="4"/>
  <c r="E505" i="4"/>
  <c r="E517" i="4"/>
  <c r="E529" i="4"/>
  <c r="E541" i="4"/>
  <c r="E553" i="4"/>
  <c r="E565" i="4"/>
  <c r="E577" i="4"/>
  <c r="E60" i="4"/>
  <c r="E72" i="4"/>
  <c r="E84" i="4"/>
  <c r="E96" i="4"/>
  <c r="E108" i="4"/>
  <c r="E120" i="4"/>
  <c r="E132" i="4"/>
  <c r="E144" i="4"/>
  <c r="E156" i="4"/>
  <c r="E168" i="4"/>
  <c r="E180" i="4"/>
  <c r="E192" i="4"/>
  <c r="E204" i="4"/>
  <c r="E216" i="4"/>
  <c r="E228" i="4"/>
  <c r="E240" i="4"/>
  <c r="E252" i="4"/>
  <c r="E264" i="4"/>
  <c r="E276" i="4"/>
  <c r="E288" i="4"/>
  <c r="E300" i="4"/>
  <c r="E312" i="4"/>
  <c r="E324" i="4"/>
  <c r="E336" i="4"/>
  <c r="E348" i="4"/>
  <c r="E360" i="4"/>
  <c r="E372" i="4"/>
  <c r="E384" i="4"/>
  <c r="E396" i="4"/>
  <c r="E408" i="4"/>
  <c r="E420" i="4"/>
  <c r="E432" i="4"/>
  <c r="E444" i="4"/>
  <c r="E456" i="4"/>
  <c r="E468" i="4"/>
  <c r="E480" i="4"/>
  <c r="E492" i="4"/>
  <c r="E504" i="4"/>
  <c r="E516" i="4"/>
  <c r="E528" i="4"/>
  <c r="E540" i="4"/>
  <c r="E552" i="4"/>
  <c r="E564" i="4"/>
  <c r="E576" i="4"/>
  <c r="E59" i="4"/>
  <c r="E71" i="4"/>
  <c r="E83" i="4"/>
  <c r="E95" i="4"/>
  <c r="E107" i="4"/>
  <c r="E119" i="4"/>
  <c r="E131" i="4"/>
  <c r="E143" i="4"/>
  <c r="E155" i="4"/>
  <c r="E167" i="4"/>
  <c r="E179" i="4"/>
  <c r="E191" i="4"/>
  <c r="E203" i="4"/>
  <c r="E215" i="4"/>
  <c r="E227" i="4"/>
  <c r="E239" i="4"/>
  <c r="E251" i="4"/>
  <c r="E263" i="4"/>
  <c r="E275" i="4"/>
  <c r="E287" i="4"/>
  <c r="E299" i="4"/>
  <c r="E311" i="4"/>
  <c r="E323" i="4"/>
  <c r="E335" i="4"/>
  <c r="E347" i="4"/>
  <c r="E359" i="4"/>
  <c r="E371" i="4"/>
  <c r="E383" i="4"/>
  <c r="E395" i="4"/>
  <c r="E407" i="4"/>
  <c r="E419" i="4"/>
  <c r="E431" i="4"/>
  <c r="E443" i="4"/>
  <c r="E455" i="4"/>
  <c r="E467" i="4"/>
  <c r="E479" i="4"/>
  <c r="E491" i="4"/>
  <c r="E503" i="4"/>
  <c r="E515" i="4"/>
  <c r="E527" i="4"/>
  <c r="E539" i="4"/>
  <c r="E551" i="4"/>
  <c r="E563" i="4"/>
  <c r="E575" i="4"/>
  <c r="E58" i="4"/>
  <c r="E70" i="4"/>
  <c r="E82" i="4"/>
  <c r="E94" i="4"/>
  <c r="E106" i="4"/>
  <c r="E118" i="4"/>
  <c r="E130" i="4"/>
  <c r="E142" i="4"/>
  <c r="E154" i="4"/>
  <c r="E166" i="4"/>
  <c r="E178" i="4"/>
  <c r="E190" i="4"/>
  <c r="E202" i="4"/>
  <c r="E214" i="4"/>
  <c r="E226" i="4"/>
  <c r="E238" i="4"/>
  <c r="E250" i="4"/>
  <c r="E262" i="4"/>
  <c r="E274" i="4"/>
  <c r="E286" i="4"/>
  <c r="E298" i="4"/>
  <c r="E310" i="4"/>
  <c r="E322" i="4"/>
  <c r="E334" i="4"/>
  <c r="E346" i="4"/>
  <c r="E358" i="4"/>
  <c r="E370" i="4"/>
  <c r="E382" i="4"/>
  <c r="E394" i="4"/>
  <c r="E406" i="4"/>
  <c r="E418" i="4"/>
  <c r="E430" i="4"/>
  <c r="E442" i="4"/>
  <c r="E454" i="4"/>
  <c r="E466" i="4"/>
  <c r="E478" i="4"/>
  <c r="E490" i="4"/>
  <c r="E502" i="4"/>
  <c r="E514" i="4"/>
  <c r="E526" i="4"/>
  <c r="E538" i="4"/>
  <c r="E550" i="4"/>
  <c r="E562" i="4"/>
  <c r="E574" i="4"/>
  <c r="E57" i="4"/>
  <c r="E69" i="4"/>
  <c r="E81" i="4"/>
  <c r="E93" i="4"/>
  <c r="E105" i="4"/>
  <c r="E117" i="4"/>
  <c r="E129" i="4"/>
  <c r="E141" i="4"/>
  <c r="E153" i="4"/>
  <c r="E165" i="4"/>
  <c r="E177" i="4"/>
  <c r="E189" i="4"/>
  <c r="E201" i="4"/>
  <c r="E213" i="4"/>
  <c r="E225" i="4"/>
  <c r="E237" i="4"/>
  <c r="E249" i="4"/>
  <c r="E261" i="4"/>
  <c r="E273" i="4"/>
  <c r="E285" i="4"/>
  <c r="E297" i="4"/>
  <c r="E309" i="4"/>
  <c r="E321" i="4"/>
  <c r="E333" i="4"/>
  <c r="E345" i="4"/>
  <c r="E357" i="4"/>
  <c r="E369" i="4"/>
  <c r="E381" i="4"/>
  <c r="E393" i="4"/>
  <c r="E405" i="4"/>
  <c r="E417" i="4"/>
  <c r="E429" i="4"/>
  <c r="E441" i="4"/>
  <c r="E453" i="4"/>
  <c r="E465" i="4"/>
  <c r="E477" i="4"/>
  <c r="E489" i="4"/>
  <c r="E501" i="4"/>
  <c r="E513" i="4"/>
  <c r="E525" i="4"/>
  <c r="E537" i="4"/>
  <c r="E549" i="4"/>
  <c r="E561" i="4"/>
  <c r="E573" i="4"/>
  <c r="E56" i="4"/>
  <c r="E68" i="4"/>
  <c r="E80" i="4"/>
  <c r="E92" i="4"/>
  <c r="E104" i="4"/>
  <c r="E116" i="4"/>
  <c r="E128" i="4"/>
  <c r="E140" i="4"/>
  <c r="E152" i="4"/>
  <c r="E164" i="4"/>
  <c r="E176" i="4"/>
  <c r="E188" i="4"/>
  <c r="E200" i="4"/>
  <c r="E212" i="4"/>
  <c r="E224" i="4"/>
  <c r="E236" i="4"/>
  <c r="E248" i="4"/>
  <c r="E260" i="4"/>
  <c r="E272" i="4"/>
  <c r="E284" i="4"/>
  <c r="E296" i="4"/>
  <c r="E308" i="4"/>
  <c r="E320" i="4"/>
  <c r="E332" i="4"/>
  <c r="E344" i="4"/>
  <c r="E356" i="4"/>
  <c r="E368" i="4"/>
  <c r="E380" i="4"/>
  <c r="E392" i="4"/>
  <c r="E404" i="4"/>
  <c r="E416" i="4"/>
  <c r="E428" i="4"/>
  <c r="E440" i="4"/>
  <c r="E452" i="4"/>
  <c r="E464" i="4"/>
  <c r="E476" i="4"/>
  <c r="E488" i="4"/>
  <c r="E500" i="4"/>
  <c r="E512" i="4"/>
  <c r="E524" i="4"/>
  <c r="E536" i="4"/>
  <c r="E548" i="4"/>
  <c r="E560" i="4"/>
  <c r="E572" i="4"/>
  <c r="E55" i="4"/>
  <c r="E67" i="4"/>
  <c r="E79" i="4"/>
  <c r="E91" i="4"/>
  <c r="E103" i="4"/>
  <c r="E115" i="4"/>
  <c r="E127" i="4"/>
  <c r="E139" i="4"/>
  <c r="E151" i="4"/>
  <c r="E163" i="4"/>
  <c r="E175" i="4"/>
  <c r="E187" i="4"/>
  <c r="E199" i="4"/>
  <c r="E211" i="4"/>
  <c r="E223" i="4"/>
  <c r="E235" i="4"/>
  <c r="E247" i="4"/>
  <c r="E259" i="4"/>
  <c r="E271" i="4"/>
  <c r="E283" i="4"/>
  <c r="E295" i="4"/>
  <c r="E307" i="4"/>
  <c r="E319" i="4"/>
  <c r="E331" i="4"/>
  <c r="E343" i="4"/>
  <c r="E355" i="4"/>
  <c r="E367" i="4"/>
  <c r="E379" i="4"/>
  <c r="E391" i="4"/>
  <c r="E403" i="4"/>
  <c r="E415" i="4"/>
  <c r="E427" i="4"/>
  <c r="E439" i="4"/>
  <c r="E451" i="4"/>
  <c r="E463" i="4"/>
  <c r="E475" i="4"/>
  <c r="E487" i="4"/>
  <c r="E499" i="4"/>
  <c r="E511" i="4"/>
  <c r="E523" i="4"/>
  <c r="E535" i="4"/>
  <c r="E547" i="4"/>
  <c r="E559" i="4"/>
  <c r="E571" i="4"/>
  <c r="E54" i="4"/>
  <c r="E66" i="4"/>
  <c r="E78" i="4"/>
  <c r="E90" i="4"/>
  <c r="E102" i="4"/>
  <c r="E114" i="4"/>
  <c r="E126" i="4"/>
  <c r="E138" i="4"/>
  <c r="E150" i="4"/>
  <c r="E162" i="4"/>
  <c r="E174" i="4"/>
  <c r="E186" i="4"/>
  <c r="E198" i="4"/>
  <c r="E210" i="4"/>
  <c r="E222" i="4"/>
  <c r="E234" i="4"/>
  <c r="E246" i="4"/>
  <c r="E258" i="4"/>
  <c r="E270" i="4"/>
  <c r="E282" i="4"/>
  <c r="E294" i="4"/>
  <c r="E306" i="4"/>
  <c r="E318" i="4"/>
  <c r="E330" i="4"/>
  <c r="E342" i="4"/>
  <c r="E354" i="4"/>
  <c r="E366" i="4"/>
  <c r="E378" i="4"/>
  <c r="E390" i="4"/>
  <c r="E402" i="4"/>
  <c r="E414" i="4"/>
  <c r="E426" i="4"/>
  <c r="E438" i="4"/>
  <c r="E450" i="4"/>
  <c r="E462" i="4"/>
  <c r="E474" i="4"/>
  <c r="E486" i="4"/>
  <c r="E498" i="4"/>
  <c r="E510" i="4"/>
  <c r="E522" i="4"/>
  <c r="E534" i="4"/>
  <c r="E546" i="4"/>
  <c r="E558" i="4"/>
  <c r="E570" i="4"/>
  <c r="E53" i="4"/>
  <c r="E65" i="4"/>
  <c r="E77" i="4"/>
  <c r="E89" i="4"/>
  <c r="E101" i="4"/>
  <c r="E113" i="4"/>
  <c r="E125" i="4"/>
  <c r="E137" i="4"/>
  <c r="E149" i="4"/>
  <c r="E161" i="4"/>
  <c r="E173" i="4"/>
  <c r="E185" i="4"/>
  <c r="E197" i="4"/>
  <c r="E209" i="4"/>
  <c r="E221" i="4"/>
  <c r="E233" i="4"/>
  <c r="E245" i="4"/>
  <c r="E257" i="4"/>
  <c r="E269" i="4"/>
  <c r="E281" i="4"/>
  <c r="E293" i="4"/>
  <c r="E305" i="4"/>
  <c r="E317" i="4"/>
  <c r="E329" i="4"/>
  <c r="E341" i="4"/>
  <c r="E353" i="4"/>
  <c r="E365" i="4"/>
  <c r="E377" i="4"/>
  <c r="E389" i="4"/>
  <c r="E401" i="4"/>
  <c r="E413" i="4"/>
  <c r="E425" i="4"/>
  <c r="E437" i="4"/>
  <c r="E449" i="4"/>
  <c r="E461" i="4"/>
  <c r="E473" i="4"/>
  <c r="E485" i="4"/>
  <c r="E497" i="4"/>
  <c r="E509" i="4"/>
  <c r="E521" i="4"/>
  <c r="E533" i="4"/>
  <c r="E545" i="4"/>
  <c r="E557" i="4"/>
  <c r="E569" i="4"/>
  <c r="E52" i="4"/>
  <c r="E64" i="4"/>
  <c r="E76" i="4"/>
  <c r="E88" i="4"/>
  <c r="E100" i="4"/>
  <c r="E112" i="4"/>
  <c r="E124" i="4"/>
  <c r="E136" i="4"/>
  <c r="E148" i="4"/>
  <c r="E160" i="4"/>
  <c r="E172" i="4"/>
  <c r="E184" i="4"/>
  <c r="E196" i="4"/>
  <c r="E208" i="4"/>
  <c r="E220" i="4"/>
  <c r="E232" i="4"/>
  <c r="E244" i="4"/>
  <c r="E256" i="4"/>
  <c r="E268" i="4"/>
  <c r="E280" i="4"/>
  <c r="E292" i="4"/>
  <c r="E304" i="4"/>
  <c r="E316" i="4"/>
  <c r="E328" i="4"/>
  <c r="E340" i="4"/>
  <c r="E352" i="4"/>
  <c r="E364" i="4"/>
  <c r="E376" i="4"/>
  <c r="E388" i="4"/>
  <c r="E400" i="4"/>
  <c r="E412" i="4"/>
  <c r="E424" i="4"/>
  <c r="E436" i="4"/>
  <c r="E448" i="4"/>
  <c r="E460" i="4"/>
  <c r="E472" i="4"/>
  <c r="E484" i="4"/>
  <c r="E496" i="4"/>
  <c r="E508" i="4"/>
  <c r="E520" i="4"/>
  <c r="E532" i="4"/>
  <c r="E544" i="4"/>
  <c r="E556" i="4"/>
  <c r="E568" i="4"/>
  <c r="E51" i="4"/>
  <c r="E63" i="4"/>
  <c r="E75" i="4"/>
  <c r="E87" i="4"/>
  <c r="E99" i="4"/>
  <c r="E111" i="4"/>
  <c r="E123" i="4"/>
  <c r="E135" i="4"/>
  <c r="E147" i="4"/>
  <c r="E159" i="4"/>
  <c r="E171" i="4"/>
  <c r="E183" i="4"/>
  <c r="E195" i="4"/>
  <c r="E207" i="4"/>
  <c r="E219" i="4"/>
  <c r="E231" i="4"/>
  <c r="E243" i="4"/>
  <c r="E255" i="4"/>
  <c r="E267" i="4"/>
  <c r="E279" i="4"/>
  <c r="E291" i="4"/>
  <c r="E303" i="4"/>
  <c r="E315" i="4"/>
  <c r="E327" i="4"/>
  <c r="E339" i="4"/>
  <c r="E351" i="4"/>
  <c r="E363" i="4"/>
  <c r="E375" i="4"/>
  <c r="E387" i="4"/>
  <c r="E399" i="4"/>
  <c r="E411" i="4"/>
  <c r="E423" i="4"/>
  <c r="E435" i="4"/>
  <c r="E447" i="4"/>
  <c r="E459" i="4"/>
  <c r="E471" i="4"/>
  <c r="E483" i="4"/>
  <c r="E495" i="4"/>
  <c r="E507" i="4"/>
  <c r="E519" i="4"/>
  <c r="E531" i="4"/>
  <c r="E543" i="4"/>
  <c r="E555" i="4"/>
  <c r="E567" i="4"/>
  <c r="E62" i="3"/>
  <c r="E74" i="3"/>
  <c r="E86" i="3"/>
  <c r="E98" i="3"/>
  <c r="E110" i="3"/>
  <c r="E122" i="3"/>
  <c r="E134" i="3"/>
  <c r="E146" i="3"/>
  <c r="E158" i="3"/>
  <c r="E170" i="3"/>
  <c r="E182" i="3"/>
  <c r="E194" i="3"/>
  <c r="E206" i="3"/>
  <c r="E218" i="3"/>
  <c r="E230" i="3"/>
  <c r="E242" i="3"/>
  <c r="E254" i="3"/>
  <c r="E266" i="3"/>
  <c r="E278" i="3"/>
  <c r="E290" i="3"/>
  <c r="E302" i="3"/>
  <c r="E314" i="3"/>
  <c r="E326" i="3"/>
  <c r="E338" i="3"/>
  <c r="E350" i="3"/>
  <c r="E362" i="3"/>
  <c r="E374" i="3"/>
  <c r="E386" i="3"/>
  <c r="E398" i="3"/>
  <c r="E410" i="3"/>
  <c r="E422" i="3"/>
  <c r="E434" i="3"/>
  <c r="E446" i="3"/>
  <c r="E458" i="3"/>
  <c r="E470" i="3"/>
  <c r="E482" i="3"/>
  <c r="E494" i="3"/>
  <c r="E506" i="3"/>
  <c r="E518" i="3"/>
  <c r="E530" i="3"/>
  <c r="E542" i="3"/>
  <c r="E554" i="3"/>
  <c r="E566" i="3"/>
  <c r="E578" i="3"/>
  <c r="E61" i="3"/>
  <c r="E73" i="3"/>
  <c r="E85" i="3"/>
  <c r="E97" i="3"/>
  <c r="E109" i="3"/>
  <c r="E121" i="3"/>
  <c r="E133" i="3"/>
  <c r="E145" i="3"/>
  <c r="E157" i="3"/>
  <c r="E169" i="3"/>
  <c r="E181" i="3"/>
  <c r="E193" i="3"/>
  <c r="E205" i="3"/>
  <c r="E217" i="3"/>
  <c r="E229" i="3"/>
  <c r="E241" i="3"/>
  <c r="E253" i="3"/>
  <c r="E265" i="3"/>
  <c r="E277" i="3"/>
  <c r="E289" i="3"/>
  <c r="E301" i="3"/>
  <c r="E313" i="3"/>
  <c r="E325" i="3"/>
  <c r="E337" i="3"/>
  <c r="E349" i="3"/>
  <c r="E361" i="3"/>
  <c r="E373" i="3"/>
  <c r="E385" i="3"/>
  <c r="E397" i="3"/>
  <c r="E409" i="3"/>
  <c r="E421" i="3"/>
  <c r="E433" i="3"/>
  <c r="E445" i="3"/>
  <c r="E457" i="3"/>
  <c r="E469" i="3"/>
  <c r="E481" i="3"/>
  <c r="E493" i="3"/>
  <c r="E505" i="3"/>
  <c r="E517" i="3"/>
  <c r="E529" i="3"/>
  <c r="E541" i="3"/>
  <c r="E553" i="3"/>
  <c r="E565" i="3"/>
  <c r="E577" i="3"/>
  <c r="E60" i="3"/>
  <c r="E72" i="3"/>
  <c r="E84" i="3"/>
  <c r="E96" i="3"/>
  <c r="E108" i="3"/>
  <c r="E120" i="3"/>
  <c r="E132" i="3"/>
  <c r="E144" i="3"/>
  <c r="E156" i="3"/>
  <c r="E168" i="3"/>
  <c r="E180" i="3"/>
  <c r="E192" i="3"/>
  <c r="E204" i="3"/>
  <c r="E216" i="3"/>
  <c r="E228" i="3"/>
  <c r="E240" i="3"/>
  <c r="E252" i="3"/>
  <c r="E264" i="3"/>
  <c r="E276" i="3"/>
  <c r="E288" i="3"/>
  <c r="E300" i="3"/>
  <c r="E312" i="3"/>
  <c r="E324" i="3"/>
  <c r="E336" i="3"/>
  <c r="E348" i="3"/>
  <c r="E360" i="3"/>
  <c r="E372" i="3"/>
  <c r="E384" i="3"/>
  <c r="E396" i="3"/>
  <c r="E408" i="3"/>
  <c r="E420" i="3"/>
  <c r="E432" i="3"/>
  <c r="E444" i="3"/>
  <c r="E456" i="3"/>
  <c r="E468" i="3"/>
  <c r="E480" i="3"/>
  <c r="E492" i="3"/>
  <c r="E504" i="3"/>
  <c r="E516" i="3"/>
  <c r="E528" i="3"/>
  <c r="E540" i="3"/>
  <c r="E552" i="3"/>
  <c r="E564" i="3"/>
  <c r="E576" i="3"/>
  <c r="E59" i="3"/>
  <c r="E71" i="3"/>
  <c r="E83" i="3"/>
  <c r="E95" i="3"/>
  <c r="E107" i="3"/>
  <c r="E119" i="3"/>
  <c r="E131" i="3"/>
  <c r="E143" i="3"/>
  <c r="E155" i="3"/>
  <c r="E167" i="3"/>
  <c r="E179" i="3"/>
  <c r="E191" i="3"/>
  <c r="E203" i="3"/>
  <c r="E215" i="3"/>
  <c r="E227" i="3"/>
  <c r="E239" i="3"/>
  <c r="E251" i="3"/>
  <c r="E263" i="3"/>
  <c r="E275" i="3"/>
  <c r="E287" i="3"/>
  <c r="E299" i="3"/>
  <c r="E311" i="3"/>
  <c r="E323" i="3"/>
  <c r="E335" i="3"/>
  <c r="E347" i="3"/>
  <c r="E359" i="3"/>
  <c r="E371" i="3"/>
  <c r="E383" i="3"/>
  <c r="E395" i="3"/>
  <c r="E407" i="3"/>
  <c r="E419" i="3"/>
  <c r="E431" i="3"/>
  <c r="E443" i="3"/>
  <c r="E455" i="3"/>
  <c r="E467" i="3"/>
  <c r="E479" i="3"/>
  <c r="E491" i="3"/>
  <c r="E503" i="3"/>
  <c r="E515" i="3"/>
  <c r="E527" i="3"/>
  <c r="E539" i="3"/>
  <c r="E551" i="3"/>
  <c r="E563" i="3"/>
  <c r="E575" i="3"/>
  <c r="E58" i="3"/>
  <c r="E70" i="3"/>
  <c r="E82" i="3"/>
  <c r="E94" i="3"/>
  <c r="E106" i="3"/>
  <c r="E118" i="3"/>
  <c r="E130" i="3"/>
  <c r="E142" i="3"/>
  <c r="E154" i="3"/>
  <c r="E166" i="3"/>
  <c r="E178" i="3"/>
  <c r="E190" i="3"/>
  <c r="E202" i="3"/>
  <c r="E214" i="3"/>
  <c r="E226" i="3"/>
  <c r="E238" i="3"/>
  <c r="E250" i="3"/>
  <c r="E262" i="3"/>
  <c r="E274" i="3"/>
  <c r="E286" i="3"/>
  <c r="E298" i="3"/>
  <c r="E310" i="3"/>
  <c r="E322" i="3"/>
  <c r="E334" i="3"/>
  <c r="E346" i="3"/>
  <c r="E358" i="3"/>
  <c r="E370" i="3"/>
  <c r="E382" i="3"/>
  <c r="E394" i="3"/>
  <c r="E406" i="3"/>
  <c r="E418" i="3"/>
  <c r="E430" i="3"/>
  <c r="E442" i="3"/>
  <c r="E454" i="3"/>
  <c r="E466" i="3"/>
  <c r="E478" i="3"/>
  <c r="E490" i="3"/>
  <c r="E502" i="3"/>
  <c r="E514" i="3"/>
  <c r="E526" i="3"/>
  <c r="E538" i="3"/>
  <c r="E550" i="3"/>
  <c r="E562" i="3"/>
  <c r="E574" i="3"/>
  <c r="E57" i="3"/>
  <c r="E69" i="3"/>
  <c r="E81" i="3"/>
  <c r="E93" i="3"/>
  <c r="E105" i="3"/>
  <c r="E117" i="3"/>
  <c r="E129" i="3"/>
  <c r="E141" i="3"/>
  <c r="E153" i="3"/>
  <c r="E165" i="3"/>
  <c r="E177" i="3"/>
  <c r="E189" i="3"/>
  <c r="E201" i="3"/>
  <c r="E213" i="3"/>
  <c r="E225" i="3"/>
  <c r="E237" i="3"/>
  <c r="E249" i="3"/>
  <c r="E261" i="3"/>
  <c r="E273" i="3"/>
  <c r="E285" i="3"/>
  <c r="E297" i="3"/>
  <c r="E309" i="3"/>
  <c r="E321" i="3"/>
  <c r="E333" i="3"/>
  <c r="E345" i="3"/>
  <c r="E357" i="3"/>
  <c r="E369" i="3"/>
  <c r="E381" i="3"/>
  <c r="E393" i="3"/>
  <c r="E405" i="3"/>
  <c r="E417" i="3"/>
  <c r="E429" i="3"/>
  <c r="E441" i="3"/>
  <c r="E453" i="3"/>
  <c r="E465" i="3"/>
  <c r="E477" i="3"/>
  <c r="E489" i="3"/>
  <c r="E501" i="3"/>
  <c r="E513" i="3"/>
  <c r="E525" i="3"/>
  <c r="E537" i="3"/>
  <c r="E549" i="3"/>
  <c r="E561" i="3"/>
  <c r="E573" i="3"/>
  <c r="E56" i="3"/>
  <c r="E68" i="3"/>
  <c r="E80" i="3"/>
  <c r="E92" i="3"/>
  <c r="E104" i="3"/>
  <c r="E116" i="3"/>
  <c r="E128" i="3"/>
  <c r="E140" i="3"/>
  <c r="E152" i="3"/>
  <c r="E164" i="3"/>
  <c r="E176" i="3"/>
  <c r="E188" i="3"/>
  <c r="E200" i="3"/>
  <c r="E212" i="3"/>
  <c r="E224" i="3"/>
  <c r="E236" i="3"/>
  <c r="E248" i="3"/>
  <c r="E260" i="3"/>
  <c r="E272" i="3"/>
  <c r="E284" i="3"/>
  <c r="E296" i="3"/>
  <c r="E308" i="3"/>
  <c r="E320" i="3"/>
  <c r="E332" i="3"/>
  <c r="E344" i="3"/>
  <c r="E356" i="3"/>
  <c r="E368" i="3"/>
  <c r="E380" i="3"/>
  <c r="E392" i="3"/>
  <c r="E404" i="3"/>
  <c r="E416" i="3"/>
  <c r="E428" i="3"/>
  <c r="E440" i="3"/>
  <c r="E452" i="3"/>
  <c r="E464" i="3"/>
  <c r="E476" i="3"/>
  <c r="E488" i="3"/>
  <c r="E500" i="3"/>
  <c r="E512" i="3"/>
  <c r="E524" i="3"/>
  <c r="E536" i="3"/>
  <c r="E548" i="3"/>
  <c r="E560" i="3"/>
  <c r="E572" i="3"/>
  <c r="E55" i="3"/>
  <c r="E67" i="3"/>
  <c r="E79" i="3"/>
  <c r="E91" i="3"/>
  <c r="E103" i="3"/>
  <c r="E115" i="3"/>
  <c r="E127" i="3"/>
  <c r="E139" i="3"/>
  <c r="E151" i="3"/>
  <c r="E163" i="3"/>
  <c r="E175" i="3"/>
  <c r="E187" i="3"/>
  <c r="E199" i="3"/>
  <c r="E211" i="3"/>
  <c r="E223" i="3"/>
  <c r="E235" i="3"/>
  <c r="E247" i="3"/>
  <c r="E259" i="3"/>
  <c r="E271" i="3"/>
  <c r="E283" i="3"/>
  <c r="E295" i="3"/>
  <c r="E307" i="3"/>
  <c r="E319" i="3"/>
  <c r="E331" i="3"/>
  <c r="E343" i="3"/>
  <c r="E355" i="3"/>
  <c r="E367" i="3"/>
  <c r="E379" i="3"/>
  <c r="E391" i="3"/>
  <c r="E403" i="3"/>
  <c r="E415" i="3"/>
  <c r="E427" i="3"/>
  <c r="E439" i="3"/>
  <c r="E451" i="3"/>
  <c r="E463" i="3"/>
  <c r="E475" i="3"/>
  <c r="E487" i="3"/>
  <c r="E499" i="3"/>
  <c r="E511" i="3"/>
  <c r="E523" i="3"/>
  <c r="E535" i="3"/>
  <c r="E547" i="3"/>
  <c r="E559" i="3"/>
  <c r="E571" i="3"/>
  <c r="E54" i="3"/>
  <c r="E66" i="3"/>
  <c r="E78" i="3"/>
  <c r="E90" i="3"/>
  <c r="E102" i="3"/>
  <c r="E114" i="3"/>
  <c r="E126" i="3"/>
  <c r="E138" i="3"/>
  <c r="E150" i="3"/>
  <c r="E162" i="3"/>
  <c r="E174" i="3"/>
  <c r="E186" i="3"/>
  <c r="E198" i="3"/>
  <c r="E210" i="3"/>
  <c r="E222" i="3"/>
  <c r="E234" i="3"/>
  <c r="E246" i="3"/>
  <c r="E258" i="3"/>
  <c r="E270" i="3"/>
  <c r="E282" i="3"/>
  <c r="E294" i="3"/>
  <c r="E306" i="3"/>
  <c r="E318" i="3"/>
  <c r="E330" i="3"/>
  <c r="E342" i="3"/>
  <c r="E354" i="3"/>
  <c r="E366" i="3"/>
  <c r="E378" i="3"/>
  <c r="E390" i="3"/>
  <c r="E402" i="3"/>
  <c r="E414" i="3"/>
  <c r="E426" i="3"/>
  <c r="E438" i="3"/>
  <c r="E450" i="3"/>
  <c r="E462" i="3"/>
  <c r="E474" i="3"/>
  <c r="E486" i="3"/>
  <c r="E498" i="3"/>
  <c r="E510" i="3"/>
  <c r="E522" i="3"/>
  <c r="E534" i="3"/>
  <c r="E546" i="3"/>
  <c r="E558" i="3"/>
  <c r="E570" i="3"/>
  <c r="E53" i="3"/>
  <c r="E65" i="3"/>
  <c r="E77" i="3"/>
  <c r="E89" i="3"/>
  <c r="E101" i="3"/>
  <c r="E113" i="3"/>
  <c r="E125" i="3"/>
  <c r="E137" i="3"/>
  <c r="E149" i="3"/>
  <c r="E161" i="3"/>
  <c r="E173" i="3"/>
  <c r="E185" i="3"/>
  <c r="E197" i="3"/>
  <c r="E209" i="3"/>
  <c r="E221" i="3"/>
  <c r="E233" i="3"/>
  <c r="E245" i="3"/>
  <c r="E257" i="3"/>
  <c r="E269" i="3"/>
  <c r="E281" i="3"/>
  <c r="E293" i="3"/>
  <c r="E305" i="3"/>
  <c r="E317" i="3"/>
  <c r="E329" i="3"/>
  <c r="E341" i="3"/>
  <c r="E353" i="3"/>
  <c r="E365" i="3"/>
  <c r="E377" i="3"/>
  <c r="E389" i="3"/>
  <c r="E401" i="3"/>
  <c r="E413" i="3"/>
  <c r="E425" i="3"/>
  <c r="E437" i="3"/>
  <c r="E449" i="3"/>
  <c r="E461" i="3"/>
  <c r="E473" i="3"/>
  <c r="E485" i="3"/>
  <c r="E497" i="3"/>
  <c r="E509" i="3"/>
  <c r="E521" i="3"/>
  <c r="E533" i="3"/>
  <c r="E545" i="3"/>
  <c r="E557" i="3"/>
  <c r="E569" i="3"/>
  <c r="E52" i="3"/>
  <c r="E64" i="3"/>
  <c r="E76" i="3"/>
  <c r="E88" i="3"/>
  <c r="E100" i="3"/>
  <c r="E112" i="3"/>
  <c r="E124" i="3"/>
  <c r="E136" i="3"/>
  <c r="E148" i="3"/>
  <c r="E160" i="3"/>
  <c r="E172" i="3"/>
  <c r="E184" i="3"/>
  <c r="E196" i="3"/>
  <c r="E208" i="3"/>
  <c r="E220" i="3"/>
  <c r="E232" i="3"/>
  <c r="E244" i="3"/>
  <c r="E256" i="3"/>
  <c r="E268" i="3"/>
  <c r="E280" i="3"/>
  <c r="E292" i="3"/>
  <c r="E304" i="3"/>
  <c r="E316" i="3"/>
  <c r="E328" i="3"/>
  <c r="E340" i="3"/>
  <c r="E352" i="3"/>
  <c r="E364" i="3"/>
  <c r="E376" i="3"/>
  <c r="E388" i="3"/>
  <c r="E400" i="3"/>
  <c r="E412" i="3"/>
  <c r="E424" i="3"/>
  <c r="E436" i="3"/>
  <c r="E448" i="3"/>
  <c r="E460" i="3"/>
  <c r="E472" i="3"/>
  <c r="E484" i="3"/>
  <c r="E496" i="3"/>
  <c r="E508" i="3"/>
  <c r="E520" i="3"/>
  <c r="E532" i="3"/>
  <c r="E544" i="3"/>
  <c r="E556" i="3"/>
  <c r="E568" i="3"/>
  <c r="E51" i="3"/>
  <c r="E63" i="3"/>
  <c r="E75" i="3"/>
  <c r="E87" i="3"/>
  <c r="E99" i="3"/>
  <c r="E111" i="3"/>
  <c r="E123" i="3"/>
  <c r="E135" i="3"/>
  <c r="E147" i="3"/>
  <c r="E159" i="3"/>
  <c r="E171" i="3"/>
  <c r="E183" i="3"/>
  <c r="E195" i="3"/>
  <c r="E207" i="3"/>
  <c r="E219" i="3"/>
  <c r="E231" i="3"/>
  <c r="E243" i="3"/>
  <c r="E255" i="3"/>
  <c r="E267" i="3"/>
  <c r="E279" i="3"/>
  <c r="E291" i="3"/>
  <c r="E303" i="3"/>
  <c r="E315" i="3"/>
  <c r="E327" i="3"/>
  <c r="E339" i="3"/>
  <c r="E351" i="3"/>
  <c r="E363" i="3"/>
  <c r="E375" i="3"/>
  <c r="E387" i="3"/>
  <c r="E399" i="3"/>
  <c r="E411" i="3"/>
  <c r="E423" i="3"/>
  <c r="E435" i="3"/>
  <c r="E447" i="3"/>
  <c r="E459" i="3"/>
  <c r="E471" i="3"/>
  <c r="E483" i="3"/>
  <c r="E495" i="3"/>
  <c r="E507" i="3"/>
  <c r="E519" i="3"/>
  <c r="E531" i="3"/>
  <c r="E543" i="3"/>
  <c r="E555" i="3"/>
  <c r="E567" i="3"/>
  <c r="A6" i="3"/>
  <c r="D6" i="3"/>
  <c r="A7" i="3"/>
  <c r="K6" i="3"/>
  <c r="F32" i="3"/>
  <c r="H39" i="3"/>
  <c r="F33" i="3"/>
  <c r="H6" i="3"/>
  <c r="F31" i="3"/>
  <c r="F34" i="3"/>
  <c r="G39" i="3"/>
  <c r="I39" i="3"/>
  <c r="H40" i="3"/>
  <c r="G40" i="3"/>
  <c r="I40" i="3"/>
  <c r="H41" i="3"/>
  <c r="G41" i="3"/>
  <c r="I41" i="3"/>
  <c r="H42" i="3"/>
  <c r="G42" i="3"/>
  <c r="I42" i="3"/>
  <c r="H43" i="3"/>
  <c r="G43" i="3"/>
  <c r="I43" i="3"/>
  <c r="H44" i="3"/>
  <c r="G44" i="3"/>
  <c r="I44" i="3"/>
  <c r="H45" i="3"/>
  <c r="G45" i="3"/>
  <c r="I45" i="3"/>
  <c r="H46" i="3"/>
  <c r="G46" i="3"/>
  <c r="I46" i="3"/>
  <c r="H47" i="3"/>
  <c r="G47" i="3"/>
  <c r="I47" i="3"/>
  <c r="H48" i="3"/>
  <c r="G48" i="3"/>
  <c r="I48" i="3"/>
  <c r="H49" i="3"/>
  <c r="G49" i="3"/>
  <c r="I49" i="3"/>
  <c r="H50" i="3"/>
  <c r="G50" i="3"/>
  <c r="I50" i="3"/>
  <c r="H51" i="3"/>
  <c r="G51" i="3"/>
  <c r="I51" i="3"/>
  <c r="H52" i="3"/>
  <c r="G52" i="3"/>
  <c r="I52" i="3"/>
  <c r="H53" i="3"/>
  <c r="G53" i="3"/>
  <c r="I53" i="3"/>
  <c r="H54" i="3"/>
  <c r="G54" i="3"/>
  <c r="I54" i="3"/>
  <c r="H55" i="3"/>
  <c r="G55" i="3"/>
  <c r="I55" i="3"/>
  <c r="H56" i="3"/>
  <c r="G56" i="3"/>
  <c r="I56" i="3"/>
  <c r="H57" i="3"/>
  <c r="G57" i="3"/>
  <c r="I57" i="3"/>
  <c r="H58" i="3"/>
  <c r="G58" i="3"/>
  <c r="I58" i="3"/>
  <c r="H59" i="3"/>
  <c r="G59" i="3"/>
  <c r="I59" i="3"/>
  <c r="H60" i="3"/>
  <c r="G60" i="3"/>
  <c r="I60" i="3"/>
  <c r="H61" i="3"/>
  <c r="G61" i="3"/>
  <c r="I61" i="3"/>
  <c r="H62" i="3"/>
  <c r="G62" i="3"/>
  <c r="I62" i="3"/>
  <c r="H63" i="3"/>
  <c r="G63" i="3"/>
  <c r="I63" i="3"/>
  <c r="H64" i="3"/>
  <c r="G64" i="3"/>
  <c r="I64" i="3"/>
  <c r="H65" i="3"/>
  <c r="G65" i="3"/>
  <c r="I65" i="3"/>
  <c r="H66" i="3"/>
  <c r="G66" i="3"/>
  <c r="I66" i="3"/>
  <c r="H67" i="3"/>
  <c r="G67" i="3"/>
  <c r="I67" i="3"/>
  <c r="H68" i="3"/>
  <c r="G68" i="3"/>
  <c r="I68" i="3"/>
  <c r="H69" i="3"/>
  <c r="G69" i="3"/>
  <c r="I69" i="3"/>
  <c r="H70" i="3"/>
  <c r="G70" i="3"/>
  <c r="I70" i="3"/>
  <c r="H71" i="3"/>
  <c r="G71" i="3"/>
  <c r="I71" i="3"/>
  <c r="H72" i="3"/>
  <c r="G72" i="3"/>
  <c r="I72" i="3"/>
  <c r="H73" i="3"/>
  <c r="G73" i="3"/>
  <c r="I73" i="3"/>
  <c r="H74" i="3"/>
  <c r="G74" i="3"/>
  <c r="I74" i="3"/>
  <c r="H75" i="3"/>
  <c r="G75" i="3"/>
  <c r="I75" i="3"/>
  <c r="H76" i="3"/>
  <c r="G76" i="3"/>
  <c r="I76" i="3"/>
  <c r="H77" i="3"/>
  <c r="G77" i="3"/>
  <c r="I77" i="3"/>
  <c r="H78" i="3"/>
  <c r="G78" i="3"/>
  <c r="I78" i="3"/>
  <c r="H79" i="3"/>
  <c r="G79" i="3"/>
  <c r="I79" i="3"/>
  <c r="H80" i="3"/>
  <c r="G80" i="3"/>
  <c r="I80" i="3"/>
  <c r="H81" i="3"/>
  <c r="G81" i="3"/>
  <c r="I81" i="3"/>
  <c r="H82" i="3"/>
  <c r="G82" i="3"/>
  <c r="I82" i="3"/>
  <c r="H83" i="3"/>
  <c r="G83" i="3"/>
  <c r="I83" i="3"/>
  <c r="H84" i="3"/>
  <c r="G84" i="3"/>
  <c r="I84" i="3"/>
  <c r="H85" i="3"/>
  <c r="G85" i="3"/>
  <c r="I85" i="3"/>
  <c r="H86" i="3"/>
  <c r="G86" i="3"/>
  <c r="I86" i="3"/>
  <c r="H87" i="3"/>
  <c r="G87" i="3"/>
  <c r="I87" i="3"/>
  <c r="H88" i="3"/>
  <c r="G88" i="3"/>
  <c r="I88" i="3"/>
  <c r="H89" i="3"/>
  <c r="G89" i="3"/>
  <c r="I89" i="3"/>
  <c r="H90" i="3"/>
  <c r="G90" i="3"/>
  <c r="I90" i="3"/>
  <c r="H91" i="3"/>
  <c r="G91" i="3"/>
  <c r="I91" i="3"/>
  <c r="H92" i="3"/>
  <c r="G92" i="3"/>
  <c r="I92" i="3"/>
  <c r="H93" i="3"/>
  <c r="G93" i="3"/>
  <c r="I93" i="3"/>
  <c r="H94" i="3"/>
  <c r="G94" i="3"/>
  <c r="I94" i="3"/>
  <c r="H95" i="3"/>
  <c r="G95" i="3"/>
  <c r="I95" i="3"/>
  <c r="H96" i="3"/>
  <c r="G96" i="3"/>
  <c r="I96" i="3"/>
  <c r="H97" i="3"/>
  <c r="G97" i="3"/>
  <c r="I97" i="3"/>
  <c r="H98" i="3"/>
  <c r="G98" i="3"/>
  <c r="I98" i="3"/>
  <c r="H99" i="3"/>
  <c r="G99" i="3"/>
  <c r="I99" i="3"/>
  <c r="H100" i="3"/>
  <c r="G100" i="3"/>
  <c r="I100" i="3"/>
  <c r="H101" i="3"/>
  <c r="G101" i="3"/>
  <c r="I101" i="3"/>
  <c r="H102" i="3"/>
  <c r="G102" i="3"/>
  <c r="I102" i="3"/>
  <c r="H103" i="3"/>
  <c r="G103" i="3"/>
  <c r="I103" i="3"/>
  <c r="H104" i="3"/>
  <c r="G104" i="3"/>
  <c r="I104" i="3"/>
  <c r="H105" i="3"/>
  <c r="G105" i="3"/>
  <c r="I105" i="3"/>
  <c r="H106" i="3"/>
  <c r="G106" i="3"/>
  <c r="I106" i="3"/>
  <c r="H107" i="3"/>
  <c r="G107" i="3"/>
  <c r="I107" i="3"/>
  <c r="H108" i="3"/>
  <c r="G108" i="3"/>
  <c r="I108" i="3"/>
  <c r="H109" i="3"/>
  <c r="G109" i="3"/>
  <c r="I109" i="3"/>
  <c r="H110" i="3"/>
  <c r="G110" i="3"/>
  <c r="I110" i="3"/>
  <c r="H111" i="3"/>
  <c r="G111" i="3"/>
  <c r="I111" i="3"/>
  <c r="H112" i="3"/>
  <c r="G112" i="3"/>
  <c r="I112" i="3"/>
  <c r="H113" i="3"/>
  <c r="G113" i="3"/>
  <c r="I113" i="3"/>
  <c r="H114" i="3"/>
  <c r="G114" i="3"/>
  <c r="I114" i="3"/>
  <c r="H115" i="3"/>
  <c r="G115" i="3"/>
  <c r="I115" i="3"/>
  <c r="H116" i="3"/>
  <c r="G116" i="3"/>
  <c r="I116" i="3"/>
  <c r="H117" i="3"/>
  <c r="G117" i="3"/>
  <c r="I117" i="3"/>
  <c r="H118" i="3"/>
  <c r="G118" i="3"/>
  <c r="I118" i="3"/>
  <c r="H119" i="3"/>
  <c r="G119" i="3"/>
  <c r="I119" i="3"/>
  <c r="H120" i="3"/>
  <c r="G120" i="3"/>
  <c r="I120" i="3"/>
  <c r="H121" i="3"/>
  <c r="G121" i="3"/>
  <c r="I121" i="3"/>
  <c r="H122" i="3"/>
  <c r="G122" i="3"/>
  <c r="I122" i="3"/>
  <c r="H123" i="3"/>
  <c r="G123" i="3"/>
  <c r="I123" i="3"/>
  <c r="H124" i="3"/>
  <c r="G124" i="3"/>
  <c r="I124" i="3"/>
  <c r="H125" i="3"/>
  <c r="G125" i="3"/>
  <c r="I125" i="3"/>
  <c r="H126" i="3"/>
  <c r="G126" i="3"/>
  <c r="I126" i="3"/>
  <c r="H127" i="3"/>
  <c r="G127" i="3"/>
  <c r="I127" i="3"/>
  <c r="H128" i="3"/>
  <c r="G128" i="3"/>
  <c r="I128" i="3"/>
  <c r="H129" i="3"/>
  <c r="G129" i="3"/>
  <c r="I129" i="3"/>
  <c r="H130" i="3"/>
  <c r="G130" i="3"/>
  <c r="I130" i="3"/>
  <c r="H131" i="3"/>
  <c r="G131" i="3"/>
  <c r="I131" i="3"/>
  <c r="H132" i="3"/>
  <c r="G132" i="3"/>
  <c r="I132" i="3"/>
  <c r="H133" i="3"/>
  <c r="G133" i="3"/>
  <c r="I133" i="3"/>
  <c r="H134" i="3"/>
  <c r="G134" i="3"/>
  <c r="I134" i="3"/>
  <c r="H135" i="3"/>
  <c r="G135" i="3"/>
  <c r="I135" i="3"/>
  <c r="H136" i="3"/>
  <c r="G136" i="3"/>
  <c r="I136" i="3"/>
  <c r="H137" i="3"/>
  <c r="G137" i="3"/>
  <c r="I137" i="3"/>
  <c r="H138" i="3"/>
  <c r="G138" i="3"/>
  <c r="I138" i="3"/>
  <c r="H139" i="3"/>
  <c r="G139" i="3"/>
  <c r="I139" i="3"/>
  <c r="H140" i="3"/>
  <c r="G140" i="3"/>
  <c r="I140" i="3"/>
  <c r="H141" i="3"/>
  <c r="G141" i="3"/>
  <c r="I141" i="3"/>
  <c r="H142" i="3"/>
  <c r="G142" i="3"/>
  <c r="I142" i="3"/>
  <c r="H143" i="3"/>
  <c r="G143" i="3"/>
  <c r="I143" i="3"/>
  <c r="H144" i="3"/>
  <c r="G144" i="3"/>
  <c r="I144" i="3"/>
  <c r="H145" i="3"/>
  <c r="G145" i="3"/>
  <c r="I145" i="3"/>
  <c r="H146" i="3"/>
  <c r="G146" i="3"/>
  <c r="I146" i="3"/>
  <c r="H147" i="3"/>
  <c r="G147" i="3"/>
  <c r="I147" i="3"/>
  <c r="H148" i="3"/>
  <c r="G148" i="3"/>
  <c r="I148" i="3"/>
  <c r="H149" i="3"/>
  <c r="G149" i="3"/>
  <c r="I149" i="3"/>
  <c r="H150" i="3"/>
  <c r="G150" i="3"/>
  <c r="I150" i="3"/>
  <c r="H151" i="3"/>
  <c r="G151" i="3"/>
  <c r="I151" i="3"/>
  <c r="H152" i="3"/>
  <c r="G152" i="3"/>
  <c r="I152" i="3"/>
  <c r="H153" i="3"/>
  <c r="G153" i="3"/>
  <c r="I153" i="3"/>
  <c r="H154" i="3"/>
  <c r="G154" i="3"/>
  <c r="I154" i="3"/>
  <c r="H155" i="3"/>
  <c r="G155" i="3"/>
  <c r="I155" i="3"/>
  <c r="H156" i="3"/>
  <c r="G156" i="3"/>
  <c r="I156" i="3"/>
  <c r="H157" i="3"/>
  <c r="G157" i="3"/>
  <c r="I157" i="3"/>
  <c r="H158" i="3"/>
  <c r="G158" i="3"/>
  <c r="I158" i="3"/>
  <c r="H159" i="3"/>
  <c r="G159" i="3"/>
  <c r="I159" i="3"/>
  <c r="H160" i="3"/>
  <c r="G160" i="3"/>
  <c r="I160" i="3"/>
  <c r="H161" i="3"/>
  <c r="G161" i="3"/>
  <c r="I161" i="3"/>
  <c r="H162" i="3"/>
  <c r="G162" i="3"/>
  <c r="I162" i="3"/>
  <c r="H163" i="3"/>
  <c r="G163" i="3"/>
  <c r="I163" i="3"/>
  <c r="H164" i="3"/>
  <c r="G164" i="3"/>
  <c r="I164" i="3"/>
  <c r="H165" i="3"/>
  <c r="G165" i="3"/>
  <c r="I165" i="3"/>
  <c r="H166" i="3"/>
  <c r="G166" i="3"/>
  <c r="I166" i="3"/>
  <c r="H167" i="3"/>
  <c r="G167" i="3"/>
  <c r="I167" i="3"/>
  <c r="H168" i="3"/>
  <c r="G168" i="3"/>
  <c r="I168" i="3"/>
  <c r="H169" i="3"/>
  <c r="G169" i="3"/>
  <c r="I169" i="3"/>
  <c r="H170" i="3"/>
  <c r="G170" i="3"/>
  <c r="I170" i="3"/>
  <c r="H171" i="3"/>
  <c r="G171" i="3"/>
  <c r="I171" i="3"/>
  <c r="H172" i="3"/>
  <c r="G172" i="3"/>
  <c r="I172" i="3"/>
  <c r="H173" i="3"/>
  <c r="G173" i="3"/>
  <c r="I173" i="3"/>
  <c r="H174" i="3"/>
  <c r="G174" i="3"/>
  <c r="I174" i="3"/>
  <c r="H175" i="3"/>
  <c r="G175" i="3"/>
  <c r="I175" i="3"/>
  <c r="H176" i="3"/>
  <c r="G176" i="3"/>
  <c r="I176" i="3"/>
  <c r="H177" i="3"/>
  <c r="G177" i="3"/>
  <c r="I177" i="3"/>
  <c r="H178" i="3"/>
  <c r="G178" i="3"/>
  <c r="I178" i="3"/>
  <c r="H179" i="3"/>
  <c r="G179" i="3"/>
  <c r="I179" i="3"/>
  <c r="H180" i="3"/>
  <c r="G180" i="3"/>
  <c r="I180" i="3"/>
  <c r="H181" i="3"/>
  <c r="G181" i="3"/>
  <c r="I181" i="3"/>
  <c r="H182" i="3"/>
  <c r="G182" i="3"/>
  <c r="I182" i="3"/>
  <c r="H183" i="3"/>
  <c r="G183" i="3"/>
  <c r="I183" i="3"/>
  <c r="H184" i="3"/>
  <c r="G184" i="3"/>
  <c r="I184" i="3"/>
  <c r="H185" i="3"/>
  <c r="G185" i="3"/>
  <c r="I185" i="3"/>
  <c r="H186" i="3"/>
  <c r="G186" i="3"/>
  <c r="I186" i="3"/>
  <c r="H187" i="3"/>
  <c r="G187" i="3"/>
  <c r="I187" i="3"/>
  <c r="H188" i="3"/>
  <c r="G188" i="3"/>
  <c r="I188" i="3"/>
  <c r="H189" i="3"/>
  <c r="G189" i="3"/>
  <c r="I189" i="3"/>
  <c r="H190" i="3"/>
  <c r="G190" i="3"/>
  <c r="I190" i="3"/>
  <c r="H191" i="3"/>
  <c r="G191" i="3"/>
  <c r="I191" i="3"/>
  <c r="H192" i="3"/>
  <c r="G192" i="3"/>
  <c r="I192" i="3"/>
  <c r="H193" i="3"/>
  <c r="G193" i="3"/>
  <c r="I193" i="3"/>
  <c r="H194" i="3"/>
  <c r="G194" i="3"/>
  <c r="I194" i="3"/>
  <c r="H195" i="3"/>
  <c r="G195" i="3"/>
  <c r="I195" i="3"/>
  <c r="H196" i="3"/>
  <c r="G196" i="3"/>
  <c r="I196" i="3"/>
  <c r="H197" i="3"/>
  <c r="G197" i="3"/>
  <c r="I197" i="3"/>
  <c r="H198" i="3"/>
  <c r="G198" i="3"/>
  <c r="I198" i="3"/>
  <c r="H199" i="3"/>
  <c r="G199" i="3"/>
  <c r="I199" i="3"/>
  <c r="H200" i="3"/>
  <c r="G200" i="3"/>
  <c r="I200" i="3"/>
  <c r="H201" i="3"/>
  <c r="G201" i="3"/>
  <c r="I201" i="3"/>
  <c r="H202" i="3"/>
  <c r="G202" i="3"/>
  <c r="I202" i="3"/>
  <c r="H203" i="3"/>
  <c r="G203" i="3"/>
  <c r="I203" i="3"/>
  <c r="H204" i="3"/>
  <c r="G204" i="3"/>
  <c r="I204" i="3"/>
  <c r="H205" i="3"/>
  <c r="G205" i="3"/>
  <c r="I205" i="3"/>
  <c r="H206" i="3"/>
  <c r="G206" i="3"/>
  <c r="I206" i="3"/>
  <c r="H207" i="3"/>
  <c r="G207" i="3"/>
  <c r="I207" i="3"/>
  <c r="H208" i="3"/>
  <c r="G208" i="3"/>
  <c r="I208" i="3"/>
  <c r="H209" i="3"/>
  <c r="G209" i="3"/>
  <c r="I209" i="3"/>
  <c r="H210" i="3"/>
  <c r="G210" i="3"/>
  <c r="I210" i="3"/>
  <c r="H211" i="3"/>
  <c r="G211" i="3"/>
  <c r="I211" i="3"/>
  <c r="H212" i="3"/>
  <c r="G212" i="3"/>
  <c r="I212" i="3"/>
  <c r="H213" i="3"/>
  <c r="G213" i="3"/>
  <c r="I213" i="3"/>
  <c r="H214" i="3"/>
  <c r="G214" i="3"/>
  <c r="I214" i="3"/>
  <c r="H215" i="3"/>
  <c r="G215" i="3"/>
  <c r="I215" i="3"/>
  <c r="H216" i="3"/>
  <c r="G216" i="3"/>
  <c r="I216" i="3"/>
  <c r="H217" i="3"/>
  <c r="G217" i="3"/>
  <c r="I217" i="3"/>
  <c r="H218" i="3"/>
  <c r="G218" i="3"/>
  <c r="I218" i="3"/>
  <c r="H219" i="3"/>
  <c r="G219" i="3"/>
  <c r="I219" i="3"/>
  <c r="H220" i="3"/>
  <c r="G220" i="3"/>
  <c r="I220" i="3"/>
  <c r="H221" i="3"/>
  <c r="G221" i="3"/>
  <c r="I221" i="3"/>
  <c r="H222" i="3"/>
  <c r="G222" i="3"/>
  <c r="I222" i="3"/>
  <c r="H223" i="3"/>
  <c r="G223" i="3"/>
  <c r="I223" i="3"/>
  <c r="H224" i="3"/>
  <c r="G224" i="3"/>
  <c r="I224" i="3"/>
  <c r="H225" i="3"/>
  <c r="G225" i="3"/>
  <c r="I225" i="3"/>
  <c r="H226" i="3"/>
  <c r="G226" i="3"/>
  <c r="I226" i="3"/>
  <c r="H227" i="3"/>
  <c r="G227" i="3"/>
  <c r="I227" i="3"/>
  <c r="H228" i="3"/>
  <c r="G228" i="3"/>
  <c r="I228" i="3"/>
  <c r="H229" i="3"/>
  <c r="G229" i="3"/>
  <c r="I229" i="3"/>
  <c r="H230" i="3"/>
  <c r="G230" i="3"/>
  <c r="I230" i="3"/>
  <c r="H231" i="3"/>
  <c r="G231" i="3"/>
  <c r="I231" i="3"/>
  <c r="H232" i="3"/>
  <c r="G232" i="3"/>
  <c r="I232" i="3"/>
  <c r="H233" i="3"/>
  <c r="G233" i="3"/>
  <c r="I233" i="3"/>
  <c r="H234" i="3"/>
  <c r="G234" i="3"/>
  <c r="I234" i="3"/>
  <c r="H235" i="3"/>
  <c r="G235" i="3"/>
  <c r="I235" i="3"/>
  <c r="H236" i="3"/>
  <c r="G236" i="3"/>
  <c r="I236" i="3"/>
  <c r="H237" i="3"/>
  <c r="G237" i="3"/>
  <c r="I237" i="3"/>
  <c r="H238" i="3"/>
  <c r="G238" i="3"/>
  <c r="I238" i="3"/>
  <c r="H239" i="3"/>
  <c r="G239" i="3"/>
  <c r="I239" i="3"/>
  <c r="H240" i="3"/>
  <c r="G240" i="3"/>
  <c r="I240" i="3"/>
  <c r="H241" i="3"/>
  <c r="G241" i="3"/>
  <c r="I241" i="3"/>
  <c r="H242" i="3"/>
  <c r="G242" i="3"/>
  <c r="I242" i="3"/>
  <c r="H243" i="3"/>
  <c r="G243" i="3"/>
  <c r="I243" i="3"/>
  <c r="H244" i="3"/>
  <c r="G244" i="3"/>
  <c r="I244" i="3"/>
  <c r="H245" i="3"/>
  <c r="G245" i="3"/>
  <c r="I245" i="3"/>
  <c r="H246" i="3"/>
  <c r="G246" i="3"/>
  <c r="I246" i="3"/>
  <c r="H247" i="3"/>
  <c r="G247" i="3"/>
  <c r="I247" i="3"/>
  <c r="H248" i="3"/>
  <c r="G248" i="3"/>
  <c r="I248" i="3"/>
  <c r="H249" i="3"/>
  <c r="G249" i="3"/>
  <c r="I249" i="3"/>
  <c r="H250" i="3"/>
  <c r="G250" i="3"/>
  <c r="I250" i="3"/>
  <c r="H251" i="3"/>
  <c r="G251" i="3"/>
  <c r="I251" i="3"/>
  <c r="H252" i="3"/>
  <c r="G252" i="3"/>
  <c r="I252" i="3"/>
  <c r="H253" i="3"/>
  <c r="G253" i="3"/>
  <c r="I253" i="3"/>
  <c r="H254" i="3"/>
  <c r="G254" i="3"/>
  <c r="I254" i="3"/>
  <c r="H255" i="3"/>
  <c r="G255" i="3"/>
  <c r="I255" i="3"/>
  <c r="H256" i="3"/>
  <c r="G256" i="3"/>
  <c r="I256" i="3"/>
  <c r="H257" i="3"/>
  <c r="G257" i="3"/>
  <c r="I257" i="3"/>
  <c r="H258" i="3"/>
  <c r="G258" i="3"/>
  <c r="I258" i="3"/>
  <c r="H259" i="3"/>
  <c r="G259" i="3"/>
  <c r="I259" i="3"/>
  <c r="H260" i="3"/>
  <c r="G260" i="3"/>
  <c r="I260" i="3"/>
  <c r="H261" i="3"/>
  <c r="G261" i="3"/>
  <c r="I261" i="3"/>
  <c r="H262" i="3"/>
  <c r="G262" i="3"/>
  <c r="I262" i="3"/>
  <c r="H263" i="3"/>
  <c r="G263" i="3"/>
  <c r="I263" i="3"/>
  <c r="H264" i="3"/>
  <c r="G264" i="3"/>
  <c r="I264" i="3"/>
  <c r="H265" i="3"/>
  <c r="G265" i="3"/>
  <c r="I265" i="3"/>
  <c r="H266" i="3"/>
  <c r="G266" i="3"/>
  <c r="I266" i="3"/>
  <c r="H267" i="3"/>
  <c r="G267" i="3"/>
  <c r="I267" i="3"/>
  <c r="H268" i="3"/>
  <c r="G268" i="3"/>
  <c r="I268" i="3"/>
  <c r="H269" i="3"/>
  <c r="G269" i="3"/>
  <c r="I269" i="3"/>
  <c r="H270" i="3"/>
  <c r="G270" i="3"/>
  <c r="I270" i="3"/>
  <c r="H271" i="3"/>
  <c r="G271" i="3"/>
  <c r="I271" i="3"/>
  <c r="H272" i="3"/>
  <c r="G272" i="3"/>
  <c r="I272" i="3"/>
  <c r="H273" i="3"/>
  <c r="G273" i="3"/>
  <c r="I273" i="3"/>
  <c r="H274" i="3"/>
  <c r="G274" i="3"/>
  <c r="I274" i="3"/>
  <c r="H275" i="3"/>
  <c r="G275" i="3"/>
  <c r="I275" i="3"/>
  <c r="H276" i="3"/>
  <c r="G276" i="3"/>
  <c r="I276" i="3"/>
  <c r="H277" i="3"/>
  <c r="G277" i="3"/>
  <c r="I277" i="3"/>
  <c r="H278" i="3"/>
  <c r="G278" i="3"/>
  <c r="I278" i="3"/>
  <c r="H279" i="3"/>
  <c r="G279" i="3"/>
  <c r="I279" i="3"/>
  <c r="H280" i="3"/>
  <c r="G280" i="3"/>
  <c r="I280" i="3"/>
  <c r="H281" i="3"/>
  <c r="G281" i="3"/>
  <c r="I281" i="3"/>
  <c r="H282" i="3"/>
  <c r="G282" i="3"/>
  <c r="I282" i="3"/>
  <c r="H283" i="3"/>
  <c r="G283" i="3"/>
  <c r="I283" i="3"/>
  <c r="H284" i="3"/>
  <c r="G284" i="3"/>
  <c r="I284" i="3"/>
  <c r="H285" i="3"/>
  <c r="G285" i="3"/>
  <c r="I285" i="3"/>
  <c r="H286" i="3"/>
  <c r="G286" i="3"/>
  <c r="I286" i="3"/>
  <c r="H287" i="3"/>
  <c r="G287" i="3"/>
  <c r="I287" i="3"/>
  <c r="H288" i="3"/>
  <c r="G288" i="3"/>
  <c r="I288" i="3"/>
  <c r="H289" i="3"/>
  <c r="G289" i="3"/>
  <c r="I289" i="3"/>
  <c r="H290" i="3"/>
  <c r="G290" i="3"/>
  <c r="I290" i="3"/>
  <c r="H291" i="3"/>
  <c r="G291" i="3"/>
  <c r="I291" i="3"/>
  <c r="H292" i="3"/>
  <c r="G292" i="3"/>
  <c r="I292" i="3"/>
  <c r="H293" i="3"/>
  <c r="G293" i="3"/>
  <c r="I293" i="3"/>
  <c r="H294" i="3"/>
  <c r="G294" i="3"/>
  <c r="I294" i="3"/>
  <c r="H295" i="3"/>
  <c r="G295" i="3"/>
  <c r="I295" i="3"/>
  <c r="H296" i="3"/>
  <c r="G296" i="3"/>
  <c r="I296" i="3"/>
  <c r="H297" i="3"/>
  <c r="G297" i="3"/>
  <c r="I297" i="3"/>
  <c r="H298" i="3"/>
  <c r="G298" i="3"/>
  <c r="I298" i="3"/>
  <c r="H299" i="3"/>
  <c r="G299" i="3"/>
  <c r="I299" i="3"/>
  <c r="H300" i="3"/>
  <c r="G300" i="3"/>
  <c r="I300" i="3"/>
  <c r="H301" i="3"/>
  <c r="G301" i="3"/>
  <c r="I301" i="3"/>
  <c r="H302" i="3"/>
  <c r="G302" i="3"/>
  <c r="I302" i="3"/>
  <c r="H303" i="3"/>
  <c r="G303" i="3"/>
  <c r="I303" i="3"/>
  <c r="H304" i="3"/>
  <c r="G304" i="3"/>
  <c r="I304" i="3"/>
  <c r="H305" i="3"/>
  <c r="G305" i="3"/>
  <c r="I305" i="3"/>
  <c r="H306" i="3"/>
  <c r="G306" i="3"/>
  <c r="I306" i="3"/>
  <c r="H307" i="3"/>
  <c r="G307" i="3"/>
  <c r="I307" i="3"/>
  <c r="H308" i="3"/>
  <c r="G308" i="3"/>
  <c r="I308" i="3"/>
  <c r="H309" i="3"/>
  <c r="G309" i="3"/>
  <c r="I309" i="3"/>
  <c r="H310" i="3"/>
  <c r="G310" i="3"/>
  <c r="I310" i="3"/>
  <c r="H311" i="3"/>
  <c r="G311" i="3"/>
  <c r="I311" i="3"/>
  <c r="H312" i="3"/>
  <c r="G312" i="3"/>
  <c r="I312" i="3"/>
  <c r="H313" i="3"/>
  <c r="G313" i="3"/>
  <c r="I313" i="3"/>
  <c r="H314" i="3"/>
  <c r="G314" i="3"/>
  <c r="I314" i="3"/>
  <c r="H315" i="3"/>
  <c r="G315" i="3"/>
  <c r="I315" i="3"/>
  <c r="H316" i="3"/>
  <c r="G316" i="3"/>
  <c r="I316" i="3"/>
  <c r="H317" i="3"/>
  <c r="G317" i="3"/>
  <c r="I317" i="3"/>
  <c r="H318" i="3"/>
  <c r="G318" i="3"/>
  <c r="I318" i="3"/>
  <c r="H319" i="3"/>
  <c r="G319" i="3"/>
  <c r="I319" i="3"/>
  <c r="H320" i="3"/>
  <c r="G320" i="3"/>
  <c r="I320" i="3"/>
  <c r="H321" i="3"/>
  <c r="G321" i="3"/>
  <c r="I321" i="3"/>
  <c r="H322" i="3"/>
  <c r="G322" i="3"/>
  <c r="I322" i="3"/>
  <c r="H323" i="3"/>
  <c r="G323" i="3"/>
  <c r="I323" i="3"/>
  <c r="H324" i="3"/>
  <c r="G324" i="3"/>
  <c r="I324" i="3"/>
  <c r="H325" i="3"/>
  <c r="G325" i="3"/>
  <c r="I325" i="3"/>
  <c r="H326" i="3"/>
  <c r="G326" i="3"/>
  <c r="I326" i="3"/>
  <c r="H327" i="3"/>
  <c r="G327" i="3"/>
  <c r="I327" i="3"/>
  <c r="H328" i="3"/>
  <c r="G328" i="3"/>
  <c r="I328" i="3"/>
  <c r="H329" i="3"/>
  <c r="G329" i="3"/>
  <c r="I329" i="3"/>
  <c r="H330" i="3"/>
  <c r="G330" i="3"/>
  <c r="I330" i="3"/>
  <c r="H331" i="3"/>
  <c r="G331" i="3"/>
  <c r="I331" i="3"/>
  <c r="H332" i="3"/>
  <c r="G332" i="3"/>
  <c r="I332" i="3"/>
  <c r="H333" i="3"/>
  <c r="G333" i="3"/>
  <c r="I333" i="3"/>
  <c r="H334" i="3"/>
  <c r="G334" i="3"/>
  <c r="I334" i="3"/>
  <c r="H335" i="3"/>
  <c r="G335" i="3"/>
  <c r="I335" i="3"/>
  <c r="H336" i="3"/>
  <c r="G336" i="3"/>
  <c r="I336" i="3"/>
  <c r="H337" i="3"/>
  <c r="G337" i="3"/>
  <c r="I337" i="3"/>
  <c r="H338" i="3"/>
  <c r="G338" i="3"/>
  <c r="I338" i="3"/>
  <c r="H339" i="3"/>
  <c r="G339" i="3"/>
  <c r="I339" i="3"/>
  <c r="H340" i="3"/>
  <c r="G340" i="3"/>
  <c r="I340" i="3"/>
  <c r="H341" i="3"/>
  <c r="G341" i="3"/>
  <c r="I341" i="3"/>
  <c r="H342" i="3"/>
  <c r="G342" i="3"/>
  <c r="I342" i="3"/>
  <c r="H343" i="3"/>
  <c r="G343" i="3"/>
  <c r="I343" i="3"/>
  <c r="H344" i="3"/>
  <c r="G344" i="3"/>
  <c r="I344" i="3"/>
  <c r="H345" i="3"/>
  <c r="G345" i="3"/>
  <c r="I345" i="3"/>
  <c r="H346" i="3"/>
  <c r="G346" i="3"/>
  <c r="I346" i="3"/>
  <c r="H347" i="3"/>
  <c r="G347" i="3"/>
  <c r="I347" i="3"/>
  <c r="H348" i="3"/>
  <c r="G348" i="3"/>
  <c r="I348" i="3"/>
  <c r="H349" i="3"/>
  <c r="G349" i="3"/>
  <c r="I349" i="3"/>
  <c r="H350" i="3"/>
  <c r="G350" i="3"/>
  <c r="I350" i="3"/>
  <c r="H351" i="3"/>
  <c r="G351" i="3"/>
  <c r="I351" i="3"/>
  <c r="H352" i="3"/>
  <c r="G352" i="3"/>
  <c r="I352" i="3"/>
  <c r="H353" i="3"/>
  <c r="G353" i="3"/>
  <c r="I353" i="3"/>
  <c r="H354" i="3"/>
  <c r="G354" i="3"/>
  <c r="I354" i="3"/>
  <c r="H355" i="3"/>
  <c r="G355" i="3"/>
  <c r="I355" i="3"/>
  <c r="H356" i="3"/>
  <c r="G356" i="3"/>
  <c r="I356" i="3"/>
  <c r="H357" i="3"/>
  <c r="G357" i="3"/>
  <c r="I357" i="3"/>
  <c r="H358" i="3"/>
  <c r="G358" i="3"/>
  <c r="I358" i="3"/>
  <c r="H359" i="3"/>
  <c r="G359" i="3"/>
  <c r="I359" i="3"/>
  <c r="H360" i="3"/>
  <c r="G360" i="3"/>
  <c r="I360" i="3"/>
  <c r="H361" i="3"/>
  <c r="G361" i="3"/>
  <c r="I361" i="3"/>
  <c r="H362" i="3"/>
  <c r="G362" i="3"/>
  <c r="I362" i="3"/>
  <c r="H363" i="3"/>
  <c r="G363" i="3"/>
  <c r="I363" i="3"/>
  <c r="H364" i="3"/>
  <c r="G364" i="3"/>
  <c r="I364" i="3"/>
  <c r="H365" i="3"/>
  <c r="G365" i="3"/>
  <c r="I365" i="3"/>
  <c r="H366" i="3"/>
  <c r="G366" i="3"/>
  <c r="I366" i="3"/>
  <c r="H367" i="3"/>
  <c r="G367" i="3"/>
  <c r="I367" i="3"/>
  <c r="H368" i="3"/>
  <c r="G368" i="3"/>
  <c r="I368" i="3"/>
  <c r="H369" i="3"/>
  <c r="G369" i="3"/>
  <c r="I369" i="3"/>
  <c r="H370" i="3"/>
  <c r="G370" i="3"/>
  <c r="I370" i="3"/>
  <c r="H371" i="3"/>
  <c r="G371" i="3"/>
  <c r="I371" i="3"/>
  <c r="H372" i="3"/>
  <c r="G372" i="3"/>
  <c r="I372" i="3"/>
  <c r="H373" i="3"/>
  <c r="G373" i="3"/>
  <c r="I373" i="3"/>
  <c r="H374" i="3"/>
  <c r="G374" i="3"/>
  <c r="I374" i="3"/>
  <c r="H375" i="3"/>
  <c r="G375" i="3"/>
  <c r="I375" i="3"/>
  <c r="H376" i="3"/>
  <c r="G376" i="3"/>
  <c r="I376" i="3"/>
  <c r="H377" i="3"/>
  <c r="G377" i="3"/>
  <c r="I377" i="3"/>
  <c r="H378" i="3"/>
  <c r="G378" i="3"/>
  <c r="I378" i="3"/>
  <c r="H379" i="3"/>
  <c r="G379" i="3"/>
  <c r="I379" i="3"/>
  <c r="H380" i="3"/>
  <c r="G380" i="3"/>
  <c r="I380" i="3"/>
  <c r="H381" i="3"/>
  <c r="G381" i="3"/>
  <c r="I381" i="3"/>
  <c r="H382" i="3"/>
  <c r="G382" i="3"/>
  <c r="I382" i="3"/>
  <c r="H383" i="3"/>
  <c r="G383" i="3"/>
  <c r="I383" i="3"/>
  <c r="H384" i="3"/>
  <c r="G384" i="3"/>
  <c r="I384" i="3"/>
  <c r="H385" i="3"/>
  <c r="G385" i="3"/>
  <c r="I385" i="3"/>
  <c r="H386" i="3"/>
  <c r="G386" i="3"/>
  <c r="I386" i="3"/>
  <c r="H387" i="3"/>
  <c r="G387" i="3"/>
  <c r="I387" i="3"/>
  <c r="H388" i="3"/>
  <c r="G388" i="3"/>
  <c r="I388" i="3"/>
  <c r="H389" i="3"/>
  <c r="G389" i="3"/>
  <c r="I389" i="3"/>
  <c r="H390" i="3"/>
  <c r="G390" i="3"/>
  <c r="I390" i="3"/>
  <c r="H391" i="3"/>
  <c r="G391" i="3"/>
  <c r="I391" i="3"/>
  <c r="H392" i="3"/>
  <c r="G392" i="3"/>
  <c r="I392" i="3"/>
  <c r="H393" i="3"/>
  <c r="G393" i="3"/>
  <c r="I393" i="3"/>
  <c r="H394" i="3"/>
  <c r="G394" i="3"/>
  <c r="I394" i="3"/>
  <c r="H395" i="3"/>
  <c r="G395" i="3"/>
  <c r="I395" i="3"/>
  <c r="H396" i="3"/>
  <c r="G396" i="3"/>
  <c r="I396" i="3"/>
  <c r="H397" i="3"/>
  <c r="G397" i="3"/>
  <c r="I397" i="3"/>
  <c r="H398" i="3"/>
  <c r="G398" i="3"/>
  <c r="I398" i="3"/>
  <c r="H399" i="3"/>
  <c r="G399" i="3"/>
  <c r="I399" i="3"/>
  <c r="H400" i="3"/>
  <c r="G400" i="3"/>
  <c r="I400" i="3"/>
  <c r="H401" i="3"/>
  <c r="G401" i="3"/>
  <c r="I401" i="3"/>
  <c r="H402" i="3"/>
  <c r="G402" i="3"/>
  <c r="I402" i="3"/>
  <c r="H403" i="3"/>
  <c r="G403" i="3"/>
  <c r="I403" i="3"/>
  <c r="H404" i="3"/>
  <c r="G404" i="3"/>
  <c r="I404" i="3"/>
  <c r="H405" i="3"/>
  <c r="G405" i="3"/>
  <c r="I405" i="3"/>
  <c r="H406" i="3"/>
  <c r="G406" i="3"/>
  <c r="I406" i="3"/>
  <c r="H407" i="3"/>
  <c r="G407" i="3"/>
  <c r="I407" i="3"/>
  <c r="H408" i="3"/>
  <c r="G408" i="3"/>
  <c r="I408" i="3"/>
  <c r="H409" i="3"/>
  <c r="G409" i="3"/>
  <c r="I409" i="3"/>
  <c r="H410" i="3"/>
  <c r="G410" i="3"/>
  <c r="I410" i="3"/>
  <c r="H411" i="3"/>
  <c r="G411" i="3"/>
  <c r="I411" i="3"/>
  <c r="H412" i="3"/>
  <c r="G412" i="3"/>
  <c r="I412" i="3"/>
  <c r="H413" i="3"/>
  <c r="G413" i="3"/>
  <c r="I413" i="3"/>
  <c r="H414" i="3"/>
  <c r="G414" i="3"/>
  <c r="I414" i="3"/>
  <c r="H415" i="3"/>
  <c r="G415" i="3"/>
  <c r="I415" i="3"/>
  <c r="H416" i="3"/>
  <c r="G416" i="3"/>
  <c r="I416" i="3"/>
  <c r="H417" i="3"/>
  <c r="G417" i="3"/>
  <c r="I417" i="3"/>
  <c r="H418" i="3"/>
  <c r="G418" i="3"/>
  <c r="I418" i="3"/>
  <c r="H419" i="3"/>
  <c r="G419" i="3"/>
  <c r="I419" i="3"/>
  <c r="H420" i="3"/>
  <c r="G420" i="3"/>
  <c r="I420" i="3"/>
  <c r="H421" i="3"/>
  <c r="G421" i="3"/>
  <c r="I421" i="3"/>
  <c r="H422" i="3"/>
  <c r="G422" i="3"/>
  <c r="I422" i="3"/>
  <c r="H423" i="3"/>
  <c r="G423" i="3"/>
  <c r="I423" i="3"/>
  <c r="H424" i="3"/>
  <c r="G424" i="3"/>
  <c r="I424" i="3"/>
  <c r="H425" i="3"/>
  <c r="G425" i="3"/>
  <c r="I425" i="3"/>
  <c r="H426" i="3"/>
  <c r="G426" i="3"/>
  <c r="I426" i="3"/>
  <c r="H427" i="3"/>
  <c r="G427" i="3"/>
  <c r="I427" i="3"/>
  <c r="H428" i="3"/>
  <c r="G428" i="3"/>
  <c r="I428" i="3"/>
  <c r="H429" i="3"/>
  <c r="G429" i="3"/>
  <c r="I429" i="3"/>
  <c r="H430" i="3"/>
  <c r="G430" i="3"/>
  <c r="I430" i="3"/>
  <c r="H431" i="3"/>
  <c r="G431" i="3"/>
  <c r="I431" i="3"/>
  <c r="H432" i="3"/>
  <c r="G432" i="3"/>
  <c r="I432" i="3"/>
  <c r="H433" i="3"/>
  <c r="G433" i="3"/>
  <c r="I433" i="3"/>
  <c r="H434" i="3"/>
  <c r="G434" i="3"/>
  <c r="I434" i="3"/>
  <c r="H435" i="3"/>
  <c r="G435" i="3"/>
  <c r="I435" i="3"/>
  <c r="H436" i="3"/>
  <c r="G436" i="3"/>
  <c r="I436" i="3"/>
  <c r="H437" i="3"/>
  <c r="G437" i="3"/>
  <c r="I437" i="3"/>
  <c r="H438" i="3"/>
  <c r="G438" i="3"/>
  <c r="I438" i="3"/>
  <c r="H439" i="3"/>
  <c r="G439" i="3"/>
  <c r="I439" i="3"/>
  <c r="H440" i="3"/>
  <c r="G440" i="3"/>
  <c r="I440" i="3"/>
  <c r="H441" i="3"/>
  <c r="G441" i="3"/>
  <c r="I441" i="3"/>
  <c r="H442" i="3"/>
  <c r="G442" i="3"/>
  <c r="I442" i="3"/>
  <c r="H443" i="3"/>
  <c r="G443" i="3"/>
  <c r="I443" i="3"/>
  <c r="H444" i="3"/>
  <c r="G444" i="3"/>
  <c r="I444" i="3"/>
  <c r="H445" i="3"/>
  <c r="G445" i="3"/>
  <c r="I445" i="3"/>
  <c r="H446" i="3"/>
  <c r="G446" i="3"/>
  <c r="I446" i="3"/>
  <c r="H447" i="3"/>
  <c r="G447" i="3"/>
  <c r="I447" i="3"/>
  <c r="H448" i="3"/>
  <c r="G448" i="3"/>
  <c r="I448" i="3"/>
  <c r="H449" i="3"/>
  <c r="G449" i="3"/>
  <c r="I449" i="3"/>
  <c r="H450" i="3"/>
  <c r="G450" i="3"/>
  <c r="I450" i="3"/>
  <c r="H451" i="3"/>
  <c r="G451" i="3"/>
  <c r="I451" i="3"/>
  <c r="H452" i="3"/>
  <c r="G452" i="3"/>
  <c r="I452" i="3"/>
  <c r="H453" i="3"/>
  <c r="G453" i="3"/>
  <c r="I453" i="3"/>
  <c r="H454" i="3"/>
  <c r="G454" i="3"/>
  <c r="I454" i="3"/>
  <c r="H455" i="3"/>
  <c r="G455" i="3"/>
  <c r="I455" i="3"/>
  <c r="H456" i="3"/>
  <c r="G456" i="3"/>
  <c r="I456" i="3"/>
  <c r="H457" i="3"/>
  <c r="G457" i="3"/>
  <c r="I457" i="3"/>
  <c r="H458" i="3"/>
  <c r="G458" i="3"/>
  <c r="I458" i="3"/>
  <c r="H459" i="3"/>
  <c r="G459" i="3"/>
  <c r="I459" i="3"/>
  <c r="H460" i="3"/>
  <c r="G460" i="3"/>
  <c r="I460" i="3"/>
  <c r="H461" i="3"/>
  <c r="G461" i="3"/>
  <c r="I461" i="3"/>
  <c r="H462" i="3"/>
  <c r="G462" i="3"/>
  <c r="I462" i="3"/>
  <c r="H463" i="3"/>
  <c r="G463" i="3"/>
  <c r="I463" i="3"/>
  <c r="H464" i="3"/>
  <c r="G464" i="3"/>
  <c r="I464" i="3"/>
  <c r="H465" i="3"/>
  <c r="G465" i="3"/>
  <c r="I465" i="3"/>
  <c r="H466" i="3"/>
  <c r="G466" i="3"/>
  <c r="I466" i="3"/>
  <c r="H467" i="3"/>
  <c r="G467" i="3"/>
  <c r="I467" i="3"/>
  <c r="H468" i="3"/>
  <c r="G468" i="3"/>
  <c r="I468" i="3"/>
  <c r="H469" i="3"/>
  <c r="G469" i="3"/>
  <c r="I469" i="3"/>
  <c r="H470" i="3"/>
  <c r="G470" i="3"/>
  <c r="I470" i="3"/>
  <c r="H471" i="3"/>
  <c r="G471" i="3"/>
  <c r="I471" i="3"/>
  <c r="H472" i="3"/>
  <c r="G472" i="3"/>
  <c r="I472" i="3"/>
  <c r="H473" i="3"/>
  <c r="G473" i="3"/>
  <c r="I473" i="3"/>
  <c r="H474" i="3"/>
  <c r="G474" i="3"/>
  <c r="I474" i="3"/>
  <c r="H475" i="3"/>
  <c r="G475" i="3"/>
  <c r="I475" i="3"/>
  <c r="H476" i="3"/>
  <c r="G476" i="3"/>
  <c r="I476" i="3"/>
  <c r="H477" i="3"/>
  <c r="G477" i="3"/>
  <c r="I477" i="3"/>
  <c r="H478" i="3"/>
  <c r="G478" i="3"/>
  <c r="I478" i="3"/>
  <c r="H479" i="3"/>
  <c r="G479" i="3"/>
  <c r="I479" i="3"/>
  <c r="H480" i="3"/>
  <c r="G480" i="3"/>
  <c r="I480" i="3"/>
  <c r="H481" i="3"/>
  <c r="G481" i="3"/>
  <c r="I481" i="3"/>
  <c r="H482" i="3"/>
  <c r="G482" i="3"/>
  <c r="I482" i="3"/>
  <c r="H483" i="3"/>
  <c r="G483" i="3"/>
  <c r="I483" i="3"/>
  <c r="H484" i="3"/>
  <c r="G484" i="3"/>
  <c r="I484" i="3"/>
  <c r="H485" i="3"/>
  <c r="G485" i="3"/>
  <c r="I485" i="3"/>
  <c r="H486" i="3"/>
  <c r="G486" i="3"/>
  <c r="I486" i="3"/>
  <c r="H487" i="3"/>
  <c r="G487" i="3"/>
  <c r="I487" i="3"/>
  <c r="H488" i="3"/>
  <c r="G488" i="3"/>
  <c r="I488" i="3"/>
  <c r="H489" i="3"/>
  <c r="G489" i="3"/>
  <c r="I489" i="3"/>
  <c r="H490" i="3"/>
  <c r="G490" i="3"/>
  <c r="I490" i="3"/>
  <c r="H491" i="3"/>
  <c r="G491" i="3"/>
  <c r="I491" i="3"/>
  <c r="H492" i="3"/>
  <c r="G492" i="3"/>
  <c r="I492" i="3"/>
  <c r="H493" i="3"/>
  <c r="G493" i="3"/>
  <c r="I493" i="3"/>
  <c r="H494" i="3"/>
  <c r="G494" i="3"/>
  <c r="I494" i="3"/>
  <c r="H495" i="3"/>
  <c r="G495" i="3"/>
  <c r="I495" i="3"/>
  <c r="H496" i="3"/>
  <c r="G496" i="3"/>
  <c r="I496" i="3"/>
  <c r="H497" i="3"/>
  <c r="G497" i="3"/>
  <c r="I497" i="3"/>
  <c r="H498" i="3"/>
  <c r="G498" i="3"/>
  <c r="I498" i="3"/>
  <c r="H499" i="3"/>
  <c r="G499" i="3"/>
  <c r="I499" i="3"/>
  <c r="H500" i="3"/>
  <c r="G500" i="3"/>
  <c r="I500" i="3"/>
  <c r="H501" i="3"/>
  <c r="G501" i="3"/>
  <c r="I501" i="3"/>
  <c r="H502" i="3"/>
  <c r="G502" i="3"/>
  <c r="I502" i="3"/>
  <c r="H503" i="3"/>
  <c r="G503" i="3"/>
  <c r="I503" i="3"/>
  <c r="H504" i="3"/>
  <c r="G504" i="3"/>
  <c r="I504" i="3"/>
  <c r="H505" i="3"/>
  <c r="G505" i="3"/>
  <c r="I505" i="3"/>
  <c r="H506" i="3"/>
  <c r="G506" i="3"/>
  <c r="I506" i="3"/>
  <c r="H507" i="3"/>
  <c r="G507" i="3"/>
  <c r="I507" i="3"/>
  <c r="H508" i="3"/>
  <c r="G508" i="3"/>
  <c r="I508" i="3"/>
  <c r="H509" i="3"/>
  <c r="G509" i="3"/>
  <c r="I509" i="3"/>
  <c r="H510" i="3"/>
  <c r="G510" i="3"/>
  <c r="I510" i="3"/>
  <c r="H511" i="3"/>
  <c r="G511" i="3"/>
  <c r="I511" i="3"/>
  <c r="H512" i="3"/>
  <c r="G512" i="3"/>
  <c r="I512" i="3"/>
  <c r="H513" i="3"/>
  <c r="G513" i="3"/>
  <c r="I513" i="3"/>
  <c r="H514" i="3"/>
  <c r="G514" i="3"/>
  <c r="I514" i="3"/>
  <c r="H515" i="3"/>
  <c r="G515" i="3"/>
  <c r="I515" i="3"/>
  <c r="H516" i="3"/>
  <c r="G516" i="3"/>
  <c r="I516" i="3"/>
  <c r="H517" i="3"/>
  <c r="G517" i="3"/>
  <c r="I517" i="3"/>
  <c r="H518" i="3"/>
  <c r="G518" i="3"/>
  <c r="I518" i="3"/>
  <c r="H519" i="3"/>
  <c r="G519" i="3"/>
  <c r="I519" i="3"/>
  <c r="H520" i="3"/>
  <c r="G520" i="3"/>
  <c r="I520" i="3"/>
  <c r="H521" i="3"/>
  <c r="G521" i="3"/>
  <c r="I521" i="3"/>
  <c r="H522" i="3"/>
  <c r="G522" i="3"/>
  <c r="I522" i="3"/>
  <c r="H523" i="3"/>
  <c r="G523" i="3"/>
  <c r="I523" i="3"/>
  <c r="H524" i="3"/>
  <c r="G524" i="3"/>
  <c r="I524" i="3"/>
  <c r="H525" i="3"/>
  <c r="G525" i="3"/>
  <c r="I525" i="3"/>
  <c r="H526" i="3"/>
  <c r="G526" i="3"/>
  <c r="I526" i="3"/>
  <c r="H527" i="3"/>
  <c r="G527" i="3"/>
  <c r="I527" i="3"/>
  <c r="H528" i="3"/>
  <c r="G528" i="3"/>
  <c r="I528" i="3"/>
  <c r="H529" i="3"/>
  <c r="G529" i="3"/>
  <c r="I529" i="3"/>
  <c r="H530" i="3"/>
  <c r="G530" i="3"/>
  <c r="I530" i="3"/>
  <c r="H531" i="3"/>
  <c r="G531" i="3"/>
  <c r="I531" i="3"/>
  <c r="H532" i="3"/>
  <c r="G532" i="3"/>
  <c r="I532" i="3"/>
  <c r="H533" i="3"/>
  <c r="G533" i="3"/>
  <c r="I533" i="3"/>
  <c r="H534" i="3"/>
  <c r="G534" i="3"/>
  <c r="I534" i="3"/>
  <c r="H535" i="3"/>
  <c r="G535" i="3"/>
  <c r="I535" i="3"/>
  <c r="H536" i="3"/>
  <c r="G536" i="3"/>
  <c r="I536" i="3"/>
  <c r="H537" i="3"/>
  <c r="G537" i="3"/>
  <c r="I537" i="3"/>
  <c r="H538" i="3"/>
  <c r="G538" i="3"/>
  <c r="I538" i="3"/>
  <c r="H539" i="3"/>
  <c r="G539" i="3"/>
  <c r="I539" i="3"/>
  <c r="H540" i="3"/>
  <c r="G540" i="3"/>
  <c r="I540" i="3"/>
  <c r="H541" i="3"/>
  <c r="G541" i="3"/>
  <c r="I541" i="3"/>
  <c r="H542" i="3"/>
  <c r="G542" i="3"/>
  <c r="I542" i="3"/>
  <c r="H543" i="3"/>
  <c r="G543" i="3"/>
  <c r="I543" i="3"/>
  <c r="H544" i="3"/>
  <c r="G544" i="3"/>
  <c r="I544" i="3"/>
  <c r="H545" i="3"/>
  <c r="G545" i="3"/>
  <c r="I545" i="3"/>
  <c r="H546" i="3"/>
  <c r="G546" i="3"/>
  <c r="I546" i="3"/>
  <c r="H547" i="3"/>
  <c r="G547" i="3"/>
  <c r="I547" i="3"/>
  <c r="H548" i="3"/>
  <c r="G548" i="3"/>
  <c r="I548" i="3"/>
  <c r="H549" i="3"/>
  <c r="G549" i="3"/>
  <c r="I549" i="3"/>
  <c r="H550" i="3"/>
  <c r="G550" i="3"/>
  <c r="I550" i="3"/>
  <c r="H551" i="3"/>
  <c r="G551" i="3"/>
  <c r="I551" i="3"/>
  <c r="H552" i="3"/>
  <c r="G552" i="3"/>
  <c r="I552" i="3"/>
  <c r="H553" i="3"/>
  <c r="G553" i="3"/>
  <c r="I553" i="3"/>
  <c r="H554" i="3"/>
  <c r="G554" i="3"/>
  <c r="I554" i="3"/>
  <c r="H555" i="3"/>
  <c r="G555" i="3"/>
  <c r="I555" i="3"/>
  <c r="H556" i="3"/>
  <c r="G556" i="3"/>
  <c r="I556" i="3"/>
  <c r="H557" i="3"/>
  <c r="G557" i="3"/>
  <c r="I557" i="3"/>
  <c r="H558" i="3"/>
  <c r="G558" i="3"/>
  <c r="I558" i="3"/>
  <c r="H559" i="3"/>
  <c r="G559" i="3"/>
  <c r="I559" i="3"/>
  <c r="H560" i="3"/>
  <c r="G560" i="3"/>
  <c r="I560" i="3"/>
  <c r="H561" i="3"/>
  <c r="G561" i="3"/>
  <c r="I561" i="3"/>
  <c r="H562" i="3"/>
  <c r="G562" i="3"/>
  <c r="I562" i="3"/>
  <c r="H563" i="3"/>
  <c r="G563" i="3"/>
  <c r="I563" i="3"/>
  <c r="H564" i="3"/>
  <c r="G564" i="3"/>
  <c r="I564" i="3"/>
  <c r="H565" i="3"/>
  <c r="G565" i="3"/>
  <c r="I565" i="3"/>
  <c r="H566" i="3"/>
  <c r="G566" i="3"/>
  <c r="I566" i="3"/>
  <c r="H567" i="3"/>
  <c r="G567" i="3"/>
  <c r="I567" i="3"/>
  <c r="H568" i="3"/>
  <c r="G568" i="3"/>
  <c r="I568" i="3"/>
  <c r="H569" i="3"/>
  <c r="G569" i="3"/>
  <c r="I569" i="3"/>
  <c r="H570" i="3"/>
  <c r="G570" i="3"/>
  <c r="I570" i="3"/>
  <c r="H571" i="3"/>
  <c r="G571" i="3"/>
  <c r="I571" i="3"/>
  <c r="H572" i="3"/>
  <c r="G572" i="3"/>
  <c r="I572" i="3"/>
  <c r="H573" i="3"/>
  <c r="G573" i="3"/>
  <c r="I573" i="3"/>
  <c r="H574" i="3"/>
  <c r="G574" i="3"/>
  <c r="I574" i="3"/>
  <c r="H575" i="3"/>
  <c r="G575" i="3"/>
  <c r="I575" i="3"/>
  <c r="H576" i="3"/>
  <c r="G576" i="3"/>
  <c r="I576" i="3"/>
  <c r="H577" i="3"/>
  <c r="G577" i="3"/>
  <c r="I577" i="3"/>
  <c r="H578" i="3"/>
  <c r="G578" i="3"/>
  <c r="I57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A6" i="2"/>
  <c r="C5" i="2"/>
  <c r="A4" i="2"/>
  <c r="G4" i="2"/>
  <c r="A5" i="2"/>
  <c r="I4" i="2"/>
  <c r="G31" i="2"/>
  <c r="I52" i="2"/>
  <c r="A7" i="2"/>
  <c r="E5" i="2"/>
  <c r="G32" i="2"/>
  <c r="G33" i="2"/>
  <c r="G34" i="2"/>
  <c r="F53" i="2"/>
  <c r="G38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K412" i="2"/>
  <c r="J412" i="2"/>
  <c r="K400" i="2"/>
  <c r="J400" i="2"/>
  <c r="K388" i="2"/>
  <c r="J388" i="2"/>
  <c r="K376" i="2"/>
  <c r="J376" i="2"/>
  <c r="K364" i="2"/>
  <c r="J364" i="2"/>
  <c r="K352" i="2"/>
  <c r="J352" i="2"/>
  <c r="K340" i="2"/>
  <c r="J340" i="2"/>
  <c r="K328" i="2"/>
  <c r="J328" i="2"/>
  <c r="K316" i="2"/>
  <c r="J316" i="2"/>
  <c r="K304" i="2"/>
  <c r="J304" i="2"/>
  <c r="K292" i="2"/>
  <c r="J292" i="2"/>
  <c r="K280" i="2"/>
  <c r="J280" i="2"/>
  <c r="K268" i="2"/>
  <c r="J268" i="2"/>
  <c r="K256" i="2"/>
  <c r="J256" i="2"/>
  <c r="K244" i="2"/>
  <c r="J244" i="2"/>
  <c r="K232" i="2"/>
  <c r="J232" i="2"/>
  <c r="K220" i="2"/>
  <c r="J220" i="2"/>
  <c r="K208" i="2"/>
  <c r="J208" i="2"/>
  <c r="K196" i="2"/>
  <c r="J196" i="2"/>
  <c r="K184" i="2"/>
  <c r="J184" i="2"/>
  <c r="K172" i="2"/>
  <c r="J172" i="2"/>
  <c r="K160" i="2"/>
  <c r="J160" i="2"/>
  <c r="K148" i="2"/>
  <c r="J148" i="2"/>
  <c r="K136" i="2"/>
  <c r="J136" i="2"/>
  <c r="K124" i="2"/>
  <c r="J124" i="2"/>
  <c r="K112" i="2"/>
  <c r="J112" i="2"/>
  <c r="K100" i="2"/>
  <c r="J100" i="2"/>
  <c r="K88" i="2"/>
  <c r="J88" i="2"/>
  <c r="K76" i="2"/>
  <c r="K64" i="2"/>
  <c r="J76" i="2"/>
  <c r="J64" i="2"/>
  <c r="A9" i="2"/>
  <c r="G10" i="2"/>
  <c r="J46" i="2"/>
  <c r="G37" i="2"/>
  <c r="G42" i="2"/>
  <c r="J44" i="2"/>
  <c r="J43" i="2"/>
  <c r="J45" i="2"/>
  <c r="J47" i="2"/>
  <c r="H43" i="2"/>
  <c r="H45" i="2"/>
  <c r="H46" i="2"/>
  <c r="H47" i="2"/>
  <c r="A8" i="2"/>
  <c r="F9" i="2"/>
  <c r="G39" i="2"/>
  <c r="H44" i="2"/>
  <c r="G40" i="2"/>
  <c r="G36" i="2"/>
  <c r="G8" i="2"/>
  <c r="A7" i="1"/>
  <c r="E5" i="1"/>
  <c r="G32" i="1"/>
  <c r="A6" i="1"/>
  <c r="C5" i="1"/>
  <c r="G33" i="1"/>
  <c r="A4" i="1"/>
  <c r="G4" i="1"/>
  <c r="A5" i="1"/>
  <c r="I4" i="1"/>
  <c r="G31" i="1"/>
  <c r="G34" i="1"/>
  <c r="G8" i="1"/>
</calcChain>
</file>

<file path=xl/sharedStrings.xml><?xml version="1.0" encoding="utf-8"?>
<sst xmlns="http://schemas.openxmlformats.org/spreadsheetml/2006/main" count="92" uniqueCount="54">
  <si>
    <t>This spreadsheet generates more advanced time value of money problems.  Hit [F9] to generate a new problem.</t>
  </si>
  <si>
    <t>You are purchasing a car for a total sales price of</t>
  </si>
  <si>
    <t>You will put</t>
  </si>
  <si>
    <t>down and finance the</t>
  </si>
  <si>
    <t xml:space="preserve">balance over </t>
  </si>
  <si>
    <t>years at</t>
  </si>
  <si>
    <t xml:space="preserve">2.  Calculate your loan balance after </t>
  </si>
  <si>
    <t>Calculate your monthly payments.</t>
  </si>
  <si>
    <t>Answer:</t>
  </si>
  <si>
    <t>FV</t>
  </si>
  <si>
    <t>PV</t>
  </si>
  <si>
    <t>I/Yr</t>
  </si>
  <si>
    <t>N</t>
  </si>
  <si>
    <t>Solve for PMT</t>
  </si>
  <si>
    <t>You are purchasing a house for a total sales price of</t>
  </si>
  <si>
    <t>1. Calculate your monthly payments.</t>
  </si>
  <si>
    <t>Assuming the loan is an amortized loan:</t>
  </si>
  <si>
    <t>years of payments.</t>
  </si>
  <si>
    <t>3.  Calculate the total interest that you will pay in year</t>
  </si>
  <si>
    <t>Monthly Payment:</t>
  </si>
  <si>
    <t>Balance after</t>
  </si>
  <si>
    <t>years:</t>
  </si>
  <si>
    <t>PMT</t>
  </si>
  <si>
    <t>Solve for PV</t>
  </si>
  <si>
    <t>Balance at the end of year</t>
  </si>
  <si>
    <t>=</t>
  </si>
  <si>
    <t>Total principal paid in year</t>
  </si>
  <si>
    <t>Total payments paid in year</t>
  </si>
  <si>
    <t>Total interest paid in year</t>
  </si>
  <si>
    <t>Proof:</t>
  </si>
  <si>
    <t>Year</t>
  </si>
  <si>
    <t>Payment</t>
  </si>
  <si>
    <t>Interest</t>
  </si>
  <si>
    <t>Principal</t>
  </si>
  <si>
    <t>Balance</t>
  </si>
  <si>
    <t>Month</t>
  </si>
  <si>
    <t>(see amortization schedule below)</t>
  </si>
  <si>
    <t>Monthly</t>
  </si>
  <si>
    <t>Year-end</t>
  </si>
  <si>
    <t>Int Paid for</t>
  </si>
  <si>
    <t>the year</t>
  </si>
  <si>
    <t>Total interest in year:</t>
  </si>
  <si>
    <t>Note:  there is some rounding in the answers, but they should be VERY close to your calculator answers.</t>
  </si>
  <si>
    <t>You desire to retire in</t>
  </si>
  <si>
    <t xml:space="preserve">years and estimate that you will need </t>
  </si>
  <si>
    <t>at that time.  If you can earn</t>
  </si>
  <si>
    <t>on your invested funds, calculate your monthly investments necessary to achieve your investment goal.</t>
  </si>
  <si>
    <t>Pmt</t>
  </si>
  <si>
    <t>You want to retire right now and your current portfolio value is</t>
  </si>
  <si>
    <t>If you can earn</t>
  </si>
  <si>
    <t>on your funds and you</t>
  </si>
  <si>
    <t>estimate that you will live</t>
  </si>
  <si>
    <t>all of your money)?</t>
  </si>
  <si>
    <t xml:space="preserve">more years, how much can you withdraw each month if you do not need to preserve your principal (i.e. you can spend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</si>
</sst>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0000_);_(* \(#,##0.00000\);_(* &quot;-&quot;??_);_(@_)"/>
    <numFmt numFmtId="167" formatCode="_(* #,##0.00000_);_(* \(#,##0.00000\);_(* &quot;-&quot;???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1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43" fontId="0" fillId="2" borderId="0" xfId="1" applyFont="1" applyFill="1"/>
    <xf numFmtId="43" fontId="3" fillId="2" borderId="0" xfId="1" applyFont="1" applyFill="1"/>
    <xf numFmtId="44" fontId="0" fillId="2" borderId="0" xfId="1" applyNumberFormat="1" applyFont="1" applyFill="1"/>
    <xf numFmtId="10" fontId="0" fillId="2" borderId="0" xfId="2" applyNumberFormat="1" applyFont="1" applyFill="1"/>
    <xf numFmtId="43" fontId="6" fillId="2" borderId="0" xfId="1" applyFont="1" applyFill="1"/>
    <xf numFmtId="43" fontId="6" fillId="3" borderId="0" xfId="1" applyFont="1" applyFill="1"/>
    <xf numFmtId="43" fontId="6" fillId="3" borderId="1" xfId="1" applyFont="1" applyFill="1" applyBorder="1"/>
    <xf numFmtId="43" fontId="6" fillId="3" borderId="2" xfId="1" applyFont="1" applyFill="1" applyBorder="1"/>
    <xf numFmtId="8" fontId="6" fillId="3" borderId="3" xfId="1" applyNumberFormat="1" applyFont="1" applyFill="1" applyBorder="1"/>
    <xf numFmtId="8" fontId="6" fillId="2" borderId="0" xfId="1" applyNumberFormat="1" applyFont="1" applyFill="1"/>
    <xf numFmtId="164" fontId="0" fillId="2" borderId="0" xfId="1" applyNumberFormat="1" applyFont="1" applyFill="1"/>
    <xf numFmtId="8" fontId="6" fillId="2" borderId="0" xfId="1" applyNumberFormat="1" applyFont="1" applyFill="1" applyBorder="1"/>
    <xf numFmtId="164" fontId="6" fillId="2" borderId="0" xfId="1" applyNumberFormat="1" applyFont="1" applyFill="1"/>
    <xf numFmtId="43" fontId="6" fillId="2" borderId="0" xfId="1" quotePrefix="1" applyFont="1" applyFill="1"/>
    <xf numFmtId="43" fontId="6" fillId="2" borderId="0" xfId="1" applyFont="1" applyFill="1" applyBorder="1"/>
    <xf numFmtId="8" fontId="6" fillId="2" borderId="4" xfId="1" applyNumberFormat="1" applyFont="1" applyFill="1" applyBorder="1"/>
    <xf numFmtId="164" fontId="6" fillId="3" borderId="0" xfId="1" applyNumberFormat="1" applyFont="1" applyFill="1"/>
    <xf numFmtId="43" fontId="6" fillId="3" borderId="0" xfId="1" quotePrefix="1" applyFont="1" applyFill="1"/>
    <xf numFmtId="43" fontId="6" fillId="3" borderId="5" xfId="1" applyFont="1" applyFill="1" applyBorder="1"/>
    <xf numFmtId="0" fontId="0" fillId="2" borderId="0" xfId="0" applyFill="1"/>
    <xf numFmtId="165" fontId="0" fillId="2" borderId="0" xfId="0" applyNumberFormat="1" applyFill="1"/>
    <xf numFmtId="8" fontId="0" fillId="2" borderId="0" xfId="0" applyNumberFormat="1" applyFill="1"/>
    <xf numFmtId="0" fontId="6" fillId="2" borderId="0" xfId="0" applyFont="1" applyFill="1"/>
    <xf numFmtId="165" fontId="6" fillId="2" borderId="0" xfId="0" applyNumberFormat="1" applyFont="1" applyFill="1"/>
    <xf numFmtId="166" fontId="6" fillId="2" borderId="0" xfId="1" applyNumberFormat="1" applyFont="1" applyFill="1"/>
    <xf numFmtId="8" fontId="6" fillId="2" borderId="0" xfId="0" applyNumberFormat="1" applyFont="1" applyFill="1"/>
    <xf numFmtId="0" fontId="6" fillId="3" borderId="1" xfId="0" applyFont="1" applyFill="1" applyBorder="1"/>
    <xf numFmtId="8" fontId="6" fillId="3" borderId="3" xfId="0" applyNumberFormat="1" applyFont="1" applyFill="1" applyBorder="1"/>
    <xf numFmtId="167" fontId="0" fillId="2" borderId="0" xfId="0" applyNumberFormat="1" applyFill="1"/>
    <xf numFmtId="0" fontId="6" fillId="2" borderId="0" xfId="0" applyFont="1" applyFill="1" applyAlignment="1">
      <alignment horizontal="right"/>
    </xf>
    <xf numFmtId="44" fontId="6" fillId="2" borderId="0" xfId="1" applyNumberFormat="1" applyFont="1" applyFill="1"/>
    <xf numFmtId="10" fontId="0" fillId="2" borderId="0" xfId="0" applyNumberFormat="1" applyFill="1"/>
    <xf numFmtId="44" fontId="0" fillId="2" borderId="0" xfId="0" applyNumberFormat="1" applyFill="1"/>
  </cellXfs>
  <cellStyles count="1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1" hidden="1" customWidth="1"/>
    <col min="2" max="2" width="11.875" style="1" customWidth="1"/>
    <col min="3" max="3" width="6" style="1" bestFit="1" customWidth="1"/>
    <col min="4" max="4" width="8" style="1" customWidth="1"/>
    <col min="5" max="5" width="6.125" style="1" bestFit="1" customWidth="1"/>
    <col min="6" max="6" width="8.875" style="1" customWidth="1"/>
    <col min="7" max="7" width="11.5" style="1" bestFit="1" customWidth="1"/>
    <col min="8" max="16384" width="10.875" style="1"/>
  </cols>
  <sheetData>
    <row r="1" spans="1:10" x14ac:dyDescent="0.25">
      <c r="B1" s="2" t="s">
        <v>0</v>
      </c>
    </row>
    <row r="4" spans="1:10" x14ac:dyDescent="0.25">
      <c r="A4" s="1">
        <f ca="1">RAND()</f>
        <v>0.87694385525728868</v>
      </c>
      <c r="B4" s="1" t="s">
        <v>1</v>
      </c>
      <c r="G4" s="3">
        <f ca="1">ROUND(NORMINV(A4, 20000, 4000), 2)</f>
        <v>24639.38</v>
      </c>
      <c r="H4" s="1" t="s">
        <v>2</v>
      </c>
      <c r="I4" s="3">
        <f ca="1">ROUND(NORMINV(A5, 3, 1), 0)*1000</f>
        <v>1000</v>
      </c>
      <c r="J4" s="1" t="s">
        <v>3</v>
      </c>
    </row>
    <row r="5" spans="1:10" x14ac:dyDescent="0.25">
      <c r="A5" s="1">
        <f t="shared" ref="A5:A7" ca="1" si="0">RAND()</f>
        <v>2.4600685736097638E-2</v>
      </c>
      <c r="B5" s="1" t="s">
        <v>4</v>
      </c>
      <c r="C5" s="11">
        <f ca="1">IF(A6&gt;0.5, 6, 5)</f>
        <v>6</v>
      </c>
      <c r="D5" s="1" t="s">
        <v>5</v>
      </c>
      <c r="E5" s="4">
        <f ca="1">ROUND(NORMINV(A7, 0.05, 0.015), 4)</f>
        <v>6.0499999999999998E-2</v>
      </c>
      <c r="F5" s="1" t="s">
        <v>7</v>
      </c>
    </row>
    <row r="6" spans="1:10" x14ac:dyDescent="0.25">
      <c r="A6" s="1">
        <f t="shared" ca="1" si="0"/>
        <v>0.59665738611040398</v>
      </c>
    </row>
    <row r="7" spans="1:10" x14ac:dyDescent="0.25">
      <c r="A7" s="1">
        <f t="shared" ca="1" si="0"/>
        <v>0.75857417986336895</v>
      </c>
    </row>
    <row r="8" spans="1:10" x14ac:dyDescent="0.25">
      <c r="G8" s="1" t="str">
        <f ca="1">IF(G34&gt;0, "GENERATE A NEW PROBLEM", " ")</f>
        <v xml:space="preserve"> </v>
      </c>
    </row>
    <row r="30" spans="5:7" x14ac:dyDescent="0.25">
      <c r="E30" s="5"/>
      <c r="F30" s="5" t="s">
        <v>8</v>
      </c>
      <c r="G30" s="5"/>
    </row>
    <row r="31" spans="5:7" x14ac:dyDescent="0.25">
      <c r="E31" s="5"/>
      <c r="F31" s="5" t="s">
        <v>10</v>
      </c>
      <c r="G31" s="5">
        <f ca="1">+G4-I4</f>
        <v>23639.38</v>
      </c>
    </row>
    <row r="32" spans="5:7" x14ac:dyDescent="0.25">
      <c r="E32" s="5"/>
      <c r="F32" s="5" t="s">
        <v>11</v>
      </c>
      <c r="G32" s="5">
        <f ca="1">+E5/12*100</f>
        <v>0.50416666666666665</v>
      </c>
    </row>
    <row r="33" spans="5:7" ht="16.5" thickBot="1" x14ac:dyDescent="0.3">
      <c r="E33" s="5"/>
      <c r="F33" s="5" t="s">
        <v>12</v>
      </c>
      <c r="G33" s="5">
        <f ca="1">+C5*12</f>
        <v>72</v>
      </c>
    </row>
    <row r="34" spans="5:7" ht="16.5" thickBot="1" x14ac:dyDescent="0.3">
      <c r="E34" s="7" t="s">
        <v>13</v>
      </c>
      <c r="F34" s="8"/>
      <c r="G34" s="9">
        <f ca="1">PMT(G32*0.01,G33,G31)</f>
        <v>-392.33097768952655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4"/>
  <sheetViews>
    <sheetView showRuler="0" topLeftCell="B1" zoomScale="150" zoomScaleNormal="15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11.875" style="1" customWidth="1"/>
    <col min="3" max="3" width="7" style="1" bestFit="1" customWidth="1"/>
    <col min="4" max="4" width="8" style="1" customWidth="1"/>
    <col min="5" max="5" width="6.125" style="1" bestFit="1" customWidth="1"/>
    <col min="6" max="6" width="12" style="1" customWidth="1"/>
    <col min="7" max="7" width="12.5" style="1" bestFit="1" customWidth="1"/>
    <col min="8" max="8" width="10.875" style="1"/>
    <col min="9" max="9" width="11.5" style="1" bestFit="1" customWidth="1"/>
    <col min="10" max="10" width="12" style="1" bestFit="1" customWidth="1"/>
    <col min="11" max="16384" width="10.875" style="1"/>
  </cols>
  <sheetData>
    <row r="1" spans="1:10" x14ac:dyDescent="0.25">
      <c r="B1" s="2" t="s">
        <v>0</v>
      </c>
    </row>
    <row r="2" spans="1:10" x14ac:dyDescent="0.25">
      <c r="B2" s="2" t="s">
        <v>42</v>
      </c>
    </row>
    <row r="4" spans="1:10" x14ac:dyDescent="0.25">
      <c r="A4" s="1">
        <f ca="1">RAND()</f>
        <v>0.61958025924843141</v>
      </c>
      <c r="B4" s="1" t="s">
        <v>14</v>
      </c>
      <c r="G4" s="3">
        <f ca="1">ROUND(NORMINV(A4, 180000, 40000), 2)</f>
        <v>192175.14</v>
      </c>
      <c r="H4" s="1" t="s">
        <v>2</v>
      </c>
      <c r="I4" s="4">
        <f ca="1">IF(A5&gt;0.66, 0.2, IF(A5&gt;0.33, 0.15, 0.1))</f>
        <v>0.1</v>
      </c>
      <c r="J4" s="1" t="s">
        <v>3</v>
      </c>
    </row>
    <row r="5" spans="1:10" x14ac:dyDescent="0.25">
      <c r="A5" s="1">
        <f t="shared" ref="A5:A9" ca="1" si="0">RAND()</f>
        <v>0.11275636943515521</v>
      </c>
      <c r="B5" s="1" t="s">
        <v>4</v>
      </c>
      <c r="C5" s="1">
        <f ca="1">IF(A6&gt;0.5, 30, 15)</f>
        <v>30</v>
      </c>
      <c r="D5" s="1" t="s">
        <v>5</v>
      </c>
      <c r="E5" s="4">
        <f ca="1">ROUND(NORMINV(A7, 0.05, 0.015), 4)</f>
        <v>4.2200000000000001E-2</v>
      </c>
      <c r="F5" s="1" t="s">
        <v>16</v>
      </c>
    </row>
    <row r="6" spans="1:10" x14ac:dyDescent="0.25">
      <c r="A6" s="1">
        <f t="shared" ca="1" si="0"/>
        <v>0.94165843112362579</v>
      </c>
    </row>
    <row r="7" spans="1:10" x14ac:dyDescent="0.25">
      <c r="A7" s="1">
        <f t="shared" ca="1" si="0"/>
        <v>0.30045424666099407</v>
      </c>
    </row>
    <row r="8" spans="1:10" x14ac:dyDescent="0.25">
      <c r="A8" s="1">
        <f t="shared" ca="1" si="0"/>
        <v>7.2186136923044764E-2</v>
      </c>
      <c r="B8" s="1" t="s">
        <v>15</v>
      </c>
      <c r="G8" s="1" t="str">
        <f ca="1">IF(G34&gt;0, "GENERATE A NEW PROBLEM", " ")</f>
        <v xml:space="preserve"> </v>
      </c>
    </row>
    <row r="9" spans="1:10" x14ac:dyDescent="0.25">
      <c r="A9" s="1">
        <f t="shared" ca="1" si="0"/>
        <v>0.22253247005805266</v>
      </c>
      <c r="B9" s="1" t="s">
        <v>6</v>
      </c>
      <c r="F9" s="1">
        <f ca="1">ROUND(NORMINV(A8, 9, 3), 0)</f>
        <v>5</v>
      </c>
      <c r="G9" s="1" t="s">
        <v>17</v>
      </c>
    </row>
    <row r="10" spans="1:10" x14ac:dyDescent="0.25">
      <c r="B10" s="1" t="s">
        <v>18</v>
      </c>
      <c r="G10" s="11">
        <f ca="1">ROUND(NORMINV(A9, 6, 3), 0)</f>
        <v>4</v>
      </c>
    </row>
    <row r="30" spans="5:7" x14ac:dyDescent="0.25">
      <c r="E30" s="5"/>
      <c r="F30" s="5" t="s">
        <v>19</v>
      </c>
      <c r="G30" s="5"/>
    </row>
    <row r="31" spans="5:7" x14ac:dyDescent="0.25">
      <c r="E31" s="5"/>
      <c r="F31" s="5" t="s">
        <v>10</v>
      </c>
      <c r="G31" s="5">
        <f ca="1">+G4*(1-I4)</f>
        <v>172957.62600000002</v>
      </c>
    </row>
    <row r="32" spans="5:7" x14ac:dyDescent="0.25">
      <c r="E32" s="5"/>
      <c r="F32" s="5" t="s">
        <v>11</v>
      </c>
      <c r="G32" s="5">
        <f ca="1">+E5/12*100</f>
        <v>0.35166666666666668</v>
      </c>
    </row>
    <row r="33" spans="5:11" ht="16.5" thickBot="1" x14ac:dyDescent="0.3">
      <c r="E33" s="5"/>
      <c r="F33" s="5" t="s">
        <v>12</v>
      </c>
      <c r="G33" s="5">
        <f ca="1">+C5*12</f>
        <v>360</v>
      </c>
    </row>
    <row r="34" spans="5:11" ht="16.5" thickBot="1" x14ac:dyDescent="0.3">
      <c r="E34" s="7" t="s">
        <v>13</v>
      </c>
      <c r="F34" s="8"/>
      <c r="G34" s="9">
        <f ca="1">PMT(G32*0.01,G33,G31)</f>
        <v>-847.81268238509426</v>
      </c>
      <c r="H34" s="5" t="s">
        <v>36</v>
      </c>
    </row>
    <row r="36" spans="5:11" x14ac:dyDescent="0.25">
      <c r="F36" s="5" t="s">
        <v>20</v>
      </c>
      <c r="G36" s="5">
        <f ca="1">+F9</f>
        <v>5</v>
      </c>
      <c r="H36" s="5" t="s">
        <v>21</v>
      </c>
    </row>
    <row r="37" spans="5:11" x14ac:dyDescent="0.25">
      <c r="F37" s="5" t="s">
        <v>22</v>
      </c>
      <c r="G37" s="10">
        <f ca="1">ROUND(+G34, 2)</f>
        <v>-847.81</v>
      </c>
      <c r="H37" s="5"/>
    </row>
    <row r="38" spans="5:11" x14ac:dyDescent="0.25">
      <c r="F38" s="5" t="s">
        <v>11</v>
      </c>
      <c r="G38" s="5">
        <f ca="1">+G32</f>
        <v>0.35166666666666668</v>
      </c>
      <c r="H38" s="5"/>
    </row>
    <row r="39" spans="5:11" ht="16.5" thickBot="1" x14ac:dyDescent="0.3">
      <c r="F39" s="5" t="s">
        <v>12</v>
      </c>
      <c r="G39" s="5">
        <f ca="1">+G33-(F9*12)</f>
        <v>300</v>
      </c>
      <c r="H39" s="5"/>
    </row>
    <row r="40" spans="5:11" ht="16.5" thickBot="1" x14ac:dyDescent="0.3">
      <c r="E40" s="7" t="s">
        <v>23</v>
      </c>
      <c r="F40" s="8"/>
      <c r="G40" s="9">
        <f ca="1">PV(G38*0.01,G39,G37)</f>
        <v>156984.49553054909</v>
      </c>
      <c r="H40" s="5" t="s">
        <v>36</v>
      </c>
    </row>
    <row r="42" spans="5:11" x14ac:dyDescent="0.25">
      <c r="E42" s="5" t="s">
        <v>41</v>
      </c>
      <c r="F42" s="5"/>
      <c r="G42" s="13">
        <f ca="1">+G10</f>
        <v>4</v>
      </c>
      <c r="H42" s="5"/>
      <c r="I42" s="5"/>
      <c r="J42" s="5"/>
    </row>
    <row r="43" spans="5:11" x14ac:dyDescent="0.25">
      <c r="E43" s="5" t="s">
        <v>24</v>
      </c>
      <c r="F43" s="5"/>
      <c r="G43" s="5"/>
      <c r="H43" s="13">
        <f ca="1">+G42</f>
        <v>4</v>
      </c>
      <c r="I43" s="14" t="s">
        <v>25</v>
      </c>
      <c r="J43" s="12">
        <f ca="1">PV(G38*0.01,G33-(G42*12),G37)</f>
        <v>160453.66014962576</v>
      </c>
    </row>
    <row r="44" spans="5:11" x14ac:dyDescent="0.25">
      <c r="E44" s="5" t="s">
        <v>24</v>
      </c>
      <c r="F44" s="5"/>
      <c r="G44" s="5"/>
      <c r="H44" s="13">
        <f ca="1">+H43-1</f>
        <v>3</v>
      </c>
      <c r="I44" s="14" t="s">
        <v>25</v>
      </c>
      <c r="J44" s="16">
        <f ca="1">PV(G38*0.01,G33-((G42-1)*12),G37)</f>
        <v>163779.71825064754</v>
      </c>
    </row>
    <row r="45" spans="5:11" x14ac:dyDescent="0.25">
      <c r="E45" s="5" t="s">
        <v>26</v>
      </c>
      <c r="F45" s="5"/>
      <c r="G45" s="5"/>
      <c r="H45" s="13">
        <f ca="1">+H43</f>
        <v>4</v>
      </c>
      <c r="I45" s="14" t="s">
        <v>25</v>
      </c>
      <c r="J45" s="12">
        <f ca="1">+J44-J43</f>
        <v>3326.058101021772</v>
      </c>
    </row>
    <row r="46" spans="5:11" x14ac:dyDescent="0.25">
      <c r="E46" s="5" t="s">
        <v>27</v>
      </c>
      <c r="F46" s="5"/>
      <c r="G46" s="5"/>
      <c r="H46" s="13">
        <f ca="1">+H45</f>
        <v>4</v>
      </c>
      <c r="I46" s="14" t="s">
        <v>25</v>
      </c>
      <c r="J46" s="15">
        <f ca="1">-G34*12</f>
        <v>10173.752188621131</v>
      </c>
    </row>
    <row r="47" spans="5:11" ht="16.5" thickBot="1" x14ac:dyDescent="0.3">
      <c r="E47" s="6" t="s">
        <v>28</v>
      </c>
      <c r="F47" s="6"/>
      <c r="G47" s="6"/>
      <c r="H47" s="17">
        <f ca="1">+H46</f>
        <v>4</v>
      </c>
      <c r="I47" s="18" t="s">
        <v>25</v>
      </c>
      <c r="J47" s="19">
        <f ca="1">+J46-J45</f>
        <v>6847.6940875993587</v>
      </c>
      <c r="K47" s="5" t="s">
        <v>36</v>
      </c>
    </row>
    <row r="48" spans="5:11" ht="16.5" thickTop="1" x14ac:dyDescent="0.25"/>
    <row r="50" spans="5:12" x14ac:dyDescent="0.25">
      <c r="E50" s="5" t="s">
        <v>29</v>
      </c>
      <c r="F50" s="5"/>
      <c r="G50" s="5"/>
      <c r="H50" s="5"/>
      <c r="I50" s="5" t="s">
        <v>37</v>
      </c>
      <c r="J50" s="5" t="s">
        <v>38</v>
      </c>
      <c r="K50" s="5" t="s">
        <v>39</v>
      </c>
      <c r="L50" s="5"/>
    </row>
    <row r="51" spans="5:12" x14ac:dyDescent="0.25">
      <c r="E51" s="5" t="s">
        <v>35</v>
      </c>
      <c r="F51" s="5" t="s">
        <v>31</v>
      </c>
      <c r="G51" s="5" t="s">
        <v>32</v>
      </c>
      <c r="H51" s="5" t="s">
        <v>33</v>
      </c>
      <c r="I51" s="5" t="s">
        <v>34</v>
      </c>
      <c r="J51" s="5" t="s">
        <v>34</v>
      </c>
      <c r="K51" s="5" t="s">
        <v>40</v>
      </c>
      <c r="L51" s="5"/>
    </row>
    <row r="52" spans="5:12" x14ac:dyDescent="0.25">
      <c r="E52" s="5">
        <v>0</v>
      </c>
      <c r="F52" s="5"/>
      <c r="G52" s="5"/>
      <c r="H52" s="5"/>
      <c r="I52" s="5">
        <f ca="1">+G31</f>
        <v>172957.62600000002</v>
      </c>
      <c r="J52" s="5"/>
      <c r="K52" s="5"/>
      <c r="L52" s="5"/>
    </row>
    <row r="53" spans="5:12" x14ac:dyDescent="0.25">
      <c r="E53" s="13">
        <v>1</v>
      </c>
      <c r="F53" s="10">
        <f ca="1">-$G$34</f>
        <v>847.81268238509426</v>
      </c>
      <c r="G53" s="5">
        <f ca="1">+I52*($G$38*0.01)</f>
        <v>608.23431810000011</v>
      </c>
      <c r="H53" s="5">
        <f ca="1">+F53-G53</f>
        <v>239.57836428509415</v>
      </c>
      <c r="I53" s="5">
        <f ca="1">+I52-H53</f>
        <v>172718.04763571493</v>
      </c>
      <c r="J53" s="5"/>
      <c r="K53" s="5"/>
      <c r="L53" s="5"/>
    </row>
    <row r="54" spans="5:12" x14ac:dyDescent="0.25">
      <c r="E54" s="13">
        <f>+E53+1</f>
        <v>2</v>
      </c>
      <c r="F54" s="10">
        <f t="shared" ref="F54:F117" ca="1" si="1">-$G$34</f>
        <v>847.81268238509426</v>
      </c>
      <c r="G54" s="5">
        <f t="shared" ref="G54:G117" ca="1" si="2">+I53*($G$38*0.01)</f>
        <v>607.39180085226428</v>
      </c>
      <c r="H54" s="5">
        <f t="shared" ref="H54:H117" ca="1" si="3">+F54-G54</f>
        <v>240.42088153282998</v>
      </c>
      <c r="I54" s="5">
        <f t="shared" ref="I54:I117" ca="1" si="4">+I53-H54</f>
        <v>172477.6267541821</v>
      </c>
      <c r="J54" s="5"/>
      <c r="K54" s="5"/>
      <c r="L54" s="5"/>
    </row>
    <row r="55" spans="5:12" x14ac:dyDescent="0.25">
      <c r="E55" s="13">
        <f t="shared" ref="E55:E118" si="5">+E54+1</f>
        <v>3</v>
      </c>
      <c r="F55" s="10">
        <f t="shared" ca="1" si="1"/>
        <v>847.81268238509426</v>
      </c>
      <c r="G55" s="5">
        <f t="shared" ca="1" si="2"/>
        <v>606.54632075220707</v>
      </c>
      <c r="H55" s="5">
        <f t="shared" ca="1" si="3"/>
        <v>241.2663616328872</v>
      </c>
      <c r="I55" s="5">
        <f t="shared" ca="1" si="4"/>
        <v>172236.36039254922</v>
      </c>
      <c r="J55" s="5"/>
      <c r="K55" s="5"/>
      <c r="L55" s="5"/>
    </row>
    <row r="56" spans="5:12" x14ac:dyDescent="0.25">
      <c r="E56" s="13">
        <f t="shared" si="5"/>
        <v>4</v>
      </c>
      <c r="F56" s="10">
        <f t="shared" ca="1" si="1"/>
        <v>847.81268238509426</v>
      </c>
      <c r="G56" s="5">
        <f t="shared" ca="1" si="2"/>
        <v>605.6978673804648</v>
      </c>
      <c r="H56" s="5">
        <f t="shared" ca="1" si="3"/>
        <v>242.11481500462946</v>
      </c>
      <c r="I56" s="5">
        <f t="shared" ca="1" si="4"/>
        <v>171994.24557754459</v>
      </c>
      <c r="J56" s="5"/>
      <c r="K56" s="5"/>
      <c r="L56" s="5"/>
    </row>
    <row r="57" spans="5:12" x14ac:dyDescent="0.25">
      <c r="E57" s="13">
        <f t="shared" si="5"/>
        <v>5</v>
      </c>
      <c r="F57" s="10">
        <f t="shared" ca="1" si="1"/>
        <v>847.81268238509426</v>
      </c>
      <c r="G57" s="5">
        <f t="shared" ca="1" si="2"/>
        <v>604.84643028103187</v>
      </c>
      <c r="H57" s="5">
        <f t="shared" ca="1" si="3"/>
        <v>242.96625210406239</v>
      </c>
      <c r="I57" s="5">
        <f t="shared" ca="1" si="4"/>
        <v>171751.27932544053</v>
      </c>
      <c r="J57" s="5"/>
      <c r="K57" s="5"/>
      <c r="L57" s="5"/>
    </row>
    <row r="58" spans="5:12" x14ac:dyDescent="0.25">
      <c r="E58" s="13">
        <f t="shared" si="5"/>
        <v>6</v>
      </c>
      <c r="F58" s="10">
        <f t="shared" ca="1" si="1"/>
        <v>847.81268238509426</v>
      </c>
      <c r="G58" s="5">
        <f t="shared" ca="1" si="2"/>
        <v>603.99199896113259</v>
      </c>
      <c r="H58" s="5">
        <f t="shared" ca="1" si="3"/>
        <v>243.82068342396167</v>
      </c>
      <c r="I58" s="5">
        <f t="shared" ca="1" si="4"/>
        <v>171507.45864201657</v>
      </c>
      <c r="J58" s="5"/>
      <c r="K58" s="5"/>
      <c r="L58" s="5"/>
    </row>
    <row r="59" spans="5:12" x14ac:dyDescent="0.25">
      <c r="E59" s="13">
        <f t="shared" si="5"/>
        <v>7</v>
      </c>
      <c r="F59" s="10">
        <f t="shared" ca="1" si="1"/>
        <v>847.81268238509426</v>
      </c>
      <c r="G59" s="5">
        <f t="shared" ca="1" si="2"/>
        <v>603.13456289109172</v>
      </c>
      <c r="H59" s="5">
        <f t="shared" ca="1" si="3"/>
        <v>244.67811949400254</v>
      </c>
      <c r="I59" s="5">
        <f t="shared" ca="1" si="4"/>
        <v>171262.78052252257</v>
      </c>
      <c r="J59" s="5"/>
      <c r="K59" s="5"/>
      <c r="L59" s="5"/>
    </row>
    <row r="60" spans="5:12" x14ac:dyDescent="0.25">
      <c r="E60" s="13">
        <f t="shared" si="5"/>
        <v>8</v>
      </c>
      <c r="F60" s="10">
        <f t="shared" ca="1" si="1"/>
        <v>847.81268238509426</v>
      </c>
      <c r="G60" s="5">
        <f t="shared" ca="1" si="2"/>
        <v>602.27411150420448</v>
      </c>
      <c r="H60" s="5">
        <f t="shared" ca="1" si="3"/>
        <v>245.53857088088978</v>
      </c>
      <c r="I60" s="5">
        <f t="shared" ca="1" si="4"/>
        <v>171017.24195164168</v>
      </c>
      <c r="J60" s="5"/>
      <c r="K60" s="5"/>
      <c r="L60" s="5"/>
    </row>
    <row r="61" spans="5:12" x14ac:dyDescent="0.25">
      <c r="E61" s="13">
        <f t="shared" si="5"/>
        <v>9</v>
      </c>
      <c r="F61" s="10">
        <f t="shared" ca="1" si="1"/>
        <v>847.81268238509426</v>
      </c>
      <c r="G61" s="5">
        <f t="shared" ca="1" si="2"/>
        <v>601.41063419660668</v>
      </c>
      <c r="H61" s="5">
        <f t="shared" ca="1" si="3"/>
        <v>246.40204818848758</v>
      </c>
      <c r="I61" s="5">
        <f t="shared" ca="1" si="4"/>
        <v>170770.83990345319</v>
      </c>
      <c r="J61" s="5"/>
      <c r="K61" s="5"/>
      <c r="L61" s="5"/>
    </row>
    <row r="62" spans="5:12" x14ac:dyDescent="0.25">
      <c r="E62" s="13">
        <f t="shared" si="5"/>
        <v>10</v>
      </c>
      <c r="F62" s="10">
        <f t="shared" ca="1" si="1"/>
        <v>847.81268238509426</v>
      </c>
      <c r="G62" s="5">
        <f t="shared" ca="1" si="2"/>
        <v>600.54412032714379</v>
      </c>
      <c r="H62" s="5">
        <f t="shared" ca="1" si="3"/>
        <v>247.26856205795048</v>
      </c>
      <c r="I62" s="5">
        <f t="shared" ca="1" si="4"/>
        <v>170523.57134139523</v>
      </c>
      <c r="J62" s="5"/>
      <c r="K62" s="5"/>
      <c r="L62" s="5"/>
    </row>
    <row r="63" spans="5:12" x14ac:dyDescent="0.25">
      <c r="E63" s="13">
        <f t="shared" si="5"/>
        <v>11</v>
      </c>
      <c r="F63" s="10">
        <f t="shared" ca="1" si="1"/>
        <v>847.81268238509426</v>
      </c>
      <c r="G63" s="5">
        <f t="shared" ca="1" si="2"/>
        <v>599.67455921724002</v>
      </c>
      <c r="H63" s="5">
        <f t="shared" ca="1" si="3"/>
        <v>248.13812316785425</v>
      </c>
      <c r="I63" s="5">
        <f t="shared" ca="1" si="4"/>
        <v>170275.43321822738</v>
      </c>
      <c r="J63" s="5"/>
      <c r="K63" s="5"/>
      <c r="L63" s="5"/>
    </row>
    <row r="64" spans="5:12" x14ac:dyDescent="0.25">
      <c r="E64" s="13">
        <f t="shared" si="5"/>
        <v>12</v>
      </c>
      <c r="F64" s="10">
        <f t="shared" ca="1" si="1"/>
        <v>847.81268238509426</v>
      </c>
      <c r="G64" s="5">
        <f t="shared" ca="1" si="2"/>
        <v>598.80194015076631</v>
      </c>
      <c r="H64" s="5">
        <f t="shared" ca="1" si="3"/>
        <v>249.01074223432795</v>
      </c>
      <c r="I64" s="5">
        <f t="shared" ca="1" si="4"/>
        <v>170026.42247599305</v>
      </c>
      <c r="J64" s="5">
        <f ca="1">+I64</f>
        <v>170026.42247599305</v>
      </c>
      <c r="K64" s="5">
        <f ca="1">SUM(G53:G64)</f>
        <v>7242.5486646141535</v>
      </c>
      <c r="L64" s="5"/>
    </row>
    <row r="65" spans="5:12" x14ac:dyDescent="0.25">
      <c r="E65" s="13">
        <f t="shared" si="5"/>
        <v>13</v>
      </c>
      <c r="F65" s="10">
        <f t="shared" ca="1" si="1"/>
        <v>847.81268238509426</v>
      </c>
      <c r="G65" s="5">
        <f t="shared" ca="1" si="2"/>
        <v>597.92625237390894</v>
      </c>
      <c r="H65" s="5">
        <f t="shared" ca="1" si="3"/>
        <v>249.88643001118533</v>
      </c>
      <c r="I65" s="5">
        <f t="shared" ca="1" si="4"/>
        <v>169776.53604598186</v>
      </c>
      <c r="J65" s="5"/>
      <c r="K65" s="5"/>
      <c r="L65" s="5"/>
    </row>
    <row r="66" spans="5:12" x14ac:dyDescent="0.25">
      <c r="E66" s="13">
        <f t="shared" si="5"/>
        <v>14</v>
      </c>
      <c r="F66" s="10">
        <f t="shared" ca="1" si="1"/>
        <v>847.81268238509426</v>
      </c>
      <c r="G66" s="5">
        <f t="shared" ca="1" si="2"/>
        <v>597.04748509503634</v>
      </c>
      <c r="H66" s="5">
        <f t="shared" ca="1" si="3"/>
        <v>250.76519729005793</v>
      </c>
      <c r="I66" s="5">
        <f t="shared" ca="1" si="4"/>
        <v>169525.77084869181</v>
      </c>
      <c r="J66" s="5"/>
      <c r="K66" s="5"/>
      <c r="L66" s="5"/>
    </row>
    <row r="67" spans="5:12" x14ac:dyDescent="0.25">
      <c r="E67" s="13">
        <f t="shared" si="5"/>
        <v>15</v>
      </c>
      <c r="F67" s="10">
        <f t="shared" ca="1" si="1"/>
        <v>847.81268238509426</v>
      </c>
      <c r="G67" s="5">
        <f t="shared" ca="1" si="2"/>
        <v>596.16562748456624</v>
      </c>
      <c r="H67" s="5">
        <f t="shared" ca="1" si="3"/>
        <v>251.64705490052802</v>
      </c>
      <c r="I67" s="5">
        <f t="shared" ca="1" si="4"/>
        <v>169274.12379379128</v>
      </c>
      <c r="J67" s="5"/>
      <c r="K67" s="5"/>
      <c r="L67" s="5"/>
    </row>
    <row r="68" spans="5:12" x14ac:dyDescent="0.25">
      <c r="E68" s="13">
        <f t="shared" si="5"/>
        <v>16</v>
      </c>
      <c r="F68" s="10">
        <f t="shared" ca="1" si="1"/>
        <v>847.81268238509426</v>
      </c>
      <c r="G68" s="5">
        <f t="shared" ca="1" si="2"/>
        <v>595.28066867483278</v>
      </c>
      <c r="H68" s="5">
        <f t="shared" ca="1" si="3"/>
        <v>252.53201371026148</v>
      </c>
      <c r="I68" s="5">
        <f t="shared" ca="1" si="4"/>
        <v>169021.59178008101</v>
      </c>
      <c r="J68" s="5"/>
      <c r="K68" s="5"/>
      <c r="L68" s="5"/>
    </row>
    <row r="69" spans="5:12" x14ac:dyDescent="0.25">
      <c r="E69" s="13">
        <f t="shared" si="5"/>
        <v>17</v>
      </c>
      <c r="F69" s="10">
        <f t="shared" ca="1" si="1"/>
        <v>847.81268238509426</v>
      </c>
      <c r="G69" s="5">
        <f t="shared" ca="1" si="2"/>
        <v>594.39259775995163</v>
      </c>
      <c r="H69" s="5">
        <f t="shared" ca="1" si="3"/>
        <v>253.42008462514264</v>
      </c>
      <c r="I69" s="5">
        <f t="shared" ca="1" si="4"/>
        <v>168768.17169545588</v>
      </c>
      <c r="J69" s="5"/>
      <c r="K69" s="5"/>
      <c r="L69" s="5"/>
    </row>
    <row r="70" spans="5:12" x14ac:dyDescent="0.25">
      <c r="E70" s="13">
        <f t="shared" si="5"/>
        <v>18</v>
      </c>
      <c r="F70" s="10">
        <f t="shared" ca="1" si="1"/>
        <v>847.81268238509426</v>
      </c>
      <c r="G70" s="5">
        <f t="shared" ca="1" si="2"/>
        <v>593.50140379568654</v>
      </c>
      <c r="H70" s="5">
        <f t="shared" ca="1" si="3"/>
        <v>254.31127858940772</v>
      </c>
      <c r="I70" s="5">
        <f t="shared" ca="1" si="4"/>
        <v>168513.86041686646</v>
      </c>
      <c r="J70" s="5"/>
      <c r="K70" s="5"/>
      <c r="L70" s="5"/>
    </row>
    <row r="71" spans="5:12" x14ac:dyDescent="0.25">
      <c r="E71" s="13">
        <f t="shared" si="5"/>
        <v>19</v>
      </c>
      <c r="F71" s="10">
        <f t="shared" ca="1" si="1"/>
        <v>847.81268238509426</v>
      </c>
      <c r="G71" s="5">
        <f t="shared" ca="1" si="2"/>
        <v>592.60707579931375</v>
      </c>
      <c r="H71" s="5">
        <f t="shared" ca="1" si="3"/>
        <v>255.20560658578052</v>
      </c>
      <c r="I71" s="5">
        <f t="shared" ca="1" si="4"/>
        <v>168258.65481028068</v>
      </c>
      <c r="J71" s="5"/>
      <c r="K71" s="5"/>
      <c r="L71" s="5"/>
    </row>
    <row r="72" spans="5:12" x14ac:dyDescent="0.25">
      <c r="E72" s="13">
        <f t="shared" si="5"/>
        <v>20</v>
      </c>
      <c r="F72" s="10">
        <f t="shared" ca="1" si="1"/>
        <v>847.81268238509426</v>
      </c>
      <c r="G72" s="5">
        <f t="shared" ca="1" si="2"/>
        <v>591.70960274948709</v>
      </c>
      <c r="H72" s="5">
        <f t="shared" ca="1" si="3"/>
        <v>256.10307963560717</v>
      </c>
      <c r="I72" s="5">
        <f t="shared" ca="1" si="4"/>
        <v>168002.55173064506</v>
      </c>
      <c r="J72" s="5"/>
      <c r="K72" s="5"/>
      <c r="L72" s="5"/>
    </row>
    <row r="73" spans="5:12" x14ac:dyDescent="0.25">
      <c r="E73" s="13">
        <f t="shared" si="5"/>
        <v>21</v>
      </c>
      <c r="F73" s="10">
        <f t="shared" ca="1" si="1"/>
        <v>847.81268238509426</v>
      </c>
      <c r="G73" s="5">
        <f t="shared" ca="1" si="2"/>
        <v>590.80897358610184</v>
      </c>
      <c r="H73" s="5">
        <f t="shared" ca="1" si="3"/>
        <v>257.00370879899242</v>
      </c>
      <c r="I73" s="5">
        <f t="shared" ca="1" si="4"/>
        <v>167745.54802184607</v>
      </c>
      <c r="J73" s="5"/>
      <c r="K73" s="5"/>
      <c r="L73" s="5"/>
    </row>
    <row r="74" spans="5:12" x14ac:dyDescent="0.25">
      <c r="E74" s="13">
        <f t="shared" si="5"/>
        <v>22</v>
      </c>
      <c r="F74" s="10">
        <f t="shared" ca="1" si="1"/>
        <v>847.81268238509426</v>
      </c>
      <c r="G74" s="5">
        <f t="shared" ca="1" si="2"/>
        <v>589.90517721015874</v>
      </c>
      <c r="H74" s="5">
        <f t="shared" ca="1" si="3"/>
        <v>257.90750517493552</v>
      </c>
      <c r="I74" s="5">
        <f t="shared" ca="1" si="4"/>
        <v>167487.64051667115</v>
      </c>
      <c r="J74" s="5"/>
      <c r="K74" s="5"/>
      <c r="L74" s="5"/>
    </row>
    <row r="75" spans="5:12" x14ac:dyDescent="0.25">
      <c r="E75" s="13">
        <f t="shared" si="5"/>
        <v>23</v>
      </c>
      <c r="F75" s="10">
        <f t="shared" ca="1" si="1"/>
        <v>847.81268238509426</v>
      </c>
      <c r="G75" s="5">
        <f t="shared" ca="1" si="2"/>
        <v>588.99820248362698</v>
      </c>
      <c r="H75" s="5">
        <f t="shared" ca="1" si="3"/>
        <v>258.81447990146728</v>
      </c>
      <c r="I75" s="5">
        <f t="shared" ca="1" si="4"/>
        <v>167228.82603676969</v>
      </c>
      <c r="J75" s="5"/>
      <c r="K75" s="5"/>
      <c r="L75" s="5"/>
    </row>
    <row r="76" spans="5:12" x14ac:dyDescent="0.25">
      <c r="E76" s="13">
        <f t="shared" si="5"/>
        <v>24</v>
      </c>
      <c r="F76" s="10">
        <f t="shared" ca="1" si="1"/>
        <v>847.81268238509426</v>
      </c>
      <c r="G76" s="5">
        <f t="shared" ca="1" si="2"/>
        <v>588.08803822930679</v>
      </c>
      <c r="H76" s="5">
        <f t="shared" ca="1" si="3"/>
        <v>259.72464415578747</v>
      </c>
      <c r="I76" s="5">
        <f t="shared" ca="1" si="4"/>
        <v>166969.1013926139</v>
      </c>
      <c r="J76" s="5">
        <f ca="1">+I76</f>
        <v>166969.1013926139</v>
      </c>
      <c r="K76" s="5">
        <f ca="1">SUM(G65:G76)</f>
        <v>7116.431105241978</v>
      </c>
      <c r="L76" s="5"/>
    </row>
    <row r="77" spans="5:12" x14ac:dyDescent="0.25">
      <c r="E77" s="13">
        <f t="shared" si="5"/>
        <v>25</v>
      </c>
      <c r="F77" s="10">
        <f t="shared" ca="1" si="1"/>
        <v>847.81268238509426</v>
      </c>
      <c r="G77" s="5">
        <f t="shared" ca="1" si="2"/>
        <v>587.17467323069229</v>
      </c>
      <c r="H77" s="5">
        <f t="shared" ca="1" si="3"/>
        <v>260.63800915440197</v>
      </c>
      <c r="I77" s="5">
        <f t="shared" ca="1" si="4"/>
        <v>166708.46338345949</v>
      </c>
      <c r="J77" s="5"/>
      <c r="K77" s="5"/>
      <c r="L77" s="5"/>
    </row>
    <row r="78" spans="5:12" x14ac:dyDescent="0.25">
      <c r="E78" s="13">
        <f t="shared" si="5"/>
        <v>26</v>
      </c>
      <c r="F78" s="10">
        <f t="shared" ca="1" si="1"/>
        <v>847.81268238509426</v>
      </c>
      <c r="G78" s="5">
        <f t="shared" ca="1" si="2"/>
        <v>586.25809623183261</v>
      </c>
      <c r="H78" s="5">
        <f t="shared" ca="1" si="3"/>
        <v>261.55458615326165</v>
      </c>
      <c r="I78" s="5">
        <f t="shared" ca="1" si="4"/>
        <v>166446.90879730621</v>
      </c>
      <c r="J78" s="5"/>
      <c r="K78" s="5"/>
      <c r="L78" s="5"/>
    </row>
    <row r="79" spans="5:12" x14ac:dyDescent="0.25">
      <c r="E79" s="13">
        <f t="shared" si="5"/>
        <v>27</v>
      </c>
      <c r="F79" s="10">
        <f t="shared" ca="1" si="1"/>
        <v>847.81268238509426</v>
      </c>
      <c r="G79" s="5">
        <f t="shared" ca="1" si="2"/>
        <v>585.33829593719361</v>
      </c>
      <c r="H79" s="5">
        <f t="shared" ca="1" si="3"/>
        <v>262.47438644790066</v>
      </c>
      <c r="I79" s="5">
        <f t="shared" ca="1" si="4"/>
        <v>166184.43441085832</v>
      </c>
      <c r="J79" s="5"/>
      <c r="K79" s="5"/>
      <c r="L79" s="5"/>
    </row>
    <row r="80" spans="5:12" x14ac:dyDescent="0.25">
      <c r="E80" s="13">
        <f t="shared" si="5"/>
        <v>28</v>
      </c>
      <c r="F80" s="10">
        <f t="shared" ca="1" si="1"/>
        <v>847.81268238509426</v>
      </c>
      <c r="G80" s="5">
        <f t="shared" ca="1" si="2"/>
        <v>584.41526101151851</v>
      </c>
      <c r="H80" s="5">
        <f t="shared" ca="1" si="3"/>
        <v>263.39742137357575</v>
      </c>
      <c r="I80" s="5">
        <f t="shared" ca="1" si="4"/>
        <v>165921.03698948474</v>
      </c>
      <c r="J80" s="5"/>
      <c r="K80" s="5"/>
      <c r="L80" s="5"/>
    </row>
    <row r="81" spans="5:12" x14ac:dyDescent="0.25">
      <c r="E81" s="13">
        <f t="shared" si="5"/>
        <v>29</v>
      </c>
      <c r="F81" s="10">
        <f t="shared" ca="1" si="1"/>
        <v>847.81268238509426</v>
      </c>
      <c r="G81" s="5">
        <f t="shared" ca="1" si="2"/>
        <v>583.48898007968808</v>
      </c>
      <c r="H81" s="5">
        <f t="shared" ca="1" si="3"/>
        <v>264.32370230540619</v>
      </c>
      <c r="I81" s="5">
        <f t="shared" ca="1" si="4"/>
        <v>165656.71328717933</v>
      </c>
      <c r="J81" s="5"/>
      <c r="K81" s="5"/>
      <c r="L81" s="5"/>
    </row>
    <row r="82" spans="5:12" x14ac:dyDescent="0.25">
      <c r="E82" s="13">
        <f t="shared" si="5"/>
        <v>30</v>
      </c>
      <c r="F82" s="10">
        <f t="shared" ca="1" si="1"/>
        <v>847.81268238509426</v>
      </c>
      <c r="G82" s="5">
        <f t="shared" ca="1" si="2"/>
        <v>582.55944172658076</v>
      </c>
      <c r="H82" s="5">
        <f t="shared" ca="1" si="3"/>
        <v>265.2532406585135</v>
      </c>
      <c r="I82" s="5">
        <f t="shared" ca="1" si="4"/>
        <v>165391.46004652081</v>
      </c>
      <c r="J82" s="5"/>
      <c r="K82" s="5"/>
      <c r="L82" s="5"/>
    </row>
    <row r="83" spans="5:12" x14ac:dyDescent="0.25">
      <c r="E83" s="13">
        <f t="shared" si="5"/>
        <v>31</v>
      </c>
      <c r="F83" s="10">
        <f t="shared" ca="1" si="1"/>
        <v>847.81268238509426</v>
      </c>
      <c r="G83" s="5">
        <f t="shared" ca="1" si="2"/>
        <v>581.62663449693162</v>
      </c>
      <c r="H83" s="5">
        <f t="shared" ca="1" si="3"/>
        <v>266.18604788816265</v>
      </c>
      <c r="I83" s="5">
        <f t="shared" ca="1" si="4"/>
        <v>165125.27399863265</v>
      </c>
      <c r="J83" s="5"/>
      <c r="K83" s="5"/>
      <c r="L83" s="5"/>
    </row>
    <row r="84" spans="5:12" x14ac:dyDescent="0.25">
      <c r="E84" s="13">
        <f t="shared" si="5"/>
        <v>32</v>
      </c>
      <c r="F84" s="10">
        <f t="shared" ca="1" si="1"/>
        <v>847.81268238509426</v>
      </c>
      <c r="G84" s="5">
        <f t="shared" ca="1" si="2"/>
        <v>580.69054689519157</v>
      </c>
      <c r="H84" s="5">
        <f t="shared" ca="1" si="3"/>
        <v>267.12213548990269</v>
      </c>
      <c r="I84" s="5">
        <f t="shared" ca="1" si="4"/>
        <v>164858.15186314273</v>
      </c>
      <c r="J84" s="5"/>
      <c r="K84" s="5"/>
      <c r="L84" s="5"/>
    </row>
    <row r="85" spans="5:12" x14ac:dyDescent="0.25">
      <c r="E85" s="13">
        <f t="shared" si="5"/>
        <v>33</v>
      </c>
      <c r="F85" s="10">
        <f t="shared" ca="1" si="1"/>
        <v>847.81268238509426</v>
      </c>
      <c r="G85" s="5">
        <f t="shared" ca="1" si="2"/>
        <v>579.75116738538532</v>
      </c>
      <c r="H85" s="5">
        <f t="shared" ca="1" si="3"/>
        <v>268.06151499970895</v>
      </c>
      <c r="I85" s="5">
        <f t="shared" ca="1" si="4"/>
        <v>164590.09034814301</v>
      </c>
      <c r="J85" s="5"/>
      <c r="K85" s="5"/>
      <c r="L85" s="5"/>
    </row>
    <row r="86" spans="5:12" x14ac:dyDescent="0.25">
      <c r="E86" s="13">
        <f t="shared" si="5"/>
        <v>34</v>
      </c>
      <c r="F86" s="10">
        <f t="shared" ca="1" si="1"/>
        <v>847.81268238509426</v>
      </c>
      <c r="G86" s="5">
        <f t="shared" ca="1" si="2"/>
        <v>578.80848439096962</v>
      </c>
      <c r="H86" s="5">
        <f t="shared" ca="1" si="3"/>
        <v>269.00419799412464</v>
      </c>
      <c r="I86" s="5">
        <f t="shared" ca="1" si="4"/>
        <v>164321.08615014888</v>
      </c>
      <c r="J86" s="5"/>
      <c r="K86" s="5"/>
      <c r="L86" s="5"/>
    </row>
    <row r="87" spans="5:12" x14ac:dyDescent="0.25">
      <c r="E87" s="13">
        <f t="shared" si="5"/>
        <v>35</v>
      </c>
      <c r="F87" s="10">
        <f t="shared" ca="1" si="1"/>
        <v>847.81268238509426</v>
      </c>
      <c r="G87" s="5">
        <f t="shared" ca="1" si="2"/>
        <v>577.86248629469026</v>
      </c>
      <c r="H87" s="5">
        <f t="shared" ca="1" si="3"/>
        <v>269.95019609040401</v>
      </c>
      <c r="I87" s="5">
        <f t="shared" ca="1" si="4"/>
        <v>164051.13595405847</v>
      </c>
      <c r="J87" s="5"/>
      <c r="K87" s="5"/>
      <c r="L87" s="5"/>
    </row>
    <row r="88" spans="5:12" x14ac:dyDescent="0.25">
      <c r="E88" s="13">
        <f t="shared" si="5"/>
        <v>36</v>
      </c>
      <c r="F88" s="10">
        <f t="shared" ca="1" si="1"/>
        <v>847.81268238509426</v>
      </c>
      <c r="G88" s="5">
        <f t="shared" ca="1" si="2"/>
        <v>576.91316143843903</v>
      </c>
      <c r="H88" s="5">
        <f t="shared" ca="1" si="3"/>
        <v>270.89952094665523</v>
      </c>
      <c r="I88" s="5">
        <f t="shared" ca="1" si="4"/>
        <v>163780.2364331118</v>
      </c>
      <c r="J88" s="5">
        <f ca="1">+I88</f>
        <v>163780.2364331118</v>
      </c>
      <c r="K88" s="5">
        <f ca="1">SUM(G77:G88)</f>
        <v>6984.8872291191119</v>
      </c>
      <c r="L88" s="5"/>
    </row>
    <row r="89" spans="5:12" x14ac:dyDescent="0.25">
      <c r="E89" s="13">
        <f t="shared" si="5"/>
        <v>37</v>
      </c>
      <c r="F89" s="10">
        <f t="shared" ca="1" si="1"/>
        <v>847.81268238509426</v>
      </c>
      <c r="G89" s="5">
        <f t="shared" ca="1" si="2"/>
        <v>575.96049812310991</v>
      </c>
      <c r="H89" s="5">
        <f t="shared" ca="1" si="3"/>
        <v>271.85218426198435</v>
      </c>
      <c r="I89" s="5">
        <f t="shared" ca="1" si="4"/>
        <v>163508.38424884982</v>
      </c>
      <c r="J89" s="5"/>
      <c r="K89" s="5"/>
      <c r="L89" s="5"/>
    </row>
    <row r="90" spans="5:12" x14ac:dyDescent="0.25">
      <c r="E90" s="13">
        <f t="shared" si="5"/>
        <v>38</v>
      </c>
      <c r="F90" s="10">
        <f t="shared" ca="1" si="1"/>
        <v>847.81268238509426</v>
      </c>
      <c r="G90" s="5">
        <f t="shared" ca="1" si="2"/>
        <v>575.0044846084553</v>
      </c>
      <c r="H90" s="5">
        <f t="shared" ca="1" si="3"/>
        <v>272.80819777663896</v>
      </c>
      <c r="I90" s="5">
        <f t="shared" ca="1" si="4"/>
        <v>163235.57605107318</v>
      </c>
      <c r="J90" s="5"/>
      <c r="K90" s="5"/>
      <c r="L90" s="5"/>
    </row>
    <row r="91" spans="5:12" x14ac:dyDescent="0.25">
      <c r="E91" s="13">
        <f t="shared" si="5"/>
        <v>39</v>
      </c>
      <c r="F91" s="10">
        <f t="shared" ca="1" si="1"/>
        <v>847.81268238509426</v>
      </c>
      <c r="G91" s="5">
        <f t="shared" ca="1" si="2"/>
        <v>574.04510911294074</v>
      </c>
      <c r="H91" s="5">
        <f t="shared" ca="1" si="3"/>
        <v>273.76757327215353</v>
      </c>
      <c r="I91" s="5">
        <f t="shared" ca="1" si="4"/>
        <v>162961.80847780104</v>
      </c>
      <c r="J91" s="5"/>
      <c r="K91" s="5"/>
      <c r="L91" s="5"/>
    </row>
    <row r="92" spans="5:12" x14ac:dyDescent="0.25">
      <c r="E92" s="13">
        <f t="shared" si="5"/>
        <v>40</v>
      </c>
      <c r="F92" s="10">
        <f t="shared" ca="1" si="1"/>
        <v>847.81268238509426</v>
      </c>
      <c r="G92" s="5">
        <f t="shared" ca="1" si="2"/>
        <v>573.08235981360042</v>
      </c>
      <c r="H92" s="5">
        <f t="shared" ca="1" si="3"/>
        <v>274.73032257149384</v>
      </c>
      <c r="I92" s="5">
        <f t="shared" ca="1" si="4"/>
        <v>162687.07815522954</v>
      </c>
      <c r="J92" s="5"/>
      <c r="K92" s="5"/>
      <c r="L92" s="5"/>
    </row>
    <row r="93" spans="5:12" x14ac:dyDescent="0.25">
      <c r="E93" s="13">
        <f t="shared" si="5"/>
        <v>41</v>
      </c>
      <c r="F93" s="10">
        <f t="shared" ca="1" si="1"/>
        <v>847.81268238509426</v>
      </c>
      <c r="G93" s="5">
        <f t="shared" ca="1" si="2"/>
        <v>572.11622484589066</v>
      </c>
      <c r="H93" s="5">
        <f t="shared" ca="1" si="3"/>
        <v>275.69645753920361</v>
      </c>
      <c r="I93" s="5">
        <f t="shared" ca="1" si="4"/>
        <v>162411.38169769035</v>
      </c>
      <c r="J93" s="5"/>
      <c r="K93" s="5"/>
      <c r="L93" s="5"/>
    </row>
    <row r="94" spans="5:12" x14ac:dyDescent="0.25">
      <c r="E94" s="13">
        <f t="shared" si="5"/>
        <v>42</v>
      </c>
      <c r="F94" s="10">
        <f t="shared" ca="1" si="1"/>
        <v>847.81268238509426</v>
      </c>
      <c r="G94" s="5">
        <f t="shared" ca="1" si="2"/>
        <v>571.14669230354446</v>
      </c>
      <c r="H94" s="5">
        <f t="shared" ca="1" si="3"/>
        <v>276.66599008154981</v>
      </c>
      <c r="I94" s="5">
        <f t="shared" ca="1" si="4"/>
        <v>162134.71570760879</v>
      </c>
      <c r="J94" s="5"/>
      <c r="K94" s="5"/>
      <c r="L94" s="5"/>
    </row>
    <row r="95" spans="5:12" x14ac:dyDescent="0.25">
      <c r="E95" s="13">
        <f t="shared" si="5"/>
        <v>43</v>
      </c>
      <c r="F95" s="10">
        <f t="shared" ca="1" si="1"/>
        <v>847.81268238509426</v>
      </c>
      <c r="G95" s="5">
        <f t="shared" ca="1" si="2"/>
        <v>570.1737502384243</v>
      </c>
      <c r="H95" s="5">
        <f t="shared" ca="1" si="3"/>
        <v>277.63893214666996</v>
      </c>
      <c r="I95" s="5">
        <f t="shared" ca="1" si="4"/>
        <v>161857.07677546213</v>
      </c>
      <c r="J95" s="5"/>
      <c r="K95" s="5"/>
      <c r="L95" s="5"/>
    </row>
    <row r="96" spans="5:12" x14ac:dyDescent="0.25">
      <c r="E96" s="13">
        <f t="shared" si="5"/>
        <v>44</v>
      </c>
      <c r="F96" s="10">
        <f t="shared" ca="1" si="1"/>
        <v>847.81268238509426</v>
      </c>
      <c r="G96" s="5">
        <f t="shared" ca="1" si="2"/>
        <v>569.19738666037529</v>
      </c>
      <c r="H96" s="5">
        <f t="shared" ca="1" si="3"/>
        <v>278.61529572471898</v>
      </c>
      <c r="I96" s="5">
        <f t="shared" ca="1" si="4"/>
        <v>161578.46147973742</v>
      </c>
      <c r="J96" s="5"/>
      <c r="K96" s="5"/>
      <c r="L96" s="5"/>
    </row>
    <row r="97" spans="5:12" x14ac:dyDescent="0.25">
      <c r="E97" s="13">
        <f t="shared" si="5"/>
        <v>45</v>
      </c>
      <c r="F97" s="10">
        <f t="shared" ca="1" si="1"/>
        <v>847.81268238509426</v>
      </c>
      <c r="G97" s="5">
        <f t="shared" ca="1" si="2"/>
        <v>568.21758953707672</v>
      </c>
      <c r="H97" s="5">
        <f t="shared" ca="1" si="3"/>
        <v>279.59509284801754</v>
      </c>
      <c r="I97" s="5">
        <f t="shared" ca="1" si="4"/>
        <v>161298.86638688939</v>
      </c>
      <c r="J97" s="5"/>
      <c r="K97" s="5"/>
      <c r="L97" s="5"/>
    </row>
    <row r="98" spans="5:12" x14ac:dyDescent="0.25">
      <c r="E98" s="13">
        <f t="shared" si="5"/>
        <v>46</v>
      </c>
      <c r="F98" s="10">
        <f t="shared" ca="1" si="1"/>
        <v>847.81268238509426</v>
      </c>
      <c r="G98" s="5">
        <f t="shared" ca="1" si="2"/>
        <v>567.23434679389447</v>
      </c>
      <c r="H98" s="5">
        <f t="shared" ca="1" si="3"/>
        <v>280.57833559119979</v>
      </c>
      <c r="I98" s="5">
        <f t="shared" ca="1" si="4"/>
        <v>161018.28805129818</v>
      </c>
      <c r="J98" s="5"/>
      <c r="K98" s="5"/>
      <c r="L98" s="5"/>
    </row>
    <row r="99" spans="5:12" x14ac:dyDescent="0.25">
      <c r="E99" s="13">
        <f t="shared" si="5"/>
        <v>47</v>
      </c>
      <c r="F99" s="10">
        <f t="shared" ca="1" si="1"/>
        <v>847.81268238509426</v>
      </c>
      <c r="G99" s="5">
        <f t="shared" ca="1" si="2"/>
        <v>566.24764631373205</v>
      </c>
      <c r="H99" s="5">
        <f t="shared" ca="1" si="3"/>
        <v>281.56503607136221</v>
      </c>
      <c r="I99" s="5">
        <f t="shared" ca="1" si="4"/>
        <v>160736.72301522683</v>
      </c>
      <c r="J99" s="5"/>
      <c r="K99" s="5"/>
      <c r="L99" s="5"/>
    </row>
    <row r="100" spans="5:12" x14ac:dyDescent="0.25">
      <c r="E100" s="13">
        <f t="shared" si="5"/>
        <v>48</v>
      </c>
      <c r="F100" s="10">
        <f t="shared" ca="1" si="1"/>
        <v>847.81268238509426</v>
      </c>
      <c r="G100" s="5">
        <f t="shared" ca="1" si="2"/>
        <v>565.25747593688106</v>
      </c>
      <c r="H100" s="5">
        <f t="shared" ca="1" si="3"/>
        <v>282.5552064482132</v>
      </c>
      <c r="I100" s="5">
        <f t="shared" ca="1" si="4"/>
        <v>160454.16780877861</v>
      </c>
      <c r="J100" s="5">
        <f ca="1">+I100</f>
        <v>160454.16780877861</v>
      </c>
      <c r="K100" s="5">
        <f ca="1">SUM(G89:G100)</f>
        <v>6847.683564287925</v>
      </c>
      <c r="L100" s="5"/>
    </row>
    <row r="101" spans="5:12" x14ac:dyDescent="0.25">
      <c r="E101" s="13">
        <f t="shared" si="5"/>
        <v>49</v>
      </c>
      <c r="F101" s="10">
        <f t="shared" ca="1" si="1"/>
        <v>847.81268238509426</v>
      </c>
      <c r="G101" s="5">
        <f t="shared" ca="1" si="2"/>
        <v>564.26382346087155</v>
      </c>
      <c r="H101" s="5">
        <f t="shared" ca="1" si="3"/>
        <v>283.54885892422271</v>
      </c>
      <c r="I101" s="5">
        <f t="shared" ca="1" si="4"/>
        <v>160170.6189498544</v>
      </c>
      <c r="J101" s="5"/>
      <c r="K101" s="5"/>
      <c r="L101" s="5"/>
    </row>
    <row r="102" spans="5:12" x14ac:dyDescent="0.25">
      <c r="E102" s="13">
        <f t="shared" si="5"/>
        <v>50</v>
      </c>
      <c r="F102" s="10">
        <f t="shared" ca="1" si="1"/>
        <v>847.81268238509426</v>
      </c>
      <c r="G102" s="5">
        <f t="shared" ca="1" si="2"/>
        <v>563.26667664032141</v>
      </c>
      <c r="H102" s="5">
        <f t="shared" ca="1" si="3"/>
        <v>284.54600574477286</v>
      </c>
      <c r="I102" s="5">
        <f t="shared" ca="1" si="4"/>
        <v>159886.07294410962</v>
      </c>
      <c r="J102" s="5"/>
      <c r="K102" s="5"/>
      <c r="L102" s="5"/>
    </row>
    <row r="103" spans="5:12" x14ac:dyDescent="0.25">
      <c r="E103" s="13">
        <f t="shared" si="5"/>
        <v>51</v>
      </c>
      <c r="F103" s="10">
        <f t="shared" ca="1" si="1"/>
        <v>847.81268238509426</v>
      </c>
      <c r="G103" s="5">
        <f t="shared" ca="1" si="2"/>
        <v>562.26602318678556</v>
      </c>
      <c r="H103" s="5">
        <f t="shared" ca="1" si="3"/>
        <v>285.5466591983087</v>
      </c>
      <c r="I103" s="5">
        <f t="shared" ca="1" si="4"/>
        <v>159600.52628491132</v>
      </c>
      <c r="J103" s="5"/>
      <c r="K103" s="5"/>
      <c r="L103" s="5"/>
    </row>
    <row r="104" spans="5:12" x14ac:dyDescent="0.25">
      <c r="E104" s="13">
        <f t="shared" si="5"/>
        <v>52</v>
      </c>
      <c r="F104" s="10">
        <f t="shared" ca="1" si="1"/>
        <v>847.81268238509426</v>
      </c>
      <c r="G104" s="5">
        <f t="shared" ca="1" si="2"/>
        <v>561.26185076860486</v>
      </c>
      <c r="H104" s="5">
        <f t="shared" ca="1" si="3"/>
        <v>286.5508316164894</v>
      </c>
      <c r="I104" s="5">
        <f t="shared" ca="1" si="4"/>
        <v>159313.97545329484</v>
      </c>
      <c r="J104" s="5"/>
      <c r="K104" s="5"/>
      <c r="L104" s="5"/>
    </row>
    <row r="105" spans="5:12" x14ac:dyDescent="0.25">
      <c r="E105" s="13">
        <f t="shared" si="5"/>
        <v>53</v>
      </c>
      <c r="F105" s="10">
        <f t="shared" ca="1" si="1"/>
        <v>847.81268238509426</v>
      </c>
      <c r="G105" s="5">
        <f t="shared" ca="1" si="2"/>
        <v>560.25414701075363</v>
      </c>
      <c r="H105" s="5">
        <f t="shared" ca="1" si="3"/>
        <v>287.55853537434064</v>
      </c>
      <c r="I105" s="5">
        <f t="shared" ca="1" si="4"/>
        <v>159026.41691792049</v>
      </c>
      <c r="J105" s="5"/>
      <c r="K105" s="5"/>
      <c r="L105" s="5"/>
    </row>
    <row r="106" spans="5:12" x14ac:dyDescent="0.25">
      <c r="E106" s="13">
        <f t="shared" si="5"/>
        <v>54</v>
      </c>
      <c r="F106" s="10">
        <f t="shared" ca="1" si="1"/>
        <v>847.81268238509426</v>
      </c>
      <c r="G106" s="5">
        <f t="shared" ca="1" si="2"/>
        <v>559.24289949468709</v>
      </c>
      <c r="H106" s="5">
        <f t="shared" ca="1" si="3"/>
        <v>288.56978289040717</v>
      </c>
      <c r="I106" s="5">
        <f t="shared" ca="1" si="4"/>
        <v>158737.84713503008</v>
      </c>
      <c r="J106" s="5"/>
      <c r="K106" s="5"/>
      <c r="L106" s="5"/>
    </row>
    <row r="107" spans="5:12" x14ac:dyDescent="0.25">
      <c r="E107" s="13">
        <f t="shared" si="5"/>
        <v>55</v>
      </c>
      <c r="F107" s="10">
        <f t="shared" ca="1" si="1"/>
        <v>847.81268238509426</v>
      </c>
      <c r="G107" s="5">
        <f t="shared" ca="1" si="2"/>
        <v>558.22809575818917</v>
      </c>
      <c r="H107" s="5">
        <f t="shared" ca="1" si="3"/>
        <v>289.58458662690509</v>
      </c>
      <c r="I107" s="5">
        <f t="shared" ca="1" si="4"/>
        <v>158448.26254840317</v>
      </c>
      <c r="J107" s="5"/>
      <c r="K107" s="5"/>
      <c r="L107" s="5"/>
    </row>
    <row r="108" spans="5:12" x14ac:dyDescent="0.25">
      <c r="E108" s="13">
        <f t="shared" si="5"/>
        <v>56</v>
      </c>
      <c r="F108" s="10">
        <f t="shared" ca="1" si="1"/>
        <v>847.81268238509426</v>
      </c>
      <c r="G108" s="5">
        <f t="shared" ca="1" si="2"/>
        <v>557.20972329521794</v>
      </c>
      <c r="H108" s="5">
        <f t="shared" ca="1" si="3"/>
        <v>290.60295908987632</v>
      </c>
      <c r="I108" s="5">
        <f t="shared" ca="1" si="4"/>
        <v>158157.65958931329</v>
      </c>
      <c r="J108" s="5"/>
      <c r="K108" s="5"/>
      <c r="L108" s="5"/>
    </row>
    <row r="109" spans="5:12" x14ac:dyDescent="0.25">
      <c r="E109" s="13">
        <f t="shared" si="5"/>
        <v>57</v>
      </c>
      <c r="F109" s="10">
        <f t="shared" ca="1" si="1"/>
        <v>847.81268238509426</v>
      </c>
      <c r="G109" s="5">
        <f t="shared" ca="1" si="2"/>
        <v>556.18776955575186</v>
      </c>
      <c r="H109" s="5">
        <f t="shared" ca="1" si="3"/>
        <v>291.62491282934241</v>
      </c>
      <c r="I109" s="5">
        <f t="shared" ca="1" si="4"/>
        <v>157866.03467648395</v>
      </c>
      <c r="J109" s="5"/>
      <c r="K109" s="5"/>
      <c r="L109" s="5"/>
    </row>
    <row r="110" spans="5:12" x14ac:dyDescent="0.25">
      <c r="E110" s="13">
        <f t="shared" si="5"/>
        <v>58</v>
      </c>
      <c r="F110" s="10">
        <f t="shared" ca="1" si="1"/>
        <v>847.81268238509426</v>
      </c>
      <c r="G110" s="5">
        <f t="shared" ca="1" si="2"/>
        <v>555.16222194563534</v>
      </c>
      <c r="H110" s="5">
        <f t="shared" ca="1" si="3"/>
        <v>292.65046043945893</v>
      </c>
      <c r="I110" s="5">
        <f t="shared" ca="1" si="4"/>
        <v>157573.38421604448</v>
      </c>
      <c r="J110" s="5"/>
      <c r="K110" s="5"/>
      <c r="L110" s="5"/>
    </row>
    <row r="111" spans="5:12" x14ac:dyDescent="0.25">
      <c r="E111" s="13">
        <f t="shared" si="5"/>
        <v>59</v>
      </c>
      <c r="F111" s="10">
        <f t="shared" ca="1" si="1"/>
        <v>847.81268238509426</v>
      </c>
      <c r="G111" s="5">
        <f t="shared" ca="1" si="2"/>
        <v>554.13306782642314</v>
      </c>
      <c r="H111" s="5">
        <f t="shared" ca="1" si="3"/>
        <v>293.67961455867112</v>
      </c>
      <c r="I111" s="5">
        <f t="shared" ca="1" si="4"/>
        <v>157279.70460148581</v>
      </c>
      <c r="J111" s="5"/>
      <c r="K111" s="5"/>
      <c r="L111" s="5"/>
    </row>
    <row r="112" spans="5:12" x14ac:dyDescent="0.25">
      <c r="E112" s="13">
        <f t="shared" si="5"/>
        <v>60</v>
      </c>
      <c r="F112" s="10">
        <f t="shared" ca="1" si="1"/>
        <v>847.81268238509426</v>
      </c>
      <c r="G112" s="5">
        <f t="shared" ca="1" si="2"/>
        <v>553.10029451522519</v>
      </c>
      <c r="H112" s="5">
        <f t="shared" ca="1" si="3"/>
        <v>294.71238786986908</v>
      </c>
      <c r="I112" s="5">
        <f t="shared" ca="1" si="4"/>
        <v>156984.99221361594</v>
      </c>
      <c r="J112" s="5">
        <f ca="1">+I112</f>
        <v>156984.99221361594</v>
      </c>
      <c r="K112" s="5">
        <f ca="1">SUM(G101:G112)</f>
        <v>6704.576593458466</v>
      </c>
      <c r="L112" s="5"/>
    </row>
    <row r="113" spans="5:12" x14ac:dyDescent="0.25">
      <c r="E113" s="13">
        <f t="shared" si="5"/>
        <v>61</v>
      </c>
      <c r="F113" s="10">
        <f t="shared" ca="1" si="1"/>
        <v>847.81268238509426</v>
      </c>
      <c r="G113" s="5">
        <f t="shared" ca="1" si="2"/>
        <v>552.06388928454942</v>
      </c>
      <c r="H113" s="5">
        <f t="shared" ca="1" si="3"/>
        <v>295.74879310054484</v>
      </c>
      <c r="I113" s="5">
        <f t="shared" ca="1" si="4"/>
        <v>156689.24342051541</v>
      </c>
      <c r="J113" s="5"/>
      <c r="K113" s="5"/>
      <c r="L113" s="5"/>
    </row>
    <row r="114" spans="5:12" x14ac:dyDescent="0.25">
      <c r="E114" s="13">
        <f t="shared" si="5"/>
        <v>62</v>
      </c>
      <c r="F114" s="10">
        <f t="shared" ca="1" si="1"/>
        <v>847.81268238509426</v>
      </c>
      <c r="G114" s="5">
        <f t="shared" ca="1" si="2"/>
        <v>551.02383936214596</v>
      </c>
      <c r="H114" s="5">
        <f t="shared" ca="1" si="3"/>
        <v>296.7888430229483</v>
      </c>
      <c r="I114" s="5">
        <f t="shared" ca="1" si="4"/>
        <v>156392.45457749246</v>
      </c>
      <c r="J114" s="5"/>
      <c r="K114" s="5"/>
      <c r="L114" s="5"/>
    </row>
    <row r="115" spans="5:12" x14ac:dyDescent="0.25">
      <c r="E115" s="13">
        <f t="shared" si="5"/>
        <v>63</v>
      </c>
      <c r="F115" s="10">
        <f t="shared" ca="1" si="1"/>
        <v>847.81268238509426</v>
      </c>
      <c r="G115" s="5">
        <f t="shared" ca="1" si="2"/>
        <v>549.98013193084853</v>
      </c>
      <c r="H115" s="5">
        <f t="shared" ca="1" si="3"/>
        <v>297.83255045424573</v>
      </c>
      <c r="I115" s="5">
        <f t="shared" ca="1" si="4"/>
        <v>156094.62202703822</v>
      </c>
      <c r="J115" s="5"/>
      <c r="K115" s="5"/>
      <c r="L115" s="5"/>
    </row>
    <row r="116" spans="5:12" x14ac:dyDescent="0.25">
      <c r="E116" s="13">
        <f t="shared" si="5"/>
        <v>64</v>
      </c>
      <c r="F116" s="10">
        <f t="shared" ca="1" si="1"/>
        <v>847.81268238509426</v>
      </c>
      <c r="G116" s="5">
        <f t="shared" ca="1" si="2"/>
        <v>548.93275412841774</v>
      </c>
      <c r="H116" s="5">
        <f t="shared" ca="1" si="3"/>
        <v>298.87992825667652</v>
      </c>
      <c r="I116" s="5">
        <f t="shared" ca="1" si="4"/>
        <v>155795.74209878154</v>
      </c>
      <c r="J116" s="5"/>
      <c r="K116" s="5"/>
      <c r="L116" s="5"/>
    </row>
    <row r="117" spans="5:12" x14ac:dyDescent="0.25">
      <c r="E117" s="13">
        <f t="shared" si="5"/>
        <v>65</v>
      </c>
      <c r="F117" s="10">
        <f t="shared" ca="1" si="1"/>
        <v>847.81268238509426</v>
      </c>
      <c r="G117" s="5">
        <f t="shared" ca="1" si="2"/>
        <v>547.88169304738187</v>
      </c>
      <c r="H117" s="5">
        <f t="shared" ca="1" si="3"/>
        <v>299.93098933771239</v>
      </c>
      <c r="I117" s="5">
        <f t="shared" ca="1" si="4"/>
        <v>155495.81110944384</v>
      </c>
      <c r="J117" s="5"/>
      <c r="K117" s="5"/>
      <c r="L117" s="5"/>
    </row>
    <row r="118" spans="5:12" x14ac:dyDescent="0.25">
      <c r="E118" s="13">
        <f t="shared" si="5"/>
        <v>66</v>
      </c>
      <c r="F118" s="10">
        <f t="shared" ref="F118:F181" ca="1" si="6">-$G$34</f>
        <v>847.81268238509426</v>
      </c>
      <c r="G118" s="5">
        <f t="shared" ref="G118:G181" ca="1" si="7">+I117*($G$38*0.01)</f>
        <v>546.82693573487757</v>
      </c>
      <c r="H118" s="5">
        <f t="shared" ref="H118:H181" ca="1" si="8">+F118-G118</f>
        <v>300.9857466502167</v>
      </c>
      <c r="I118" s="5">
        <f t="shared" ref="I118:I181" ca="1" si="9">+I117-H118</f>
        <v>155194.82536279361</v>
      </c>
      <c r="J118" s="5"/>
      <c r="K118" s="5"/>
      <c r="L118" s="5"/>
    </row>
    <row r="119" spans="5:12" x14ac:dyDescent="0.25">
      <c r="E119" s="13">
        <f t="shared" ref="E119:E182" si="10">+E118+1</f>
        <v>67</v>
      </c>
      <c r="F119" s="10">
        <f t="shared" ca="1" si="6"/>
        <v>847.81268238509426</v>
      </c>
      <c r="G119" s="5">
        <f t="shared" ca="1" si="7"/>
        <v>545.7684691924909</v>
      </c>
      <c r="H119" s="5">
        <f t="shared" ca="1" si="8"/>
        <v>302.04421319260337</v>
      </c>
      <c r="I119" s="5">
        <f t="shared" ca="1" si="9"/>
        <v>154892.78114960101</v>
      </c>
      <c r="J119" s="5"/>
      <c r="K119" s="5"/>
      <c r="L119" s="5"/>
    </row>
    <row r="120" spans="5:12" x14ac:dyDescent="0.25">
      <c r="E120" s="13">
        <f t="shared" si="10"/>
        <v>68</v>
      </c>
      <c r="F120" s="10">
        <f t="shared" ca="1" si="6"/>
        <v>847.81268238509426</v>
      </c>
      <c r="G120" s="5">
        <f t="shared" ca="1" si="7"/>
        <v>544.70628037609697</v>
      </c>
      <c r="H120" s="5">
        <f t="shared" ca="1" si="8"/>
        <v>303.10640200899729</v>
      </c>
      <c r="I120" s="5">
        <f t="shared" ca="1" si="9"/>
        <v>154589.67474759201</v>
      </c>
      <c r="J120" s="5"/>
      <c r="K120" s="5"/>
      <c r="L120" s="5"/>
    </row>
    <row r="121" spans="5:12" x14ac:dyDescent="0.25">
      <c r="E121" s="13">
        <f t="shared" si="10"/>
        <v>69</v>
      </c>
      <c r="F121" s="10">
        <f t="shared" ca="1" si="6"/>
        <v>847.81268238509426</v>
      </c>
      <c r="G121" s="5">
        <f t="shared" ca="1" si="7"/>
        <v>543.64035619569859</v>
      </c>
      <c r="H121" s="5">
        <f t="shared" ca="1" si="8"/>
        <v>304.17232618939568</v>
      </c>
      <c r="I121" s="5">
        <f t="shared" ca="1" si="9"/>
        <v>154285.50242140261</v>
      </c>
      <c r="J121" s="5"/>
      <c r="K121" s="5"/>
      <c r="L121" s="5"/>
    </row>
    <row r="122" spans="5:12" x14ac:dyDescent="0.25">
      <c r="E122" s="13">
        <f t="shared" si="10"/>
        <v>70</v>
      </c>
      <c r="F122" s="10">
        <f t="shared" ca="1" si="6"/>
        <v>847.81268238509426</v>
      </c>
      <c r="G122" s="5">
        <f t="shared" ca="1" si="7"/>
        <v>542.57068351526584</v>
      </c>
      <c r="H122" s="5">
        <f t="shared" ca="1" si="8"/>
        <v>305.24199886982842</v>
      </c>
      <c r="I122" s="5">
        <f t="shared" ca="1" si="9"/>
        <v>153980.26042253277</v>
      </c>
      <c r="J122" s="5"/>
      <c r="K122" s="5"/>
      <c r="L122" s="5"/>
    </row>
    <row r="123" spans="5:12" x14ac:dyDescent="0.25">
      <c r="E123" s="13">
        <f t="shared" si="10"/>
        <v>71</v>
      </c>
      <c r="F123" s="10">
        <f t="shared" ca="1" si="6"/>
        <v>847.81268238509426</v>
      </c>
      <c r="G123" s="5">
        <f t="shared" ca="1" si="7"/>
        <v>541.49724915257366</v>
      </c>
      <c r="H123" s="5">
        <f t="shared" ca="1" si="8"/>
        <v>306.3154332325206</v>
      </c>
      <c r="I123" s="5">
        <f t="shared" ca="1" si="9"/>
        <v>153673.94498930025</v>
      </c>
      <c r="J123" s="5"/>
      <c r="K123" s="5"/>
      <c r="L123" s="5"/>
    </row>
    <row r="124" spans="5:12" x14ac:dyDescent="0.25">
      <c r="E124" s="13">
        <f t="shared" si="10"/>
        <v>72</v>
      </c>
      <c r="F124" s="10">
        <f t="shared" ca="1" si="6"/>
        <v>847.81268238509426</v>
      </c>
      <c r="G124" s="5">
        <f t="shared" ca="1" si="7"/>
        <v>540.42003987903922</v>
      </c>
      <c r="H124" s="5">
        <f t="shared" ca="1" si="8"/>
        <v>307.39264250605504</v>
      </c>
      <c r="I124" s="5">
        <f t="shared" ca="1" si="9"/>
        <v>153366.5523467942</v>
      </c>
      <c r="J124" s="5">
        <f ca="1">+I124</f>
        <v>153366.5523467942</v>
      </c>
      <c r="K124" s="5">
        <f ca="1">SUM(G113:G124)</f>
        <v>6555.3123217993862</v>
      </c>
      <c r="L124" s="5"/>
    </row>
    <row r="125" spans="5:12" x14ac:dyDescent="0.25">
      <c r="E125" s="13">
        <f t="shared" si="10"/>
        <v>73</v>
      </c>
      <c r="F125" s="10">
        <f t="shared" ca="1" si="6"/>
        <v>847.81268238509426</v>
      </c>
      <c r="G125" s="5">
        <f t="shared" ca="1" si="7"/>
        <v>539.33904241955963</v>
      </c>
      <c r="H125" s="5">
        <f t="shared" ca="1" si="8"/>
        <v>308.47363996553463</v>
      </c>
      <c r="I125" s="5">
        <f t="shared" ca="1" si="9"/>
        <v>153058.07870682867</v>
      </c>
      <c r="J125" s="5"/>
      <c r="K125" s="5"/>
      <c r="L125" s="5"/>
    </row>
    <row r="126" spans="5:12" x14ac:dyDescent="0.25">
      <c r="E126" s="13">
        <f t="shared" si="10"/>
        <v>74</v>
      </c>
      <c r="F126" s="10">
        <f t="shared" ca="1" si="6"/>
        <v>847.81268238509426</v>
      </c>
      <c r="G126" s="5">
        <f t="shared" ca="1" si="7"/>
        <v>538.25424345234751</v>
      </c>
      <c r="H126" s="5">
        <f t="shared" ca="1" si="8"/>
        <v>309.55843893274675</v>
      </c>
      <c r="I126" s="5">
        <f t="shared" ca="1" si="9"/>
        <v>152748.52026789592</v>
      </c>
      <c r="J126" s="5"/>
      <c r="K126" s="5"/>
      <c r="L126" s="5"/>
    </row>
    <row r="127" spans="5:12" x14ac:dyDescent="0.25">
      <c r="E127" s="13">
        <f t="shared" si="10"/>
        <v>75</v>
      </c>
      <c r="F127" s="10">
        <f t="shared" ca="1" si="6"/>
        <v>847.81268238509426</v>
      </c>
      <c r="G127" s="5">
        <f t="shared" ca="1" si="7"/>
        <v>537.1656296087674</v>
      </c>
      <c r="H127" s="5">
        <f t="shared" ca="1" si="8"/>
        <v>310.64705277632686</v>
      </c>
      <c r="I127" s="5">
        <f t="shared" ca="1" si="9"/>
        <v>152437.87321511959</v>
      </c>
      <c r="J127" s="5"/>
      <c r="K127" s="5"/>
      <c r="L127" s="5"/>
    </row>
    <row r="128" spans="5:12" x14ac:dyDescent="0.25">
      <c r="E128" s="13">
        <f t="shared" si="10"/>
        <v>76</v>
      </c>
      <c r="F128" s="10">
        <f t="shared" ca="1" si="6"/>
        <v>847.81268238509426</v>
      </c>
      <c r="G128" s="5">
        <f t="shared" ca="1" si="7"/>
        <v>536.07318747317061</v>
      </c>
      <c r="H128" s="5">
        <f t="shared" ca="1" si="8"/>
        <v>311.73949491192366</v>
      </c>
      <c r="I128" s="5">
        <f t="shared" ca="1" si="9"/>
        <v>152126.13372020767</v>
      </c>
      <c r="J128" s="5"/>
      <c r="K128" s="5"/>
      <c r="L128" s="5"/>
    </row>
    <row r="129" spans="5:12" x14ac:dyDescent="0.25">
      <c r="E129" s="13">
        <f t="shared" si="10"/>
        <v>77</v>
      </c>
      <c r="F129" s="10">
        <f t="shared" ca="1" si="6"/>
        <v>847.81268238509426</v>
      </c>
      <c r="G129" s="5">
        <f t="shared" ca="1" si="7"/>
        <v>534.97690358273042</v>
      </c>
      <c r="H129" s="5">
        <f t="shared" ca="1" si="8"/>
        <v>312.83577880236385</v>
      </c>
      <c r="I129" s="5">
        <f t="shared" ca="1" si="9"/>
        <v>151813.2979414053</v>
      </c>
      <c r="J129" s="5"/>
      <c r="K129" s="5"/>
      <c r="L129" s="5"/>
    </row>
    <row r="130" spans="5:12" x14ac:dyDescent="0.25">
      <c r="E130" s="13">
        <f t="shared" si="10"/>
        <v>78</v>
      </c>
      <c r="F130" s="10">
        <f t="shared" ca="1" si="6"/>
        <v>847.81268238509426</v>
      </c>
      <c r="G130" s="5">
        <f t="shared" ca="1" si="7"/>
        <v>533.87676442727536</v>
      </c>
      <c r="H130" s="5">
        <f t="shared" ca="1" si="8"/>
        <v>313.9359179578189</v>
      </c>
      <c r="I130" s="5">
        <f t="shared" ca="1" si="9"/>
        <v>151499.36202344747</v>
      </c>
      <c r="J130" s="5"/>
      <c r="K130" s="5"/>
      <c r="L130" s="5"/>
    </row>
    <row r="131" spans="5:12" x14ac:dyDescent="0.25">
      <c r="E131" s="13">
        <f t="shared" si="10"/>
        <v>79</v>
      </c>
      <c r="F131" s="10">
        <f t="shared" ca="1" si="6"/>
        <v>847.81268238509426</v>
      </c>
      <c r="G131" s="5">
        <f t="shared" ca="1" si="7"/>
        <v>532.77275644912368</v>
      </c>
      <c r="H131" s="5">
        <f t="shared" ca="1" si="8"/>
        <v>315.03992593597059</v>
      </c>
      <c r="I131" s="5">
        <f t="shared" ca="1" si="9"/>
        <v>151184.3220975115</v>
      </c>
      <c r="J131" s="5"/>
      <c r="K131" s="5"/>
      <c r="L131" s="5"/>
    </row>
    <row r="132" spans="5:12" x14ac:dyDescent="0.25">
      <c r="E132" s="13">
        <f t="shared" si="10"/>
        <v>80</v>
      </c>
      <c r="F132" s="10">
        <f t="shared" ca="1" si="6"/>
        <v>847.81268238509426</v>
      </c>
      <c r="G132" s="5">
        <f t="shared" ca="1" si="7"/>
        <v>531.66486604291549</v>
      </c>
      <c r="H132" s="5">
        <f t="shared" ca="1" si="8"/>
        <v>316.14781634217877</v>
      </c>
      <c r="I132" s="5">
        <f t="shared" ca="1" si="9"/>
        <v>150868.17428116931</v>
      </c>
      <c r="J132" s="5"/>
      <c r="K132" s="5"/>
      <c r="L132" s="5"/>
    </row>
    <row r="133" spans="5:12" x14ac:dyDescent="0.25">
      <c r="E133" s="13">
        <f t="shared" si="10"/>
        <v>81</v>
      </c>
      <c r="F133" s="10">
        <f t="shared" ca="1" si="6"/>
        <v>847.81268238509426</v>
      </c>
      <c r="G133" s="5">
        <f t="shared" ca="1" si="7"/>
        <v>530.55307955544549</v>
      </c>
      <c r="H133" s="5">
        <f t="shared" ca="1" si="8"/>
        <v>317.25960282964877</v>
      </c>
      <c r="I133" s="5">
        <f t="shared" ca="1" si="9"/>
        <v>150550.91467833967</v>
      </c>
      <c r="J133" s="5"/>
      <c r="K133" s="5"/>
      <c r="L133" s="5"/>
    </row>
    <row r="134" spans="5:12" x14ac:dyDescent="0.25">
      <c r="E134" s="13">
        <f t="shared" si="10"/>
        <v>82</v>
      </c>
      <c r="F134" s="10">
        <f t="shared" ca="1" si="6"/>
        <v>847.81268238509426</v>
      </c>
      <c r="G134" s="5">
        <f t="shared" ca="1" si="7"/>
        <v>529.43738328549455</v>
      </c>
      <c r="H134" s="5">
        <f t="shared" ca="1" si="8"/>
        <v>318.37529909959972</v>
      </c>
      <c r="I134" s="5">
        <f t="shared" ca="1" si="9"/>
        <v>150232.53937924007</v>
      </c>
      <c r="J134" s="5"/>
      <c r="K134" s="5"/>
      <c r="L134" s="5"/>
    </row>
    <row r="135" spans="5:12" x14ac:dyDescent="0.25">
      <c r="E135" s="13">
        <f t="shared" si="10"/>
        <v>83</v>
      </c>
      <c r="F135" s="10">
        <f t="shared" ca="1" si="6"/>
        <v>847.81268238509426</v>
      </c>
      <c r="G135" s="5">
        <f t="shared" ca="1" si="7"/>
        <v>528.317763483661</v>
      </c>
      <c r="H135" s="5">
        <f t="shared" ca="1" si="8"/>
        <v>319.49491890143327</v>
      </c>
      <c r="I135" s="5">
        <f t="shared" ca="1" si="9"/>
        <v>149913.04446033863</v>
      </c>
      <c r="J135" s="5"/>
      <c r="K135" s="5"/>
      <c r="L135" s="5"/>
    </row>
    <row r="136" spans="5:12" x14ac:dyDescent="0.25">
      <c r="E136" s="13">
        <f t="shared" si="10"/>
        <v>84</v>
      </c>
      <c r="F136" s="10">
        <f t="shared" ca="1" si="6"/>
        <v>847.81268238509426</v>
      </c>
      <c r="G136" s="5">
        <f t="shared" ca="1" si="7"/>
        <v>527.19420635219092</v>
      </c>
      <c r="H136" s="5">
        <f t="shared" ca="1" si="8"/>
        <v>320.61847603290335</v>
      </c>
      <c r="I136" s="5">
        <f t="shared" ca="1" si="9"/>
        <v>149592.42598430574</v>
      </c>
      <c r="J136" s="5">
        <f ca="1">+I136</f>
        <v>149592.42598430574</v>
      </c>
      <c r="K136" s="5">
        <f ca="1">SUM(G125:G136)</f>
        <v>6399.6258261326821</v>
      </c>
      <c r="L136" s="5"/>
    </row>
    <row r="137" spans="5:12" x14ac:dyDescent="0.25">
      <c r="E137" s="13">
        <f t="shared" si="10"/>
        <v>85</v>
      </c>
      <c r="F137" s="10">
        <f t="shared" ca="1" si="6"/>
        <v>847.81268238509426</v>
      </c>
      <c r="G137" s="5">
        <f t="shared" ca="1" si="7"/>
        <v>526.06669804480862</v>
      </c>
      <c r="H137" s="5">
        <f t="shared" ca="1" si="8"/>
        <v>321.74598434028564</v>
      </c>
      <c r="I137" s="5">
        <f t="shared" ca="1" si="9"/>
        <v>149270.67999996545</v>
      </c>
      <c r="J137" s="5"/>
      <c r="K137" s="5"/>
      <c r="L137" s="5"/>
    </row>
    <row r="138" spans="5:12" x14ac:dyDescent="0.25">
      <c r="E138" s="13">
        <f t="shared" si="10"/>
        <v>86</v>
      </c>
      <c r="F138" s="10">
        <f t="shared" ca="1" si="6"/>
        <v>847.81268238509426</v>
      </c>
      <c r="G138" s="5">
        <f t="shared" ca="1" si="7"/>
        <v>524.9352246665452</v>
      </c>
      <c r="H138" s="5">
        <f t="shared" ca="1" si="8"/>
        <v>322.87745771854907</v>
      </c>
      <c r="I138" s="5">
        <f t="shared" ca="1" si="9"/>
        <v>148947.80254224691</v>
      </c>
      <c r="J138" s="5"/>
      <c r="K138" s="5"/>
      <c r="L138" s="5"/>
    </row>
    <row r="139" spans="5:12" x14ac:dyDescent="0.25">
      <c r="E139" s="13">
        <f t="shared" si="10"/>
        <v>87</v>
      </c>
      <c r="F139" s="10">
        <f t="shared" ca="1" si="6"/>
        <v>847.81268238509426</v>
      </c>
      <c r="G139" s="5">
        <f t="shared" ca="1" si="7"/>
        <v>523.79977227356835</v>
      </c>
      <c r="H139" s="5">
        <f t="shared" ca="1" si="8"/>
        <v>324.01291011152591</v>
      </c>
      <c r="I139" s="5">
        <f t="shared" ca="1" si="9"/>
        <v>148623.78963213539</v>
      </c>
      <c r="J139" s="5"/>
      <c r="K139" s="5"/>
      <c r="L139" s="5"/>
    </row>
    <row r="140" spans="5:12" x14ac:dyDescent="0.25">
      <c r="E140" s="13">
        <f t="shared" si="10"/>
        <v>88</v>
      </c>
      <c r="F140" s="10">
        <f t="shared" ca="1" si="6"/>
        <v>847.81268238509426</v>
      </c>
      <c r="G140" s="5">
        <f t="shared" ca="1" si="7"/>
        <v>522.66032687300947</v>
      </c>
      <c r="H140" s="5">
        <f t="shared" ca="1" si="8"/>
        <v>325.1523555120848</v>
      </c>
      <c r="I140" s="5">
        <f t="shared" ca="1" si="9"/>
        <v>148298.63727662331</v>
      </c>
      <c r="J140" s="5"/>
      <c r="K140" s="5"/>
      <c r="L140" s="5"/>
    </row>
    <row r="141" spans="5:12" x14ac:dyDescent="0.25">
      <c r="E141" s="13">
        <f t="shared" si="10"/>
        <v>89</v>
      </c>
      <c r="F141" s="10">
        <f t="shared" ca="1" si="6"/>
        <v>847.81268238509426</v>
      </c>
      <c r="G141" s="5">
        <f t="shared" ca="1" si="7"/>
        <v>521.51687442279206</v>
      </c>
      <c r="H141" s="5">
        <f t="shared" ca="1" si="8"/>
        <v>326.29580796230221</v>
      </c>
      <c r="I141" s="5">
        <f t="shared" ca="1" si="9"/>
        <v>147972.341468661</v>
      </c>
      <c r="J141" s="5"/>
      <c r="K141" s="5"/>
      <c r="L141" s="5"/>
    </row>
    <row r="142" spans="5:12" x14ac:dyDescent="0.25">
      <c r="E142" s="13">
        <f t="shared" si="10"/>
        <v>90</v>
      </c>
      <c r="F142" s="10">
        <f t="shared" ca="1" si="6"/>
        <v>847.81268238509426</v>
      </c>
      <c r="G142" s="5">
        <f t="shared" ca="1" si="7"/>
        <v>520.36940083145794</v>
      </c>
      <c r="H142" s="5">
        <f t="shared" ca="1" si="8"/>
        <v>327.44328155363633</v>
      </c>
      <c r="I142" s="5">
        <f t="shared" ca="1" si="9"/>
        <v>147644.89818710738</v>
      </c>
      <c r="J142" s="5"/>
      <c r="K142" s="5"/>
      <c r="L142" s="5"/>
    </row>
    <row r="143" spans="5:12" x14ac:dyDescent="0.25">
      <c r="E143" s="13">
        <f t="shared" si="10"/>
        <v>91</v>
      </c>
      <c r="F143" s="10">
        <f t="shared" ca="1" si="6"/>
        <v>847.81268238509426</v>
      </c>
      <c r="G143" s="5">
        <f t="shared" ca="1" si="7"/>
        <v>519.21789195799431</v>
      </c>
      <c r="H143" s="5">
        <f t="shared" ca="1" si="8"/>
        <v>328.59479042709995</v>
      </c>
      <c r="I143" s="5">
        <f t="shared" ca="1" si="9"/>
        <v>147316.30339668028</v>
      </c>
      <c r="J143" s="5"/>
      <c r="K143" s="5"/>
      <c r="L143" s="5"/>
    </row>
    <row r="144" spans="5:12" x14ac:dyDescent="0.25">
      <c r="E144" s="13">
        <f t="shared" si="10"/>
        <v>92</v>
      </c>
      <c r="F144" s="10">
        <f t="shared" ca="1" si="6"/>
        <v>847.81268238509426</v>
      </c>
      <c r="G144" s="5">
        <f t="shared" ca="1" si="7"/>
        <v>518.06233361165903</v>
      </c>
      <c r="H144" s="5">
        <f t="shared" ca="1" si="8"/>
        <v>329.75034877343523</v>
      </c>
      <c r="I144" s="5">
        <f t="shared" ca="1" si="9"/>
        <v>146986.55304790684</v>
      </c>
      <c r="J144" s="5"/>
      <c r="K144" s="5"/>
      <c r="L144" s="5"/>
    </row>
    <row r="145" spans="5:12" x14ac:dyDescent="0.25">
      <c r="E145" s="13">
        <f t="shared" si="10"/>
        <v>93</v>
      </c>
      <c r="F145" s="10">
        <f t="shared" ca="1" si="6"/>
        <v>847.81268238509426</v>
      </c>
      <c r="G145" s="5">
        <f t="shared" ca="1" si="7"/>
        <v>516.90271155180574</v>
      </c>
      <c r="H145" s="5">
        <f t="shared" ca="1" si="8"/>
        <v>330.90997083328853</v>
      </c>
      <c r="I145" s="5">
        <f t="shared" ca="1" si="9"/>
        <v>146655.64307707356</v>
      </c>
      <c r="J145" s="5"/>
      <c r="K145" s="5"/>
      <c r="L145" s="5"/>
    </row>
    <row r="146" spans="5:12" x14ac:dyDescent="0.25">
      <c r="E146" s="13">
        <f t="shared" si="10"/>
        <v>94</v>
      </c>
      <c r="F146" s="10">
        <f t="shared" ca="1" si="6"/>
        <v>847.81268238509426</v>
      </c>
      <c r="G146" s="5">
        <f t="shared" ca="1" si="7"/>
        <v>515.73901148770869</v>
      </c>
      <c r="H146" s="5">
        <f t="shared" ca="1" si="8"/>
        <v>332.07367089738557</v>
      </c>
      <c r="I146" s="5">
        <f t="shared" ca="1" si="9"/>
        <v>146323.56940617616</v>
      </c>
      <c r="J146" s="5"/>
      <c r="K146" s="5"/>
      <c r="L146" s="5"/>
    </row>
    <row r="147" spans="5:12" x14ac:dyDescent="0.25">
      <c r="E147" s="13">
        <f t="shared" si="10"/>
        <v>95</v>
      </c>
      <c r="F147" s="10">
        <f t="shared" ca="1" si="6"/>
        <v>847.81268238509426</v>
      </c>
      <c r="G147" s="5">
        <f t="shared" ca="1" si="7"/>
        <v>514.57121907838621</v>
      </c>
      <c r="H147" s="5">
        <f t="shared" ca="1" si="8"/>
        <v>333.24146330670806</v>
      </c>
      <c r="I147" s="5">
        <f t="shared" ca="1" si="9"/>
        <v>145990.32794286945</v>
      </c>
      <c r="J147" s="5"/>
      <c r="K147" s="5"/>
      <c r="L147" s="5"/>
    </row>
    <row r="148" spans="5:12" x14ac:dyDescent="0.25">
      <c r="E148" s="13">
        <f t="shared" si="10"/>
        <v>96</v>
      </c>
      <c r="F148" s="10">
        <f t="shared" ca="1" si="6"/>
        <v>847.81268238509426</v>
      </c>
      <c r="G148" s="5">
        <f t="shared" ca="1" si="7"/>
        <v>513.39931993242431</v>
      </c>
      <c r="H148" s="5">
        <f t="shared" ca="1" si="8"/>
        <v>334.41336245266996</v>
      </c>
      <c r="I148" s="5">
        <f t="shared" ca="1" si="9"/>
        <v>145655.91458041678</v>
      </c>
      <c r="J148" s="5">
        <f ca="1">+I148</f>
        <v>145655.91458041678</v>
      </c>
      <c r="K148" s="5">
        <f ca="1">SUM(G137:G148)</f>
        <v>6237.2407847321592</v>
      </c>
      <c r="L148" s="5"/>
    </row>
    <row r="149" spans="5:12" x14ac:dyDescent="0.25">
      <c r="E149" s="13">
        <f t="shared" si="10"/>
        <v>97</v>
      </c>
      <c r="F149" s="10">
        <f t="shared" ca="1" si="6"/>
        <v>847.81268238509426</v>
      </c>
      <c r="G149" s="5">
        <f t="shared" ca="1" si="7"/>
        <v>512.22329960779905</v>
      </c>
      <c r="H149" s="5">
        <f t="shared" ca="1" si="8"/>
        <v>335.58938277729521</v>
      </c>
      <c r="I149" s="5">
        <f t="shared" ca="1" si="9"/>
        <v>145320.3251976395</v>
      </c>
      <c r="J149" s="5"/>
      <c r="K149" s="5"/>
      <c r="L149" s="5"/>
    </row>
    <row r="150" spans="5:12" x14ac:dyDescent="0.25">
      <c r="E150" s="13">
        <f t="shared" si="10"/>
        <v>98</v>
      </c>
      <c r="F150" s="10">
        <f t="shared" ca="1" si="6"/>
        <v>847.81268238509426</v>
      </c>
      <c r="G150" s="5">
        <f t="shared" ca="1" si="7"/>
        <v>511.04314361169895</v>
      </c>
      <c r="H150" s="5">
        <f t="shared" ca="1" si="8"/>
        <v>336.76953877339531</v>
      </c>
      <c r="I150" s="5">
        <f t="shared" ca="1" si="9"/>
        <v>144983.5556588661</v>
      </c>
      <c r="J150" s="5"/>
      <c r="K150" s="5"/>
      <c r="L150" s="5"/>
    </row>
    <row r="151" spans="5:12" x14ac:dyDescent="0.25">
      <c r="E151" s="13">
        <f t="shared" si="10"/>
        <v>99</v>
      </c>
      <c r="F151" s="10">
        <f t="shared" ca="1" si="6"/>
        <v>847.81268238509426</v>
      </c>
      <c r="G151" s="5">
        <f t="shared" ca="1" si="7"/>
        <v>509.85883740034586</v>
      </c>
      <c r="H151" s="5">
        <f t="shared" ca="1" si="8"/>
        <v>337.9538449847484</v>
      </c>
      <c r="I151" s="5">
        <f t="shared" ca="1" si="9"/>
        <v>144645.60181388134</v>
      </c>
      <c r="J151" s="5"/>
      <c r="K151" s="5"/>
      <c r="L151" s="5"/>
    </row>
    <row r="152" spans="5:12" x14ac:dyDescent="0.25">
      <c r="E152" s="13">
        <f t="shared" si="10"/>
        <v>100</v>
      </c>
      <c r="F152" s="10">
        <f t="shared" ca="1" si="6"/>
        <v>847.81268238509426</v>
      </c>
      <c r="G152" s="5">
        <f t="shared" ca="1" si="7"/>
        <v>508.67036637881608</v>
      </c>
      <c r="H152" s="5">
        <f t="shared" ca="1" si="8"/>
        <v>339.14231600627818</v>
      </c>
      <c r="I152" s="5">
        <f t="shared" ca="1" si="9"/>
        <v>144306.45949787507</v>
      </c>
      <c r="J152" s="5"/>
      <c r="K152" s="5"/>
      <c r="L152" s="5"/>
    </row>
    <row r="153" spans="5:12" x14ac:dyDescent="0.25">
      <c r="E153" s="13">
        <f t="shared" si="10"/>
        <v>101</v>
      </c>
      <c r="F153" s="10">
        <f t="shared" ca="1" si="6"/>
        <v>847.81268238509426</v>
      </c>
      <c r="G153" s="5">
        <f t="shared" ca="1" si="7"/>
        <v>507.47771590086069</v>
      </c>
      <c r="H153" s="5">
        <f t="shared" ca="1" si="8"/>
        <v>340.33496648423358</v>
      </c>
      <c r="I153" s="5">
        <f t="shared" ca="1" si="9"/>
        <v>143966.12453139084</v>
      </c>
      <c r="J153" s="5"/>
      <c r="K153" s="5"/>
      <c r="L153" s="5"/>
    </row>
    <row r="154" spans="5:12" x14ac:dyDescent="0.25">
      <c r="E154" s="13">
        <f t="shared" si="10"/>
        <v>102</v>
      </c>
      <c r="F154" s="10">
        <f t="shared" ca="1" si="6"/>
        <v>847.81268238509426</v>
      </c>
      <c r="G154" s="5">
        <f t="shared" ca="1" si="7"/>
        <v>506.28087126872452</v>
      </c>
      <c r="H154" s="5">
        <f t="shared" ca="1" si="8"/>
        <v>341.53181111636974</v>
      </c>
      <c r="I154" s="5">
        <f t="shared" ca="1" si="9"/>
        <v>143624.59272027446</v>
      </c>
      <c r="J154" s="5"/>
      <c r="K154" s="5"/>
      <c r="L154" s="5"/>
    </row>
    <row r="155" spans="5:12" x14ac:dyDescent="0.25">
      <c r="E155" s="13">
        <f t="shared" si="10"/>
        <v>103</v>
      </c>
      <c r="F155" s="10">
        <f t="shared" ca="1" si="6"/>
        <v>847.81268238509426</v>
      </c>
      <c r="G155" s="5">
        <f t="shared" ca="1" si="7"/>
        <v>505.07981773296524</v>
      </c>
      <c r="H155" s="5">
        <f t="shared" ca="1" si="8"/>
        <v>342.73286465212902</v>
      </c>
      <c r="I155" s="5">
        <f t="shared" ca="1" si="9"/>
        <v>143281.85985562234</v>
      </c>
      <c r="J155" s="5"/>
      <c r="K155" s="5"/>
      <c r="L155" s="5"/>
    </row>
    <row r="156" spans="5:12" x14ac:dyDescent="0.25">
      <c r="E156" s="13">
        <f t="shared" si="10"/>
        <v>104</v>
      </c>
      <c r="F156" s="10">
        <f t="shared" ca="1" si="6"/>
        <v>847.81268238509426</v>
      </c>
      <c r="G156" s="5">
        <f t="shared" ca="1" si="7"/>
        <v>503.87454049227199</v>
      </c>
      <c r="H156" s="5">
        <f t="shared" ca="1" si="8"/>
        <v>343.93814189282227</v>
      </c>
      <c r="I156" s="5">
        <f t="shared" ca="1" si="9"/>
        <v>142937.92171372953</v>
      </c>
      <c r="J156" s="5"/>
      <c r="K156" s="5"/>
      <c r="L156" s="5"/>
    </row>
    <row r="157" spans="5:12" x14ac:dyDescent="0.25">
      <c r="E157" s="13">
        <f t="shared" si="10"/>
        <v>105</v>
      </c>
      <c r="F157" s="10">
        <f t="shared" ca="1" si="6"/>
        <v>847.81268238509426</v>
      </c>
      <c r="G157" s="5">
        <f t="shared" ca="1" si="7"/>
        <v>502.66502469328225</v>
      </c>
      <c r="H157" s="5">
        <f t="shared" ca="1" si="8"/>
        <v>345.14765769181201</v>
      </c>
      <c r="I157" s="5">
        <f t="shared" ca="1" si="9"/>
        <v>142592.77405603771</v>
      </c>
      <c r="J157" s="5"/>
      <c r="K157" s="5"/>
      <c r="L157" s="5"/>
    </row>
    <row r="158" spans="5:12" x14ac:dyDescent="0.25">
      <c r="E158" s="13">
        <f t="shared" si="10"/>
        <v>106</v>
      </c>
      <c r="F158" s="10">
        <f t="shared" ca="1" si="6"/>
        <v>847.81268238509426</v>
      </c>
      <c r="G158" s="5">
        <f t="shared" ca="1" si="7"/>
        <v>501.45125543039933</v>
      </c>
      <c r="H158" s="5">
        <f t="shared" ca="1" si="8"/>
        <v>346.36142695469493</v>
      </c>
      <c r="I158" s="5">
        <f t="shared" ca="1" si="9"/>
        <v>142246.41262908303</v>
      </c>
      <c r="J158" s="5"/>
      <c r="K158" s="5"/>
      <c r="L158" s="5"/>
    </row>
    <row r="159" spans="5:12" x14ac:dyDescent="0.25">
      <c r="E159" s="13">
        <f t="shared" si="10"/>
        <v>107</v>
      </c>
      <c r="F159" s="10">
        <f t="shared" ca="1" si="6"/>
        <v>847.81268238509426</v>
      </c>
      <c r="G159" s="5">
        <f t="shared" ca="1" si="7"/>
        <v>500.23321774560873</v>
      </c>
      <c r="H159" s="5">
        <f t="shared" ca="1" si="8"/>
        <v>347.57946463948554</v>
      </c>
      <c r="I159" s="5">
        <f t="shared" ca="1" si="9"/>
        <v>141898.83316444355</v>
      </c>
      <c r="J159" s="5"/>
      <c r="K159" s="5"/>
      <c r="L159" s="5"/>
    </row>
    <row r="160" spans="5:12" x14ac:dyDescent="0.25">
      <c r="E160" s="13">
        <f t="shared" si="10"/>
        <v>108</v>
      </c>
      <c r="F160" s="10">
        <f t="shared" ca="1" si="6"/>
        <v>847.81268238509426</v>
      </c>
      <c r="G160" s="5">
        <f t="shared" ca="1" si="7"/>
        <v>499.01089662829321</v>
      </c>
      <c r="H160" s="5">
        <f t="shared" ca="1" si="8"/>
        <v>348.80178575680105</v>
      </c>
      <c r="I160" s="5">
        <f t="shared" ca="1" si="9"/>
        <v>141550.03137868675</v>
      </c>
      <c r="J160" s="5">
        <f ca="1">+I160</f>
        <v>141550.03137868675</v>
      </c>
      <c r="K160" s="5">
        <f ca="1">SUM(G149:G160)</f>
        <v>6067.868986891066</v>
      </c>
      <c r="L160" s="5"/>
    </row>
    <row r="161" spans="5:12" x14ac:dyDescent="0.25">
      <c r="E161" s="13">
        <f t="shared" si="10"/>
        <v>109</v>
      </c>
      <c r="F161" s="10">
        <f t="shared" ca="1" si="6"/>
        <v>847.81268238509426</v>
      </c>
      <c r="G161" s="5">
        <f t="shared" ca="1" si="7"/>
        <v>497.78427701504847</v>
      </c>
      <c r="H161" s="5">
        <f t="shared" ca="1" si="8"/>
        <v>350.02840537004579</v>
      </c>
      <c r="I161" s="5">
        <f t="shared" ca="1" si="9"/>
        <v>141200.0029733167</v>
      </c>
      <c r="J161" s="5"/>
      <c r="K161" s="5"/>
      <c r="L161" s="5"/>
    </row>
    <row r="162" spans="5:12" x14ac:dyDescent="0.25">
      <c r="E162" s="13">
        <f t="shared" si="10"/>
        <v>110</v>
      </c>
      <c r="F162" s="10">
        <f t="shared" ca="1" si="6"/>
        <v>847.81268238509426</v>
      </c>
      <c r="G162" s="5">
        <f t="shared" ca="1" si="7"/>
        <v>496.55334378949715</v>
      </c>
      <c r="H162" s="5">
        <f t="shared" ca="1" si="8"/>
        <v>351.25933859559711</v>
      </c>
      <c r="I162" s="5">
        <f t="shared" ca="1" si="9"/>
        <v>140848.74363472112</v>
      </c>
      <c r="J162" s="5"/>
      <c r="K162" s="5"/>
      <c r="L162" s="5"/>
    </row>
    <row r="163" spans="5:12" x14ac:dyDescent="0.25">
      <c r="E163" s="13">
        <f t="shared" si="10"/>
        <v>111</v>
      </c>
      <c r="F163" s="10">
        <f t="shared" ca="1" si="6"/>
        <v>847.81268238509426</v>
      </c>
      <c r="G163" s="5">
        <f t="shared" ca="1" si="7"/>
        <v>495.31808178210264</v>
      </c>
      <c r="H163" s="5">
        <f t="shared" ca="1" si="8"/>
        <v>352.49460060299162</v>
      </c>
      <c r="I163" s="5">
        <f t="shared" ca="1" si="9"/>
        <v>140496.24903411814</v>
      </c>
      <c r="J163" s="5"/>
      <c r="K163" s="5"/>
      <c r="L163" s="5"/>
    </row>
    <row r="164" spans="5:12" x14ac:dyDescent="0.25">
      <c r="E164" s="13">
        <f t="shared" si="10"/>
        <v>112</v>
      </c>
      <c r="F164" s="10">
        <f t="shared" ca="1" si="6"/>
        <v>847.81268238509426</v>
      </c>
      <c r="G164" s="5">
        <f t="shared" ca="1" si="7"/>
        <v>494.07847576998216</v>
      </c>
      <c r="H164" s="5">
        <f t="shared" ca="1" si="8"/>
        <v>353.7342066151121</v>
      </c>
      <c r="I164" s="5">
        <f t="shared" ca="1" si="9"/>
        <v>140142.51482750304</v>
      </c>
      <c r="J164" s="5"/>
      <c r="K164" s="5"/>
      <c r="L164" s="5"/>
    </row>
    <row r="165" spans="5:12" x14ac:dyDescent="0.25">
      <c r="E165" s="13">
        <f t="shared" si="10"/>
        <v>113</v>
      </c>
      <c r="F165" s="10">
        <f t="shared" ca="1" si="6"/>
        <v>847.81268238509426</v>
      </c>
      <c r="G165" s="5">
        <f t="shared" ca="1" si="7"/>
        <v>492.83451047671906</v>
      </c>
      <c r="H165" s="5">
        <f t="shared" ca="1" si="8"/>
        <v>354.9781719083752</v>
      </c>
      <c r="I165" s="5">
        <f t="shared" ca="1" si="9"/>
        <v>139787.53665559465</v>
      </c>
      <c r="J165" s="5"/>
      <c r="K165" s="5"/>
      <c r="L165" s="5"/>
    </row>
    <row r="166" spans="5:12" x14ac:dyDescent="0.25">
      <c r="E166" s="13">
        <f t="shared" si="10"/>
        <v>114</v>
      </c>
      <c r="F166" s="10">
        <f t="shared" ca="1" si="6"/>
        <v>847.81268238509426</v>
      </c>
      <c r="G166" s="5">
        <f t="shared" ca="1" si="7"/>
        <v>491.58617057217458</v>
      </c>
      <c r="H166" s="5">
        <f t="shared" ca="1" si="8"/>
        <v>356.22651181291968</v>
      </c>
      <c r="I166" s="5">
        <f t="shared" ca="1" si="9"/>
        <v>139431.31014378174</v>
      </c>
      <c r="J166" s="5"/>
      <c r="K166" s="5"/>
      <c r="L166" s="5"/>
    </row>
    <row r="167" spans="5:12" x14ac:dyDescent="0.25">
      <c r="E167" s="13">
        <f t="shared" si="10"/>
        <v>115</v>
      </c>
      <c r="F167" s="10">
        <f t="shared" ca="1" si="6"/>
        <v>847.81268238509426</v>
      </c>
      <c r="G167" s="5">
        <f t="shared" ca="1" si="7"/>
        <v>490.33344067229916</v>
      </c>
      <c r="H167" s="5">
        <f t="shared" ca="1" si="8"/>
        <v>357.4792417127951</v>
      </c>
      <c r="I167" s="5">
        <f t="shared" ca="1" si="9"/>
        <v>139073.83090206893</v>
      </c>
      <c r="J167" s="5"/>
      <c r="K167" s="5"/>
      <c r="L167" s="5"/>
    </row>
    <row r="168" spans="5:12" x14ac:dyDescent="0.25">
      <c r="E168" s="13">
        <f t="shared" si="10"/>
        <v>116</v>
      </c>
      <c r="F168" s="10">
        <f t="shared" ca="1" si="6"/>
        <v>847.81268238509426</v>
      </c>
      <c r="G168" s="5">
        <f t="shared" ca="1" si="7"/>
        <v>489.07630533894246</v>
      </c>
      <c r="H168" s="5">
        <f t="shared" ca="1" si="8"/>
        <v>358.7363770461518</v>
      </c>
      <c r="I168" s="5">
        <f t="shared" ca="1" si="9"/>
        <v>138715.09452502278</v>
      </c>
      <c r="J168" s="5"/>
      <c r="K168" s="5"/>
      <c r="L168" s="5"/>
    </row>
    <row r="169" spans="5:12" x14ac:dyDescent="0.25">
      <c r="E169" s="13">
        <f t="shared" si="10"/>
        <v>117</v>
      </c>
      <c r="F169" s="10">
        <f t="shared" ca="1" si="6"/>
        <v>847.81268238509426</v>
      </c>
      <c r="G169" s="5">
        <f t="shared" ca="1" si="7"/>
        <v>487.8147490796635</v>
      </c>
      <c r="H169" s="5">
        <f t="shared" ca="1" si="8"/>
        <v>359.99793330543076</v>
      </c>
      <c r="I169" s="5">
        <f t="shared" ca="1" si="9"/>
        <v>138355.09659171736</v>
      </c>
      <c r="J169" s="5"/>
      <c r="K169" s="5"/>
      <c r="L169" s="5"/>
    </row>
    <row r="170" spans="5:12" x14ac:dyDescent="0.25">
      <c r="E170" s="13">
        <f t="shared" si="10"/>
        <v>118</v>
      </c>
      <c r="F170" s="10">
        <f t="shared" ca="1" si="6"/>
        <v>847.81268238509426</v>
      </c>
      <c r="G170" s="5">
        <f t="shared" ca="1" si="7"/>
        <v>486.54875634753944</v>
      </c>
      <c r="H170" s="5">
        <f t="shared" ca="1" si="8"/>
        <v>361.26392603755482</v>
      </c>
      <c r="I170" s="5">
        <f t="shared" ca="1" si="9"/>
        <v>137993.8326656798</v>
      </c>
      <c r="J170" s="5"/>
      <c r="K170" s="5"/>
      <c r="L170" s="5"/>
    </row>
    <row r="171" spans="5:12" x14ac:dyDescent="0.25">
      <c r="E171" s="13">
        <f t="shared" si="10"/>
        <v>119</v>
      </c>
      <c r="F171" s="10">
        <f t="shared" ca="1" si="6"/>
        <v>847.81268238509426</v>
      </c>
      <c r="G171" s="5">
        <f t="shared" ca="1" si="7"/>
        <v>485.27831154097402</v>
      </c>
      <c r="H171" s="5">
        <f t="shared" ca="1" si="8"/>
        <v>362.53437084412025</v>
      </c>
      <c r="I171" s="5">
        <f t="shared" ca="1" si="9"/>
        <v>137631.29829483569</v>
      </c>
      <c r="J171" s="5"/>
      <c r="K171" s="5"/>
      <c r="L171" s="5"/>
    </row>
    <row r="172" spans="5:12" x14ac:dyDescent="0.25">
      <c r="E172" s="13">
        <f t="shared" si="10"/>
        <v>120</v>
      </c>
      <c r="F172" s="10">
        <f t="shared" ca="1" si="6"/>
        <v>847.81268238509426</v>
      </c>
      <c r="G172" s="5">
        <f t="shared" ca="1" si="7"/>
        <v>484.00339900350559</v>
      </c>
      <c r="H172" s="5">
        <f t="shared" ca="1" si="8"/>
        <v>363.80928338158867</v>
      </c>
      <c r="I172" s="5">
        <f t="shared" ca="1" si="9"/>
        <v>137267.4890114541</v>
      </c>
      <c r="J172" s="5">
        <f ca="1">+I172</f>
        <v>137267.4890114541</v>
      </c>
      <c r="K172" s="5">
        <f ca="1">SUM(G161:G172)</f>
        <v>5891.2098213884474</v>
      </c>
      <c r="L172" s="5"/>
    </row>
    <row r="173" spans="5:12" x14ac:dyDescent="0.25">
      <c r="E173" s="13">
        <f t="shared" si="10"/>
        <v>121</v>
      </c>
      <c r="F173" s="10">
        <f t="shared" ca="1" si="6"/>
        <v>847.81268238509426</v>
      </c>
      <c r="G173" s="5">
        <f t="shared" ca="1" si="7"/>
        <v>482.72400302361365</v>
      </c>
      <c r="H173" s="5">
        <f t="shared" ca="1" si="8"/>
        <v>365.08867936148062</v>
      </c>
      <c r="I173" s="5">
        <f t="shared" ca="1" si="9"/>
        <v>136902.40033209263</v>
      </c>
      <c r="J173" s="5"/>
      <c r="K173" s="5"/>
      <c r="L173" s="5"/>
    </row>
    <row r="174" spans="5:12" x14ac:dyDescent="0.25">
      <c r="E174" s="13">
        <f t="shared" si="10"/>
        <v>122</v>
      </c>
      <c r="F174" s="10">
        <f t="shared" ca="1" si="6"/>
        <v>847.81268238509426</v>
      </c>
      <c r="G174" s="5">
        <f t="shared" ca="1" si="7"/>
        <v>481.4401078345258</v>
      </c>
      <c r="H174" s="5">
        <f t="shared" ca="1" si="8"/>
        <v>366.37257455056846</v>
      </c>
      <c r="I174" s="5">
        <f t="shared" ca="1" si="9"/>
        <v>136536.02775754206</v>
      </c>
      <c r="J174" s="5"/>
      <c r="K174" s="5"/>
      <c r="L174" s="5"/>
    </row>
    <row r="175" spans="5:12" x14ac:dyDescent="0.25">
      <c r="E175" s="13">
        <f t="shared" si="10"/>
        <v>123</v>
      </c>
      <c r="F175" s="10">
        <f t="shared" ca="1" si="6"/>
        <v>847.81268238509426</v>
      </c>
      <c r="G175" s="5">
        <f t="shared" ca="1" si="7"/>
        <v>480.15169761402296</v>
      </c>
      <c r="H175" s="5">
        <f t="shared" ca="1" si="8"/>
        <v>367.6609847710713</v>
      </c>
      <c r="I175" s="5">
        <f t="shared" ca="1" si="9"/>
        <v>136168.366772771</v>
      </c>
      <c r="J175" s="5"/>
      <c r="K175" s="5"/>
      <c r="L175" s="5"/>
    </row>
    <row r="176" spans="5:12" x14ac:dyDescent="0.25">
      <c r="E176" s="13">
        <f t="shared" si="10"/>
        <v>124</v>
      </c>
      <c r="F176" s="10">
        <f t="shared" ca="1" si="6"/>
        <v>847.81268238509426</v>
      </c>
      <c r="G176" s="5">
        <f t="shared" ca="1" si="7"/>
        <v>478.85875648424474</v>
      </c>
      <c r="H176" s="5">
        <f t="shared" ca="1" si="8"/>
        <v>368.95392590084953</v>
      </c>
      <c r="I176" s="5">
        <f t="shared" ca="1" si="9"/>
        <v>135799.41284687014</v>
      </c>
      <c r="J176" s="5"/>
      <c r="K176" s="5"/>
      <c r="L176" s="5"/>
    </row>
    <row r="177" spans="5:12" x14ac:dyDescent="0.25">
      <c r="E177" s="13">
        <f t="shared" si="10"/>
        <v>125</v>
      </c>
      <c r="F177" s="10">
        <f t="shared" ca="1" si="6"/>
        <v>847.81268238509426</v>
      </c>
      <c r="G177" s="5">
        <f t="shared" ca="1" si="7"/>
        <v>477.56126851149338</v>
      </c>
      <c r="H177" s="5">
        <f t="shared" ca="1" si="8"/>
        <v>370.25141387360088</v>
      </c>
      <c r="I177" s="5">
        <f t="shared" ca="1" si="9"/>
        <v>135429.16143299654</v>
      </c>
      <c r="J177" s="5"/>
      <c r="K177" s="5"/>
      <c r="L177" s="5"/>
    </row>
    <row r="178" spans="5:12" x14ac:dyDescent="0.25">
      <c r="E178" s="13">
        <f t="shared" si="10"/>
        <v>126</v>
      </c>
      <c r="F178" s="10">
        <f t="shared" ca="1" si="6"/>
        <v>847.81268238509426</v>
      </c>
      <c r="G178" s="5">
        <f t="shared" ca="1" si="7"/>
        <v>476.25921770603787</v>
      </c>
      <c r="H178" s="5">
        <f t="shared" ca="1" si="8"/>
        <v>371.55346467905639</v>
      </c>
      <c r="I178" s="5">
        <f t="shared" ca="1" si="9"/>
        <v>135057.60796831749</v>
      </c>
      <c r="J178" s="5"/>
      <c r="K178" s="5"/>
      <c r="L178" s="5"/>
    </row>
    <row r="179" spans="5:12" x14ac:dyDescent="0.25">
      <c r="E179" s="13">
        <f t="shared" si="10"/>
        <v>127</v>
      </c>
      <c r="F179" s="10">
        <f t="shared" ca="1" si="6"/>
        <v>847.81268238509426</v>
      </c>
      <c r="G179" s="5">
        <f t="shared" ca="1" si="7"/>
        <v>474.95258802191654</v>
      </c>
      <c r="H179" s="5">
        <f t="shared" ca="1" si="8"/>
        <v>372.86009436317772</v>
      </c>
      <c r="I179" s="5">
        <f t="shared" ca="1" si="9"/>
        <v>134684.7478739543</v>
      </c>
      <c r="J179" s="5"/>
      <c r="K179" s="5"/>
      <c r="L179" s="5"/>
    </row>
    <row r="180" spans="5:12" x14ac:dyDescent="0.25">
      <c r="E180" s="13">
        <f t="shared" si="10"/>
        <v>128</v>
      </c>
      <c r="F180" s="10">
        <f t="shared" ca="1" si="6"/>
        <v>847.81268238509426</v>
      </c>
      <c r="G180" s="5">
        <f t="shared" ca="1" si="7"/>
        <v>473.64136335673936</v>
      </c>
      <c r="H180" s="5">
        <f t="shared" ca="1" si="8"/>
        <v>374.1713190283549</v>
      </c>
      <c r="I180" s="5">
        <f t="shared" ca="1" si="9"/>
        <v>134310.57655492594</v>
      </c>
      <c r="J180" s="5"/>
      <c r="K180" s="5"/>
      <c r="L180" s="5"/>
    </row>
    <row r="181" spans="5:12" x14ac:dyDescent="0.25">
      <c r="E181" s="13">
        <f t="shared" si="10"/>
        <v>129</v>
      </c>
      <c r="F181" s="10">
        <f t="shared" ca="1" si="6"/>
        <v>847.81268238509426</v>
      </c>
      <c r="G181" s="5">
        <f t="shared" ca="1" si="7"/>
        <v>472.32552755148959</v>
      </c>
      <c r="H181" s="5">
        <f t="shared" ca="1" si="8"/>
        <v>375.48715483360468</v>
      </c>
      <c r="I181" s="5">
        <f t="shared" ca="1" si="9"/>
        <v>133935.08940009234</v>
      </c>
      <c r="J181" s="5"/>
      <c r="K181" s="5"/>
      <c r="L181" s="5"/>
    </row>
    <row r="182" spans="5:12" x14ac:dyDescent="0.25">
      <c r="E182" s="13">
        <f t="shared" si="10"/>
        <v>130</v>
      </c>
      <c r="F182" s="10">
        <f t="shared" ref="F182:F213" ca="1" si="11">-$G$34</f>
        <v>847.81268238509426</v>
      </c>
      <c r="G182" s="5">
        <f t="shared" ref="G182:G213" ca="1" si="12">+I181*($G$38*0.01)</f>
        <v>471.00506439032478</v>
      </c>
      <c r="H182" s="5">
        <f t="shared" ref="H182:H232" ca="1" si="13">+F182-G182</f>
        <v>376.80761799476949</v>
      </c>
      <c r="I182" s="5">
        <f t="shared" ref="I182:I232" ca="1" si="14">+I181-H182</f>
        <v>133558.28178209756</v>
      </c>
      <c r="J182" s="5"/>
      <c r="K182" s="5"/>
      <c r="L182" s="5"/>
    </row>
    <row r="183" spans="5:12" x14ac:dyDescent="0.25">
      <c r="E183" s="13">
        <f t="shared" ref="E183:E232" si="15">+E182+1</f>
        <v>131</v>
      </c>
      <c r="F183" s="10">
        <f t="shared" ca="1" si="11"/>
        <v>847.81268238509426</v>
      </c>
      <c r="G183" s="5">
        <f t="shared" ca="1" si="12"/>
        <v>469.6799576003765</v>
      </c>
      <c r="H183" s="5">
        <f t="shared" ca="1" si="13"/>
        <v>378.13272478471777</v>
      </c>
      <c r="I183" s="5">
        <f t="shared" ca="1" si="14"/>
        <v>133180.14905731284</v>
      </c>
      <c r="J183" s="5"/>
      <c r="K183" s="5"/>
      <c r="L183" s="5"/>
    </row>
    <row r="184" spans="5:12" x14ac:dyDescent="0.25">
      <c r="E184" s="13">
        <f t="shared" si="15"/>
        <v>132</v>
      </c>
      <c r="F184" s="10">
        <f t="shared" ca="1" si="11"/>
        <v>847.81268238509426</v>
      </c>
      <c r="G184" s="5">
        <f t="shared" ca="1" si="12"/>
        <v>468.35019085155022</v>
      </c>
      <c r="H184" s="5">
        <f t="shared" ca="1" si="13"/>
        <v>379.46249153354404</v>
      </c>
      <c r="I184" s="5">
        <f t="shared" ca="1" si="14"/>
        <v>132800.6865657793</v>
      </c>
      <c r="J184" s="5">
        <f ca="1">+I184</f>
        <v>132800.6865657793</v>
      </c>
      <c r="K184" s="5">
        <f ca="1">SUM(G173:G184)</f>
        <v>5706.9497429463363</v>
      </c>
      <c r="L184" s="5"/>
    </row>
    <row r="185" spans="5:12" x14ac:dyDescent="0.25">
      <c r="E185" s="13">
        <f t="shared" si="15"/>
        <v>133</v>
      </c>
      <c r="F185" s="10">
        <f t="shared" ca="1" si="11"/>
        <v>847.81268238509426</v>
      </c>
      <c r="G185" s="5">
        <f t="shared" ca="1" si="12"/>
        <v>467.01574775632389</v>
      </c>
      <c r="H185" s="5">
        <f t="shared" ca="1" si="13"/>
        <v>380.79693462877037</v>
      </c>
      <c r="I185" s="5">
        <f t="shared" ca="1" si="14"/>
        <v>132419.88963115052</v>
      </c>
      <c r="J185" s="5"/>
      <c r="K185" s="5"/>
      <c r="L185" s="5"/>
    </row>
    <row r="186" spans="5:12" x14ac:dyDescent="0.25">
      <c r="E186" s="13">
        <f t="shared" si="15"/>
        <v>134</v>
      </c>
      <c r="F186" s="10">
        <f t="shared" ca="1" si="11"/>
        <v>847.81268238509426</v>
      </c>
      <c r="G186" s="5">
        <f t="shared" ca="1" si="12"/>
        <v>465.67661186954604</v>
      </c>
      <c r="H186" s="5">
        <f t="shared" ca="1" si="13"/>
        <v>382.13607051554823</v>
      </c>
      <c r="I186" s="5">
        <f t="shared" ca="1" si="14"/>
        <v>132037.75356063497</v>
      </c>
      <c r="J186" s="5"/>
      <c r="K186" s="5"/>
      <c r="L186" s="5"/>
    </row>
    <row r="187" spans="5:12" x14ac:dyDescent="0.25">
      <c r="E187" s="13">
        <f t="shared" si="15"/>
        <v>135</v>
      </c>
      <c r="F187" s="10">
        <f t="shared" ca="1" si="11"/>
        <v>847.81268238509426</v>
      </c>
      <c r="G187" s="5">
        <f t="shared" ca="1" si="12"/>
        <v>464.33276668823305</v>
      </c>
      <c r="H187" s="5">
        <f t="shared" ca="1" si="13"/>
        <v>383.47991569686121</v>
      </c>
      <c r="I187" s="5">
        <f t="shared" ca="1" si="14"/>
        <v>131654.2736449381</v>
      </c>
      <c r="J187" s="5"/>
      <c r="K187" s="5"/>
      <c r="L187" s="5"/>
    </row>
    <row r="188" spans="5:12" x14ac:dyDescent="0.25">
      <c r="E188" s="13">
        <f t="shared" si="15"/>
        <v>136</v>
      </c>
      <c r="F188" s="10">
        <f t="shared" ca="1" si="11"/>
        <v>847.81268238509426</v>
      </c>
      <c r="G188" s="5">
        <f t="shared" ca="1" si="12"/>
        <v>462.98419565136572</v>
      </c>
      <c r="H188" s="5">
        <f t="shared" ca="1" si="13"/>
        <v>384.82848673372854</v>
      </c>
      <c r="I188" s="5">
        <f t="shared" ca="1" si="14"/>
        <v>131269.44515820438</v>
      </c>
      <c r="J188" s="5"/>
      <c r="K188" s="5"/>
      <c r="L188" s="5"/>
    </row>
    <row r="189" spans="5:12" x14ac:dyDescent="0.25">
      <c r="E189" s="13">
        <f t="shared" si="15"/>
        <v>137</v>
      </c>
      <c r="F189" s="10">
        <f t="shared" ca="1" si="11"/>
        <v>847.81268238509426</v>
      </c>
      <c r="G189" s="5">
        <f t="shared" ca="1" si="12"/>
        <v>461.63088213968547</v>
      </c>
      <c r="H189" s="5">
        <f t="shared" ca="1" si="13"/>
        <v>386.18180024540879</v>
      </c>
      <c r="I189" s="5">
        <f t="shared" ca="1" si="14"/>
        <v>130883.26335795897</v>
      </c>
      <c r="J189" s="5"/>
      <c r="K189" s="5"/>
      <c r="L189" s="5"/>
    </row>
    <row r="190" spans="5:12" x14ac:dyDescent="0.25">
      <c r="E190" s="13">
        <f t="shared" si="15"/>
        <v>138</v>
      </c>
      <c r="F190" s="10">
        <f t="shared" ca="1" si="11"/>
        <v>847.81268238509426</v>
      </c>
      <c r="G190" s="5">
        <f t="shared" ca="1" si="12"/>
        <v>460.27280947548911</v>
      </c>
      <c r="H190" s="5">
        <f t="shared" ca="1" si="13"/>
        <v>387.53987290960515</v>
      </c>
      <c r="I190" s="5">
        <f t="shared" ca="1" si="14"/>
        <v>130495.72348504937</v>
      </c>
      <c r="J190" s="5"/>
      <c r="K190" s="5"/>
      <c r="L190" s="5"/>
    </row>
    <row r="191" spans="5:12" x14ac:dyDescent="0.25">
      <c r="E191" s="13">
        <f t="shared" si="15"/>
        <v>139</v>
      </c>
      <c r="F191" s="10">
        <f t="shared" ca="1" si="11"/>
        <v>847.81268238509426</v>
      </c>
      <c r="G191" s="5">
        <f t="shared" ca="1" si="12"/>
        <v>458.90996092242369</v>
      </c>
      <c r="H191" s="5">
        <f t="shared" ca="1" si="13"/>
        <v>388.90272146267057</v>
      </c>
      <c r="I191" s="5">
        <f t="shared" ca="1" si="14"/>
        <v>130106.8207635867</v>
      </c>
      <c r="J191" s="5"/>
      <c r="K191" s="5"/>
      <c r="L191" s="5"/>
    </row>
    <row r="192" spans="5:12" x14ac:dyDescent="0.25">
      <c r="E192" s="13">
        <f t="shared" si="15"/>
        <v>140</v>
      </c>
      <c r="F192" s="10">
        <f t="shared" ca="1" si="11"/>
        <v>847.81268238509426</v>
      </c>
      <c r="G192" s="5">
        <f t="shared" ca="1" si="12"/>
        <v>457.54231968527995</v>
      </c>
      <c r="H192" s="5">
        <f t="shared" ca="1" si="13"/>
        <v>390.27036269981431</v>
      </c>
      <c r="I192" s="5">
        <f t="shared" ca="1" si="14"/>
        <v>129716.55040088689</v>
      </c>
      <c r="J192" s="5"/>
      <c r="K192" s="5"/>
      <c r="L192" s="5"/>
    </row>
    <row r="193" spans="5:12" x14ac:dyDescent="0.25">
      <c r="E193" s="13">
        <f t="shared" si="15"/>
        <v>141</v>
      </c>
      <c r="F193" s="10">
        <f t="shared" ca="1" si="11"/>
        <v>847.81268238509426</v>
      </c>
      <c r="G193" s="5">
        <f t="shared" ca="1" si="12"/>
        <v>456.16986890978563</v>
      </c>
      <c r="H193" s="5">
        <f t="shared" ca="1" si="13"/>
        <v>391.64281347530863</v>
      </c>
      <c r="I193" s="5">
        <f t="shared" ca="1" si="14"/>
        <v>129324.90758741158</v>
      </c>
      <c r="J193" s="5"/>
      <c r="K193" s="5"/>
      <c r="L193" s="5"/>
    </row>
    <row r="194" spans="5:12" x14ac:dyDescent="0.25">
      <c r="E194" s="13">
        <f t="shared" si="15"/>
        <v>142</v>
      </c>
      <c r="F194" s="10">
        <f t="shared" ca="1" si="11"/>
        <v>847.81268238509426</v>
      </c>
      <c r="G194" s="5">
        <f t="shared" ca="1" si="12"/>
        <v>454.79259168239747</v>
      </c>
      <c r="H194" s="5">
        <f t="shared" ca="1" si="13"/>
        <v>393.02009070269679</v>
      </c>
      <c r="I194" s="5">
        <f t="shared" ca="1" si="14"/>
        <v>128931.88749670888</v>
      </c>
      <c r="J194" s="5"/>
      <c r="K194" s="5"/>
      <c r="L194" s="5"/>
    </row>
    <row r="195" spans="5:12" x14ac:dyDescent="0.25">
      <c r="E195" s="13">
        <f t="shared" si="15"/>
        <v>143</v>
      </c>
      <c r="F195" s="10">
        <f t="shared" ca="1" si="11"/>
        <v>847.81268238509426</v>
      </c>
      <c r="G195" s="5">
        <f t="shared" ca="1" si="12"/>
        <v>453.41047103009294</v>
      </c>
      <c r="H195" s="5">
        <f t="shared" ca="1" si="13"/>
        <v>394.40221135500133</v>
      </c>
      <c r="I195" s="5">
        <f t="shared" ca="1" si="14"/>
        <v>128537.48528535388</v>
      </c>
      <c r="J195" s="5"/>
      <c r="K195" s="5"/>
      <c r="L195" s="5"/>
    </row>
    <row r="196" spans="5:12" x14ac:dyDescent="0.25">
      <c r="E196" s="13">
        <f t="shared" si="15"/>
        <v>144</v>
      </c>
      <c r="F196" s="10">
        <f t="shared" ca="1" si="11"/>
        <v>847.81268238509426</v>
      </c>
      <c r="G196" s="5">
        <f t="shared" ca="1" si="12"/>
        <v>452.02348992016118</v>
      </c>
      <c r="H196" s="5">
        <f t="shared" ca="1" si="13"/>
        <v>395.78919246493308</v>
      </c>
      <c r="I196" s="5">
        <f t="shared" ca="1" si="14"/>
        <v>128141.69609288895</v>
      </c>
      <c r="J196" s="5">
        <f ca="1">+I196</f>
        <v>128141.69609288895</v>
      </c>
      <c r="K196" s="5">
        <f ca="1">SUM(G185:G196)</f>
        <v>5514.7617157307841</v>
      </c>
      <c r="L196" s="5"/>
    </row>
    <row r="197" spans="5:12" x14ac:dyDescent="0.25">
      <c r="E197" s="13">
        <f t="shared" si="15"/>
        <v>145</v>
      </c>
      <c r="F197" s="10">
        <f t="shared" ca="1" si="11"/>
        <v>847.81268238509426</v>
      </c>
      <c r="G197" s="5">
        <f t="shared" ca="1" si="12"/>
        <v>450.63163125999284</v>
      </c>
      <c r="H197" s="5">
        <f t="shared" ca="1" si="13"/>
        <v>397.18105112510142</v>
      </c>
      <c r="I197" s="5">
        <f t="shared" ca="1" si="14"/>
        <v>127744.51504176385</v>
      </c>
      <c r="J197" s="5"/>
      <c r="K197" s="5"/>
      <c r="L197" s="5"/>
    </row>
    <row r="198" spans="5:12" x14ac:dyDescent="0.25">
      <c r="E198" s="13">
        <f t="shared" si="15"/>
        <v>146</v>
      </c>
      <c r="F198" s="10">
        <f t="shared" ca="1" si="11"/>
        <v>847.81268238509426</v>
      </c>
      <c r="G198" s="5">
        <f t="shared" ca="1" si="12"/>
        <v>449.23487789686959</v>
      </c>
      <c r="H198" s="5">
        <f t="shared" ca="1" si="13"/>
        <v>398.57780448822467</v>
      </c>
      <c r="I198" s="5">
        <f t="shared" ca="1" si="14"/>
        <v>127345.93723727562</v>
      </c>
      <c r="J198" s="5"/>
      <c r="K198" s="5"/>
      <c r="L198" s="5"/>
    </row>
    <row r="199" spans="5:12" x14ac:dyDescent="0.25">
      <c r="E199" s="13">
        <f t="shared" si="15"/>
        <v>147</v>
      </c>
      <c r="F199" s="10">
        <f t="shared" ca="1" si="11"/>
        <v>847.81268238509426</v>
      </c>
      <c r="G199" s="5">
        <f t="shared" ca="1" si="12"/>
        <v>447.83321261775262</v>
      </c>
      <c r="H199" s="5">
        <f t="shared" ca="1" si="13"/>
        <v>399.97946976734164</v>
      </c>
      <c r="I199" s="5">
        <f t="shared" ca="1" si="14"/>
        <v>126945.95776750828</v>
      </c>
      <c r="J199" s="5"/>
      <c r="K199" s="5"/>
      <c r="L199" s="5"/>
    </row>
    <row r="200" spans="5:12" x14ac:dyDescent="0.25">
      <c r="E200" s="13">
        <f t="shared" si="15"/>
        <v>148</v>
      </c>
      <c r="F200" s="10">
        <f t="shared" ca="1" si="11"/>
        <v>847.81268238509426</v>
      </c>
      <c r="G200" s="5">
        <f t="shared" ca="1" si="12"/>
        <v>446.42661814907086</v>
      </c>
      <c r="H200" s="5">
        <f t="shared" ca="1" si="13"/>
        <v>401.3860642360234</v>
      </c>
      <c r="I200" s="5">
        <f t="shared" ca="1" si="14"/>
        <v>126544.57170327226</v>
      </c>
      <c r="J200" s="5"/>
      <c r="K200" s="5"/>
      <c r="L200" s="5"/>
    </row>
    <row r="201" spans="5:12" x14ac:dyDescent="0.25">
      <c r="E201" s="13">
        <f t="shared" si="15"/>
        <v>149</v>
      </c>
      <c r="F201" s="10">
        <f t="shared" ca="1" si="11"/>
        <v>847.81268238509426</v>
      </c>
      <c r="G201" s="5">
        <f t="shared" ca="1" si="12"/>
        <v>445.01507715650752</v>
      </c>
      <c r="H201" s="5">
        <f t="shared" ca="1" si="13"/>
        <v>402.79760522858675</v>
      </c>
      <c r="I201" s="5">
        <f t="shared" ca="1" si="14"/>
        <v>126141.77409804368</v>
      </c>
      <c r="J201" s="5"/>
      <c r="K201" s="5"/>
      <c r="L201" s="5"/>
    </row>
    <row r="202" spans="5:12" x14ac:dyDescent="0.25">
      <c r="E202" s="13">
        <f t="shared" si="15"/>
        <v>150</v>
      </c>
      <c r="F202" s="10">
        <f t="shared" ca="1" si="11"/>
        <v>847.81268238509426</v>
      </c>
      <c r="G202" s="5">
        <f t="shared" ca="1" si="12"/>
        <v>443.59857224478696</v>
      </c>
      <c r="H202" s="5">
        <f t="shared" ca="1" si="13"/>
        <v>404.2141101403073</v>
      </c>
      <c r="I202" s="5">
        <f t="shared" ca="1" si="14"/>
        <v>125737.55998790337</v>
      </c>
      <c r="J202" s="5"/>
      <c r="K202" s="5"/>
      <c r="L202" s="5"/>
    </row>
    <row r="203" spans="5:12" x14ac:dyDescent="0.25">
      <c r="E203" s="13">
        <f t="shared" si="15"/>
        <v>151</v>
      </c>
      <c r="F203" s="10">
        <f t="shared" ca="1" si="11"/>
        <v>847.81268238509426</v>
      </c>
      <c r="G203" s="5">
        <f t="shared" ca="1" si="12"/>
        <v>442.17708595746024</v>
      </c>
      <c r="H203" s="5">
        <f t="shared" ca="1" si="13"/>
        <v>405.63559642763403</v>
      </c>
      <c r="I203" s="5">
        <f t="shared" ca="1" si="14"/>
        <v>125331.92439147574</v>
      </c>
      <c r="J203" s="5"/>
      <c r="K203" s="5"/>
      <c r="L203" s="5"/>
    </row>
    <row r="204" spans="5:12" x14ac:dyDescent="0.25">
      <c r="E204" s="13">
        <f t="shared" si="15"/>
        <v>152</v>
      </c>
      <c r="F204" s="10">
        <f t="shared" ca="1" si="11"/>
        <v>847.81268238509426</v>
      </c>
      <c r="G204" s="5">
        <f t="shared" ca="1" si="12"/>
        <v>440.75060077668974</v>
      </c>
      <c r="H204" s="5">
        <f t="shared" ca="1" si="13"/>
        <v>407.06208160840453</v>
      </c>
      <c r="I204" s="5">
        <f t="shared" ca="1" si="14"/>
        <v>124924.86230986734</v>
      </c>
      <c r="J204" s="5"/>
      <c r="K204" s="5"/>
      <c r="L204" s="5"/>
    </row>
    <row r="205" spans="5:12" x14ac:dyDescent="0.25">
      <c r="E205" s="13">
        <f t="shared" si="15"/>
        <v>153</v>
      </c>
      <c r="F205" s="10">
        <f t="shared" ca="1" si="11"/>
        <v>847.81268238509426</v>
      </c>
      <c r="G205" s="5">
        <f t="shared" ca="1" si="12"/>
        <v>439.31909912303354</v>
      </c>
      <c r="H205" s="5">
        <f t="shared" ca="1" si="13"/>
        <v>408.49358326206072</v>
      </c>
      <c r="I205" s="5">
        <f t="shared" ca="1" si="14"/>
        <v>124516.36872660529</v>
      </c>
      <c r="J205" s="5"/>
      <c r="K205" s="5"/>
      <c r="L205" s="5"/>
    </row>
    <row r="206" spans="5:12" x14ac:dyDescent="0.25">
      <c r="E206" s="13">
        <f t="shared" si="15"/>
        <v>154</v>
      </c>
      <c r="F206" s="10">
        <f t="shared" ca="1" si="11"/>
        <v>847.81268238509426</v>
      </c>
      <c r="G206" s="5">
        <f t="shared" ca="1" si="12"/>
        <v>437.88256335522863</v>
      </c>
      <c r="H206" s="5">
        <f t="shared" ca="1" si="13"/>
        <v>409.93011902986564</v>
      </c>
      <c r="I206" s="5">
        <f t="shared" ca="1" si="14"/>
        <v>124106.43860757542</v>
      </c>
      <c r="J206" s="5"/>
      <c r="K206" s="5"/>
      <c r="L206" s="5"/>
    </row>
    <row r="207" spans="5:12" x14ac:dyDescent="0.25">
      <c r="E207" s="13">
        <f t="shared" si="15"/>
        <v>155</v>
      </c>
      <c r="F207" s="10">
        <f t="shared" ca="1" si="11"/>
        <v>847.81268238509426</v>
      </c>
      <c r="G207" s="5">
        <f t="shared" ca="1" si="12"/>
        <v>436.44097576997359</v>
      </c>
      <c r="H207" s="5">
        <f t="shared" ca="1" si="13"/>
        <v>411.37170661512067</v>
      </c>
      <c r="I207" s="5">
        <f t="shared" ca="1" si="14"/>
        <v>123695.0669009603</v>
      </c>
      <c r="J207" s="5"/>
      <c r="K207" s="5"/>
      <c r="L207" s="5"/>
    </row>
    <row r="208" spans="5:12" x14ac:dyDescent="0.25">
      <c r="E208" s="13">
        <f t="shared" si="15"/>
        <v>156</v>
      </c>
      <c r="F208" s="10">
        <f t="shared" ca="1" si="11"/>
        <v>847.81268238509426</v>
      </c>
      <c r="G208" s="5">
        <f t="shared" ca="1" si="12"/>
        <v>434.99431860171046</v>
      </c>
      <c r="H208" s="5">
        <f t="shared" ca="1" si="13"/>
        <v>412.8183637833838</v>
      </c>
      <c r="I208" s="5">
        <f t="shared" ca="1" si="14"/>
        <v>123282.24853717691</v>
      </c>
      <c r="J208" s="5">
        <f ca="1">+I208</f>
        <v>123282.24853717691</v>
      </c>
      <c r="K208" s="5">
        <f ca="1">SUM(G197:G208)</f>
        <v>5314.3046329090766</v>
      </c>
      <c r="L208" s="5"/>
    </row>
    <row r="209" spans="5:12" x14ac:dyDescent="0.25">
      <c r="E209" s="13">
        <f t="shared" si="15"/>
        <v>157</v>
      </c>
      <c r="F209" s="10">
        <f t="shared" ca="1" si="11"/>
        <v>847.81268238509426</v>
      </c>
      <c r="G209" s="5">
        <f t="shared" ca="1" si="12"/>
        <v>433.54257402240552</v>
      </c>
      <c r="H209" s="5">
        <f t="shared" ca="1" si="13"/>
        <v>414.27010836268875</v>
      </c>
      <c r="I209" s="5">
        <f t="shared" ca="1" si="14"/>
        <v>122867.97842881423</v>
      </c>
      <c r="J209" s="5"/>
      <c r="K209" s="5"/>
      <c r="L209" s="5"/>
    </row>
    <row r="210" spans="5:12" x14ac:dyDescent="0.25">
      <c r="E210" s="13">
        <f t="shared" si="15"/>
        <v>158</v>
      </c>
      <c r="F210" s="10">
        <f t="shared" ca="1" si="11"/>
        <v>847.81268238509426</v>
      </c>
      <c r="G210" s="5">
        <f t="shared" ca="1" si="12"/>
        <v>432.0857241413301</v>
      </c>
      <c r="H210" s="5">
        <f t="shared" ca="1" si="13"/>
        <v>415.72695824376416</v>
      </c>
      <c r="I210" s="5">
        <f t="shared" ca="1" si="14"/>
        <v>122452.25147057047</v>
      </c>
      <c r="J210" s="5"/>
      <c r="K210" s="5"/>
      <c r="L210" s="5"/>
    </row>
    <row r="211" spans="5:12" x14ac:dyDescent="0.25">
      <c r="E211" s="13">
        <f t="shared" si="15"/>
        <v>159</v>
      </c>
      <c r="F211" s="10">
        <f t="shared" ca="1" si="11"/>
        <v>847.81268238509426</v>
      </c>
      <c r="G211" s="5">
        <f t="shared" ca="1" si="12"/>
        <v>430.62375100483951</v>
      </c>
      <c r="H211" s="5">
        <f t="shared" ca="1" si="13"/>
        <v>417.18893138025476</v>
      </c>
      <c r="I211" s="5">
        <f t="shared" ca="1" si="14"/>
        <v>122035.06253919021</v>
      </c>
      <c r="J211" s="5"/>
      <c r="K211" s="5"/>
      <c r="L211" s="5"/>
    </row>
    <row r="212" spans="5:12" x14ac:dyDescent="0.25">
      <c r="E212" s="13">
        <f t="shared" si="15"/>
        <v>160</v>
      </c>
      <c r="F212" s="10">
        <f t="shared" ca="1" si="11"/>
        <v>847.81268238509426</v>
      </c>
      <c r="G212" s="5">
        <f t="shared" ca="1" si="12"/>
        <v>429.15663659615228</v>
      </c>
      <c r="H212" s="5">
        <f t="shared" ca="1" si="13"/>
        <v>418.65604578894198</v>
      </c>
      <c r="I212" s="5">
        <f t="shared" ca="1" si="14"/>
        <v>121616.40649340127</v>
      </c>
      <c r="J212" s="5"/>
      <c r="K212" s="5"/>
      <c r="L212" s="5"/>
    </row>
    <row r="213" spans="5:12" x14ac:dyDescent="0.25">
      <c r="E213" s="13">
        <f t="shared" si="15"/>
        <v>161</v>
      </c>
      <c r="F213" s="10">
        <f t="shared" ca="1" si="11"/>
        <v>847.81268238509426</v>
      </c>
      <c r="G213" s="5">
        <f t="shared" ca="1" si="12"/>
        <v>427.68436283512784</v>
      </c>
      <c r="H213" s="5">
        <f t="shared" ca="1" si="13"/>
        <v>420.12831954996642</v>
      </c>
      <c r="I213" s="5">
        <f t="shared" ca="1" si="14"/>
        <v>121196.2781738513</v>
      </c>
      <c r="J213" s="5"/>
      <c r="K213" s="5"/>
      <c r="L213" s="5"/>
    </row>
    <row r="214" spans="5:12" x14ac:dyDescent="0.25">
      <c r="E214" s="13">
        <f t="shared" si="15"/>
        <v>162</v>
      </c>
      <c r="F214" s="10">
        <f t="shared" ref="F214:F232" ca="1" si="16">-$G$34</f>
        <v>847.81268238509426</v>
      </c>
      <c r="G214" s="5">
        <f t="shared" ref="G214:G232" ca="1" si="17">+I213*($G$38*0.01)</f>
        <v>426.20691157804379</v>
      </c>
      <c r="H214" s="5">
        <f t="shared" ca="1" si="13"/>
        <v>421.60577080705048</v>
      </c>
      <c r="I214" s="5">
        <f t="shared" ca="1" si="14"/>
        <v>120774.67240304426</v>
      </c>
      <c r="J214" s="5"/>
      <c r="K214" s="5"/>
      <c r="L214" s="5"/>
    </row>
    <row r="215" spans="5:12" x14ac:dyDescent="0.25">
      <c r="E215" s="13">
        <f t="shared" si="15"/>
        <v>163</v>
      </c>
      <c r="F215" s="10">
        <f t="shared" ca="1" si="16"/>
        <v>847.81268238509426</v>
      </c>
      <c r="G215" s="5">
        <f t="shared" ca="1" si="17"/>
        <v>424.72426461737234</v>
      </c>
      <c r="H215" s="5">
        <f t="shared" ca="1" si="13"/>
        <v>423.08841776772192</v>
      </c>
      <c r="I215" s="5">
        <f t="shared" ca="1" si="14"/>
        <v>120351.58398527653</v>
      </c>
      <c r="J215" s="5"/>
      <c r="K215" s="5"/>
      <c r="L215" s="5"/>
    </row>
    <row r="216" spans="5:12" x14ac:dyDescent="0.25">
      <c r="E216" s="13">
        <f t="shared" si="15"/>
        <v>164</v>
      </c>
      <c r="F216" s="10">
        <f t="shared" ca="1" si="16"/>
        <v>847.81268238509426</v>
      </c>
      <c r="G216" s="5">
        <f t="shared" ca="1" si="17"/>
        <v>423.23640368155588</v>
      </c>
      <c r="H216" s="5">
        <f t="shared" ca="1" si="13"/>
        <v>424.57627870353838</v>
      </c>
      <c r="I216" s="5">
        <f t="shared" ca="1" si="14"/>
        <v>119927.007706573</v>
      </c>
      <c r="J216" s="5"/>
      <c r="K216" s="5"/>
      <c r="L216" s="5"/>
    </row>
    <row r="217" spans="5:12" x14ac:dyDescent="0.25">
      <c r="E217" s="13">
        <f t="shared" si="15"/>
        <v>165</v>
      </c>
      <c r="F217" s="10">
        <f t="shared" ca="1" si="16"/>
        <v>847.81268238509426</v>
      </c>
      <c r="G217" s="5">
        <f t="shared" ca="1" si="17"/>
        <v>421.74331043478179</v>
      </c>
      <c r="H217" s="5">
        <f t="shared" ca="1" si="13"/>
        <v>426.06937195031247</v>
      </c>
      <c r="I217" s="5">
        <f t="shared" ca="1" si="14"/>
        <v>119500.93833462268</v>
      </c>
      <c r="J217" s="5"/>
      <c r="K217" s="5"/>
      <c r="L217" s="5"/>
    </row>
    <row r="218" spans="5:12" x14ac:dyDescent="0.25">
      <c r="E218" s="13">
        <f t="shared" si="15"/>
        <v>166</v>
      </c>
      <c r="F218" s="10">
        <f t="shared" ca="1" si="16"/>
        <v>847.81268238509426</v>
      </c>
      <c r="G218" s="5">
        <f t="shared" ca="1" si="17"/>
        <v>420.24496647675647</v>
      </c>
      <c r="H218" s="5">
        <f t="shared" ca="1" si="13"/>
        <v>427.56771590833779</v>
      </c>
      <c r="I218" s="5">
        <f t="shared" ca="1" si="14"/>
        <v>119073.37061871434</v>
      </c>
      <c r="J218" s="5"/>
      <c r="K218" s="5"/>
      <c r="L218" s="5"/>
    </row>
    <row r="219" spans="5:12" x14ac:dyDescent="0.25">
      <c r="E219" s="13">
        <f t="shared" si="15"/>
        <v>167</v>
      </c>
      <c r="F219" s="10">
        <f t="shared" ca="1" si="16"/>
        <v>847.81268238509426</v>
      </c>
      <c r="G219" s="5">
        <f t="shared" ca="1" si="17"/>
        <v>418.74135334247882</v>
      </c>
      <c r="H219" s="5">
        <f t="shared" ca="1" si="13"/>
        <v>429.07132904261545</v>
      </c>
      <c r="I219" s="5">
        <f t="shared" ca="1" si="14"/>
        <v>118644.29928967172</v>
      </c>
      <c r="J219" s="5"/>
      <c r="K219" s="5"/>
      <c r="L219" s="5"/>
    </row>
    <row r="220" spans="5:12" x14ac:dyDescent="0.25">
      <c r="E220" s="13">
        <f t="shared" si="15"/>
        <v>168</v>
      </c>
      <c r="F220" s="10">
        <f t="shared" ca="1" si="16"/>
        <v>847.81268238509426</v>
      </c>
      <c r="G220" s="5">
        <f t="shared" ca="1" si="17"/>
        <v>417.23245250201228</v>
      </c>
      <c r="H220" s="5">
        <f t="shared" ca="1" si="13"/>
        <v>430.58022988308198</v>
      </c>
      <c r="I220" s="5">
        <f t="shared" ca="1" si="14"/>
        <v>118213.71905978864</v>
      </c>
      <c r="J220" s="5">
        <f ca="1">+I220</f>
        <v>118213.71905978864</v>
      </c>
      <c r="K220" s="5">
        <f ca="1">SUM(G209:G220)</f>
        <v>5105.2227112328565</v>
      </c>
      <c r="L220" s="5"/>
    </row>
    <row r="221" spans="5:12" x14ac:dyDescent="0.25">
      <c r="E221" s="13">
        <f t="shared" si="15"/>
        <v>169</v>
      </c>
      <c r="F221" s="10">
        <f t="shared" ca="1" si="16"/>
        <v>847.81268238509426</v>
      </c>
      <c r="G221" s="5">
        <f t="shared" ca="1" si="17"/>
        <v>415.71824536025673</v>
      </c>
      <c r="H221" s="5">
        <f t="shared" ca="1" si="13"/>
        <v>432.09443702483753</v>
      </c>
      <c r="I221" s="5">
        <f t="shared" ca="1" si="14"/>
        <v>117781.6246227638</v>
      </c>
      <c r="J221" s="5"/>
      <c r="K221" s="5"/>
      <c r="L221" s="5"/>
    </row>
    <row r="222" spans="5:12" x14ac:dyDescent="0.25">
      <c r="E222" s="13">
        <f t="shared" si="15"/>
        <v>170</v>
      </c>
      <c r="F222" s="10">
        <f t="shared" ca="1" si="16"/>
        <v>847.81268238509426</v>
      </c>
      <c r="G222" s="5">
        <f t="shared" ca="1" si="17"/>
        <v>414.19871325671943</v>
      </c>
      <c r="H222" s="5">
        <f t="shared" ca="1" si="13"/>
        <v>433.61396912837483</v>
      </c>
      <c r="I222" s="5">
        <f t="shared" ca="1" si="14"/>
        <v>117348.01065363543</v>
      </c>
      <c r="J222" s="5"/>
      <c r="K222" s="5"/>
      <c r="L222" s="5"/>
    </row>
    <row r="223" spans="5:12" x14ac:dyDescent="0.25">
      <c r="E223" s="13">
        <f t="shared" si="15"/>
        <v>171</v>
      </c>
      <c r="F223" s="10">
        <f t="shared" ca="1" si="16"/>
        <v>847.81268238509426</v>
      </c>
      <c r="G223" s="5">
        <f t="shared" ca="1" si="17"/>
        <v>412.67383746528463</v>
      </c>
      <c r="H223" s="5">
        <f t="shared" ca="1" si="13"/>
        <v>435.13884491980963</v>
      </c>
      <c r="I223" s="5">
        <f t="shared" ca="1" si="14"/>
        <v>116912.87180871562</v>
      </c>
      <c r="J223" s="5"/>
      <c r="K223" s="5"/>
      <c r="L223" s="5"/>
    </row>
    <row r="224" spans="5:12" x14ac:dyDescent="0.25">
      <c r="E224" s="13">
        <f t="shared" si="15"/>
        <v>172</v>
      </c>
      <c r="F224" s="10">
        <f t="shared" ca="1" si="16"/>
        <v>847.81268238509426</v>
      </c>
      <c r="G224" s="5">
        <f t="shared" ca="1" si="17"/>
        <v>411.14359919398328</v>
      </c>
      <c r="H224" s="5">
        <f t="shared" ca="1" si="13"/>
        <v>436.66908319111099</v>
      </c>
      <c r="I224" s="5">
        <f t="shared" ca="1" si="14"/>
        <v>116476.2027255245</v>
      </c>
      <c r="J224" s="5"/>
      <c r="K224" s="5"/>
      <c r="L224" s="5"/>
    </row>
    <row r="225" spans="5:12" x14ac:dyDescent="0.25">
      <c r="E225" s="13">
        <f t="shared" si="15"/>
        <v>173</v>
      </c>
      <c r="F225" s="10">
        <f t="shared" ca="1" si="16"/>
        <v>847.81268238509426</v>
      </c>
      <c r="G225" s="5">
        <f t="shared" ca="1" si="17"/>
        <v>409.60797958476121</v>
      </c>
      <c r="H225" s="5">
        <f t="shared" ca="1" si="13"/>
        <v>438.20470280033305</v>
      </c>
      <c r="I225" s="5">
        <f t="shared" ca="1" si="14"/>
        <v>116037.99802272418</v>
      </c>
      <c r="J225" s="5"/>
      <c r="K225" s="5"/>
      <c r="L225" s="5"/>
    </row>
    <row r="226" spans="5:12" x14ac:dyDescent="0.25">
      <c r="E226" s="13">
        <f t="shared" si="15"/>
        <v>174</v>
      </c>
      <c r="F226" s="10">
        <f t="shared" ca="1" si="16"/>
        <v>847.81268238509426</v>
      </c>
      <c r="G226" s="5">
        <f t="shared" ca="1" si="17"/>
        <v>408.06695971324672</v>
      </c>
      <c r="H226" s="5">
        <f t="shared" ca="1" si="13"/>
        <v>439.74572267184755</v>
      </c>
      <c r="I226" s="5">
        <f t="shared" ca="1" si="14"/>
        <v>115598.25230005232</v>
      </c>
      <c r="J226" s="5"/>
      <c r="K226" s="5"/>
      <c r="L226" s="5"/>
    </row>
    <row r="227" spans="5:12" x14ac:dyDescent="0.25">
      <c r="E227" s="13">
        <f t="shared" si="15"/>
        <v>175</v>
      </c>
      <c r="F227" s="10">
        <f t="shared" ca="1" si="16"/>
        <v>847.81268238509426</v>
      </c>
      <c r="G227" s="5">
        <f t="shared" ca="1" si="17"/>
        <v>406.5205205885174</v>
      </c>
      <c r="H227" s="5">
        <f t="shared" ca="1" si="13"/>
        <v>441.29216179657686</v>
      </c>
      <c r="I227" s="5">
        <f t="shared" ca="1" si="14"/>
        <v>115156.96013825574</v>
      </c>
      <c r="J227" s="5"/>
      <c r="K227" s="5"/>
      <c r="L227" s="5"/>
    </row>
    <row r="228" spans="5:12" x14ac:dyDescent="0.25">
      <c r="E228" s="13">
        <f t="shared" si="15"/>
        <v>176</v>
      </c>
      <c r="F228" s="10">
        <f t="shared" ca="1" si="16"/>
        <v>847.81268238509426</v>
      </c>
      <c r="G228" s="5">
        <f t="shared" ca="1" si="17"/>
        <v>404.96864315286609</v>
      </c>
      <c r="H228" s="5">
        <f t="shared" ca="1" si="13"/>
        <v>442.84403923222817</v>
      </c>
      <c r="I228" s="5">
        <f t="shared" ca="1" si="14"/>
        <v>114714.11609902352</v>
      </c>
      <c r="J228" s="5"/>
      <c r="K228" s="5"/>
      <c r="L228" s="5"/>
    </row>
    <row r="229" spans="5:12" x14ac:dyDescent="0.25">
      <c r="E229" s="13">
        <f t="shared" si="15"/>
        <v>177</v>
      </c>
      <c r="F229" s="10">
        <f t="shared" ca="1" si="16"/>
        <v>847.81268238509426</v>
      </c>
      <c r="G229" s="5">
        <f t="shared" ca="1" si="17"/>
        <v>403.41130828156611</v>
      </c>
      <c r="H229" s="5">
        <f t="shared" ca="1" si="13"/>
        <v>444.40137410352816</v>
      </c>
      <c r="I229" s="5">
        <f t="shared" ca="1" si="14"/>
        <v>114269.71472491999</v>
      </c>
      <c r="J229" s="5"/>
      <c r="K229" s="5"/>
      <c r="L229" s="5"/>
    </row>
    <row r="230" spans="5:12" x14ac:dyDescent="0.25">
      <c r="E230" s="13">
        <f t="shared" si="15"/>
        <v>178</v>
      </c>
      <c r="F230" s="10">
        <f t="shared" ca="1" si="16"/>
        <v>847.81268238509426</v>
      </c>
      <c r="G230" s="5">
        <f t="shared" ca="1" si="17"/>
        <v>401.84849678263532</v>
      </c>
      <c r="H230" s="5">
        <f t="shared" ca="1" si="13"/>
        <v>445.96418560245894</v>
      </c>
      <c r="I230" s="5">
        <f t="shared" ca="1" si="14"/>
        <v>113823.75053931754</v>
      </c>
      <c r="J230" s="5"/>
      <c r="K230" s="5"/>
      <c r="L230" s="5"/>
    </row>
    <row r="231" spans="5:12" x14ac:dyDescent="0.25">
      <c r="E231" s="13">
        <f t="shared" si="15"/>
        <v>179</v>
      </c>
      <c r="F231" s="10">
        <f t="shared" ca="1" si="16"/>
        <v>847.81268238509426</v>
      </c>
      <c r="G231" s="5">
        <f t="shared" ca="1" si="17"/>
        <v>400.28018939660006</v>
      </c>
      <c r="H231" s="5">
        <f t="shared" ca="1" si="13"/>
        <v>447.5324929884942</v>
      </c>
      <c r="I231" s="5">
        <f t="shared" ca="1" si="14"/>
        <v>113376.21804632904</v>
      </c>
      <c r="J231" s="5"/>
      <c r="K231" s="5"/>
      <c r="L231" s="5"/>
    </row>
    <row r="232" spans="5:12" x14ac:dyDescent="0.25">
      <c r="E232" s="13">
        <f t="shared" si="15"/>
        <v>180</v>
      </c>
      <c r="F232" s="10">
        <f t="shared" ca="1" si="16"/>
        <v>847.81268238509426</v>
      </c>
      <c r="G232" s="5">
        <f t="shared" ca="1" si="17"/>
        <v>398.70636679625716</v>
      </c>
      <c r="H232" s="5">
        <f t="shared" ca="1" si="13"/>
        <v>449.10631558883711</v>
      </c>
      <c r="I232" s="5">
        <f t="shared" ca="1" si="14"/>
        <v>112927.1117307402</v>
      </c>
      <c r="J232" s="5">
        <f ca="1">+I232</f>
        <v>112927.1117307402</v>
      </c>
      <c r="K232" s="5">
        <f ca="1">SUM(G221:G232)</f>
        <v>4887.1448595726943</v>
      </c>
      <c r="L232" s="5"/>
    </row>
    <row r="233" spans="5:12" x14ac:dyDescent="0.25">
      <c r="E233" s="13">
        <f ca="1">IF($C$5=30, +E232+1, " ")</f>
        <v>181</v>
      </c>
      <c r="F233" s="10">
        <f t="shared" ref="F233:F264" ca="1" si="18">IF($C$5=30, -$G$34, " ")</f>
        <v>847.81268238509426</v>
      </c>
      <c r="G233" s="5">
        <f t="shared" ref="G233:G264" ca="1" si="19">IF($C$5=30, +I232*($G$38*0.01), " ")</f>
        <v>397.12700958643643</v>
      </c>
      <c r="H233" s="5">
        <f ca="1">IF($C$5=30, +F233-G233, " ")</f>
        <v>450.68567279865783</v>
      </c>
      <c r="I233" s="5">
        <f ca="1">IF($C$5=30, +I232-H233, " ")</f>
        <v>112476.42605794154</v>
      </c>
      <c r="J233" s="5"/>
      <c r="K233" s="5"/>
      <c r="L233" s="5"/>
    </row>
    <row r="234" spans="5:12" x14ac:dyDescent="0.25">
      <c r="E234" s="13">
        <f t="shared" ref="E234:E297" ca="1" si="20">IF($C$5=30, +E233+1, " ")</f>
        <v>182</v>
      </c>
      <c r="F234" s="10">
        <f t="shared" ca="1" si="18"/>
        <v>847.81268238509426</v>
      </c>
      <c r="G234" s="5">
        <f t="shared" ca="1" si="19"/>
        <v>395.54209830376112</v>
      </c>
      <c r="H234" s="5">
        <f t="shared" ref="H234:H297" ca="1" si="21">IF($C$5=30, +F234-G234, " ")</f>
        <v>452.27058408133314</v>
      </c>
      <c r="I234" s="5">
        <f t="shared" ref="I234:I297" ca="1" si="22">IF($C$5=30, +I233-H234, " ")</f>
        <v>112024.15547386021</v>
      </c>
      <c r="J234" s="5"/>
      <c r="K234" s="5"/>
      <c r="L234" s="5"/>
    </row>
    <row r="235" spans="5:12" x14ac:dyDescent="0.25">
      <c r="E235" s="13">
        <f t="shared" ca="1" si="20"/>
        <v>183</v>
      </c>
      <c r="F235" s="10">
        <f t="shared" ca="1" si="18"/>
        <v>847.81268238509426</v>
      </c>
      <c r="G235" s="5">
        <f t="shared" ca="1" si="19"/>
        <v>393.95161341640846</v>
      </c>
      <c r="H235" s="5">
        <f t="shared" ca="1" si="21"/>
        <v>453.8610689686858</v>
      </c>
      <c r="I235" s="5">
        <f t="shared" ca="1" si="22"/>
        <v>111570.29440489152</v>
      </c>
      <c r="J235" s="5"/>
      <c r="K235" s="5"/>
      <c r="L235" s="5"/>
    </row>
    <row r="236" spans="5:12" x14ac:dyDescent="0.25">
      <c r="E236" s="13">
        <f t="shared" ca="1" si="20"/>
        <v>184</v>
      </c>
      <c r="F236" s="10">
        <f t="shared" ca="1" si="18"/>
        <v>847.81268238509426</v>
      </c>
      <c r="G236" s="5">
        <f t="shared" ca="1" si="19"/>
        <v>392.35553532386859</v>
      </c>
      <c r="H236" s="5">
        <f t="shared" ca="1" si="21"/>
        <v>455.45714706122567</v>
      </c>
      <c r="I236" s="5">
        <f t="shared" ca="1" si="22"/>
        <v>111114.8372578303</v>
      </c>
      <c r="J236" s="5"/>
      <c r="K236" s="5"/>
      <c r="L236" s="5"/>
    </row>
    <row r="237" spans="5:12" x14ac:dyDescent="0.25">
      <c r="E237" s="13">
        <f t="shared" ca="1" si="20"/>
        <v>185</v>
      </c>
      <c r="F237" s="10">
        <f t="shared" ca="1" si="18"/>
        <v>847.81268238509426</v>
      </c>
      <c r="G237" s="5">
        <f t="shared" ca="1" si="19"/>
        <v>390.75384435670327</v>
      </c>
      <c r="H237" s="5">
        <f t="shared" ca="1" si="21"/>
        <v>457.05883802839099</v>
      </c>
      <c r="I237" s="5">
        <f t="shared" ca="1" si="22"/>
        <v>110657.77841980191</v>
      </c>
      <c r="J237" s="5"/>
      <c r="K237" s="5"/>
      <c r="L237" s="5"/>
    </row>
    <row r="238" spans="5:12" x14ac:dyDescent="0.25">
      <c r="E238" s="13">
        <f t="shared" ca="1" si="20"/>
        <v>186</v>
      </c>
      <c r="F238" s="10">
        <f t="shared" ca="1" si="18"/>
        <v>847.81268238509426</v>
      </c>
      <c r="G238" s="5">
        <f t="shared" ca="1" si="19"/>
        <v>389.14652077630342</v>
      </c>
      <c r="H238" s="5">
        <f t="shared" ca="1" si="21"/>
        <v>458.66616160879084</v>
      </c>
      <c r="I238" s="5">
        <f t="shared" ca="1" si="22"/>
        <v>110199.11225819311</v>
      </c>
      <c r="J238" s="5"/>
      <c r="K238" s="5"/>
      <c r="L238" s="5"/>
    </row>
    <row r="239" spans="5:12" x14ac:dyDescent="0.25">
      <c r="E239" s="13">
        <f t="shared" ca="1" si="20"/>
        <v>187</v>
      </c>
      <c r="F239" s="10">
        <f t="shared" ca="1" si="18"/>
        <v>847.81268238509426</v>
      </c>
      <c r="G239" s="5">
        <f t="shared" ca="1" si="19"/>
        <v>387.5335447746458</v>
      </c>
      <c r="H239" s="5">
        <f t="shared" ca="1" si="21"/>
        <v>460.27913761044846</v>
      </c>
      <c r="I239" s="5">
        <f t="shared" ca="1" si="22"/>
        <v>109738.83312058267</v>
      </c>
      <c r="J239" s="5"/>
      <c r="K239" s="5"/>
      <c r="L239" s="5"/>
    </row>
    <row r="240" spans="5:12" x14ac:dyDescent="0.25">
      <c r="E240" s="13">
        <f t="shared" ca="1" si="20"/>
        <v>188</v>
      </c>
      <c r="F240" s="10">
        <f t="shared" ca="1" si="18"/>
        <v>847.81268238509426</v>
      </c>
      <c r="G240" s="5">
        <f t="shared" ca="1" si="19"/>
        <v>385.9148964740491</v>
      </c>
      <c r="H240" s="5">
        <f t="shared" ca="1" si="21"/>
        <v>461.89778591104516</v>
      </c>
      <c r="I240" s="5">
        <f t="shared" ca="1" si="22"/>
        <v>109276.93533467162</v>
      </c>
      <c r="J240" s="5"/>
      <c r="K240" s="5"/>
      <c r="L240" s="5"/>
    </row>
    <row r="241" spans="5:12" x14ac:dyDescent="0.25">
      <c r="E241" s="13">
        <f t="shared" ca="1" si="20"/>
        <v>189</v>
      </c>
      <c r="F241" s="10">
        <f t="shared" ca="1" si="18"/>
        <v>847.81268238509426</v>
      </c>
      <c r="G241" s="5">
        <f t="shared" ca="1" si="19"/>
        <v>384.29055592692856</v>
      </c>
      <c r="H241" s="5">
        <f t="shared" ca="1" si="21"/>
        <v>463.5221264581657</v>
      </c>
      <c r="I241" s="5">
        <f t="shared" ca="1" si="22"/>
        <v>108813.41320821346</v>
      </c>
      <c r="J241" s="5"/>
      <c r="K241" s="5"/>
      <c r="L241" s="5"/>
    </row>
    <row r="242" spans="5:12" x14ac:dyDescent="0.25">
      <c r="E242" s="13">
        <f t="shared" ca="1" si="20"/>
        <v>190</v>
      </c>
      <c r="F242" s="10">
        <f t="shared" ca="1" si="18"/>
        <v>847.81268238509426</v>
      </c>
      <c r="G242" s="5">
        <f t="shared" ca="1" si="19"/>
        <v>382.66050311555074</v>
      </c>
      <c r="H242" s="5">
        <f t="shared" ca="1" si="21"/>
        <v>465.15217926954352</v>
      </c>
      <c r="I242" s="5">
        <f t="shared" ca="1" si="22"/>
        <v>108348.26102894392</v>
      </c>
      <c r="J242" s="5"/>
      <c r="K242" s="5"/>
      <c r="L242" s="5"/>
    </row>
    <row r="243" spans="5:12" x14ac:dyDescent="0.25">
      <c r="E243" s="13">
        <f t="shared" ca="1" si="20"/>
        <v>191</v>
      </c>
      <c r="F243" s="10">
        <f t="shared" ca="1" si="18"/>
        <v>847.81268238509426</v>
      </c>
      <c r="G243" s="5">
        <f t="shared" ca="1" si="19"/>
        <v>381.02471795178616</v>
      </c>
      <c r="H243" s="5">
        <f t="shared" ca="1" si="21"/>
        <v>466.7879644333081</v>
      </c>
      <c r="I243" s="5">
        <f t="shared" ca="1" si="22"/>
        <v>107881.4730645106</v>
      </c>
      <c r="J243" s="5"/>
      <c r="K243" s="5"/>
      <c r="L243" s="5"/>
    </row>
    <row r="244" spans="5:12" x14ac:dyDescent="0.25">
      <c r="E244" s="13">
        <f t="shared" ca="1" si="20"/>
        <v>192</v>
      </c>
      <c r="F244" s="10">
        <f t="shared" ca="1" si="18"/>
        <v>847.81268238509426</v>
      </c>
      <c r="G244" s="5">
        <f t="shared" ca="1" si="19"/>
        <v>379.38318027686233</v>
      </c>
      <c r="H244" s="5">
        <f t="shared" ca="1" si="21"/>
        <v>468.42950210823193</v>
      </c>
      <c r="I244" s="5">
        <f t="shared" ca="1" si="22"/>
        <v>107413.04356240237</v>
      </c>
      <c r="J244" s="5">
        <f ca="1">+I244</f>
        <v>107413.04356240237</v>
      </c>
      <c r="K244" s="5">
        <f ca="1">SUM(G233:G244)</f>
        <v>4659.6840202833037</v>
      </c>
      <c r="L244" s="5"/>
    </row>
    <row r="245" spans="5:12" x14ac:dyDescent="0.25">
      <c r="E245" s="13">
        <f t="shared" ca="1" si="20"/>
        <v>193</v>
      </c>
      <c r="F245" s="10">
        <f t="shared" ca="1" si="18"/>
        <v>847.81268238509426</v>
      </c>
      <c r="G245" s="5">
        <f t="shared" ca="1" si="19"/>
        <v>377.73586986111502</v>
      </c>
      <c r="H245" s="5">
        <f t="shared" ca="1" si="21"/>
        <v>470.07681252397924</v>
      </c>
      <c r="I245" s="5">
        <f t="shared" ca="1" si="22"/>
        <v>106942.96674987838</v>
      </c>
      <c r="J245" s="5"/>
      <c r="K245" s="5"/>
      <c r="L245" s="5"/>
    </row>
    <row r="246" spans="5:12" x14ac:dyDescent="0.25">
      <c r="E246" s="13">
        <f t="shared" ca="1" si="20"/>
        <v>194</v>
      </c>
      <c r="F246" s="10">
        <f t="shared" ca="1" si="18"/>
        <v>847.81268238509426</v>
      </c>
      <c r="G246" s="5">
        <f t="shared" ca="1" si="19"/>
        <v>376.08276640373902</v>
      </c>
      <c r="H246" s="5">
        <f t="shared" ca="1" si="21"/>
        <v>471.72991598135525</v>
      </c>
      <c r="I246" s="5">
        <f t="shared" ca="1" si="22"/>
        <v>106471.23683389703</v>
      </c>
      <c r="J246" s="5"/>
      <c r="K246" s="5"/>
      <c r="L246" s="5"/>
    </row>
    <row r="247" spans="5:12" x14ac:dyDescent="0.25">
      <c r="E247" s="13">
        <f t="shared" ca="1" si="20"/>
        <v>195</v>
      </c>
      <c r="F247" s="10">
        <f t="shared" ca="1" si="18"/>
        <v>847.81268238509426</v>
      </c>
      <c r="G247" s="5">
        <f t="shared" ca="1" si="19"/>
        <v>374.42384953253793</v>
      </c>
      <c r="H247" s="5">
        <f t="shared" ca="1" si="21"/>
        <v>473.38883285255633</v>
      </c>
      <c r="I247" s="5">
        <f t="shared" ca="1" si="22"/>
        <v>105997.84800104448</v>
      </c>
      <c r="J247" s="5"/>
      <c r="K247" s="5"/>
      <c r="L247" s="5"/>
    </row>
    <row r="248" spans="5:12" x14ac:dyDescent="0.25">
      <c r="E248" s="13">
        <f t="shared" ca="1" si="20"/>
        <v>196</v>
      </c>
      <c r="F248" s="10">
        <f t="shared" ca="1" si="18"/>
        <v>847.81268238509426</v>
      </c>
      <c r="G248" s="5">
        <f t="shared" ca="1" si="19"/>
        <v>372.75909880367311</v>
      </c>
      <c r="H248" s="5">
        <f t="shared" ca="1" si="21"/>
        <v>475.05358358142115</v>
      </c>
      <c r="I248" s="5">
        <f t="shared" ca="1" si="22"/>
        <v>105522.79441746305</v>
      </c>
      <c r="J248" s="5"/>
      <c r="K248" s="5"/>
      <c r="L248" s="5"/>
    </row>
    <row r="249" spans="5:12" x14ac:dyDescent="0.25">
      <c r="E249" s="13">
        <f t="shared" ca="1" si="20"/>
        <v>197</v>
      </c>
      <c r="F249" s="10">
        <f t="shared" ca="1" si="18"/>
        <v>847.81268238509426</v>
      </c>
      <c r="G249" s="5">
        <f t="shared" ca="1" si="19"/>
        <v>371.08849370141178</v>
      </c>
      <c r="H249" s="5">
        <f t="shared" ca="1" si="21"/>
        <v>476.72418868368248</v>
      </c>
      <c r="I249" s="5">
        <f t="shared" ca="1" si="22"/>
        <v>105046.07022877937</v>
      </c>
      <c r="J249" s="5"/>
      <c r="K249" s="5"/>
      <c r="L249" s="5"/>
    </row>
    <row r="250" spans="5:12" x14ac:dyDescent="0.25">
      <c r="E250" s="13">
        <f t="shared" ca="1" si="20"/>
        <v>198</v>
      </c>
      <c r="F250" s="10">
        <f t="shared" ca="1" si="18"/>
        <v>847.81268238509426</v>
      </c>
      <c r="G250" s="5">
        <f t="shared" ca="1" si="19"/>
        <v>369.41201363787417</v>
      </c>
      <c r="H250" s="5">
        <f t="shared" ca="1" si="21"/>
        <v>478.4006687472201</v>
      </c>
      <c r="I250" s="5">
        <f t="shared" ca="1" si="22"/>
        <v>104567.66956003215</v>
      </c>
      <c r="J250" s="5"/>
      <c r="K250" s="5"/>
      <c r="L250" s="5"/>
    </row>
    <row r="251" spans="5:12" x14ac:dyDescent="0.25">
      <c r="E251" s="13">
        <f t="shared" ca="1" si="20"/>
        <v>199</v>
      </c>
      <c r="F251" s="10">
        <f t="shared" ca="1" si="18"/>
        <v>847.81268238509426</v>
      </c>
      <c r="G251" s="5">
        <f t="shared" ca="1" si="19"/>
        <v>367.7296379527798</v>
      </c>
      <c r="H251" s="5">
        <f t="shared" ca="1" si="21"/>
        <v>480.08304443231447</v>
      </c>
      <c r="I251" s="5">
        <f t="shared" ca="1" si="22"/>
        <v>104087.58651559985</v>
      </c>
      <c r="J251" s="5"/>
      <c r="K251" s="5"/>
      <c r="L251" s="5"/>
    </row>
    <row r="252" spans="5:12" x14ac:dyDescent="0.25">
      <c r="E252" s="13">
        <f t="shared" ca="1" si="20"/>
        <v>200</v>
      </c>
      <c r="F252" s="10">
        <f t="shared" ca="1" si="18"/>
        <v>847.81268238509426</v>
      </c>
      <c r="G252" s="5">
        <f t="shared" ca="1" si="19"/>
        <v>366.04134591319286</v>
      </c>
      <c r="H252" s="5">
        <f t="shared" ca="1" si="21"/>
        <v>481.77133647190141</v>
      </c>
      <c r="I252" s="5">
        <f t="shared" ca="1" si="22"/>
        <v>103605.81517912795</v>
      </c>
      <c r="J252" s="5"/>
      <c r="K252" s="5"/>
      <c r="L252" s="5"/>
    </row>
    <row r="253" spans="5:12" x14ac:dyDescent="0.25">
      <c r="E253" s="13">
        <f t="shared" ca="1" si="20"/>
        <v>201</v>
      </c>
      <c r="F253" s="10">
        <f t="shared" ca="1" si="18"/>
        <v>847.81268238509426</v>
      </c>
      <c r="G253" s="5">
        <f t="shared" ca="1" si="19"/>
        <v>364.3471167132667</v>
      </c>
      <c r="H253" s="5">
        <f t="shared" ca="1" si="21"/>
        <v>483.46556567182756</v>
      </c>
      <c r="I253" s="5">
        <f t="shared" ca="1" si="22"/>
        <v>103122.34961345613</v>
      </c>
      <c r="J253" s="5"/>
      <c r="K253" s="5"/>
      <c r="L253" s="5"/>
    </row>
    <row r="254" spans="5:12" x14ac:dyDescent="0.25">
      <c r="E254" s="13">
        <f t="shared" ca="1" si="20"/>
        <v>202</v>
      </c>
      <c r="F254" s="10">
        <f t="shared" ca="1" si="18"/>
        <v>847.81268238509426</v>
      </c>
      <c r="G254" s="5">
        <f t="shared" ca="1" si="19"/>
        <v>362.64692947398743</v>
      </c>
      <c r="H254" s="5">
        <f t="shared" ca="1" si="21"/>
        <v>485.16575291110684</v>
      </c>
      <c r="I254" s="5">
        <f t="shared" ca="1" si="22"/>
        <v>102637.18386054502</v>
      </c>
      <c r="J254" s="5"/>
      <c r="K254" s="5"/>
      <c r="L254" s="5"/>
    </row>
    <row r="255" spans="5:12" x14ac:dyDescent="0.25">
      <c r="E255" s="13">
        <f t="shared" ca="1" si="20"/>
        <v>203</v>
      </c>
      <c r="F255" s="10">
        <f t="shared" ca="1" si="18"/>
        <v>847.81268238509426</v>
      </c>
      <c r="G255" s="5">
        <f t="shared" ca="1" si="19"/>
        <v>360.94076324291666</v>
      </c>
      <c r="H255" s="5">
        <f t="shared" ca="1" si="21"/>
        <v>486.8719191421776</v>
      </c>
      <c r="I255" s="5">
        <f t="shared" ca="1" si="22"/>
        <v>102150.31194140283</v>
      </c>
      <c r="J255" s="5"/>
      <c r="K255" s="5"/>
      <c r="L255" s="5"/>
    </row>
    <row r="256" spans="5:12" x14ac:dyDescent="0.25">
      <c r="E256" s="13">
        <f t="shared" ca="1" si="20"/>
        <v>204</v>
      </c>
      <c r="F256" s="10">
        <f t="shared" ca="1" si="18"/>
        <v>847.81268238509426</v>
      </c>
      <c r="G256" s="5">
        <f t="shared" ca="1" si="19"/>
        <v>359.22859699393337</v>
      </c>
      <c r="H256" s="5">
        <f t="shared" ca="1" si="21"/>
        <v>488.5840853911609</v>
      </c>
      <c r="I256" s="5">
        <f t="shared" ca="1" si="22"/>
        <v>101661.72785601167</v>
      </c>
      <c r="J256" s="5">
        <f ca="1">+I256</f>
        <v>101661.72785601167</v>
      </c>
      <c r="K256" s="5">
        <f ca="1">SUM(G245:G256)</f>
        <v>4422.4364822304269</v>
      </c>
      <c r="L256" s="5"/>
    </row>
    <row r="257" spans="5:12" x14ac:dyDescent="0.25">
      <c r="E257" s="13">
        <f t="shared" ca="1" si="20"/>
        <v>205</v>
      </c>
      <c r="F257" s="10">
        <f t="shared" ca="1" si="18"/>
        <v>847.81268238509426</v>
      </c>
      <c r="G257" s="5">
        <f t="shared" ca="1" si="19"/>
        <v>357.51040962697442</v>
      </c>
      <c r="H257" s="5">
        <f t="shared" ca="1" si="21"/>
        <v>490.30227275811984</v>
      </c>
      <c r="I257" s="5">
        <f t="shared" ca="1" si="22"/>
        <v>101171.42558325354</v>
      </c>
      <c r="J257" s="5"/>
      <c r="K257" s="5"/>
      <c r="L257" s="5"/>
    </row>
    <row r="258" spans="5:12" x14ac:dyDescent="0.25">
      <c r="E258" s="13">
        <f t="shared" ca="1" si="20"/>
        <v>206</v>
      </c>
      <c r="F258" s="10">
        <f t="shared" ca="1" si="18"/>
        <v>847.81268238509426</v>
      </c>
      <c r="G258" s="5">
        <f t="shared" ca="1" si="19"/>
        <v>355.78617996777501</v>
      </c>
      <c r="H258" s="5">
        <f t="shared" ca="1" si="21"/>
        <v>492.02650241731925</v>
      </c>
      <c r="I258" s="5">
        <f t="shared" ca="1" si="22"/>
        <v>100679.39908083623</v>
      </c>
      <c r="J258" s="5"/>
      <c r="K258" s="5"/>
      <c r="L258" s="5"/>
    </row>
    <row r="259" spans="5:12" x14ac:dyDescent="0.25">
      <c r="E259" s="13">
        <f t="shared" ca="1" si="20"/>
        <v>207</v>
      </c>
      <c r="F259" s="10">
        <f t="shared" ca="1" si="18"/>
        <v>847.81268238509426</v>
      </c>
      <c r="G259" s="5">
        <f t="shared" ca="1" si="19"/>
        <v>354.05588676760743</v>
      </c>
      <c r="H259" s="5">
        <f t="shared" ca="1" si="21"/>
        <v>493.75679561748683</v>
      </c>
      <c r="I259" s="5">
        <f t="shared" ca="1" si="22"/>
        <v>100185.64228521874</v>
      </c>
      <c r="J259" s="5"/>
      <c r="K259" s="5"/>
      <c r="L259" s="5"/>
    </row>
    <row r="260" spans="5:12" x14ac:dyDescent="0.25">
      <c r="E260" s="13">
        <f t="shared" ca="1" si="20"/>
        <v>208</v>
      </c>
      <c r="F260" s="10">
        <f t="shared" ca="1" si="18"/>
        <v>847.81268238509426</v>
      </c>
      <c r="G260" s="5">
        <f t="shared" ca="1" si="19"/>
        <v>352.31950870301927</v>
      </c>
      <c r="H260" s="5">
        <f t="shared" ca="1" si="21"/>
        <v>495.493173682075</v>
      </c>
      <c r="I260" s="5">
        <f t="shared" ca="1" si="22"/>
        <v>99690.149111536666</v>
      </c>
      <c r="J260" s="5"/>
      <c r="K260" s="5"/>
      <c r="L260" s="5"/>
    </row>
    <row r="261" spans="5:12" x14ac:dyDescent="0.25">
      <c r="E261" s="13">
        <f t="shared" ca="1" si="20"/>
        <v>209</v>
      </c>
      <c r="F261" s="10">
        <f t="shared" ca="1" si="18"/>
        <v>847.81268238509426</v>
      </c>
      <c r="G261" s="5">
        <f t="shared" ca="1" si="19"/>
        <v>350.57702437557066</v>
      </c>
      <c r="H261" s="5">
        <f t="shared" ca="1" si="21"/>
        <v>497.2356580095236</v>
      </c>
      <c r="I261" s="5">
        <f t="shared" ca="1" si="22"/>
        <v>99192.913453527144</v>
      </c>
      <c r="J261" s="5"/>
      <c r="K261" s="5"/>
      <c r="L261" s="5"/>
    </row>
    <row r="262" spans="5:12" x14ac:dyDescent="0.25">
      <c r="E262" s="13">
        <f t="shared" ca="1" si="20"/>
        <v>210</v>
      </c>
      <c r="F262" s="10">
        <f t="shared" ca="1" si="18"/>
        <v>847.81268238509426</v>
      </c>
      <c r="G262" s="5">
        <f t="shared" ca="1" si="19"/>
        <v>348.8284123115705</v>
      </c>
      <c r="H262" s="5">
        <f t="shared" ca="1" si="21"/>
        <v>498.98427007352376</v>
      </c>
      <c r="I262" s="5">
        <f t="shared" ca="1" si="22"/>
        <v>98693.929183453627</v>
      </c>
      <c r="J262" s="5"/>
      <c r="K262" s="5"/>
      <c r="L262" s="5"/>
    </row>
    <row r="263" spans="5:12" x14ac:dyDescent="0.25">
      <c r="E263" s="13">
        <f t="shared" ca="1" si="20"/>
        <v>211</v>
      </c>
      <c r="F263" s="10">
        <f t="shared" ca="1" si="18"/>
        <v>847.81268238509426</v>
      </c>
      <c r="G263" s="5">
        <f t="shared" ca="1" si="19"/>
        <v>347.07365096181195</v>
      </c>
      <c r="H263" s="5">
        <f t="shared" ca="1" si="21"/>
        <v>500.73903142328231</v>
      </c>
      <c r="I263" s="5">
        <f t="shared" ca="1" si="22"/>
        <v>98193.190152030351</v>
      </c>
      <c r="J263" s="5"/>
      <c r="K263" s="5"/>
      <c r="L263" s="5"/>
    </row>
    <row r="264" spans="5:12" x14ac:dyDescent="0.25">
      <c r="E264" s="13">
        <f t="shared" ca="1" si="20"/>
        <v>212</v>
      </c>
      <c r="F264" s="10">
        <f t="shared" ca="1" si="18"/>
        <v>847.81268238509426</v>
      </c>
      <c r="G264" s="5">
        <f t="shared" ca="1" si="19"/>
        <v>345.31271870130678</v>
      </c>
      <c r="H264" s="5">
        <f t="shared" ca="1" si="21"/>
        <v>502.49996368378748</v>
      </c>
      <c r="I264" s="5">
        <f t="shared" ca="1" si="22"/>
        <v>97690.690188346562</v>
      </c>
      <c r="J264" s="5"/>
      <c r="K264" s="5"/>
      <c r="L264" s="5"/>
    </row>
    <row r="265" spans="5:12" x14ac:dyDescent="0.25">
      <c r="E265" s="13">
        <f t="shared" ca="1" si="20"/>
        <v>213</v>
      </c>
      <c r="F265" s="10">
        <f t="shared" ref="F265:F296" ca="1" si="23">IF($C$5=30, -$G$34, " ")</f>
        <v>847.81268238509426</v>
      </c>
      <c r="G265" s="5">
        <f t="shared" ref="G265:G296" ca="1" si="24">IF($C$5=30, +I264*($G$38*0.01), " ")</f>
        <v>343.5455938290188</v>
      </c>
      <c r="H265" s="5">
        <f t="shared" ca="1" si="21"/>
        <v>504.26708855607546</v>
      </c>
      <c r="I265" s="5">
        <f t="shared" ca="1" si="22"/>
        <v>97186.423099790482</v>
      </c>
      <c r="J265" s="5"/>
      <c r="K265" s="5"/>
      <c r="L265" s="5"/>
    </row>
    <row r="266" spans="5:12" x14ac:dyDescent="0.25">
      <c r="E266" s="13">
        <f t="shared" ca="1" si="20"/>
        <v>214</v>
      </c>
      <c r="F266" s="10">
        <f t="shared" ca="1" si="23"/>
        <v>847.81268238509426</v>
      </c>
      <c r="G266" s="5">
        <f t="shared" ca="1" si="24"/>
        <v>341.77225456759658</v>
      </c>
      <c r="H266" s="5">
        <f t="shared" ca="1" si="21"/>
        <v>506.04042781749769</v>
      </c>
      <c r="I266" s="5">
        <f t="shared" ca="1" si="22"/>
        <v>96680.382671972984</v>
      </c>
      <c r="J266" s="5"/>
      <c r="K266" s="5"/>
      <c r="L266" s="5"/>
    </row>
    <row r="267" spans="5:12" x14ac:dyDescent="0.25">
      <c r="E267" s="13">
        <f t="shared" ca="1" si="20"/>
        <v>215</v>
      </c>
      <c r="F267" s="10">
        <f t="shared" ca="1" si="23"/>
        <v>847.81268238509426</v>
      </c>
      <c r="G267" s="5">
        <f t="shared" ca="1" si="24"/>
        <v>339.99267906310502</v>
      </c>
      <c r="H267" s="5">
        <f t="shared" ca="1" si="21"/>
        <v>507.82000332198925</v>
      </c>
      <c r="I267" s="5">
        <f t="shared" ca="1" si="22"/>
        <v>96172.562668650993</v>
      </c>
      <c r="J267" s="5"/>
      <c r="K267" s="5"/>
      <c r="L267" s="5"/>
    </row>
    <row r="268" spans="5:12" x14ac:dyDescent="0.25">
      <c r="E268" s="13">
        <f t="shared" ca="1" si="20"/>
        <v>216</v>
      </c>
      <c r="F268" s="10">
        <f t="shared" ca="1" si="23"/>
        <v>847.81268238509426</v>
      </c>
      <c r="G268" s="5">
        <f t="shared" ca="1" si="24"/>
        <v>338.20684538475604</v>
      </c>
      <c r="H268" s="5">
        <f t="shared" ca="1" si="21"/>
        <v>509.60583700033823</v>
      </c>
      <c r="I268" s="5">
        <f t="shared" ca="1" si="22"/>
        <v>95662.956831650648</v>
      </c>
      <c r="J268" s="5">
        <f ca="1">+I268</f>
        <v>95662.956831650648</v>
      </c>
      <c r="K268" s="5">
        <f ca="1">SUM(G257:G268)</f>
        <v>4174.9811642601126</v>
      </c>
      <c r="L268" s="5"/>
    </row>
    <row r="269" spans="5:12" x14ac:dyDescent="0.25">
      <c r="E269" s="13">
        <f t="shared" ca="1" si="20"/>
        <v>217</v>
      </c>
      <c r="F269" s="10">
        <f t="shared" ca="1" si="23"/>
        <v>847.81268238509426</v>
      </c>
      <c r="G269" s="5">
        <f t="shared" ca="1" si="24"/>
        <v>336.41473152463817</v>
      </c>
      <c r="H269" s="5">
        <f t="shared" ca="1" si="21"/>
        <v>511.39795086045609</v>
      </c>
      <c r="I269" s="5">
        <f t="shared" ca="1" si="22"/>
        <v>95151.558880790195</v>
      </c>
      <c r="J269" s="5"/>
      <c r="K269" s="5"/>
      <c r="L269" s="5"/>
    </row>
    <row r="270" spans="5:12" x14ac:dyDescent="0.25">
      <c r="E270" s="13">
        <f t="shared" ca="1" si="20"/>
        <v>218</v>
      </c>
      <c r="F270" s="10">
        <f t="shared" ca="1" si="23"/>
        <v>847.81268238509426</v>
      </c>
      <c r="G270" s="5">
        <f t="shared" ca="1" si="24"/>
        <v>334.61631539744553</v>
      </c>
      <c r="H270" s="5">
        <f t="shared" ca="1" si="21"/>
        <v>513.19636698764873</v>
      </c>
      <c r="I270" s="5">
        <f t="shared" ca="1" si="22"/>
        <v>94638.362513802553</v>
      </c>
      <c r="J270" s="5"/>
      <c r="K270" s="5"/>
      <c r="L270" s="5"/>
    </row>
    <row r="271" spans="5:12" x14ac:dyDescent="0.25">
      <c r="E271" s="13">
        <f t="shared" ca="1" si="20"/>
        <v>219</v>
      </c>
      <c r="F271" s="10">
        <f t="shared" ca="1" si="23"/>
        <v>847.81268238509426</v>
      </c>
      <c r="G271" s="5">
        <f t="shared" ca="1" si="24"/>
        <v>332.81157484020571</v>
      </c>
      <c r="H271" s="5">
        <f t="shared" ca="1" si="21"/>
        <v>515.00110754488855</v>
      </c>
      <c r="I271" s="5">
        <f t="shared" ca="1" si="22"/>
        <v>94123.361406257667</v>
      </c>
      <c r="J271" s="5"/>
      <c r="K271" s="5"/>
      <c r="L271" s="5"/>
    </row>
    <row r="272" spans="5:12" x14ac:dyDescent="0.25">
      <c r="E272" s="13">
        <f t="shared" ca="1" si="20"/>
        <v>220</v>
      </c>
      <c r="F272" s="10">
        <f t="shared" ca="1" si="23"/>
        <v>847.81268238509426</v>
      </c>
      <c r="G272" s="5">
        <f t="shared" ca="1" si="24"/>
        <v>331.00048761200617</v>
      </c>
      <c r="H272" s="5">
        <f t="shared" ca="1" si="21"/>
        <v>516.81219477308809</v>
      </c>
      <c r="I272" s="5">
        <f t="shared" ca="1" si="22"/>
        <v>93606.549211484584</v>
      </c>
      <c r="J272" s="5"/>
      <c r="K272" s="5"/>
      <c r="L272" s="5"/>
    </row>
    <row r="273" spans="5:12" x14ac:dyDescent="0.25">
      <c r="E273" s="13">
        <f t="shared" ca="1" si="20"/>
        <v>221</v>
      </c>
      <c r="F273" s="10">
        <f t="shared" ca="1" si="23"/>
        <v>847.81268238509426</v>
      </c>
      <c r="G273" s="5">
        <f t="shared" ca="1" si="24"/>
        <v>329.1830313937208</v>
      </c>
      <c r="H273" s="5">
        <f t="shared" ca="1" si="21"/>
        <v>518.62965099137341</v>
      </c>
      <c r="I273" s="5">
        <f t="shared" ca="1" si="22"/>
        <v>93087.919560493217</v>
      </c>
      <c r="J273" s="5"/>
      <c r="K273" s="5"/>
      <c r="L273" s="5"/>
    </row>
    <row r="274" spans="5:12" x14ac:dyDescent="0.25">
      <c r="E274" s="13">
        <f t="shared" ca="1" si="20"/>
        <v>222</v>
      </c>
      <c r="F274" s="10">
        <f t="shared" ca="1" si="23"/>
        <v>847.81268238509426</v>
      </c>
      <c r="G274" s="5">
        <f t="shared" ca="1" si="24"/>
        <v>327.35918378773454</v>
      </c>
      <c r="H274" s="5">
        <f t="shared" ca="1" si="21"/>
        <v>520.45349859735973</v>
      </c>
      <c r="I274" s="5">
        <f t="shared" ca="1" si="22"/>
        <v>92567.466061895859</v>
      </c>
      <c r="J274" s="5"/>
      <c r="K274" s="5"/>
      <c r="L274" s="5"/>
    </row>
    <row r="275" spans="5:12" x14ac:dyDescent="0.25">
      <c r="E275" s="13">
        <f t="shared" ca="1" si="20"/>
        <v>223</v>
      </c>
      <c r="F275" s="10">
        <f t="shared" ca="1" si="23"/>
        <v>847.81268238509426</v>
      </c>
      <c r="G275" s="5">
        <f t="shared" ca="1" si="24"/>
        <v>325.52892231766714</v>
      </c>
      <c r="H275" s="5">
        <f t="shared" ca="1" si="21"/>
        <v>522.28376006742712</v>
      </c>
      <c r="I275" s="5">
        <f t="shared" ca="1" si="22"/>
        <v>92045.182301828434</v>
      </c>
      <c r="J275" s="5"/>
      <c r="K275" s="5"/>
      <c r="L275" s="5"/>
    </row>
    <row r="276" spans="5:12" x14ac:dyDescent="0.25">
      <c r="E276" s="13">
        <f t="shared" ca="1" si="20"/>
        <v>224</v>
      </c>
      <c r="F276" s="10">
        <f t="shared" ca="1" si="23"/>
        <v>847.81268238509426</v>
      </c>
      <c r="G276" s="5">
        <f t="shared" ca="1" si="24"/>
        <v>323.69222442809672</v>
      </c>
      <c r="H276" s="5">
        <f t="shared" ca="1" si="21"/>
        <v>524.1204579569976</v>
      </c>
      <c r="I276" s="5">
        <f t="shared" ca="1" si="22"/>
        <v>91521.06184387143</v>
      </c>
      <c r="J276" s="5"/>
      <c r="K276" s="5"/>
      <c r="L276" s="5"/>
    </row>
    <row r="277" spans="5:12" x14ac:dyDescent="0.25">
      <c r="E277" s="13">
        <f t="shared" ca="1" si="20"/>
        <v>225</v>
      </c>
      <c r="F277" s="10">
        <f t="shared" ca="1" si="23"/>
        <v>847.81268238509426</v>
      </c>
      <c r="G277" s="5">
        <f t="shared" ca="1" si="24"/>
        <v>321.84906748428125</v>
      </c>
      <c r="H277" s="5">
        <f t="shared" ca="1" si="21"/>
        <v>525.96361490081301</v>
      </c>
      <c r="I277" s="5">
        <f t="shared" ca="1" si="22"/>
        <v>90995.098228970615</v>
      </c>
      <c r="J277" s="5"/>
      <c r="K277" s="5"/>
      <c r="L277" s="5"/>
    </row>
    <row r="278" spans="5:12" x14ac:dyDescent="0.25">
      <c r="E278" s="13">
        <f t="shared" ca="1" si="20"/>
        <v>226</v>
      </c>
      <c r="F278" s="10">
        <f t="shared" ca="1" si="23"/>
        <v>847.81268238509426</v>
      </c>
      <c r="G278" s="5">
        <f t="shared" ca="1" si="24"/>
        <v>319.99942877188005</v>
      </c>
      <c r="H278" s="5">
        <f t="shared" ca="1" si="21"/>
        <v>527.81325361321421</v>
      </c>
      <c r="I278" s="5">
        <f t="shared" ca="1" si="22"/>
        <v>90467.284975357397</v>
      </c>
      <c r="J278" s="5"/>
      <c r="K278" s="5"/>
      <c r="L278" s="5"/>
    </row>
    <row r="279" spans="5:12" x14ac:dyDescent="0.25">
      <c r="E279" s="13">
        <f t="shared" ca="1" si="20"/>
        <v>227</v>
      </c>
      <c r="F279" s="10">
        <f t="shared" ca="1" si="23"/>
        <v>847.81268238509426</v>
      </c>
      <c r="G279" s="5">
        <f t="shared" ca="1" si="24"/>
        <v>318.14328549667357</v>
      </c>
      <c r="H279" s="5">
        <f t="shared" ca="1" si="21"/>
        <v>529.66939688842069</v>
      </c>
      <c r="I279" s="5">
        <f t="shared" ca="1" si="22"/>
        <v>89937.615578468976</v>
      </c>
      <c r="J279" s="5"/>
      <c r="K279" s="5"/>
      <c r="L279" s="5"/>
    </row>
    <row r="280" spans="5:12" x14ac:dyDescent="0.25">
      <c r="E280" s="13">
        <f t="shared" ca="1" si="20"/>
        <v>228</v>
      </c>
      <c r="F280" s="10">
        <f t="shared" ca="1" si="23"/>
        <v>847.81268238509426</v>
      </c>
      <c r="G280" s="5">
        <f t="shared" ca="1" si="24"/>
        <v>316.28061478428259</v>
      </c>
      <c r="H280" s="5">
        <f t="shared" ca="1" si="21"/>
        <v>531.53206760081162</v>
      </c>
      <c r="I280" s="5">
        <f t="shared" ca="1" si="22"/>
        <v>89406.083510868164</v>
      </c>
      <c r="J280" s="5">
        <f ca="1">+I280</f>
        <v>89406.083510868164</v>
      </c>
      <c r="K280" s="5">
        <f ca="1">SUM(G269:G280)</f>
        <v>3916.8788678386322</v>
      </c>
      <c r="L280" s="5"/>
    </row>
    <row r="281" spans="5:12" x14ac:dyDescent="0.25">
      <c r="E281" s="13">
        <f t="shared" ca="1" si="20"/>
        <v>229</v>
      </c>
      <c r="F281" s="10">
        <f t="shared" ca="1" si="23"/>
        <v>847.81268238509426</v>
      </c>
      <c r="G281" s="5">
        <f t="shared" ca="1" si="24"/>
        <v>314.41139367988643</v>
      </c>
      <c r="H281" s="5">
        <f t="shared" ca="1" si="21"/>
        <v>533.40128870520789</v>
      </c>
      <c r="I281" s="5">
        <f t="shared" ca="1" si="22"/>
        <v>88872.682222162955</v>
      </c>
      <c r="J281" s="5"/>
      <c r="K281" s="5"/>
      <c r="L281" s="5"/>
    </row>
    <row r="282" spans="5:12" x14ac:dyDescent="0.25">
      <c r="E282" s="13">
        <f t="shared" ca="1" si="20"/>
        <v>230</v>
      </c>
      <c r="F282" s="10">
        <f t="shared" ca="1" si="23"/>
        <v>847.81268238509426</v>
      </c>
      <c r="G282" s="5">
        <f t="shared" ca="1" si="24"/>
        <v>312.53559914793976</v>
      </c>
      <c r="H282" s="5">
        <f t="shared" ca="1" si="21"/>
        <v>535.27708323715456</v>
      </c>
      <c r="I282" s="5">
        <f t="shared" ca="1" si="22"/>
        <v>88337.405138925795</v>
      </c>
      <c r="J282" s="5"/>
      <c r="K282" s="5"/>
      <c r="L282" s="5"/>
    </row>
    <row r="283" spans="5:12" x14ac:dyDescent="0.25">
      <c r="E283" s="13">
        <f t="shared" ca="1" si="20"/>
        <v>231</v>
      </c>
      <c r="F283" s="10">
        <f t="shared" ca="1" si="23"/>
        <v>847.81268238509426</v>
      </c>
      <c r="G283" s="5">
        <f t="shared" ca="1" si="24"/>
        <v>310.65320807188908</v>
      </c>
      <c r="H283" s="5">
        <f t="shared" ca="1" si="21"/>
        <v>537.15947431320524</v>
      </c>
      <c r="I283" s="5">
        <f t="shared" ca="1" si="22"/>
        <v>87800.245664612594</v>
      </c>
      <c r="J283" s="5"/>
      <c r="K283" s="5"/>
      <c r="L283" s="5"/>
    </row>
    <row r="284" spans="5:12" x14ac:dyDescent="0.25">
      <c r="E284" s="13">
        <f t="shared" ca="1" si="20"/>
        <v>232</v>
      </c>
      <c r="F284" s="10">
        <f t="shared" ca="1" si="23"/>
        <v>847.81268238509426</v>
      </c>
      <c r="G284" s="5">
        <f t="shared" ca="1" si="24"/>
        <v>308.76419725388763</v>
      </c>
      <c r="H284" s="5">
        <f t="shared" ca="1" si="21"/>
        <v>539.04848513120669</v>
      </c>
      <c r="I284" s="5">
        <f t="shared" ca="1" si="22"/>
        <v>87261.197179481387</v>
      </c>
      <c r="J284" s="5"/>
      <c r="K284" s="5"/>
      <c r="L284" s="5"/>
    </row>
    <row r="285" spans="5:12" x14ac:dyDescent="0.25">
      <c r="E285" s="13">
        <f t="shared" ca="1" si="20"/>
        <v>233</v>
      </c>
      <c r="F285" s="10">
        <f t="shared" ca="1" si="23"/>
        <v>847.81268238509426</v>
      </c>
      <c r="G285" s="5">
        <f t="shared" ca="1" si="24"/>
        <v>306.86854341450959</v>
      </c>
      <c r="H285" s="5">
        <f t="shared" ca="1" si="21"/>
        <v>540.94413897058462</v>
      </c>
      <c r="I285" s="5">
        <f t="shared" ca="1" si="22"/>
        <v>86720.253040510797</v>
      </c>
      <c r="J285" s="5"/>
      <c r="K285" s="5"/>
      <c r="L285" s="5"/>
    </row>
    <row r="286" spans="5:12" x14ac:dyDescent="0.25">
      <c r="E286" s="13">
        <f t="shared" ca="1" si="20"/>
        <v>234</v>
      </c>
      <c r="F286" s="10">
        <f t="shared" ca="1" si="23"/>
        <v>847.81268238509426</v>
      </c>
      <c r="G286" s="5">
        <f t="shared" ca="1" si="24"/>
        <v>304.96622319246302</v>
      </c>
      <c r="H286" s="5">
        <f t="shared" ca="1" si="21"/>
        <v>542.8464591926313</v>
      </c>
      <c r="I286" s="5">
        <f t="shared" ca="1" si="22"/>
        <v>86177.406581318166</v>
      </c>
      <c r="J286" s="5"/>
      <c r="K286" s="5"/>
      <c r="L286" s="5"/>
    </row>
    <row r="287" spans="5:12" x14ac:dyDescent="0.25">
      <c r="E287" s="13">
        <f t="shared" ca="1" si="20"/>
        <v>235</v>
      </c>
      <c r="F287" s="10">
        <f t="shared" ca="1" si="23"/>
        <v>847.81268238509426</v>
      </c>
      <c r="G287" s="5">
        <f t="shared" ca="1" si="24"/>
        <v>303.05721314430224</v>
      </c>
      <c r="H287" s="5">
        <f t="shared" ca="1" si="21"/>
        <v>544.75546924079208</v>
      </c>
      <c r="I287" s="5">
        <f t="shared" ca="1" si="22"/>
        <v>85632.651112077379</v>
      </c>
      <c r="J287" s="5"/>
      <c r="K287" s="5"/>
      <c r="L287" s="5"/>
    </row>
    <row r="288" spans="5:12" x14ac:dyDescent="0.25">
      <c r="E288" s="13">
        <f t="shared" ca="1" si="20"/>
        <v>236</v>
      </c>
      <c r="F288" s="10">
        <f t="shared" ca="1" si="23"/>
        <v>847.81268238509426</v>
      </c>
      <c r="G288" s="5">
        <f t="shared" ca="1" si="24"/>
        <v>301.14148974413882</v>
      </c>
      <c r="H288" s="5">
        <f t="shared" ca="1" si="21"/>
        <v>546.6711926409555</v>
      </c>
      <c r="I288" s="5">
        <f t="shared" ca="1" si="22"/>
        <v>85085.979919436417</v>
      </c>
      <c r="J288" s="5"/>
      <c r="K288" s="5"/>
      <c r="L288" s="5"/>
    </row>
    <row r="289" spans="5:12" x14ac:dyDescent="0.25">
      <c r="E289" s="13">
        <f t="shared" ca="1" si="20"/>
        <v>237</v>
      </c>
      <c r="F289" s="10">
        <f t="shared" ca="1" si="23"/>
        <v>847.81268238509426</v>
      </c>
      <c r="G289" s="5">
        <f t="shared" ca="1" si="24"/>
        <v>299.21902938335143</v>
      </c>
      <c r="H289" s="5">
        <f t="shared" ca="1" si="21"/>
        <v>548.59365300174284</v>
      </c>
      <c r="I289" s="5">
        <f t="shared" ca="1" si="22"/>
        <v>84537.386266434667</v>
      </c>
      <c r="J289" s="5"/>
      <c r="K289" s="5"/>
      <c r="L289" s="5"/>
    </row>
    <row r="290" spans="5:12" x14ac:dyDescent="0.25">
      <c r="E290" s="13">
        <f t="shared" ca="1" si="20"/>
        <v>238</v>
      </c>
      <c r="F290" s="10">
        <f t="shared" ca="1" si="23"/>
        <v>847.81268238509426</v>
      </c>
      <c r="G290" s="5">
        <f t="shared" ca="1" si="24"/>
        <v>297.2898083702953</v>
      </c>
      <c r="H290" s="5">
        <f t="shared" ca="1" si="21"/>
        <v>550.52287401479896</v>
      </c>
      <c r="I290" s="5">
        <f t="shared" ca="1" si="22"/>
        <v>83986.863392419866</v>
      </c>
      <c r="J290" s="5"/>
      <c r="K290" s="5"/>
      <c r="L290" s="5"/>
    </row>
    <row r="291" spans="5:12" x14ac:dyDescent="0.25">
      <c r="E291" s="13">
        <f t="shared" ca="1" si="20"/>
        <v>239</v>
      </c>
      <c r="F291" s="10">
        <f t="shared" ca="1" si="23"/>
        <v>847.81268238509426</v>
      </c>
      <c r="G291" s="5">
        <f t="shared" ca="1" si="24"/>
        <v>295.35380293000992</v>
      </c>
      <c r="H291" s="5">
        <f t="shared" ca="1" si="21"/>
        <v>552.45887945508434</v>
      </c>
      <c r="I291" s="5">
        <f t="shared" ca="1" si="22"/>
        <v>83434.404512964786</v>
      </c>
      <c r="J291" s="5"/>
      <c r="K291" s="5"/>
      <c r="L291" s="5"/>
    </row>
    <row r="292" spans="5:12" x14ac:dyDescent="0.25">
      <c r="E292" s="13">
        <f t="shared" ca="1" si="20"/>
        <v>240</v>
      </c>
      <c r="F292" s="10">
        <f t="shared" ca="1" si="23"/>
        <v>847.81268238509426</v>
      </c>
      <c r="G292" s="5">
        <f t="shared" ca="1" si="24"/>
        <v>293.41098920392619</v>
      </c>
      <c r="H292" s="5">
        <f t="shared" ca="1" si="21"/>
        <v>554.40169318116807</v>
      </c>
      <c r="I292" s="5">
        <f t="shared" ca="1" si="22"/>
        <v>82880.002819783622</v>
      </c>
      <c r="J292" s="5">
        <f ca="1">+I292</f>
        <v>82880.002819783622</v>
      </c>
      <c r="K292" s="5">
        <f ca="1">SUM(G281:G292)</f>
        <v>3647.6714975365994</v>
      </c>
      <c r="L292" s="5"/>
    </row>
    <row r="293" spans="5:12" x14ac:dyDescent="0.25">
      <c r="E293" s="13">
        <f t="shared" ca="1" si="20"/>
        <v>241</v>
      </c>
      <c r="F293" s="10">
        <f t="shared" ca="1" si="23"/>
        <v>847.81268238509426</v>
      </c>
      <c r="G293" s="5">
        <f t="shared" ca="1" si="24"/>
        <v>291.46134324957245</v>
      </c>
      <c r="H293" s="5">
        <f t="shared" ca="1" si="21"/>
        <v>556.35133913552181</v>
      </c>
      <c r="I293" s="5">
        <f t="shared" ca="1" si="22"/>
        <v>82323.651480648099</v>
      </c>
      <c r="J293" s="5"/>
      <c r="K293" s="5"/>
      <c r="L293" s="5"/>
    </row>
    <row r="294" spans="5:12" x14ac:dyDescent="0.25">
      <c r="E294" s="13">
        <f t="shared" ca="1" si="20"/>
        <v>242</v>
      </c>
      <c r="F294" s="10">
        <f t="shared" ca="1" si="23"/>
        <v>847.81268238509426</v>
      </c>
      <c r="G294" s="5">
        <f t="shared" ca="1" si="24"/>
        <v>289.50484104027919</v>
      </c>
      <c r="H294" s="5">
        <f t="shared" ca="1" si="21"/>
        <v>558.30784134481507</v>
      </c>
      <c r="I294" s="5">
        <f t="shared" ca="1" si="22"/>
        <v>81765.34363930329</v>
      </c>
      <c r="J294" s="5"/>
      <c r="K294" s="5"/>
      <c r="L294" s="5"/>
    </row>
    <row r="295" spans="5:12" x14ac:dyDescent="0.25">
      <c r="E295" s="13">
        <f t="shared" ca="1" si="20"/>
        <v>243</v>
      </c>
      <c r="F295" s="10">
        <f t="shared" ca="1" si="23"/>
        <v>847.81268238509426</v>
      </c>
      <c r="G295" s="5">
        <f t="shared" ca="1" si="24"/>
        <v>287.54145846488325</v>
      </c>
      <c r="H295" s="5">
        <f t="shared" ca="1" si="21"/>
        <v>560.27122392021101</v>
      </c>
      <c r="I295" s="5">
        <f t="shared" ca="1" si="22"/>
        <v>81205.072415383082</v>
      </c>
      <c r="J295" s="5"/>
      <c r="K295" s="5"/>
      <c r="L295" s="5"/>
    </row>
    <row r="296" spans="5:12" x14ac:dyDescent="0.25">
      <c r="E296" s="13">
        <f t="shared" ca="1" si="20"/>
        <v>244</v>
      </c>
      <c r="F296" s="10">
        <f t="shared" ca="1" si="23"/>
        <v>847.81268238509426</v>
      </c>
      <c r="G296" s="5">
        <f t="shared" ca="1" si="24"/>
        <v>285.57117132743053</v>
      </c>
      <c r="H296" s="5">
        <f t="shared" ca="1" si="21"/>
        <v>562.24151105766373</v>
      </c>
      <c r="I296" s="5">
        <f t="shared" ca="1" si="22"/>
        <v>80642.830904325412</v>
      </c>
      <c r="J296" s="5"/>
      <c r="K296" s="5"/>
      <c r="L296" s="5"/>
    </row>
    <row r="297" spans="5:12" x14ac:dyDescent="0.25">
      <c r="E297" s="13">
        <f t="shared" ca="1" si="20"/>
        <v>245</v>
      </c>
      <c r="F297" s="10">
        <f t="shared" ref="F297:F328" ca="1" si="25">IF($C$5=30, -$G$34, " ")</f>
        <v>847.81268238509426</v>
      </c>
      <c r="G297" s="5">
        <f t="shared" ref="G297:G328" ca="1" si="26">IF($C$5=30, +I296*($G$38*0.01), " ")</f>
        <v>283.59395534687775</v>
      </c>
      <c r="H297" s="5">
        <f t="shared" ca="1" si="21"/>
        <v>564.21872703821646</v>
      </c>
      <c r="I297" s="5">
        <f t="shared" ca="1" si="22"/>
        <v>80078.612177287199</v>
      </c>
      <c r="J297" s="5"/>
      <c r="K297" s="5"/>
      <c r="L297" s="5"/>
    </row>
    <row r="298" spans="5:12" x14ac:dyDescent="0.25">
      <c r="E298" s="13">
        <f t="shared" ref="E298:E361" ca="1" si="27">IF($C$5=30, +E297+1, " ")</f>
        <v>246</v>
      </c>
      <c r="F298" s="10">
        <f t="shared" ca="1" si="25"/>
        <v>847.81268238509426</v>
      </c>
      <c r="G298" s="5">
        <f t="shared" ca="1" si="26"/>
        <v>281.60978615679335</v>
      </c>
      <c r="H298" s="5">
        <f t="shared" ref="H298:H361" ca="1" si="28">IF($C$5=30, +F298-G298, " ")</f>
        <v>566.20289622830092</v>
      </c>
      <c r="I298" s="5">
        <f t="shared" ref="I298:I361" ca="1" si="29">IF($C$5=30, +I297-H298, " ")</f>
        <v>79512.409281058892</v>
      </c>
      <c r="J298" s="5"/>
      <c r="K298" s="5"/>
      <c r="L298" s="5"/>
    </row>
    <row r="299" spans="5:12" x14ac:dyDescent="0.25">
      <c r="E299" s="13">
        <f t="shared" ca="1" si="27"/>
        <v>247</v>
      </c>
      <c r="F299" s="10">
        <f t="shared" ca="1" si="25"/>
        <v>847.81268238509426</v>
      </c>
      <c r="G299" s="5">
        <f t="shared" ca="1" si="26"/>
        <v>279.61863930505712</v>
      </c>
      <c r="H299" s="5">
        <f t="shared" ca="1" si="28"/>
        <v>568.19404308003709</v>
      </c>
      <c r="I299" s="5">
        <f t="shared" ca="1" si="29"/>
        <v>78944.21523797886</v>
      </c>
      <c r="J299" s="5"/>
      <c r="K299" s="5"/>
      <c r="L299" s="5"/>
    </row>
    <row r="300" spans="5:12" x14ac:dyDescent="0.25">
      <c r="E300" s="13">
        <f t="shared" ca="1" si="27"/>
        <v>248</v>
      </c>
      <c r="F300" s="10">
        <f t="shared" ca="1" si="25"/>
        <v>847.81268238509426</v>
      </c>
      <c r="G300" s="5">
        <f t="shared" ca="1" si="26"/>
        <v>277.62049025355901</v>
      </c>
      <c r="H300" s="5">
        <f t="shared" ca="1" si="28"/>
        <v>570.19219213153519</v>
      </c>
      <c r="I300" s="5">
        <f t="shared" ca="1" si="29"/>
        <v>78374.023045847323</v>
      </c>
      <c r="J300" s="5"/>
      <c r="K300" s="5"/>
      <c r="L300" s="5"/>
    </row>
    <row r="301" spans="5:12" x14ac:dyDescent="0.25">
      <c r="E301" s="13">
        <f t="shared" ca="1" si="27"/>
        <v>249</v>
      </c>
      <c r="F301" s="10">
        <f t="shared" ca="1" si="25"/>
        <v>847.81268238509426</v>
      </c>
      <c r="G301" s="5">
        <f t="shared" ca="1" si="26"/>
        <v>275.61531437789642</v>
      </c>
      <c r="H301" s="5">
        <f t="shared" ca="1" si="28"/>
        <v>572.19736800719784</v>
      </c>
      <c r="I301" s="5">
        <f t="shared" ca="1" si="29"/>
        <v>77801.825677840126</v>
      </c>
      <c r="J301" s="5"/>
      <c r="K301" s="5"/>
      <c r="L301" s="5"/>
    </row>
    <row r="302" spans="5:12" x14ac:dyDescent="0.25">
      <c r="E302" s="13">
        <f t="shared" ca="1" si="27"/>
        <v>250</v>
      </c>
      <c r="F302" s="10">
        <f t="shared" ca="1" si="25"/>
        <v>847.81268238509426</v>
      </c>
      <c r="G302" s="5">
        <f t="shared" ca="1" si="26"/>
        <v>273.60308696707114</v>
      </c>
      <c r="H302" s="5">
        <f t="shared" ca="1" si="28"/>
        <v>574.20959541802313</v>
      </c>
      <c r="I302" s="5">
        <f t="shared" ca="1" si="29"/>
        <v>77227.616082422101</v>
      </c>
      <c r="J302" s="5"/>
      <c r="K302" s="5"/>
      <c r="L302" s="5"/>
    </row>
    <row r="303" spans="5:12" x14ac:dyDescent="0.25">
      <c r="E303" s="13">
        <f t="shared" ca="1" si="27"/>
        <v>251</v>
      </c>
      <c r="F303" s="10">
        <f t="shared" ca="1" si="25"/>
        <v>847.81268238509426</v>
      </c>
      <c r="G303" s="5">
        <f t="shared" ca="1" si="26"/>
        <v>271.58378322318441</v>
      </c>
      <c r="H303" s="5">
        <f t="shared" ca="1" si="28"/>
        <v>576.22889916190979</v>
      </c>
      <c r="I303" s="5">
        <f t="shared" ca="1" si="29"/>
        <v>76651.387183260187</v>
      </c>
      <c r="J303" s="5"/>
      <c r="K303" s="5"/>
      <c r="L303" s="5"/>
    </row>
    <row r="304" spans="5:12" x14ac:dyDescent="0.25">
      <c r="E304" s="13">
        <f t="shared" ca="1" si="27"/>
        <v>252</v>
      </c>
      <c r="F304" s="10">
        <f t="shared" ca="1" si="25"/>
        <v>847.81268238509426</v>
      </c>
      <c r="G304" s="5">
        <f t="shared" ca="1" si="26"/>
        <v>269.5573782611317</v>
      </c>
      <c r="H304" s="5">
        <f t="shared" ca="1" si="28"/>
        <v>578.25530412396256</v>
      </c>
      <c r="I304" s="5">
        <f t="shared" ca="1" si="29"/>
        <v>76073.131879136228</v>
      </c>
      <c r="J304" s="5">
        <f ca="1">+I304</f>
        <v>76073.131879136228</v>
      </c>
      <c r="K304" s="5">
        <f ca="1">SUM(G293:G304)</f>
        <v>3366.8812479737371</v>
      </c>
      <c r="L304" s="5"/>
    </row>
    <row r="305" spans="5:12" x14ac:dyDescent="0.25">
      <c r="E305" s="13">
        <f t="shared" ca="1" si="27"/>
        <v>253</v>
      </c>
      <c r="F305" s="10">
        <f t="shared" ca="1" si="25"/>
        <v>847.81268238509426</v>
      </c>
      <c r="G305" s="5">
        <f t="shared" ca="1" si="26"/>
        <v>267.52384710829574</v>
      </c>
      <c r="H305" s="5">
        <f t="shared" ca="1" si="28"/>
        <v>580.28883527679852</v>
      </c>
      <c r="I305" s="5">
        <f t="shared" ca="1" si="29"/>
        <v>75492.843043859437</v>
      </c>
      <c r="J305" s="5"/>
      <c r="K305" s="5"/>
      <c r="L305" s="5"/>
    </row>
    <row r="306" spans="5:12" x14ac:dyDescent="0.25">
      <c r="E306" s="13">
        <f t="shared" ca="1" si="27"/>
        <v>254</v>
      </c>
      <c r="F306" s="10">
        <f t="shared" ca="1" si="25"/>
        <v>847.81268238509426</v>
      </c>
      <c r="G306" s="5">
        <f t="shared" ca="1" si="26"/>
        <v>265.48316470423907</v>
      </c>
      <c r="H306" s="5">
        <f t="shared" ca="1" si="28"/>
        <v>582.32951768085513</v>
      </c>
      <c r="I306" s="5">
        <f t="shared" ca="1" si="29"/>
        <v>74910.513526178576</v>
      </c>
      <c r="J306" s="5"/>
      <c r="K306" s="5"/>
      <c r="L306" s="5"/>
    </row>
    <row r="307" spans="5:12" x14ac:dyDescent="0.25">
      <c r="E307" s="13">
        <f t="shared" ca="1" si="27"/>
        <v>255</v>
      </c>
      <c r="F307" s="10">
        <f t="shared" ca="1" si="25"/>
        <v>847.81268238509426</v>
      </c>
      <c r="G307" s="5">
        <f t="shared" ca="1" si="26"/>
        <v>263.43530590039467</v>
      </c>
      <c r="H307" s="5">
        <f t="shared" ca="1" si="28"/>
        <v>584.37737648469965</v>
      </c>
      <c r="I307" s="5">
        <f t="shared" ca="1" si="29"/>
        <v>74326.136149693877</v>
      </c>
      <c r="J307" s="5"/>
      <c r="K307" s="5"/>
      <c r="L307" s="5"/>
    </row>
    <row r="308" spans="5:12" x14ac:dyDescent="0.25">
      <c r="E308" s="13">
        <f t="shared" ca="1" si="27"/>
        <v>256</v>
      </c>
      <c r="F308" s="10">
        <f t="shared" ca="1" si="25"/>
        <v>847.81268238509426</v>
      </c>
      <c r="G308" s="5">
        <f t="shared" ca="1" si="26"/>
        <v>261.38024545975685</v>
      </c>
      <c r="H308" s="5">
        <f t="shared" ca="1" si="28"/>
        <v>586.43243692533747</v>
      </c>
      <c r="I308" s="5">
        <f t="shared" ca="1" si="29"/>
        <v>73739.703712768533</v>
      </c>
      <c r="J308" s="5"/>
      <c r="K308" s="5"/>
      <c r="L308" s="5"/>
    </row>
    <row r="309" spans="5:12" x14ac:dyDescent="0.25">
      <c r="E309" s="13">
        <f t="shared" ca="1" si="27"/>
        <v>257</v>
      </c>
      <c r="F309" s="10">
        <f t="shared" ca="1" si="25"/>
        <v>847.81268238509426</v>
      </c>
      <c r="G309" s="5">
        <f t="shared" ca="1" si="26"/>
        <v>259.31795805656935</v>
      </c>
      <c r="H309" s="5">
        <f t="shared" ca="1" si="28"/>
        <v>588.49472432852485</v>
      </c>
      <c r="I309" s="5">
        <f t="shared" ca="1" si="29"/>
        <v>73151.208988440005</v>
      </c>
      <c r="J309" s="5"/>
      <c r="K309" s="5"/>
      <c r="L309" s="5"/>
    </row>
    <row r="310" spans="5:12" x14ac:dyDescent="0.25">
      <c r="E310" s="13">
        <f t="shared" ca="1" si="27"/>
        <v>258</v>
      </c>
      <c r="F310" s="10">
        <f t="shared" ca="1" si="25"/>
        <v>847.81268238509426</v>
      </c>
      <c r="G310" s="5">
        <f t="shared" ca="1" si="26"/>
        <v>257.24841827601404</v>
      </c>
      <c r="H310" s="5">
        <f t="shared" ca="1" si="28"/>
        <v>590.56426410908023</v>
      </c>
      <c r="I310" s="5">
        <f t="shared" ca="1" si="29"/>
        <v>72560.644724330923</v>
      </c>
      <c r="J310" s="5"/>
      <c r="K310" s="5"/>
      <c r="L310" s="5"/>
    </row>
    <row r="311" spans="5:12" x14ac:dyDescent="0.25">
      <c r="E311" s="13">
        <f t="shared" ca="1" si="27"/>
        <v>259</v>
      </c>
      <c r="F311" s="10">
        <f t="shared" ca="1" si="25"/>
        <v>847.81268238509426</v>
      </c>
      <c r="G311" s="5">
        <f t="shared" ca="1" si="26"/>
        <v>255.17160061389711</v>
      </c>
      <c r="H311" s="5">
        <f t="shared" ca="1" si="28"/>
        <v>592.64108177119715</v>
      </c>
      <c r="I311" s="5">
        <f t="shared" ca="1" si="29"/>
        <v>71968.003642559721</v>
      </c>
      <c r="J311" s="5"/>
      <c r="K311" s="5"/>
      <c r="L311" s="5"/>
    </row>
    <row r="312" spans="5:12" x14ac:dyDescent="0.25">
      <c r="E312" s="13">
        <f t="shared" ca="1" si="27"/>
        <v>260</v>
      </c>
      <c r="F312" s="10">
        <f t="shared" ca="1" si="25"/>
        <v>847.81268238509426</v>
      </c>
      <c r="G312" s="5">
        <f t="shared" ca="1" si="26"/>
        <v>253.08747947633503</v>
      </c>
      <c r="H312" s="5">
        <f t="shared" ca="1" si="28"/>
        <v>594.72520290875923</v>
      </c>
      <c r="I312" s="5">
        <f t="shared" ca="1" si="29"/>
        <v>71373.278439650967</v>
      </c>
      <c r="J312" s="5"/>
      <c r="K312" s="5"/>
      <c r="L312" s="5"/>
    </row>
    <row r="313" spans="5:12" x14ac:dyDescent="0.25">
      <c r="E313" s="13">
        <f t="shared" ca="1" si="27"/>
        <v>261</v>
      </c>
      <c r="F313" s="10">
        <f t="shared" ca="1" si="25"/>
        <v>847.81268238509426</v>
      </c>
      <c r="G313" s="5">
        <f t="shared" ca="1" si="26"/>
        <v>250.99602917943926</v>
      </c>
      <c r="H313" s="5">
        <f t="shared" ca="1" si="28"/>
        <v>596.81665320565503</v>
      </c>
      <c r="I313" s="5">
        <f t="shared" ca="1" si="29"/>
        <v>70776.461786445318</v>
      </c>
      <c r="J313" s="5"/>
      <c r="K313" s="5"/>
      <c r="L313" s="5"/>
    </row>
    <row r="314" spans="5:12" x14ac:dyDescent="0.25">
      <c r="E314" s="13">
        <f t="shared" ca="1" si="27"/>
        <v>262</v>
      </c>
      <c r="F314" s="10">
        <f t="shared" ca="1" si="25"/>
        <v>847.81268238509426</v>
      </c>
      <c r="G314" s="5">
        <f t="shared" ca="1" si="26"/>
        <v>248.8972239489994</v>
      </c>
      <c r="H314" s="5">
        <f t="shared" ca="1" si="28"/>
        <v>598.91545843609492</v>
      </c>
      <c r="I314" s="5">
        <f t="shared" ca="1" si="29"/>
        <v>70177.546328009223</v>
      </c>
      <c r="J314" s="5"/>
      <c r="K314" s="5"/>
      <c r="L314" s="5"/>
    </row>
    <row r="315" spans="5:12" x14ac:dyDescent="0.25">
      <c r="E315" s="13">
        <f t="shared" ca="1" si="27"/>
        <v>263</v>
      </c>
      <c r="F315" s="10">
        <f t="shared" ca="1" si="25"/>
        <v>847.81268238509426</v>
      </c>
      <c r="G315" s="5">
        <f t="shared" ca="1" si="26"/>
        <v>246.79103792016579</v>
      </c>
      <c r="H315" s="5">
        <f t="shared" ca="1" si="28"/>
        <v>601.0216444649285</v>
      </c>
      <c r="I315" s="5">
        <f t="shared" ca="1" si="29"/>
        <v>69576.524683544296</v>
      </c>
      <c r="J315" s="5"/>
      <c r="K315" s="5"/>
      <c r="L315" s="5"/>
    </row>
    <row r="316" spans="5:12" x14ac:dyDescent="0.25">
      <c r="E316" s="13">
        <f t="shared" ca="1" si="27"/>
        <v>264</v>
      </c>
      <c r="F316" s="10">
        <f t="shared" ca="1" si="25"/>
        <v>847.81268238509426</v>
      </c>
      <c r="G316" s="5">
        <f t="shared" ca="1" si="26"/>
        <v>244.6774451371308</v>
      </c>
      <c r="H316" s="5">
        <f t="shared" ca="1" si="28"/>
        <v>603.13523724796346</v>
      </c>
      <c r="I316" s="5">
        <f t="shared" ca="1" si="29"/>
        <v>68973.389446296336</v>
      </c>
      <c r="J316" s="5">
        <f ca="1">+I316</f>
        <v>68973.389446296336</v>
      </c>
      <c r="K316" s="5">
        <f ca="1">SUM(G305:G316)</f>
        <v>3074.0097557812369</v>
      </c>
      <c r="L316" s="5"/>
    </row>
    <row r="317" spans="5:12" x14ac:dyDescent="0.25">
      <c r="E317" s="13">
        <f t="shared" ca="1" si="27"/>
        <v>265</v>
      </c>
      <c r="F317" s="10">
        <f t="shared" ca="1" si="25"/>
        <v>847.81268238509426</v>
      </c>
      <c r="G317" s="5">
        <f t="shared" ca="1" si="26"/>
        <v>242.55641955280882</v>
      </c>
      <c r="H317" s="5">
        <f t="shared" ca="1" si="28"/>
        <v>605.25626283228542</v>
      </c>
      <c r="I317" s="5">
        <f t="shared" ca="1" si="29"/>
        <v>68368.133183464044</v>
      </c>
      <c r="J317" s="5"/>
      <c r="K317" s="5"/>
      <c r="L317" s="5"/>
    </row>
    <row r="318" spans="5:12" x14ac:dyDescent="0.25">
      <c r="E318" s="13">
        <f t="shared" ca="1" si="27"/>
        <v>266</v>
      </c>
      <c r="F318" s="10">
        <f t="shared" ca="1" si="25"/>
        <v>847.81268238509426</v>
      </c>
      <c r="G318" s="5">
        <f t="shared" ca="1" si="26"/>
        <v>240.42793502851524</v>
      </c>
      <c r="H318" s="5">
        <f t="shared" ca="1" si="28"/>
        <v>607.38474735657906</v>
      </c>
      <c r="I318" s="5">
        <f t="shared" ca="1" si="29"/>
        <v>67760.74843610746</v>
      </c>
      <c r="J318" s="5"/>
      <c r="K318" s="5"/>
      <c r="L318" s="5"/>
    </row>
    <row r="319" spans="5:12" x14ac:dyDescent="0.25">
      <c r="E319" s="13">
        <f t="shared" ca="1" si="27"/>
        <v>267</v>
      </c>
      <c r="F319" s="10">
        <f t="shared" ca="1" si="25"/>
        <v>847.81268238509426</v>
      </c>
      <c r="G319" s="5">
        <f t="shared" ca="1" si="26"/>
        <v>238.29196533364458</v>
      </c>
      <c r="H319" s="5">
        <f t="shared" ca="1" si="28"/>
        <v>609.52071705144965</v>
      </c>
      <c r="I319" s="5">
        <f t="shared" ca="1" si="29"/>
        <v>67151.227719056013</v>
      </c>
      <c r="J319" s="5"/>
      <c r="K319" s="5"/>
      <c r="L319" s="5"/>
    </row>
    <row r="320" spans="5:12" x14ac:dyDescent="0.25">
      <c r="E320" s="13">
        <f t="shared" ca="1" si="27"/>
        <v>268</v>
      </c>
      <c r="F320" s="10">
        <f t="shared" ca="1" si="25"/>
        <v>847.81268238509426</v>
      </c>
      <c r="G320" s="5">
        <f t="shared" ca="1" si="26"/>
        <v>236.148484145347</v>
      </c>
      <c r="H320" s="5">
        <f t="shared" ca="1" si="28"/>
        <v>611.66419823974729</v>
      </c>
      <c r="I320" s="5">
        <f t="shared" ca="1" si="29"/>
        <v>66539.563520816271</v>
      </c>
      <c r="J320" s="5"/>
      <c r="K320" s="5"/>
      <c r="L320" s="5"/>
    </row>
    <row r="321" spans="5:12" x14ac:dyDescent="0.25">
      <c r="E321" s="13">
        <f t="shared" ca="1" si="27"/>
        <v>269</v>
      </c>
      <c r="F321" s="10">
        <f t="shared" ca="1" si="25"/>
        <v>847.81268238509426</v>
      </c>
      <c r="G321" s="5">
        <f t="shared" ca="1" si="26"/>
        <v>233.99746504820391</v>
      </c>
      <c r="H321" s="5">
        <f t="shared" ca="1" si="28"/>
        <v>613.81521733689033</v>
      </c>
      <c r="I321" s="5">
        <f t="shared" ca="1" si="29"/>
        <v>65925.748303479384</v>
      </c>
      <c r="J321" s="5"/>
      <c r="K321" s="5"/>
      <c r="L321" s="5"/>
    </row>
    <row r="322" spans="5:12" x14ac:dyDescent="0.25">
      <c r="E322" s="13">
        <f t="shared" ca="1" si="27"/>
        <v>270</v>
      </c>
      <c r="F322" s="10">
        <f t="shared" ca="1" si="25"/>
        <v>847.81268238509426</v>
      </c>
      <c r="G322" s="5">
        <f t="shared" ca="1" si="26"/>
        <v>231.83888153390254</v>
      </c>
      <c r="H322" s="5">
        <f t="shared" ca="1" si="28"/>
        <v>615.97380085119175</v>
      </c>
      <c r="I322" s="5">
        <f t="shared" ca="1" si="29"/>
        <v>65309.774502628192</v>
      </c>
      <c r="J322" s="5"/>
      <c r="K322" s="5"/>
      <c r="L322" s="5"/>
    </row>
    <row r="323" spans="5:12" x14ac:dyDescent="0.25">
      <c r="E323" s="13">
        <f t="shared" ca="1" si="27"/>
        <v>271</v>
      </c>
      <c r="F323" s="10">
        <f t="shared" ca="1" si="25"/>
        <v>847.81268238509426</v>
      </c>
      <c r="G323" s="5">
        <f t="shared" ca="1" si="26"/>
        <v>229.67270700090916</v>
      </c>
      <c r="H323" s="5">
        <f t="shared" ca="1" si="28"/>
        <v>618.13997538418516</v>
      </c>
      <c r="I323" s="5">
        <f t="shared" ca="1" si="29"/>
        <v>64691.634527244008</v>
      </c>
      <c r="J323" s="5"/>
      <c r="K323" s="5"/>
      <c r="L323" s="5"/>
    </row>
    <row r="324" spans="5:12" x14ac:dyDescent="0.25">
      <c r="E324" s="13">
        <f t="shared" ca="1" si="27"/>
        <v>272</v>
      </c>
      <c r="F324" s="10">
        <f t="shared" ca="1" si="25"/>
        <v>847.81268238509426</v>
      </c>
      <c r="G324" s="5">
        <f t="shared" ca="1" si="26"/>
        <v>227.49891475414145</v>
      </c>
      <c r="H324" s="5">
        <f t="shared" ca="1" si="28"/>
        <v>620.31376763095284</v>
      </c>
      <c r="I324" s="5">
        <f t="shared" ca="1" si="29"/>
        <v>64071.320759613052</v>
      </c>
      <c r="J324" s="5"/>
      <c r="K324" s="5"/>
      <c r="L324" s="5"/>
    </row>
    <row r="325" spans="5:12" x14ac:dyDescent="0.25">
      <c r="E325" s="13">
        <f t="shared" ca="1" si="27"/>
        <v>273</v>
      </c>
      <c r="F325" s="10">
        <f t="shared" ca="1" si="25"/>
        <v>847.81268238509426</v>
      </c>
      <c r="G325" s="5">
        <f t="shared" ca="1" si="26"/>
        <v>225.31747800463927</v>
      </c>
      <c r="H325" s="5">
        <f t="shared" ca="1" si="28"/>
        <v>622.49520438045499</v>
      </c>
      <c r="I325" s="5">
        <f t="shared" ca="1" si="29"/>
        <v>63448.825555232601</v>
      </c>
      <c r="J325" s="5"/>
      <c r="K325" s="5"/>
      <c r="L325" s="5"/>
    </row>
    <row r="326" spans="5:12" x14ac:dyDescent="0.25">
      <c r="E326" s="13">
        <f t="shared" ca="1" si="27"/>
        <v>274</v>
      </c>
      <c r="F326" s="10">
        <f t="shared" ca="1" si="25"/>
        <v>847.81268238509426</v>
      </c>
      <c r="G326" s="5">
        <f t="shared" ca="1" si="26"/>
        <v>223.12836986923466</v>
      </c>
      <c r="H326" s="5">
        <f t="shared" ca="1" si="28"/>
        <v>624.68431251585957</v>
      </c>
      <c r="I326" s="5">
        <f t="shared" ca="1" si="29"/>
        <v>62824.141242716738</v>
      </c>
      <c r="J326" s="5"/>
      <c r="K326" s="5"/>
      <c r="L326" s="5"/>
    </row>
    <row r="327" spans="5:12" x14ac:dyDescent="0.25">
      <c r="E327" s="13">
        <f t="shared" ca="1" si="27"/>
        <v>275</v>
      </c>
      <c r="F327" s="10">
        <f t="shared" ca="1" si="25"/>
        <v>847.81268238509426</v>
      </c>
      <c r="G327" s="5">
        <f t="shared" ca="1" si="26"/>
        <v>220.93156337022054</v>
      </c>
      <c r="H327" s="5">
        <f t="shared" ca="1" si="28"/>
        <v>626.88111901487378</v>
      </c>
      <c r="I327" s="5">
        <f t="shared" ca="1" si="29"/>
        <v>62197.260123701861</v>
      </c>
      <c r="J327" s="5"/>
      <c r="K327" s="5"/>
      <c r="L327" s="5"/>
    </row>
    <row r="328" spans="5:12" x14ac:dyDescent="0.25">
      <c r="E328" s="13">
        <f t="shared" ca="1" si="27"/>
        <v>276</v>
      </c>
      <c r="F328" s="10">
        <f t="shared" ca="1" si="25"/>
        <v>847.81268238509426</v>
      </c>
      <c r="G328" s="5">
        <f t="shared" ca="1" si="26"/>
        <v>218.72703143501823</v>
      </c>
      <c r="H328" s="5">
        <f t="shared" ca="1" si="28"/>
        <v>629.085650950076</v>
      </c>
      <c r="I328" s="5">
        <f t="shared" ca="1" si="29"/>
        <v>61568.174472751787</v>
      </c>
      <c r="J328" s="5">
        <f ca="1">+I328</f>
        <v>61568.174472751787</v>
      </c>
      <c r="K328" s="5">
        <f ca="1">SUM(G317:G328)</f>
        <v>2768.5372150765852</v>
      </c>
      <c r="L328" s="5"/>
    </row>
    <row r="329" spans="5:12" x14ac:dyDescent="0.25">
      <c r="E329" s="13">
        <f t="shared" ca="1" si="27"/>
        <v>277</v>
      </c>
      <c r="F329" s="10">
        <f t="shared" ref="F329:F360" ca="1" si="30">IF($C$5=30, -$G$34, " ")</f>
        <v>847.81268238509426</v>
      </c>
      <c r="G329" s="5">
        <f t="shared" ref="G329:G360" ca="1" si="31">IF($C$5=30, +I328*($G$38*0.01), " ")</f>
        <v>216.51474689584381</v>
      </c>
      <c r="H329" s="5">
        <f t="shared" ca="1" si="28"/>
        <v>631.29793548925045</v>
      </c>
      <c r="I329" s="5">
        <f t="shared" ca="1" si="29"/>
        <v>60936.876537262535</v>
      </c>
      <c r="J329" s="5"/>
      <c r="K329" s="5"/>
      <c r="L329" s="5"/>
    </row>
    <row r="330" spans="5:12" x14ac:dyDescent="0.25">
      <c r="E330" s="13">
        <f t="shared" ca="1" si="27"/>
        <v>278</v>
      </c>
      <c r="F330" s="10">
        <f t="shared" ca="1" si="30"/>
        <v>847.81268238509426</v>
      </c>
      <c r="G330" s="5">
        <f t="shared" ca="1" si="31"/>
        <v>214.29468248937326</v>
      </c>
      <c r="H330" s="5">
        <f t="shared" ca="1" si="28"/>
        <v>633.517999895721</v>
      </c>
      <c r="I330" s="5">
        <f t="shared" ca="1" si="29"/>
        <v>60303.358537366817</v>
      </c>
      <c r="J330" s="5"/>
      <c r="K330" s="5"/>
      <c r="L330" s="5"/>
    </row>
    <row r="331" spans="5:12" x14ac:dyDescent="0.25">
      <c r="E331" s="13">
        <f t="shared" ca="1" si="27"/>
        <v>279</v>
      </c>
      <c r="F331" s="10">
        <f t="shared" ca="1" si="30"/>
        <v>847.81268238509426</v>
      </c>
      <c r="G331" s="5">
        <f t="shared" ca="1" si="31"/>
        <v>212.06681085640668</v>
      </c>
      <c r="H331" s="5">
        <f t="shared" ca="1" si="28"/>
        <v>635.74587152868753</v>
      </c>
      <c r="I331" s="5">
        <f t="shared" ca="1" si="29"/>
        <v>59667.612665838133</v>
      </c>
      <c r="J331" s="5"/>
      <c r="K331" s="5"/>
      <c r="L331" s="5"/>
    </row>
    <row r="332" spans="5:12" x14ac:dyDescent="0.25">
      <c r="E332" s="13">
        <f t="shared" ca="1" si="27"/>
        <v>280</v>
      </c>
      <c r="F332" s="10">
        <f t="shared" ca="1" si="30"/>
        <v>847.81268238509426</v>
      </c>
      <c r="G332" s="5">
        <f t="shared" ca="1" si="31"/>
        <v>209.83110454153078</v>
      </c>
      <c r="H332" s="5">
        <f t="shared" ca="1" si="28"/>
        <v>637.98157784356351</v>
      </c>
      <c r="I332" s="5">
        <f t="shared" ca="1" si="29"/>
        <v>59029.631087994567</v>
      </c>
      <c r="J332" s="5"/>
      <c r="K332" s="5"/>
      <c r="L332" s="5"/>
    </row>
    <row r="333" spans="5:12" x14ac:dyDescent="0.25">
      <c r="E333" s="13">
        <f t="shared" ca="1" si="27"/>
        <v>281</v>
      </c>
      <c r="F333" s="10">
        <f t="shared" ca="1" si="30"/>
        <v>847.81268238509426</v>
      </c>
      <c r="G333" s="5">
        <f t="shared" ca="1" si="31"/>
        <v>207.58753599278091</v>
      </c>
      <c r="H333" s="5">
        <f t="shared" ca="1" si="28"/>
        <v>640.22514639231338</v>
      </c>
      <c r="I333" s="5">
        <f t="shared" ca="1" si="29"/>
        <v>58389.40594160225</v>
      </c>
      <c r="J333" s="5"/>
      <c r="K333" s="5"/>
      <c r="L333" s="5"/>
    </row>
    <row r="334" spans="5:12" x14ac:dyDescent="0.25">
      <c r="E334" s="13">
        <f t="shared" ca="1" si="27"/>
        <v>282</v>
      </c>
      <c r="F334" s="10">
        <f t="shared" ca="1" si="30"/>
        <v>847.81268238509426</v>
      </c>
      <c r="G334" s="5">
        <f t="shared" ca="1" si="31"/>
        <v>205.33607756130127</v>
      </c>
      <c r="H334" s="5">
        <f t="shared" ca="1" si="28"/>
        <v>642.47660482379297</v>
      </c>
      <c r="I334" s="5">
        <f t="shared" ca="1" si="29"/>
        <v>57746.929336778456</v>
      </c>
      <c r="J334" s="5"/>
      <c r="K334" s="5"/>
      <c r="L334" s="5"/>
    </row>
    <row r="335" spans="5:12" x14ac:dyDescent="0.25">
      <c r="E335" s="13">
        <f t="shared" ca="1" si="27"/>
        <v>283</v>
      </c>
      <c r="F335" s="10">
        <f t="shared" ca="1" si="30"/>
        <v>847.81268238509426</v>
      </c>
      <c r="G335" s="5">
        <f t="shared" ca="1" si="31"/>
        <v>203.07670150100427</v>
      </c>
      <c r="H335" s="5">
        <f t="shared" ca="1" si="28"/>
        <v>644.73598088408994</v>
      </c>
      <c r="I335" s="5">
        <f t="shared" ca="1" si="29"/>
        <v>57102.193355894364</v>
      </c>
      <c r="J335" s="5"/>
      <c r="K335" s="5"/>
      <c r="L335" s="5"/>
    </row>
    <row r="336" spans="5:12" x14ac:dyDescent="0.25">
      <c r="E336" s="13">
        <f t="shared" ca="1" si="27"/>
        <v>284</v>
      </c>
      <c r="F336" s="10">
        <f t="shared" ca="1" si="30"/>
        <v>847.81268238509426</v>
      </c>
      <c r="G336" s="5">
        <f t="shared" ca="1" si="31"/>
        <v>200.80937996822854</v>
      </c>
      <c r="H336" s="5">
        <f t="shared" ca="1" si="28"/>
        <v>647.00330241686572</v>
      </c>
      <c r="I336" s="5">
        <f t="shared" ca="1" si="29"/>
        <v>56455.190053477498</v>
      </c>
      <c r="J336" s="5"/>
      <c r="K336" s="5"/>
      <c r="L336" s="5"/>
    </row>
    <row r="337" spans="5:12" x14ac:dyDescent="0.25">
      <c r="E337" s="13">
        <f t="shared" ca="1" si="27"/>
        <v>285</v>
      </c>
      <c r="F337" s="10">
        <f t="shared" ca="1" si="30"/>
        <v>847.81268238509426</v>
      </c>
      <c r="G337" s="5">
        <f t="shared" ca="1" si="31"/>
        <v>198.5340850213959</v>
      </c>
      <c r="H337" s="5">
        <f t="shared" ca="1" si="28"/>
        <v>649.2785973636984</v>
      </c>
      <c r="I337" s="5">
        <f t="shared" ca="1" si="29"/>
        <v>55805.911456113798</v>
      </c>
      <c r="J337" s="5"/>
      <c r="K337" s="5"/>
      <c r="L337" s="5"/>
    </row>
    <row r="338" spans="5:12" x14ac:dyDescent="0.25">
      <c r="E338" s="13">
        <f t="shared" ca="1" si="27"/>
        <v>286</v>
      </c>
      <c r="F338" s="10">
        <f t="shared" ca="1" si="30"/>
        <v>847.81268238509426</v>
      </c>
      <c r="G338" s="5">
        <f t="shared" ca="1" si="31"/>
        <v>196.25078862066687</v>
      </c>
      <c r="H338" s="5">
        <f t="shared" ca="1" si="28"/>
        <v>651.5618937644274</v>
      </c>
      <c r="I338" s="5">
        <f t="shared" ca="1" si="29"/>
        <v>55154.349562349373</v>
      </c>
      <c r="J338" s="5"/>
      <c r="K338" s="5"/>
      <c r="L338" s="5"/>
    </row>
    <row r="339" spans="5:12" x14ac:dyDescent="0.25">
      <c r="E339" s="13">
        <f t="shared" ca="1" si="27"/>
        <v>287</v>
      </c>
      <c r="F339" s="10">
        <f t="shared" ca="1" si="30"/>
        <v>847.81268238509426</v>
      </c>
      <c r="G339" s="5">
        <f t="shared" ca="1" si="31"/>
        <v>193.95946262759531</v>
      </c>
      <c r="H339" s="5">
        <f t="shared" ca="1" si="28"/>
        <v>653.85321975749889</v>
      </c>
      <c r="I339" s="5">
        <f t="shared" ca="1" si="29"/>
        <v>54500.496342591876</v>
      </c>
      <c r="J339" s="5"/>
      <c r="K339" s="5"/>
      <c r="L339" s="5"/>
    </row>
    <row r="340" spans="5:12" x14ac:dyDescent="0.25">
      <c r="E340" s="13">
        <f t="shared" ca="1" si="27"/>
        <v>288</v>
      </c>
      <c r="F340" s="10">
        <f t="shared" ca="1" si="30"/>
        <v>847.81268238509426</v>
      </c>
      <c r="G340" s="5">
        <f t="shared" ca="1" si="31"/>
        <v>191.66007880478145</v>
      </c>
      <c r="H340" s="5">
        <f t="shared" ca="1" si="28"/>
        <v>656.15260358031287</v>
      </c>
      <c r="I340" s="5">
        <f t="shared" ca="1" si="29"/>
        <v>53844.343739011565</v>
      </c>
      <c r="J340" s="5">
        <f ca="1">+I340</f>
        <v>53844.343739011565</v>
      </c>
      <c r="K340" s="5">
        <f ca="1">SUM(G329:G340)</f>
        <v>2449.9214548809086</v>
      </c>
      <c r="L340" s="5"/>
    </row>
    <row r="341" spans="5:12" x14ac:dyDescent="0.25">
      <c r="E341" s="13">
        <f t="shared" ca="1" si="27"/>
        <v>289</v>
      </c>
      <c r="F341" s="10">
        <f t="shared" ca="1" si="30"/>
        <v>847.81268238509426</v>
      </c>
      <c r="G341" s="5">
        <f t="shared" ca="1" si="31"/>
        <v>189.35260881552404</v>
      </c>
      <c r="H341" s="5">
        <f t="shared" ca="1" si="28"/>
        <v>658.46007356957023</v>
      </c>
      <c r="I341" s="5">
        <f t="shared" ca="1" si="29"/>
        <v>53185.883665441994</v>
      </c>
      <c r="J341" s="5"/>
      <c r="K341" s="5"/>
      <c r="L341" s="5"/>
    </row>
    <row r="342" spans="5:12" x14ac:dyDescent="0.25">
      <c r="E342" s="13">
        <f t="shared" ca="1" si="27"/>
        <v>290</v>
      </c>
      <c r="F342" s="10">
        <f t="shared" ca="1" si="30"/>
        <v>847.81268238509426</v>
      </c>
      <c r="G342" s="5">
        <f t="shared" ca="1" si="31"/>
        <v>187.03702422347104</v>
      </c>
      <c r="H342" s="5">
        <f t="shared" ca="1" si="28"/>
        <v>660.77565816162326</v>
      </c>
      <c r="I342" s="5">
        <f t="shared" ca="1" si="29"/>
        <v>52525.108007280367</v>
      </c>
      <c r="J342" s="5"/>
      <c r="K342" s="5"/>
      <c r="L342" s="5"/>
    </row>
    <row r="343" spans="5:12" x14ac:dyDescent="0.25">
      <c r="E343" s="13">
        <f t="shared" ca="1" si="27"/>
        <v>291</v>
      </c>
      <c r="F343" s="10">
        <f t="shared" ca="1" si="30"/>
        <v>847.81268238509426</v>
      </c>
      <c r="G343" s="5">
        <f t="shared" ca="1" si="31"/>
        <v>184.71329649226931</v>
      </c>
      <c r="H343" s="5">
        <f t="shared" ca="1" si="28"/>
        <v>663.09938589282501</v>
      </c>
      <c r="I343" s="5">
        <f t="shared" ca="1" si="29"/>
        <v>51862.00862138754</v>
      </c>
      <c r="J343" s="5"/>
      <c r="K343" s="5"/>
      <c r="L343" s="5"/>
    </row>
    <row r="344" spans="5:12" x14ac:dyDescent="0.25">
      <c r="E344" s="13">
        <f t="shared" ca="1" si="27"/>
        <v>292</v>
      </c>
      <c r="F344" s="10">
        <f t="shared" ca="1" si="30"/>
        <v>847.81268238509426</v>
      </c>
      <c r="G344" s="5">
        <f t="shared" ca="1" si="31"/>
        <v>182.38139698521286</v>
      </c>
      <c r="H344" s="5">
        <f t="shared" ca="1" si="28"/>
        <v>665.4312853998814</v>
      </c>
      <c r="I344" s="5">
        <f t="shared" ca="1" si="29"/>
        <v>51196.577335987662</v>
      </c>
      <c r="J344" s="5"/>
      <c r="K344" s="5"/>
      <c r="L344" s="5"/>
    </row>
    <row r="345" spans="5:12" x14ac:dyDescent="0.25">
      <c r="E345" s="13">
        <f t="shared" ca="1" si="27"/>
        <v>293</v>
      </c>
      <c r="F345" s="10">
        <f t="shared" ca="1" si="30"/>
        <v>847.81268238509426</v>
      </c>
      <c r="G345" s="5">
        <f t="shared" ca="1" si="31"/>
        <v>180.04129696488997</v>
      </c>
      <c r="H345" s="5">
        <f t="shared" ca="1" si="28"/>
        <v>667.7713854202043</v>
      </c>
      <c r="I345" s="5">
        <f t="shared" ca="1" si="29"/>
        <v>50528.805950567461</v>
      </c>
      <c r="J345" s="5"/>
      <c r="K345" s="5"/>
      <c r="L345" s="5"/>
    </row>
    <row r="346" spans="5:12" x14ac:dyDescent="0.25">
      <c r="E346" s="13">
        <f t="shared" ca="1" si="27"/>
        <v>294</v>
      </c>
      <c r="F346" s="10">
        <f t="shared" ca="1" si="30"/>
        <v>847.81268238509426</v>
      </c>
      <c r="G346" s="5">
        <f t="shared" ca="1" si="31"/>
        <v>177.69296759282892</v>
      </c>
      <c r="H346" s="5">
        <f t="shared" ca="1" si="28"/>
        <v>670.11971479226531</v>
      </c>
      <c r="I346" s="5">
        <f t="shared" ca="1" si="29"/>
        <v>49858.686235775196</v>
      </c>
      <c r="J346" s="5"/>
      <c r="K346" s="5"/>
      <c r="L346" s="5"/>
    </row>
    <row r="347" spans="5:12" x14ac:dyDescent="0.25">
      <c r="E347" s="13">
        <f t="shared" ca="1" si="27"/>
        <v>295</v>
      </c>
      <c r="F347" s="10">
        <f t="shared" ca="1" si="30"/>
        <v>847.81268238509426</v>
      </c>
      <c r="G347" s="5">
        <f t="shared" ca="1" si="31"/>
        <v>175.33637992914279</v>
      </c>
      <c r="H347" s="5">
        <f t="shared" ca="1" si="28"/>
        <v>672.47630245595144</v>
      </c>
      <c r="I347" s="5">
        <f t="shared" ca="1" si="29"/>
        <v>49186.209933319245</v>
      </c>
      <c r="J347" s="5"/>
      <c r="K347" s="5"/>
      <c r="L347" s="5"/>
    </row>
    <row r="348" spans="5:12" x14ac:dyDescent="0.25">
      <c r="E348" s="13">
        <f t="shared" ca="1" si="27"/>
        <v>296</v>
      </c>
      <c r="F348" s="10">
        <f t="shared" ca="1" si="30"/>
        <v>847.81268238509426</v>
      </c>
      <c r="G348" s="5">
        <f t="shared" ca="1" si="31"/>
        <v>172.97150493217271</v>
      </c>
      <c r="H348" s="5">
        <f t="shared" ca="1" si="28"/>
        <v>674.84117745292156</v>
      </c>
      <c r="I348" s="5">
        <f t="shared" ca="1" si="29"/>
        <v>48511.368755866322</v>
      </c>
      <c r="J348" s="5"/>
      <c r="K348" s="5"/>
      <c r="L348" s="5"/>
    </row>
    <row r="349" spans="5:12" x14ac:dyDescent="0.25">
      <c r="E349" s="13">
        <f t="shared" ca="1" si="27"/>
        <v>297</v>
      </c>
      <c r="F349" s="10">
        <f t="shared" ca="1" si="30"/>
        <v>847.81268238509426</v>
      </c>
      <c r="G349" s="5">
        <f t="shared" ca="1" si="31"/>
        <v>170.59831345812992</v>
      </c>
      <c r="H349" s="5">
        <f t="shared" ca="1" si="28"/>
        <v>677.21436892696431</v>
      </c>
      <c r="I349" s="5">
        <f t="shared" ca="1" si="29"/>
        <v>47834.154386939357</v>
      </c>
      <c r="J349" s="5"/>
      <c r="K349" s="5"/>
      <c r="L349" s="5"/>
    </row>
    <row r="350" spans="5:12" x14ac:dyDescent="0.25">
      <c r="E350" s="13">
        <f t="shared" ca="1" si="27"/>
        <v>298</v>
      </c>
      <c r="F350" s="10">
        <f t="shared" ca="1" si="30"/>
        <v>847.81268238509426</v>
      </c>
      <c r="G350" s="5">
        <f t="shared" ca="1" si="31"/>
        <v>168.21677626073676</v>
      </c>
      <c r="H350" s="5">
        <f t="shared" ca="1" si="28"/>
        <v>679.5959061243575</v>
      </c>
      <c r="I350" s="5">
        <f t="shared" ca="1" si="29"/>
        <v>47154.558480815002</v>
      </c>
      <c r="J350" s="5"/>
      <c r="K350" s="5"/>
      <c r="L350" s="5"/>
    </row>
    <row r="351" spans="5:12" x14ac:dyDescent="0.25">
      <c r="E351" s="13">
        <f t="shared" ca="1" si="27"/>
        <v>299</v>
      </c>
      <c r="F351" s="10">
        <f t="shared" ca="1" si="30"/>
        <v>847.81268238509426</v>
      </c>
      <c r="G351" s="5">
        <f t="shared" ca="1" si="31"/>
        <v>165.82686399086612</v>
      </c>
      <c r="H351" s="5">
        <f t="shared" ca="1" si="28"/>
        <v>681.98581839422809</v>
      </c>
      <c r="I351" s="5">
        <f t="shared" ca="1" si="29"/>
        <v>46472.572662420775</v>
      </c>
      <c r="J351" s="5"/>
      <c r="K351" s="5"/>
      <c r="L351" s="5"/>
    </row>
    <row r="352" spans="5:12" x14ac:dyDescent="0.25">
      <c r="E352" s="13">
        <f t="shared" ca="1" si="27"/>
        <v>300</v>
      </c>
      <c r="F352" s="10">
        <f t="shared" ca="1" si="30"/>
        <v>847.81268238509426</v>
      </c>
      <c r="G352" s="5">
        <f t="shared" ca="1" si="31"/>
        <v>163.42854719617975</v>
      </c>
      <c r="H352" s="5">
        <f t="shared" ca="1" si="28"/>
        <v>684.38413518891457</v>
      </c>
      <c r="I352" s="5">
        <f t="shared" ca="1" si="29"/>
        <v>45788.188527231861</v>
      </c>
      <c r="J352" s="5">
        <f ca="1">+I352</f>
        <v>45788.188527231861</v>
      </c>
      <c r="K352" s="5">
        <f ca="1">SUM(G341:G352)</f>
        <v>2117.5969768414243</v>
      </c>
      <c r="L352" s="5"/>
    </row>
    <row r="353" spans="5:12" x14ac:dyDescent="0.25">
      <c r="E353" s="13">
        <f t="shared" ca="1" si="27"/>
        <v>301</v>
      </c>
      <c r="F353" s="10">
        <f t="shared" ca="1" si="30"/>
        <v>847.81268238509426</v>
      </c>
      <c r="G353" s="5">
        <f t="shared" ca="1" si="31"/>
        <v>161.02179632076539</v>
      </c>
      <c r="H353" s="5">
        <f t="shared" ca="1" si="28"/>
        <v>686.7908860643289</v>
      </c>
      <c r="I353" s="5">
        <f t="shared" ca="1" si="29"/>
        <v>45101.397641167532</v>
      </c>
      <c r="J353" s="5"/>
      <c r="K353" s="5"/>
      <c r="L353" s="5"/>
    </row>
    <row r="354" spans="5:12" x14ac:dyDescent="0.25">
      <c r="E354" s="13">
        <f t="shared" ca="1" si="27"/>
        <v>302</v>
      </c>
      <c r="F354" s="10">
        <f t="shared" ca="1" si="30"/>
        <v>847.81268238509426</v>
      </c>
      <c r="G354" s="5">
        <f t="shared" ca="1" si="31"/>
        <v>158.60658170477251</v>
      </c>
      <c r="H354" s="5">
        <f t="shared" ca="1" si="28"/>
        <v>689.2061006803217</v>
      </c>
      <c r="I354" s="5">
        <f t="shared" ca="1" si="29"/>
        <v>44412.191540487212</v>
      </c>
      <c r="J354" s="5"/>
      <c r="K354" s="5"/>
      <c r="L354" s="5"/>
    </row>
    <row r="355" spans="5:12" x14ac:dyDescent="0.25">
      <c r="E355" s="13">
        <f t="shared" ca="1" si="27"/>
        <v>303</v>
      </c>
      <c r="F355" s="10">
        <f t="shared" ca="1" si="30"/>
        <v>847.81268238509426</v>
      </c>
      <c r="G355" s="5">
        <f t="shared" ca="1" si="31"/>
        <v>156.18287358404672</v>
      </c>
      <c r="H355" s="5">
        <f t="shared" ca="1" si="28"/>
        <v>691.6298088010476</v>
      </c>
      <c r="I355" s="5">
        <f t="shared" ca="1" si="29"/>
        <v>43720.561731686168</v>
      </c>
      <c r="J355" s="5"/>
      <c r="K355" s="5"/>
      <c r="L355" s="5"/>
    </row>
    <row r="356" spans="5:12" x14ac:dyDescent="0.25">
      <c r="E356" s="13">
        <f t="shared" ca="1" si="27"/>
        <v>304</v>
      </c>
      <c r="F356" s="10">
        <f t="shared" ca="1" si="30"/>
        <v>847.81268238509426</v>
      </c>
      <c r="G356" s="5">
        <f t="shared" ca="1" si="31"/>
        <v>153.75064208976303</v>
      </c>
      <c r="H356" s="5">
        <f t="shared" ca="1" si="28"/>
        <v>694.06204029533126</v>
      </c>
      <c r="I356" s="5">
        <f t="shared" ca="1" si="29"/>
        <v>43026.49969139084</v>
      </c>
      <c r="J356" s="5"/>
      <c r="K356" s="5"/>
      <c r="L356" s="5"/>
    </row>
    <row r="357" spans="5:12" x14ac:dyDescent="0.25">
      <c r="E357" s="13">
        <f t="shared" ca="1" si="27"/>
        <v>305</v>
      </c>
      <c r="F357" s="10">
        <f t="shared" ca="1" si="30"/>
        <v>847.81268238509426</v>
      </c>
      <c r="G357" s="5">
        <f t="shared" ca="1" si="31"/>
        <v>151.3098572480578</v>
      </c>
      <c r="H357" s="5">
        <f t="shared" ca="1" si="28"/>
        <v>696.50282513703644</v>
      </c>
      <c r="I357" s="5">
        <f t="shared" ca="1" si="29"/>
        <v>42329.996866253801</v>
      </c>
      <c r="J357" s="5"/>
      <c r="K357" s="5"/>
      <c r="L357" s="5"/>
    </row>
    <row r="358" spans="5:12" x14ac:dyDescent="0.25">
      <c r="E358" s="13">
        <f t="shared" ca="1" si="27"/>
        <v>306</v>
      </c>
      <c r="F358" s="10">
        <f t="shared" ca="1" si="30"/>
        <v>847.81268238509426</v>
      </c>
      <c r="G358" s="5">
        <f t="shared" ca="1" si="31"/>
        <v>148.86048897965921</v>
      </c>
      <c r="H358" s="5">
        <f t="shared" ca="1" si="28"/>
        <v>698.95219340543508</v>
      </c>
      <c r="I358" s="5">
        <f t="shared" ca="1" si="29"/>
        <v>41631.044672848366</v>
      </c>
      <c r="J358" s="5"/>
      <c r="K358" s="5"/>
      <c r="L358" s="5"/>
    </row>
    <row r="359" spans="5:12" x14ac:dyDescent="0.25">
      <c r="E359" s="13">
        <f t="shared" ca="1" si="27"/>
        <v>307</v>
      </c>
      <c r="F359" s="10">
        <f t="shared" ca="1" si="30"/>
        <v>847.81268238509426</v>
      </c>
      <c r="G359" s="5">
        <f t="shared" ca="1" si="31"/>
        <v>146.40250709951678</v>
      </c>
      <c r="H359" s="5">
        <f t="shared" ca="1" si="28"/>
        <v>701.41017528557745</v>
      </c>
      <c r="I359" s="5">
        <f t="shared" ca="1" si="29"/>
        <v>40929.634497562787</v>
      </c>
      <c r="J359" s="5"/>
      <c r="K359" s="5"/>
      <c r="L359" s="5"/>
    </row>
    <row r="360" spans="5:12" x14ac:dyDescent="0.25">
      <c r="E360" s="13">
        <f t="shared" ca="1" si="27"/>
        <v>308</v>
      </c>
      <c r="F360" s="10">
        <f t="shared" ca="1" si="30"/>
        <v>847.81268238509426</v>
      </c>
      <c r="G360" s="5">
        <f t="shared" ca="1" si="31"/>
        <v>143.93588131642915</v>
      </c>
      <c r="H360" s="5">
        <f t="shared" ca="1" si="28"/>
        <v>703.87680106866515</v>
      </c>
      <c r="I360" s="5">
        <f t="shared" ca="1" si="29"/>
        <v>40225.757696494125</v>
      </c>
      <c r="J360" s="5"/>
      <c r="K360" s="5"/>
      <c r="L360" s="5"/>
    </row>
    <row r="361" spans="5:12" x14ac:dyDescent="0.25">
      <c r="E361" s="13">
        <f t="shared" ca="1" si="27"/>
        <v>309</v>
      </c>
      <c r="F361" s="10">
        <f t="shared" ref="F361:F392" ca="1" si="32">IF($C$5=30, -$G$34, " ")</f>
        <v>847.81268238509426</v>
      </c>
      <c r="G361" s="5">
        <f t="shared" ref="G361:G392" ca="1" si="33">IF($C$5=30, +I360*($G$38*0.01), " ")</f>
        <v>141.46058123267102</v>
      </c>
      <c r="H361" s="5">
        <f t="shared" ca="1" si="28"/>
        <v>706.3521011524233</v>
      </c>
      <c r="I361" s="5">
        <f t="shared" ca="1" si="29"/>
        <v>39519.405595341705</v>
      </c>
      <c r="J361" s="5"/>
      <c r="K361" s="5"/>
      <c r="L361" s="5"/>
    </row>
    <row r="362" spans="5:12" x14ac:dyDescent="0.25">
      <c r="E362" s="13">
        <f t="shared" ref="E362:E412" ca="1" si="34">IF($C$5=30, +E361+1, " ")</f>
        <v>310</v>
      </c>
      <c r="F362" s="10">
        <f t="shared" ca="1" si="32"/>
        <v>847.81268238509426</v>
      </c>
      <c r="G362" s="5">
        <f t="shared" ca="1" si="33"/>
        <v>138.97657634361835</v>
      </c>
      <c r="H362" s="5">
        <f t="shared" ref="H362:H412" ca="1" si="35">IF($C$5=30, +F362-G362, " ")</f>
        <v>708.83610604147589</v>
      </c>
      <c r="I362" s="5">
        <f t="shared" ref="I362:I412" ca="1" si="36">IF($C$5=30, +I361-H362, " ")</f>
        <v>38810.569489300229</v>
      </c>
      <c r="J362" s="5"/>
      <c r="K362" s="5"/>
      <c r="L362" s="5"/>
    </row>
    <row r="363" spans="5:12" x14ac:dyDescent="0.25">
      <c r="E363" s="13">
        <f t="shared" ca="1" si="34"/>
        <v>311</v>
      </c>
      <c r="F363" s="10">
        <f t="shared" ca="1" si="32"/>
        <v>847.81268238509426</v>
      </c>
      <c r="G363" s="5">
        <f t="shared" ca="1" si="33"/>
        <v>136.4838360373725</v>
      </c>
      <c r="H363" s="5">
        <f t="shared" ca="1" si="35"/>
        <v>711.32884634772176</v>
      </c>
      <c r="I363" s="5">
        <f t="shared" ca="1" si="36"/>
        <v>38099.240642952507</v>
      </c>
      <c r="J363" s="5"/>
      <c r="K363" s="5"/>
      <c r="L363" s="5"/>
    </row>
    <row r="364" spans="5:12" x14ac:dyDescent="0.25">
      <c r="E364" s="13">
        <f t="shared" ca="1" si="34"/>
        <v>312</v>
      </c>
      <c r="F364" s="10">
        <f t="shared" ca="1" si="32"/>
        <v>847.81268238509426</v>
      </c>
      <c r="G364" s="5">
        <f t="shared" ca="1" si="33"/>
        <v>133.982329594383</v>
      </c>
      <c r="H364" s="5">
        <f t="shared" ca="1" si="35"/>
        <v>713.83035279071123</v>
      </c>
      <c r="I364" s="5">
        <f t="shared" ca="1" si="36"/>
        <v>37385.410290161795</v>
      </c>
      <c r="J364" s="5">
        <f ca="1">+I364</f>
        <v>37385.410290161795</v>
      </c>
      <c r="K364" s="5">
        <f ca="1">SUM(G353:G364)</f>
        <v>1770.9739515510555</v>
      </c>
      <c r="L364" s="5"/>
    </row>
    <row r="365" spans="5:12" x14ac:dyDescent="0.25">
      <c r="E365" s="13">
        <f t="shared" ca="1" si="34"/>
        <v>313</v>
      </c>
      <c r="F365" s="10">
        <f t="shared" ca="1" si="32"/>
        <v>847.81268238509426</v>
      </c>
      <c r="G365" s="5">
        <f t="shared" ca="1" si="33"/>
        <v>131.47202618706899</v>
      </c>
      <c r="H365" s="5">
        <f t="shared" ca="1" si="35"/>
        <v>716.34065619802527</v>
      </c>
      <c r="I365" s="5">
        <f t="shared" ca="1" si="36"/>
        <v>36669.069633963773</v>
      </c>
      <c r="J365" s="5"/>
      <c r="K365" s="5"/>
      <c r="L365" s="5"/>
    </row>
    <row r="366" spans="5:12" x14ac:dyDescent="0.25">
      <c r="E366" s="13">
        <f t="shared" ca="1" si="34"/>
        <v>314</v>
      </c>
      <c r="F366" s="10">
        <f t="shared" ca="1" si="32"/>
        <v>847.81268238509426</v>
      </c>
      <c r="G366" s="5">
        <f t="shared" ca="1" si="33"/>
        <v>128.95289487943927</v>
      </c>
      <c r="H366" s="5">
        <f t="shared" ca="1" si="35"/>
        <v>718.85978750565505</v>
      </c>
      <c r="I366" s="5">
        <f t="shared" ca="1" si="36"/>
        <v>35950.209846458114</v>
      </c>
      <c r="J366" s="5"/>
      <c r="K366" s="5"/>
      <c r="L366" s="5"/>
    </row>
    <row r="367" spans="5:12" x14ac:dyDescent="0.25">
      <c r="E367" s="13">
        <f t="shared" ca="1" si="34"/>
        <v>315</v>
      </c>
      <c r="F367" s="10">
        <f t="shared" ca="1" si="32"/>
        <v>847.81268238509426</v>
      </c>
      <c r="G367" s="5">
        <f t="shared" ca="1" si="33"/>
        <v>126.42490462671105</v>
      </c>
      <c r="H367" s="5">
        <f t="shared" ca="1" si="35"/>
        <v>721.38777775838321</v>
      </c>
      <c r="I367" s="5">
        <f t="shared" ca="1" si="36"/>
        <v>35228.82206869973</v>
      </c>
      <c r="J367" s="5"/>
      <c r="K367" s="5"/>
      <c r="L367" s="5"/>
    </row>
    <row r="368" spans="5:12" x14ac:dyDescent="0.25">
      <c r="E368" s="13">
        <f t="shared" ca="1" si="34"/>
        <v>316</v>
      </c>
      <c r="F368" s="10">
        <f t="shared" ca="1" si="32"/>
        <v>847.81268238509426</v>
      </c>
      <c r="G368" s="5">
        <f t="shared" ca="1" si="33"/>
        <v>123.8880242749274</v>
      </c>
      <c r="H368" s="5">
        <f t="shared" ca="1" si="35"/>
        <v>723.92465811016689</v>
      </c>
      <c r="I368" s="5">
        <f t="shared" ca="1" si="36"/>
        <v>34504.897410589561</v>
      </c>
      <c r="J368" s="5"/>
      <c r="K368" s="5"/>
      <c r="L368" s="5"/>
    </row>
    <row r="369" spans="5:12" x14ac:dyDescent="0.25">
      <c r="E369" s="13">
        <f t="shared" ca="1" si="34"/>
        <v>317</v>
      </c>
      <c r="F369" s="10">
        <f t="shared" ca="1" si="32"/>
        <v>847.81268238509426</v>
      </c>
      <c r="G369" s="5">
        <f t="shared" ca="1" si="33"/>
        <v>121.3422225605733</v>
      </c>
      <c r="H369" s="5">
        <f t="shared" ca="1" si="35"/>
        <v>726.47045982452096</v>
      </c>
      <c r="I369" s="5">
        <f t="shared" ca="1" si="36"/>
        <v>33778.426950765039</v>
      </c>
      <c r="J369" s="5"/>
      <c r="K369" s="5"/>
      <c r="L369" s="5"/>
    </row>
    <row r="370" spans="5:12" x14ac:dyDescent="0.25">
      <c r="E370" s="13">
        <f t="shared" ca="1" si="34"/>
        <v>318</v>
      </c>
      <c r="F370" s="10">
        <f t="shared" ca="1" si="32"/>
        <v>847.81268238509426</v>
      </c>
      <c r="G370" s="5">
        <f t="shared" ca="1" si="33"/>
        <v>118.7874681101904</v>
      </c>
      <c r="H370" s="5">
        <f t="shared" ca="1" si="35"/>
        <v>729.02521427490387</v>
      </c>
      <c r="I370" s="5">
        <f t="shared" ca="1" si="36"/>
        <v>33049.401736490137</v>
      </c>
      <c r="J370" s="5"/>
      <c r="K370" s="5"/>
      <c r="L370" s="5"/>
    </row>
    <row r="371" spans="5:12" x14ac:dyDescent="0.25">
      <c r="E371" s="13">
        <f t="shared" ca="1" si="34"/>
        <v>319</v>
      </c>
      <c r="F371" s="10">
        <f t="shared" ca="1" si="32"/>
        <v>847.81268238509426</v>
      </c>
      <c r="G371" s="5">
        <f t="shared" ca="1" si="33"/>
        <v>116.22372943999034</v>
      </c>
      <c r="H371" s="5">
        <f t="shared" ca="1" si="35"/>
        <v>731.58895294510398</v>
      </c>
      <c r="I371" s="5">
        <f t="shared" ca="1" si="36"/>
        <v>32317.812783545032</v>
      </c>
      <c r="J371" s="5"/>
      <c r="K371" s="5"/>
      <c r="L371" s="5"/>
    </row>
    <row r="372" spans="5:12" x14ac:dyDescent="0.25">
      <c r="E372" s="13">
        <f t="shared" ca="1" si="34"/>
        <v>320</v>
      </c>
      <c r="F372" s="10">
        <f t="shared" ca="1" si="32"/>
        <v>847.81268238509426</v>
      </c>
      <c r="G372" s="5">
        <f t="shared" ca="1" si="33"/>
        <v>113.65097495546671</v>
      </c>
      <c r="H372" s="5">
        <f t="shared" ca="1" si="35"/>
        <v>734.16170742962754</v>
      </c>
      <c r="I372" s="5">
        <f t="shared" ca="1" si="36"/>
        <v>31583.651076115406</v>
      </c>
      <c r="J372" s="5"/>
      <c r="K372" s="5"/>
      <c r="L372" s="5"/>
    </row>
    <row r="373" spans="5:12" x14ac:dyDescent="0.25">
      <c r="E373" s="13">
        <f t="shared" ca="1" si="34"/>
        <v>321</v>
      </c>
      <c r="F373" s="10">
        <f t="shared" ca="1" si="32"/>
        <v>847.81268238509426</v>
      </c>
      <c r="G373" s="5">
        <f t="shared" ca="1" si="33"/>
        <v>111.06917295100585</v>
      </c>
      <c r="H373" s="5">
        <f t="shared" ca="1" si="35"/>
        <v>736.74350943408842</v>
      </c>
      <c r="I373" s="5">
        <f t="shared" ca="1" si="36"/>
        <v>30846.907566681319</v>
      </c>
      <c r="J373" s="5"/>
      <c r="K373" s="5"/>
      <c r="L373" s="5"/>
    </row>
    <row r="374" spans="5:12" x14ac:dyDescent="0.25">
      <c r="E374" s="13">
        <f t="shared" ca="1" si="34"/>
        <v>322</v>
      </c>
      <c r="F374" s="10">
        <f t="shared" ca="1" si="32"/>
        <v>847.81268238509426</v>
      </c>
      <c r="G374" s="5">
        <f t="shared" ca="1" si="33"/>
        <v>108.47829160949598</v>
      </c>
      <c r="H374" s="5">
        <f t="shared" ca="1" si="35"/>
        <v>739.33439077559831</v>
      </c>
      <c r="I374" s="5">
        <f t="shared" ca="1" si="36"/>
        <v>30107.57317590572</v>
      </c>
      <c r="J374" s="5"/>
      <c r="K374" s="5"/>
      <c r="L374" s="5"/>
    </row>
    <row r="375" spans="5:12" x14ac:dyDescent="0.25">
      <c r="E375" s="13">
        <f t="shared" ca="1" si="34"/>
        <v>323</v>
      </c>
      <c r="F375" s="10">
        <f t="shared" ca="1" si="32"/>
        <v>847.81268238509426</v>
      </c>
      <c r="G375" s="5">
        <f t="shared" ca="1" si="33"/>
        <v>105.87829900193513</v>
      </c>
      <c r="H375" s="5">
        <f t="shared" ca="1" si="35"/>
        <v>741.93438338315912</v>
      </c>
      <c r="I375" s="5">
        <f t="shared" ca="1" si="36"/>
        <v>29365.638792522561</v>
      </c>
      <c r="J375" s="5"/>
      <c r="K375" s="5"/>
      <c r="L375" s="5"/>
    </row>
    <row r="376" spans="5:12" x14ac:dyDescent="0.25">
      <c r="E376" s="13">
        <f t="shared" ca="1" si="34"/>
        <v>324</v>
      </c>
      <c r="F376" s="10">
        <f t="shared" ca="1" si="32"/>
        <v>847.81268238509426</v>
      </c>
      <c r="G376" s="5">
        <f t="shared" ca="1" si="33"/>
        <v>103.26916308703768</v>
      </c>
      <c r="H376" s="5">
        <f t="shared" ca="1" si="35"/>
        <v>744.54351929805659</v>
      </c>
      <c r="I376" s="5">
        <f t="shared" ca="1" si="36"/>
        <v>28621.095273224506</v>
      </c>
      <c r="J376" s="5">
        <f ca="1">+I376</f>
        <v>28621.095273224506</v>
      </c>
      <c r="K376" s="5">
        <f ca="1">SUM(G365:G376)</f>
        <v>1409.4371716838423</v>
      </c>
      <c r="L376" s="5"/>
    </row>
    <row r="377" spans="5:12" x14ac:dyDescent="0.25">
      <c r="E377" s="13">
        <f t="shared" ca="1" si="34"/>
        <v>325</v>
      </c>
      <c r="F377" s="10">
        <f t="shared" ca="1" si="32"/>
        <v>847.81268238509426</v>
      </c>
      <c r="G377" s="5">
        <f t="shared" ca="1" si="33"/>
        <v>100.65085171083952</v>
      </c>
      <c r="H377" s="5">
        <f t="shared" ca="1" si="35"/>
        <v>747.1618306742547</v>
      </c>
      <c r="I377" s="5">
        <f t="shared" ca="1" si="36"/>
        <v>27873.933442550253</v>
      </c>
      <c r="J377" s="5"/>
      <c r="K377" s="5"/>
      <c r="L377" s="5"/>
    </row>
    <row r="378" spans="5:12" x14ac:dyDescent="0.25">
      <c r="E378" s="13">
        <f t="shared" ca="1" si="34"/>
        <v>326</v>
      </c>
      <c r="F378" s="10">
        <f t="shared" ca="1" si="32"/>
        <v>847.81268238509426</v>
      </c>
      <c r="G378" s="5">
        <f t="shared" ca="1" si="33"/>
        <v>98.023332606301736</v>
      </c>
      <c r="H378" s="5">
        <f t="shared" ca="1" si="35"/>
        <v>749.78934977879248</v>
      </c>
      <c r="I378" s="5">
        <f t="shared" ca="1" si="36"/>
        <v>27124.144092771461</v>
      </c>
      <c r="J378" s="5"/>
      <c r="K378" s="5"/>
      <c r="L378" s="5"/>
    </row>
    <row r="379" spans="5:12" x14ac:dyDescent="0.25">
      <c r="E379" s="13">
        <f t="shared" ca="1" si="34"/>
        <v>327</v>
      </c>
      <c r="F379" s="10">
        <f t="shared" ca="1" si="32"/>
        <v>847.81268238509426</v>
      </c>
      <c r="G379" s="5">
        <f t="shared" ca="1" si="33"/>
        <v>95.386573392912979</v>
      </c>
      <c r="H379" s="5">
        <f t="shared" ca="1" si="35"/>
        <v>752.4261089921813</v>
      </c>
      <c r="I379" s="5">
        <f t="shared" ca="1" si="36"/>
        <v>26371.717983779279</v>
      </c>
      <c r="J379" s="5"/>
      <c r="K379" s="5"/>
      <c r="L379" s="5"/>
    </row>
    <row r="380" spans="5:12" x14ac:dyDescent="0.25">
      <c r="E380" s="13">
        <f t="shared" ca="1" si="34"/>
        <v>328</v>
      </c>
      <c r="F380" s="10">
        <f t="shared" ca="1" si="32"/>
        <v>847.81268238509426</v>
      </c>
      <c r="G380" s="5">
        <f t="shared" ca="1" si="33"/>
        <v>92.740541576290482</v>
      </c>
      <c r="H380" s="5">
        <f t="shared" ca="1" si="35"/>
        <v>755.07214080880374</v>
      </c>
      <c r="I380" s="5">
        <f t="shared" ca="1" si="36"/>
        <v>25616.645842970476</v>
      </c>
      <c r="J380" s="5"/>
      <c r="K380" s="5"/>
      <c r="L380" s="5"/>
    </row>
    <row r="381" spans="5:12" x14ac:dyDescent="0.25">
      <c r="E381" s="13">
        <f t="shared" ca="1" si="34"/>
        <v>329</v>
      </c>
      <c r="F381" s="10">
        <f t="shared" ca="1" si="32"/>
        <v>847.81268238509426</v>
      </c>
      <c r="G381" s="5">
        <f t="shared" ca="1" si="33"/>
        <v>90.085204547779512</v>
      </c>
      <c r="H381" s="5">
        <f t="shared" ca="1" si="35"/>
        <v>757.72747783731472</v>
      </c>
      <c r="I381" s="5">
        <f t="shared" ca="1" si="36"/>
        <v>24858.918365133162</v>
      </c>
      <c r="J381" s="5"/>
      <c r="K381" s="5"/>
      <c r="L381" s="5"/>
    </row>
    <row r="382" spans="5:12" x14ac:dyDescent="0.25">
      <c r="E382" s="13">
        <f t="shared" ca="1" si="34"/>
        <v>330</v>
      </c>
      <c r="F382" s="10">
        <f t="shared" ca="1" si="32"/>
        <v>847.81268238509426</v>
      </c>
      <c r="G382" s="5">
        <f t="shared" ca="1" si="33"/>
        <v>87.420529584051636</v>
      </c>
      <c r="H382" s="5">
        <f t="shared" ca="1" si="35"/>
        <v>760.39215280104258</v>
      </c>
      <c r="I382" s="5">
        <f t="shared" ca="1" si="36"/>
        <v>24098.526212332119</v>
      </c>
      <c r="J382" s="5"/>
      <c r="K382" s="5"/>
      <c r="L382" s="5"/>
    </row>
    <row r="383" spans="5:12" x14ac:dyDescent="0.25">
      <c r="E383" s="13">
        <f t="shared" ca="1" si="34"/>
        <v>331</v>
      </c>
      <c r="F383" s="10">
        <f t="shared" ca="1" si="32"/>
        <v>847.81268238509426</v>
      </c>
      <c r="G383" s="5">
        <f t="shared" ca="1" si="33"/>
        <v>84.746483846701295</v>
      </c>
      <c r="H383" s="5">
        <f t="shared" ca="1" si="35"/>
        <v>763.066198538393</v>
      </c>
      <c r="I383" s="5">
        <f t="shared" ca="1" si="36"/>
        <v>23335.460013793727</v>
      </c>
      <c r="J383" s="5"/>
      <c r="K383" s="5"/>
      <c r="L383" s="5"/>
    </row>
    <row r="384" spans="5:12" x14ac:dyDescent="0.25">
      <c r="E384" s="13">
        <f t="shared" ca="1" si="34"/>
        <v>332</v>
      </c>
      <c r="F384" s="10">
        <f t="shared" ca="1" si="32"/>
        <v>847.81268238509426</v>
      </c>
      <c r="G384" s="5">
        <f t="shared" ca="1" si="33"/>
        <v>82.063034381841277</v>
      </c>
      <c r="H384" s="5">
        <f t="shared" ca="1" si="35"/>
        <v>765.74964800325301</v>
      </c>
      <c r="I384" s="5">
        <f t="shared" ca="1" si="36"/>
        <v>22569.710365790474</v>
      </c>
      <c r="J384" s="5"/>
      <c r="K384" s="5"/>
      <c r="L384" s="5"/>
    </row>
    <row r="385" spans="5:12" x14ac:dyDescent="0.25">
      <c r="E385" s="13">
        <f t="shared" ca="1" si="34"/>
        <v>333</v>
      </c>
      <c r="F385" s="10">
        <f t="shared" ca="1" si="32"/>
        <v>847.81268238509426</v>
      </c>
      <c r="G385" s="5">
        <f t="shared" ca="1" si="33"/>
        <v>79.370148119696509</v>
      </c>
      <c r="H385" s="5">
        <f t="shared" ca="1" si="35"/>
        <v>768.44253426539774</v>
      </c>
      <c r="I385" s="5">
        <f t="shared" ca="1" si="36"/>
        <v>21801.267831525074</v>
      </c>
      <c r="J385" s="5"/>
      <c r="K385" s="5"/>
      <c r="L385" s="5"/>
    </row>
    <row r="386" spans="5:12" x14ac:dyDescent="0.25">
      <c r="E386" s="13">
        <f t="shared" ca="1" si="34"/>
        <v>334</v>
      </c>
      <c r="F386" s="10">
        <f t="shared" ca="1" si="32"/>
        <v>847.81268238509426</v>
      </c>
      <c r="G386" s="5">
        <f t="shared" ca="1" si="33"/>
        <v>76.667791874196524</v>
      </c>
      <c r="H386" s="5">
        <f t="shared" ca="1" si="35"/>
        <v>771.14489051089777</v>
      </c>
      <c r="I386" s="5">
        <f t="shared" ca="1" si="36"/>
        <v>21030.122941014175</v>
      </c>
      <c r="J386" s="5"/>
      <c r="K386" s="5"/>
      <c r="L386" s="5"/>
    </row>
    <row r="387" spans="5:12" x14ac:dyDescent="0.25">
      <c r="E387" s="13">
        <f t="shared" ca="1" si="34"/>
        <v>335</v>
      </c>
      <c r="F387" s="10">
        <f t="shared" ca="1" si="32"/>
        <v>847.81268238509426</v>
      </c>
      <c r="G387" s="5">
        <f t="shared" ca="1" si="33"/>
        <v>73.955932342566527</v>
      </c>
      <c r="H387" s="5">
        <f t="shared" ca="1" si="35"/>
        <v>773.85675004252778</v>
      </c>
      <c r="I387" s="5">
        <f t="shared" ca="1" si="36"/>
        <v>20256.266190971648</v>
      </c>
      <c r="J387" s="5"/>
      <c r="K387" s="5"/>
      <c r="L387" s="5"/>
    </row>
    <row r="388" spans="5:12" x14ac:dyDescent="0.25">
      <c r="E388" s="13">
        <f t="shared" ca="1" si="34"/>
        <v>336</v>
      </c>
      <c r="F388" s="10">
        <f t="shared" ca="1" si="32"/>
        <v>847.81268238509426</v>
      </c>
      <c r="G388" s="5">
        <f t="shared" ca="1" si="33"/>
        <v>71.23453610491697</v>
      </c>
      <c r="H388" s="5">
        <f t="shared" ca="1" si="35"/>
        <v>776.57814628017729</v>
      </c>
      <c r="I388" s="5">
        <f t="shared" ca="1" si="36"/>
        <v>19479.688044691469</v>
      </c>
      <c r="J388" s="5">
        <f ca="1">+I388</f>
        <v>19479.688044691469</v>
      </c>
      <c r="K388" s="5">
        <f ca="1">SUM(G377:G388)</f>
        <v>1032.3449600880949</v>
      </c>
      <c r="L388" s="5"/>
    </row>
    <row r="389" spans="5:12" x14ac:dyDescent="0.25">
      <c r="E389" s="13">
        <f t="shared" ca="1" si="34"/>
        <v>337</v>
      </c>
      <c r="F389" s="10">
        <f t="shared" ca="1" si="32"/>
        <v>847.81268238509426</v>
      </c>
      <c r="G389" s="5">
        <f t="shared" ca="1" si="33"/>
        <v>68.50356962383168</v>
      </c>
      <c r="H389" s="5">
        <f t="shared" ca="1" si="35"/>
        <v>779.30911276126255</v>
      </c>
      <c r="I389" s="5">
        <f t="shared" ca="1" si="36"/>
        <v>18700.378931930205</v>
      </c>
      <c r="J389" s="5"/>
      <c r="K389" s="5"/>
      <c r="L389" s="5"/>
    </row>
    <row r="390" spans="5:12" x14ac:dyDescent="0.25">
      <c r="E390" s="13">
        <f t="shared" ca="1" si="34"/>
        <v>338</v>
      </c>
      <c r="F390" s="10">
        <f t="shared" ca="1" si="32"/>
        <v>847.81268238509426</v>
      </c>
      <c r="G390" s="5">
        <f t="shared" ca="1" si="33"/>
        <v>65.762999243954567</v>
      </c>
      <c r="H390" s="5">
        <f t="shared" ca="1" si="35"/>
        <v>782.04968314113967</v>
      </c>
      <c r="I390" s="5">
        <f t="shared" ca="1" si="36"/>
        <v>17918.329248789065</v>
      </c>
      <c r="J390" s="5"/>
      <c r="K390" s="5"/>
      <c r="L390" s="5"/>
    </row>
    <row r="391" spans="5:12" x14ac:dyDescent="0.25">
      <c r="E391" s="13">
        <f t="shared" ca="1" si="34"/>
        <v>339</v>
      </c>
      <c r="F391" s="10">
        <f t="shared" ca="1" si="32"/>
        <v>847.81268238509426</v>
      </c>
      <c r="G391" s="5">
        <f t="shared" ca="1" si="33"/>
        <v>63.012791191574884</v>
      </c>
      <c r="H391" s="5">
        <f t="shared" ca="1" si="35"/>
        <v>784.79989119351933</v>
      </c>
      <c r="I391" s="5">
        <f t="shared" ca="1" si="36"/>
        <v>17133.529357595544</v>
      </c>
      <c r="J391" s="5"/>
      <c r="K391" s="5"/>
      <c r="L391" s="5"/>
    </row>
    <row r="392" spans="5:12" x14ac:dyDescent="0.25">
      <c r="E392" s="13">
        <f t="shared" ca="1" si="34"/>
        <v>340</v>
      </c>
      <c r="F392" s="10">
        <f t="shared" ca="1" si="32"/>
        <v>847.81268238509426</v>
      </c>
      <c r="G392" s="5">
        <f t="shared" ca="1" si="33"/>
        <v>60.252911574211005</v>
      </c>
      <c r="H392" s="5">
        <f t="shared" ca="1" si="35"/>
        <v>787.55977081088326</v>
      </c>
      <c r="I392" s="5">
        <f t="shared" ca="1" si="36"/>
        <v>16345.96958678466</v>
      </c>
      <c r="J392" s="5"/>
      <c r="K392" s="5"/>
      <c r="L392" s="5"/>
    </row>
    <row r="393" spans="5:12" x14ac:dyDescent="0.25">
      <c r="E393" s="13">
        <f t="shared" ca="1" si="34"/>
        <v>341</v>
      </c>
      <c r="F393" s="10">
        <f t="shared" ref="F393:F412" ca="1" si="37">IF($C$5=30, -$G$34, " ")</f>
        <v>847.81268238509426</v>
      </c>
      <c r="G393" s="5">
        <f t="shared" ref="G393:G412" ca="1" si="38">IF($C$5=30, +I392*($G$38*0.01), " ")</f>
        <v>57.483326380192729</v>
      </c>
      <c r="H393" s="5">
        <f t="shared" ca="1" si="35"/>
        <v>790.32935600490157</v>
      </c>
      <c r="I393" s="5">
        <f t="shared" ca="1" si="36"/>
        <v>15555.640230779758</v>
      </c>
      <c r="J393" s="5"/>
      <c r="K393" s="5"/>
      <c r="L393" s="5"/>
    </row>
    <row r="394" spans="5:12" x14ac:dyDescent="0.25">
      <c r="E394" s="13">
        <f t="shared" ca="1" si="34"/>
        <v>342</v>
      </c>
      <c r="F394" s="10">
        <f t="shared" ca="1" si="37"/>
        <v>847.81268238509426</v>
      </c>
      <c r="G394" s="5">
        <f t="shared" ca="1" si="38"/>
        <v>54.704001478242155</v>
      </c>
      <c r="H394" s="5">
        <f t="shared" ca="1" si="35"/>
        <v>793.1086809068521</v>
      </c>
      <c r="I394" s="5">
        <f t="shared" ca="1" si="36"/>
        <v>14762.531549872905</v>
      </c>
      <c r="J394" s="5"/>
      <c r="K394" s="5"/>
      <c r="L394" s="5"/>
    </row>
    <row r="395" spans="5:12" x14ac:dyDescent="0.25">
      <c r="E395" s="13">
        <f t="shared" ca="1" si="34"/>
        <v>343</v>
      </c>
      <c r="F395" s="10">
        <f t="shared" ca="1" si="37"/>
        <v>847.81268238509426</v>
      </c>
      <c r="G395" s="5">
        <f t="shared" ca="1" si="38"/>
        <v>51.914902617053059</v>
      </c>
      <c r="H395" s="5">
        <f t="shared" ca="1" si="35"/>
        <v>795.89777976804123</v>
      </c>
      <c r="I395" s="5">
        <f t="shared" ca="1" si="36"/>
        <v>13966.633770104863</v>
      </c>
      <c r="J395" s="5"/>
      <c r="K395" s="5"/>
      <c r="L395" s="5"/>
    </row>
    <row r="396" spans="5:12" x14ac:dyDescent="0.25">
      <c r="E396" s="13">
        <f t="shared" ca="1" si="34"/>
        <v>344</v>
      </c>
      <c r="F396" s="10">
        <f t="shared" ca="1" si="37"/>
        <v>847.81268238509426</v>
      </c>
      <c r="G396" s="5">
        <f t="shared" ca="1" si="38"/>
        <v>49.115995424868778</v>
      </c>
      <c r="H396" s="5">
        <f t="shared" ca="1" si="35"/>
        <v>798.69668696022552</v>
      </c>
      <c r="I396" s="5">
        <f t="shared" ca="1" si="36"/>
        <v>13167.937083144638</v>
      </c>
      <c r="J396" s="5"/>
      <c r="K396" s="5"/>
      <c r="L396" s="5"/>
    </row>
    <row r="397" spans="5:12" x14ac:dyDescent="0.25">
      <c r="E397" s="13">
        <f t="shared" ca="1" si="34"/>
        <v>345</v>
      </c>
      <c r="F397" s="10">
        <f t="shared" ca="1" si="37"/>
        <v>847.81268238509426</v>
      </c>
      <c r="G397" s="5">
        <f t="shared" ca="1" si="38"/>
        <v>46.307245409058645</v>
      </c>
      <c r="H397" s="5">
        <f t="shared" ca="1" si="35"/>
        <v>801.50543697603564</v>
      </c>
      <c r="I397" s="5">
        <f t="shared" ca="1" si="36"/>
        <v>12366.431646168601</v>
      </c>
      <c r="J397" s="5"/>
      <c r="K397" s="5"/>
      <c r="L397" s="5"/>
    </row>
    <row r="398" spans="5:12" x14ac:dyDescent="0.25">
      <c r="E398" s="13">
        <f t="shared" ca="1" si="34"/>
        <v>346</v>
      </c>
      <c r="F398" s="10">
        <f t="shared" ca="1" si="37"/>
        <v>847.81268238509426</v>
      </c>
      <c r="G398" s="5">
        <f t="shared" ca="1" si="38"/>
        <v>43.488617955692916</v>
      </c>
      <c r="H398" s="5">
        <f t="shared" ca="1" si="35"/>
        <v>804.32406442940135</v>
      </c>
      <c r="I398" s="5">
        <f t="shared" ca="1" si="36"/>
        <v>11562.107581739199</v>
      </c>
      <c r="J398" s="5"/>
      <c r="K398" s="5"/>
      <c r="L398" s="5"/>
    </row>
    <row r="399" spans="5:12" x14ac:dyDescent="0.25">
      <c r="E399" s="13">
        <f t="shared" ca="1" si="34"/>
        <v>347</v>
      </c>
      <c r="F399" s="10">
        <f t="shared" ca="1" si="37"/>
        <v>847.81268238509426</v>
      </c>
      <c r="G399" s="5">
        <f t="shared" ca="1" si="38"/>
        <v>40.660078329116189</v>
      </c>
      <c r="H399" s="5">
        <f t="shared" ca="1" si="35"/>
        <v>807.15260405597803</v>
      </c>
      <c r="I399" s="5">
        <f t="shared" ca="1" si="36"/>
        <v>10754.954977683221</v>
      </c>
      <c r="J399" s="5"/>
      <c r="K399" s="5"/>
      <c r="L399" s="5"/>
    </row>
    <row r="400" spans="5:12" x14ac:dyDescent="0.25">
      <c r="E400" s="13">
        <f t="shared" ca="1" si="34"/>
        <v>348</v>
      </c>
      <c r="F400" s="10">
        <f t="shared" ca="1" si="37"/>
        <v>847.81268238509426</v>
      </c>
      <c r="G400" s="5">
        <f t="shared" ca="1" si="38"/>
        <v>37.821591671519329</v>
      </c>
      <c r="H400" s="5">
        <f t="shared" ca="1" si="35"/>
        <v>809.99109071357498</v>
      </c>
      <c r="I400" s="5">
        <f t="shared" ca="1" si="36"/>
        <v>9944.9638869696464</v>
      </c>
      <c r="J400" s="5">
        <f ca="1">+I400</f>
        <v>9944.9638869696464</v>
      </c>
      <c r="K400" s="5">
        <f ca="1">SUM(G389:G400)</f>
        <v>639.02803089931604</v>
      </c>
      <c r="L400" s="5"/>
    </row>
    <row r="401" spans="5:12" x14ac:dyDescent="0.25">
      <c r="E401" s="13">
        <f t="shared" ca="1" si="34"/>
        <v>349</v>
      </c>
      <c r="F401" s="10">
        <f t="shared" ca="1" si="37"/>
        <v>847.81268238509426</v>
      </c>
      <c r="G401" s="5">
        <f t="shared" ca="1" si="38"/>
        <v>34.973123002509929</v>
      </c>
      <c r="H401" s="5">
        <f t="shared" ca="1" si="35"/>
        <v>812.8395593825843</v>
      </c>
      <c r="I401" s="5">
        <f t="shared" ca="1" si="36"/>
        <v>9132.124327587062</v>
      </c>
      <c r="J401" s="5"/>
      <c r="K401" s="5"/>
      <c r="L401" s="5"/>
    </row>
    <row r="402" spans="5:12" x14ac:dyDescent="0.25">
      <c r="E402" s="13">
        <f t="shared" ca="1" si="34"/>
        <v>350</v>
      </c>
      <c r="F402" s="10">
        <f t="shared" ca="1" si="37"/>
        <v>847.81268238509426</v>
      </c>
      <c r="G402" s="5">
        <f t="shared" ca="1" si="38"/>
        <v>32.114637218681175</v>
      </c>
      <c r="H402" s="5">
        <f t="shared" ca="1" si="35"/>
        <v>815.69804516641307</v>
      </c>
      <c r="I402" s="5">
        <f t="shared" ca="1" si="36"/>
        <v>8316.4262824206489</v>
      </c>
      <c r="J402" s="5"/>
      <c r="K402" s="5"/>
      <c r="L402" s="5"/>
    </row>
    <row r="403" spans="5:12" x14ac:dyDescent="0.25">
      <c r="E403" s="13">
        <f t="shared" ca="1" si="34"/>
        <v>351</v>
      </c>
      <c r="F403" s="10">
        <f t="shared" ca="1" si="37"/>
        <v>847.81268238509426</v>
      </c>
      <c r="G403" s="5">
        <f t="shared" ca="1" si="38"/>
        <v>29.246099093179286</v>
      </c>
      <c r="H403" s="5">
        <f t="shared" ca="1" si="35"/>
        <v>818.56658329191498</v>
      </c>
      <c r="I403" s="5">
        <f t="shared" ca="1" si="36"/>
        <v>7497.8596991287341</v>
      </c>
      <c r="J403" s="5"/>
      <c r="K403" s="5"/>
      <c r="L403" s="5"/>
    </row>
    <row r="404" spans="5:12" x14ac:dyDescent="0.25">
      <c r="E404" s="13">
        <f t="shared" ca="1" si="34"/>
        <v>352</v>
      </c>
      <c r="F404" s="10">
        <f t="shared" ca="1" si="37"/>
        <v>847.81268238509426</v>
      </c>
      <c r="G404" s="5">
        <f t="shared" ca="1" si="38"/>
        <v>26.367473275269383</v>
      </c>
      <c r="H404" s="5">
        <f t="shared" ca="1" si="35"/>
        <v>821.44520910982487</v>
      </c>
      <c r="I404" s="5">
        <f t="shared" ca="1" si="36"/>
        <v>6676.4144900189094</v>
      </c>
      <c r="J404" s="5"/>
      <c r="K404" s="5"/>
      <c r="L404" s="5"/>
    </row>
    <row r="405" spans="5:12" x14ac:dyDescent="0.25">
      <c r="E405" s="13">
        <f t="shared" ca="1" si="34"/>
        <v>353</v>
      </c>
      <c r="F405" s="10">
        <f t="shared" ca="1" si="37"/>
        <v>847.81268238509426</v>
      </c>
      <c r="G405" s="5">
        <f t="shared" ca="1" si="38"/>
        <v>23.478724289899834</v>
      </c>
      <c r="H405" s="5">
        <f t="shared" ca="1" si="35"/>
        <v>824.33395809519448</v>
      </c>
      <c r="I405" s="5">
        <f t="shared" ca="1" si="36"/>
        <v>5852.0805319237152</v>
      </c>
      <c r="J405" s="5"/>
      <c r="K405" s="5"/>
      <c r="L405" s="5"/>
    </row>
    <row r="406" spans="5:12" x14ac:dyDescent="0.25">
      <c r="E406" s="13">
        <f t="shared" ca="1" si="34"/>
        <v>354</v>
      </c>
      <c r="F406" s="10">
        <f t="shared" ca="1" si="37"/>
        <v>847.81268238509426</v>
      </c>
      <c r="G406" s="5">
        <f t="shared" ca="1" si="38"/>
        <v>20.579816537265067</v>
      </c>
      <c r="H406" s="5">
        <f t="shared" ca="1" si="35"/>
        <v>827.2328658478292</v>
      </c>
      <c r="I406" s="5">
        <f t="shared" ca="1" si="36"/>
        <v>5024.8476660758861</v>
      </c>
      <c r="J406" s="5"/>
      <c r="K406" s="5"/>
      <c r="L406" s="5"/>
    </row>
    <row r="407" spans="5:12" x14ac:dyDescent="0.25">
      <c r="E407" s="13">
        <f t="shared" ca="1" si="34"/>
        <v>355</v>
      </c>
      <c r="F407" s="10">
        <f t="shared" ca="1" si="37"/>
        <v>847.81268238509426</v>
      </c>
      <c r="G407" s="5">
        <f t="shared" ca="1" si="38"/>
        <v>17.670714292366867</v>
      </c>
      <c r="H407" s="5">
        <f t="shared" ca="1" si="35"/>
        <v>830.14196809272744</v>
      </c>
      <c r="I407" s="5">
        <f t="shared" ca="1" si="36"/>
        <v>4194.7056979831586</v>
      </c>
      <c r="J407" s="5"/>
      <c r="K407" s="5"/>
      <c r="L407" s="5"/>
    </row>
    <row r="408" spans="5:12" x14ac:dyDescent="0.25">
      <c r="E408" s="13">
        <f t="shared" ca="1" si="34"/>
        <v>356</v>
      </c>
      <c r="F408" s="10">
        <f t="shared" ca="1" si="37"/>
        <v>847.81268238509426</v>
      </c>
      <c r="G408" s="5">
        <f t="shared" ca="1" si="38"/>
        <v>14.75138170457411</v>
      </c>
      <c r="H408" s="5">
        <f t="shared" ca="1" si="35"/>
        <v>833.06130068052016</v>
      </c>
      <c r="I408" s="5">
        <f t="shared" ca="1" si="36"/>
        <v>3361.6443973026385</v>
      </c>
      <c r="J408" s="5"/>
      <c r="K408" s="5"/>
      <c r="L408" s="5"/>
    </row>
    <row r="409" spans="5:12" x14ac:dyDescent="0.25">
      <c r="E409" s="13">
        <f t="shared" ca="1" si="34"/>
        <v>357</v>
      </c>
      <c r="F409" s="10">
        <f t="shared" ca="1" si="37"/>
        <v>847.81268238509426</v>
      </c>
      <c r="G409" s="5">
        <f t="shared" ca="1" si="38"/>
        <v>11.821782797180946</v>
      </c>
      <c r="H409" s="5">
        <f t="shared" ca="1" si="35"/>
        <v>835.9908995879133</v>
      </c>
      <c r="I409" s="5">
        <f t="shared" ca="1" si="36"/>
        <v>2525.6534977147253</v>
      </c>
      <c r="J409" s="5"/>
      <c r="K409" s="5"/>
      <c r="L409" s="5"/>
    </row>
    <row r="410" spans="5:12" x14ac:dyDescent="0.25">
      <c r="E410" s="13">
        <f t="shared" ca="1" si="34"/>
        <v>358</v>
      </c>
      <c r="F410" s="10">
        <f t="shared" ca="1" si="37"/>
        <v>847.81268238509426</v>
      </c>
      <c r="G410" s="5">
        <f t="shared" ca="1" si="38"/>
        <v>8.8818814669634509</v>
      </c>
      <c r="H410" s="5">
        <f t="shared" ca="1" si="35"/>
        <v>838.93080091813079</v>
      </c>
      <c r="I410" s="5">
        <f t="shared" ca="1" si="36"/>
        <v>1686.7226967965944</v>
      </c>
      <c r="J410" s="5"/>
      <c r="K410" s="5"/>
      <c r="L410" s="5"/>
    </row>
    <row r="411" spans="5:12" x14ac:dyDescent="0.25">
      <c r="E411" s="13">
        <f t="shared" ca="1" si="34"/>
        <v>359</v>
      </c>
      <c r="F411" s="10">
        <f t="shared" ca="1" si="37"/>
        <v>847.81268238509426</v>
      </c>
      <c r="G411" s="5">
        <f t="shared" ca="1" si="38"/>
        <v>5.9316414837346914</v>
      </c>
      <c r="H411" s="5">
        <f t="shared" ca="1" si="35"/>
        <v>841.8810409013596</v>
      </c>
      <c r="I411" s="5">
        <f t="shared" ca="1" si="36"/>
        <v>844.84165589523479</v>
      </c>
      <c r="J411" s="5"/>
      <c r="K411" s="5"/>
      <c r="L411" s="5"/>
    </row>
    <row r="412" spans="5:12" x14ac:dyDescent="0.25">
      <c r="E412" s="13">
        <f t="shared" ca="1" si="34"/>
        <v>360</v>
      </c>
      <c r="F412" s="10">
        <f t="shared" ca="1" si="37"/>
        <v>847.81268238509426</v>
      </c>
      <c r="G412" s="5">
        <f t="shared" ca="1" si="38"/>
        <v>2.9710264898982426</v>
      </c>
      <c r="H412" s="5">
        <f t="shared" ca="1" si="35"/>
        <v>844.84165589519603</v>
      </c>
      <c r="I412" s="5">
        <f t="shared" ca="1" si="36"/>
        <v>3.8767211663071066E-11</v>
      </c>
      <c r="J412" s="5">
        <f ca="1">+I412</f>
        <v>3.8767211663071066E-11</v>
      </c>
      <c r="K412" s="5">
        <f ca="1">SUM(G401:G412)</f>
        <v>228.788301651523</v>
      </c>
      <c r="L412" s="5"/>
    </row>
    <row r="413" spans="5:12" x14ac:dyDescent="0.25">
      <c r="E413" s="11"/>
    </row>
    <row r="414" spans="5:12" x14ac:dyDescent="0.25">
      <c r="E414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K580"/>
  <sheetViews>
    <sheetView showRuler="0" topLeftCell="B1" zoomScale="150" zoomScaleNormal="150" zoomScalePageLayoutView="150" workbookViewId="0">
      <selection activeCell="I1" sqref="I1"/>
    </sheetView>
  </sheetViews>
  <sheetFormatPr defaultColWidth="10.875" defaultRowHeight="15.75" x14ac:dyDescent="0.25"/>
  <cols>
    <col min="1" max="1" width="0" style="20" hidden="1" customWidth="1"/>
    <col min="2" max="2" width="11.875" style="20" customWidth="1"/>
    <col min="3" max="3" width="6.375" style="20" customWidth="1"/>
    <col min="4" max="4" width="3.125" style="20" bestFit="1" customWidth="1"/>
    <col min="5" max="5" width="9.375" style="20" customWidth="1"/>
    <col min="6" max="6" width="11.375" style="20" customWidth="1"/>
    <col min="7" max="7" width="11" style="20" bestFit="1" customWidth="1"/>
    <col min="8" max="8" width="14.625" style="20" bestFit="1" customWidth="1"/>
    <col min="9" max="9" width="12.875" style="20" customWidth="1"/>
    <col min="10" max="10" width="13" style="20" customWidth="1"/>
    <col min="11" max="11" width="7.125" style="20" bestFit="1" customWidth="1"/>
    <col min="12" max="16384" width="10.875" style="20"/>
  </cols>
  <sheetData>
    <row r="6" spans="1:11" x14ac:dyDescent="0.25">
      <c r="A6" s="20">
        <f ca="1">RAND()</f>
        <v>0.18181086137418778</v>
      </c>
      <c r="B6" s="20" t="s">
        <v>43</v>
      </c>
      <c r="D6" s="20">
        <f ca="1">ROUND(NORMINV(A6, 30, 5),0)</f>
        <v>25</v>
      </c>
      <c r="E6" s="20" t="s">
        <v>44</v>
      </c>
      <c r="H6" s="21">
        <f ca="1">(NORMINV(A7, 1500, 500))*1000</f>
        <v>674324.89150371007</v>
      </c>
      <c r="I6" s="20" t="s">
        <v>45</v>
      </c>
      <c r="K6" s="4">
        <f ca="1">ROUND(NORMINV(A7, 0.1, 0.03), 2)</f>
        <v>0.05</v>
      </c>
    </row>
    <row r="7" spans="1:11" x14ac:dyDescent="0.25">
      <c r="A7" s="20">
        <f t="shared" ref="A7" ca="1" si="0">RAND()</f>
        <v>4.9333541933622049E-2</v>
      </c>
      <c r="B7" s="20" t="s">
        <v>46</v>
      </c>
    </row>
    <row r="9" spans="1:11" x14ac:dyDescent="0.25">
      <c r="H9" s="11"/>
    </row>
    <row r="30" spans="5:6" x14ac:dyDescent="0.25">
      <c r="E30" s="23" t="s">
        <v>8</v>
      </c>
      <c r="F30" s="23"/>
    </row>
    <row r="31" spans="5:6" x14ac:dyDescent="0.25">
      <c r="E31" s="23" t="s">
        <v>9</v>
      </c>
      <c r="F31" s="24">
        <f ca="1">+H6</f>
        <v>674324.89150371007</v>
      </c>
    </row>
    <row r="32" spans="5:6" x14ac:dyDescent="0.25">
      <c r="E32" s="23" t="s">
        <v>11</v>
      </c>
      <c r="F32" s="25">
        <f ca="1">+K6/12*100</f>
        <v>0.41666666666666669</v>
      </c>
    </row>
    <row r="33" spans="5:10" ht="16.5" thickBot="1" x14ac:dyDescent="0.3">
      <c r="E33" s="23" t="s">
        <v>12</v>
      </c>
      <c r="F33" s="23">
        <f ca="1">+D6*12</f>
        <v>300</v>
      </c>
    </row>
    <row r="34" spans="5:10" ht="16.5" thickBot="1" x14ac:dyDescent="0.3">
      <c r="E34" s="27" t="s">
        <v>47</v>
      </c>
      <c r="F34" s="28">
        <f ca="1">PMT(F32*0.01,F33,,F31)</f>
        <v>-1132.3491152080485</v>
      </c>
    </row>
    <row r="36" spans="5:10" x14ac:dyDescent="0.25">
      <c r="E36" s="23" t="s">
        <v>29</v>
      </c>
      <c r="F36" s="23"/>
      <c r="G36" s="23"/>
      <c r="H36" s="23"/>
      <c r="I36" s="23"/>
      <c r="J36" s="23"/>
    </row>
    <row r="37" spans="5:10" x14ac:dyDescent="0.25">
      <c r="E37" s="30" t="s">
        <v>30</v>
      </c>
      <c r="F37" s="30" t="s">
        <v>35</v>
      </c>
      <c r="G37" s="30" t="s">
        <v>31</v>
      </c>
      <c r="H37" s="30" t="s">
        <v>32</v>
      </c>
      <c r="I37" s="30" t="s">
        <v>34</v>
      </c>
      <c r="J37" s="23"/>
    </row>
    <row r="38" spans="5:10" x14ac:dyDescent="0.25">
      <c r="E38" s="23"/>
      <c r="F38" s="23">
        <v>0</v>
      </c>
      <c r="G38" s="23"/>
      <c r="H38" s="23"/>
      <c r="I38" s="23">
        <v>0</v>
      </c>
      <c r="J38" s="23"/>
    </row>
    <row r="39" spans="5:10" x14ac:dyDescent="0.25">
      <c r="E39" s="23">
        <v>1</v>
      </c>
      <c r="F39" s="23">
        <f>+F38+1</f>
        <v>1</v>
      </c>
      <c r="G39" s="26">
        <f ca="1">-$F$34</f>
        <v>1132.3491152080485</v>
      </c>
      <c r="H39" s="31">
        <f ca="1">+I38*($F$32*0.01)</f>
        <v>0</v>
      </c>
      <c r="I39" s="24">
        <f ca="1">+I38+H39+G39</f>
        <v>1132.3491152080485</v>
      </c>
      <c r="J39" s="23"/>
    </row>
    <row r="40" spans="5:10" x14ac:dyDescent="0.25">
      <c r="E40" s="23">
        <v>1</v>
      </c>
      <c r="F40" s="23">
        <f t="shared" ref="F40:F103" si="1">+F39+1</f>
        <v>2</v>
      </c>
      <c r="G40" s="26">
        <f t="shared" ref="G40:G103" ca="1" si="2">-$F$34</f>
        <v>1132.3491152080485</v>
      </c>
      <c r="H40" s="31">
        <f t="shared" ref="H40:H103" ca="1" si="3">+I39*($F$32*0.01)</f>
        <v>4.7181213133668685</v>
      </c>
      <c r="I40" s="24">
        <f t="shared" ref="I40:I103" ca="1" si="4">+I39+H40+G40</f>
        <v>2269.4163517294637</v>
      </c>
      <c r="J40" s="23"/>
    </row>
    <row r="41" spans="5:10" x14ac:dyDescent="0.25">
      <c r="E41" s="23">
        <v>1</v>
      </c>
      <c r="F41" s="23">
        <f t="shared" si="1"/>
        <v>3</v>
      </c>
      <c r="G41" s="26">
        <f t="shared" ca="1" si="2"/>
        <v>1132.3491152080485</v>
      </c>
      <c r="H41" s="31">
        <f t="shared" ca="1" si="3"/>
        <v>9.4559014655394318</v>
      </c>
      <c r="I41" s="24">
        <f t="shared" ca="1" si="4"/>
        <v>3411.2213684030512</v>
      </c>
      <c r="J41" s="23"/>
    </row>
    <row r="42" spans="5:10" x14ac:dyDescent="0.25">
      <c r="E42" s="23">
        <v>1</v>
      </c>
      <c r="F42" s="23">
        <f t="shared" si="1"/>
        <v>4</v>
      </c>
      <c r="G42" s="26">
        <f t="shared" ca="1" si="2"/>
        <v>1132.3491152080485</v>
      </c>
      <c r="H42" s="31">
        <f t="shared" ca="1" si="3"/>
        <v>14.213422368346047</v>
      </c>
      <c r="I42" s="24">
        <f t="shared" ca="1" si="4"/>
        <v>4557.783905979446</v>
      </c>
      <c r="J42" s="23"/>
    </row>
    <row r="43" spans="5:10" x14ac:dyDescent="0.25">
      <c r="E43" s="23">
        <v>1</v>
      </c>
      <c r="F43" s="23">
        <f t="shared" si="1"/>
        <v>5</v>
      </c>
      <c r="G43" s="26">
        <f t="shared" ca="1" si="2"/>
        <v>1132.3491152080485</v>
      </c>
      <c r="H43" s="31">
        <f t="shared" ca="1" si="3"/>
        <v>18.990766274914357</v>
      </c>
      <c r="I43" s="24">
        <f t="shared" ca="1" si="4"/>
        <v>5709.1237874624094</v>
      </c>
      <c r="J43" s="23"/>
    </row>
    <row r="44" spans="5:10" x14ac:dyDescent="0.25">
      <c r="E44" s="23">
        <v>1</v>
      </c>
      <c r="F44" s="23">
        <f t="shared" si="1"/>
        <v>6</v>
      </c>
      <c r="G44" s="26">
        <f t="shared" ca="1" si="2"/>
        <v>1132.3491152080485</v>
      </c>
      <c r="H44" s="31">
        <f t="shared" ca="1" si="3"/>
        <v>23.788015781093371</v>
      </c>
      <c r="I44" s="24">
        <f t="shared" ca="1" si="4"/>
        <v>6865.2609184515513</v>
      </c>
      <c r="J44" s="23"/>
    </row>
    <row r="45" spans="5:10" x14ac:dyDescent="0.25">
      <c r="E45" s="23">
        <v>1</v>
      </c>
      <c r="F45" s="23">
        <f t="shared" si="1"/>
        <v>7</v>
      </c>
      <c r="G45" s="26">
        <f t="shared" ca="1" si="2"/>
        <v>1132.3491152080485</v>
      </c>
      <c r="H45" s="31">
        <f t="shared" ca="1" si="3"/>
        <v>28.605253826881462</v>
      </c>
      <c r="I45" s="24">
        <f t="shared" ca="1" si="4"/>
        <v>8026.2152874864814</v>
      </c>
      <c r="J45" s="23"/>
    </row>
    <row r="46" spans="5:10" x14ac:dyDescent="0.25">
      <c r="E46" s="23">
        <v>1</v>
      </c>
      <c r="F46" s="23">
        <f t="shared" si="1"/>
        <v>8</v>
      </c>
      <c r="G46" s="26">
        <f t="shared" ca="1" si="2"/>
        <v>1132.3491152080485</v>
      </c>
      <c r="H46" s="31">
        <f t="shared" ca="1" si="3"/>
        <v>33.442563697860336</v>
      </c>
      <c r="I46" s="24">
        <f t="shared" ca="1" si="4"/>
        <v>9192.0069663923896</v>
      </c>
      <c r="J46" s="23"/>
    </row>
    <row r="47" spans="5:10" x14ac:dyDescent="0.25">
      <c r="E47" s="23">
        <v>1</v>
      </c>
      <c r="F47" s="23">
        <f t="shared" si="1"/>
        <v>9</v>
      </c>
      <c r="G47" s="26">
        <f t="shared" ca="1" si="2"/>
        <v>1132.3491152080485</v>
      </c>
      <c r="H47" s="31">
        <f t="shared" ca="1" si="3"/>
        <v>38.300029026634959</v>
      </c>
      <c r="I47" s="24">
        <f t="shared" ca="1" si="4"/>
        <v>10362.656110627073</v>
      </c>
      <c r="J47" s="23"/>
    </row>
    <row r="48" spans="5:10" x14ac:dyDescent="0.25">
      <c r="E48" s="23">
        <v>1</v>
      </c>
      <c r="F48" s="23">
        <f t="shared" si="1"/>
        <v>10</v>
      </c>
      <c r="G48" s="26">
        <f t="shared" ca="1" si="2"/>
        <v>1132.3491152080485</v>
      </c>
      <c r="H48" s="31">
        <f t="shared" ca="1" si="3"/>
        <v>43.177733794279469</v>
      </c>
      <c r="I48" s="24">
        <f t="shared" ca="1" si="4"/>
        <v>11538.182959629401</v>
      </c>
      <c r="J48" s="23"/>
    </row>
    <row r="49" spans="5:10" x14ac:dyDescent="0.25">
      <c r="E49" s="23">
        <v>1</v>
      </c>
      <c r="F49" s="23">
        <f t="shared" si="1"/>
        <v>11</v>
      </c>
      <c r="G49" s="26">
        <f t="shared" ca="1" si="2"/>
        <v>1132.3491152080485</v>
      </c>
      <c r="H49" s="31">
        <f t="shared" ca="1" si="3"/>
        <v>48.075762331789171</v>
      </c>
      <c r="I49" s="24">
        <f t="shared" ca="1" si="4"/>
        <v>12718.607837169238</v>
      </c>
      <c r="J49" s="23"/>
    </row>
    <row r="50" spans="5:10" x14ac:dyDescent="0.25">
      <c r="E50" s="23">
        <v>1</v>
      </c>
      <c r="F50" s="23">
        <f t="shared" si="1"/>
        <v>12</v>
      </c>
      <c r="G50" s="26">
        <f t="shared" ca="1" si="2"/>
        <v>1132.3491152080485</v>
      </c>
      <c r="H50" s="31">
        <f t="shared" ca="1" si="3"/>
        <v>52.994199321538495</v>
      </c>
      <c r="I50" s="24">
        <f t="shared" ca="1" si="4"/>
        <v>13903.951151698824</v>
      </c>
      <c r="J50" s="23"/>
    </row>
    <row r="51" spans="5:10" x14ac:dyDescent="0.25">
      <c r="E51" s="23">
        <f>+E39+1</f>
        <v>2</v>
      </c>
      <c r="F51" s="23">
        <f t="shared" si="1"/>
        <v>13</v>
      </c>
      <c r="G51" s="26">
        <f t="shared" ca="1" si="2"/>
        <v>1132.3491152080485</v>
      </c>
      <c r="H51" s="31">
        <f t="shared" ca="1" si="3"/>
        <v>57.933129798745099</v>
      </c>
      <c r="I51" s="24">
        <f t="shared" ca="1" si="4"/>
        <v>15094.233396705617</v>
      </c>
      <c r="J51" s="23"/>
    </row>
    <row r="52" spans="5:10" x14ac:dyDescent="0.25">
      <c r="E52" s="23">
        <f t="shared" ref="E52:E115" si="5">+E40+1</f>
        <v>2</v>
      </c>
      <c r="F52" s="23">
        <f t="shared" si="1"/>
        <v>14</v>
      </c>
      <c r="G52" s="26">
        <f t="shared" ca="1" si="2"/>
        <v>1132.3491152080485</v>
      </c>
      <c r="H52" s="31">
        <f t="shared" ca="1" si="3"/>
        <v>62.89263915294007</v>
      </c>
      <c r="I52" s="24">
        <f t="shared" ca="1" si="4"/>
        <v>16289.475151066605</v>
      </c>
      <c r="J52" s="23"/>
    </row>
    <row r="53" spans="5:10" x14ac:dyDescent="0.25">
      <c r="E53" s="23">
        <f t="shared" si="5"/>
        <v>2</v>
      </c>
      <c r="F53" s="23">
        <f t="shared" si="1"/>
        <v>15</v>
      </c>
      <c r="G53" s="26">
        <f t="shared" ca="1" si="2"/>
        <v>1132.3491152080485</v>
      </c>
      <c r="H53" s="31">
        <f t="shared" ca="1" si="3"/>
        <v>67.872813129444182</v>
      </c>
      <c r="I53" s="24">
        <f t="shared" ca="1" si="4"/>
        <v>17489.697079404097</v>
      </c>
      <c r="J53" s="23"/>
    </row>
    <row r="54" spans="5:10" x14ac:dyDescent="0.25">
      <c r="E54" s="23">
        <f t="shared" si="5"/>
        <v>2</v>
      </c>
      <c r="F54" s="23">
        <f t="shared" si="1"/>
        <v>16</v>
      </c>
      <c r="G54" s="26">
        <f t="shared" ca="1" si="2"/>
        <v>1132.3491152080485</v>
      </c>
      <c r="H54" s="31">
        <f t="shared" ca="1" si="3"/>
        <v>72.873737830850402</v>
      </c>
      <c r="I54" s="24">
        <f t="shared" ca="1" si="4"/>
        <v>18694.919932442997</v>
      </c>
      <c r="J54" s="23"/>
    </row>
    <row r="55" spans="5:10" x14ac:dyDescent="0.25">
      <c r="E55" s="23">
        <f t="shared" si="5"/>
        <v>2</v>
      </c>
      <c r="F55" s="23">
        <f t="shared" si="1"/>
        <v>17</v>
      </c>
      <c r="G55" s="26">
        <f t="shared" ca="1" si="2"/>
        <v>1132.3491152080485</v>
      </c>
      <c r="H55" s="31">
        <f t="shared" ca="1" si="3"/>
        <v>77.895499718512482</v>
      </c>
      <c r="I55" s="24">
        <f t="shared" ca="1" si="4"/>
        <v>19905.164547369561</v>
      </c>
      <c r="J55" s="23"/>
    </row>
    <row r="56" spans="5:10" x14ac:dyDescent="0.25">
      <c r="E56" s="23">
        <f t="shared" si="5"/>
        <v>2</v>
      </c>
      <c r="F56" s="23">
        <f t="shared" si="1"/>
        <v>18</v>
      </c>
      <c r="G56" s="26">
        <f t="shared" ca="1" si="2"/>
        <v>1132.3491152080485</v>
      </c>
      <c r="H56" s="31">
        <f t="shared" ca="1" si="3"/>
        <v>82.938185614039838</v>
      </c>
      <c r="I56" s="24">
        <f t="shared" ca="1" si="4"/>
        <v>21120.451848191649</v>
      </c>
      <c r="J56" s="23"/>
    </row>
    <row r="57" spans="5:10" x14ac:dyDescent="0.25">
      <c r="E57" s="23">
        <f t="shared" si="5"/>
        <v>2</v>
      </c>
      <c r="F57" s="23">
        <f t="shared" si="1"/>
        <v>19</v>
      </c>
      <c r="G57" s="26">
        <f t="shared" ca="1" si="2"/>
        <v>1132.3491152080485</v>
      </c>
      <c r="H57" s="31">
        <f t="shared" ca="1" si="3"/>
        <v>88.001882700798532</v>
      </c>
      <c r="I57" s="24">
        <f t="shared" ca="1" si="4"/>
        <v>22340.802846100498</v>
      </c>
      <c r="J57" s="23"/>
    </row>
    <row r="58" spans="5:10" x14ac:dyDescent="0.25">
      <c r="E58" s="23">
        <f t="shared" si="5"/>
        <v>2</v>
      </c>
      <c r="F58" s="23">
        <f t="shared" si="1"/>
        <v>20</v>
      </c>
      <c r="G58" s="26">
        <f t="shared" ca="1" si="2"/>
        <v>1132.3491152080485</v>
      </c>
      <c r="H58" s="31">
        <f t="shared" ca="1" si="3"/>
        <v>93.086678525418733</v>
      </c>
      <c r="I58" s="24">
        <f t="shared" ca="1" si="4"/>
        <v>23566.238639833966</v>
      </c>
      <c r="J58" s="23"/>
    </row>
    <row r="59" spans="5:10" x14ac:dyDescent="0.25">
      <c r="E59" s="23">
        <f t="shared" si="5"/>
        <v>2</v>
      </c>
      <c r="F59" s="23">
        <f t="shared" si="1"/>
        <v>21</v>
      </c>
      <c r="G59" s="26">
        <f t="shared" ca="1" si="2"/>
        <v>1132.3491152080485</v>
      </c>
      <c r="H59" s="31">
        <f t="shared" ca="1" si="3"/>
        <v>98.192660999308188</v>
      </c>
      <c r="I59" s="24">
        <f t="shared" ca="1" si="4"/>
        <v>24796.780416041325</v>
      </c>
      <c r="J59" s="23"/>
    </row>
    <row r="60" spans="5:10" x14ac:dyDescent="0.25">
      <c r="E60" s="23">
        <f t="shared" si="5"/>
        <v>2</v>
      </c>
      <c r="F60" s="23">
        <f t="shared" si="1"/>
        <v>22</v>
      </c>
      <c r="G60" s="26">
        <f t="shared" ca="1" si="2"/>
        <v>1132.3491152080485</v>
      </c>
      <c r="H60" s="31">
        <f t="shared" ca="1" si="3"/>
        <v>103.31991840017218</v>
      </c>
      <c r="I60" s="24">
        <f t="shared" ca="1" si="4"/>
        <v>26032.449449649546</v>
      </c>
      <c r="J60" s="23"/>
    </row>
    <row r="61" spans="5:10" x14ac:dyDescent="0.25">
      <c r="E61" s="23">
        <f t="shared" si="5"/>
        <v>2</v>
      </c>
      <c r="F61" s="23">
        <f t="shared" si="1"/>
        <v>23</v>
      </c>
      <c r="G61" s="26">
        <f t="shared" ca="1" si="2"/>
        <v>1132.3491152080485</v>
      </c>
      <c r="H61" s="31">
        <f t="shared" ca="1" si="3"/>
        <v>108.46853937353977</v>
      </c>
      <c r="I61" s="24">
        <f t="shared" ca="1" si="4"/>
        <v>27273.267104231134</v>
      </c>
      <c r="J61" s="23"/>
    </row>
    <row r="62" spans="5:10" x14ac:dyDescent="0.25">
      <c r="E62" s="23">
        <f t="shared" si="5"/>
        <v>2</v>
      </c>
      <c r="F62" s="23">
        <f t="shared" si="1"/>
        <v>24</v>
      </c>
      <c r="G62" s="26">
        <f t="shared" ca="1" si="2"/>
        <v>1132.3491152080485</v>
      </c>
      <c r="H62" s="31">
        <f t="shared" ca="1" si="3"/>
        <v>113.63861293429639</v>
      </c>
      <c r="I62" s="24">
        <f t="shared" ca="1" si="4"/>
        <v>28519.254832373481</v>
      </c>
      <c r="J62" s="23"/>
    </row>
    <row r="63" spans="5:10" x14ac:dyDescent="0.25">
      <c r="E63" s="23">
        <f t="shared" si="5"/>
        <v>3</v>
      </c>
      <c r="F63" s="23">
        <f t="shared" si="1"/>
        <v>25</v>
      </c>
      <c r="G63" s="26">
        <f t="shared" ca="1" si="2"/>
        <v>1132.3491152080485</v>
      </c>
      <c r="H63" s="31">
        <f t="shared" ca="1" si="3"/>
        <v>118.83022846822284</v>
      </c>
      <c r="I63" s="24">
        <f t="shared" ca="1" si="4"/>
        <v>29770.434176049752</v>
      </c>
      <c r="J63" s="23"/>
    </row>
    <row r="64" spans="5:10" x14ac:dyDescent="0.25">
      <c r="E64" s="23">
        <f t="shared" si="5"/>
        <v>3</v>
      </c>
      <c r="F64" s="23">
        <f t="shared" si="1"/>
        <v>26</v>
      </c>
      <c r="G64" s="26">
        <f t="shared" ca="1" si="2"/>
        <v>1132.3491152080485</v>
      </c>
      <c r="H64" s="31">
        <f t="shared" ca="1" si="3"/>
        <v>124.04347573354063</v>
      </c>
      <c r="I64" s="24">
        <f t="shared" ca="1" si="4"/>
        <v>31026.826766991344</v>
      </c>
      <c r="J64" s="23"/>
    </row>
    <row r="65" spans="5:10" x14ac:dyDescent="0.25">
      <c r="E65" s="23">
        <f t="shared" si="5"/>
        <v>3</v>
      </c>
      <c r="F65" s="23">
        <f t="shared" si="1"/>
        <v>27</v>
      </c>
      <c r="G65" s="26">
        <f t="shared" ca="1" si="2"/>
        <v>1132.3491152080485</v>
      </c>
      <c r="H65" s="31">
        <f t="shared" ca="1" si="3"/>
        <v>129.27844486246394</v>
      </c>
      <c r="I65" s="24">
        <f t="shared" ca="1" si="4"/>
        <v>32288.454327061856</v>
      </c>
      <c r="J65" s="23"/>
    </row>
    <row r="66" spans="5:10" x14ac:dyDescent="0.25">
      <c r="E66" s="23">
        <f t="shared" si="5"/>
        <v>3</v>
      </c>
      <c r="F66" s="23">
        <f t="shared" si="1"/>
        <v>28</v>
      </c>
      <c r="G66" s="26">
        <f t="shared" ca="1" si="2"/>
        <v>1132.3491152080485</v>
      </c>
      <c r="H66" s="31">
        <f t="shared" ca="1" si="3"/>
        <v>134.53522636275773</v>
      </c>
      <c r="I66" s="24">
        <f t="shared" ca="1" si="4"/>
        <v>33555.338668632663</v>
      </c>
      <c r="J66" s="23"/>
    </row>
    <row r="67" spans="5:10" x14ac:dyDescent="0.25">
      <c r="E67" s="23">
        <f t="shared" si="5"/>
        <v>3</v>
      </c>
      <c r="F67" s="23">
        <f t="shared" si="1"/>
        <v>29</v>
      </c>
      <c r="G67" s="26">
        <f t="shared" ca="1" si="2"/>
        <v>1132.3491152080485</v>
      </c>
      <c r="H67" s="31">
        <f t="shared" ca="1" si="3"/>
        <v>139.81391111930276</v>
      </c>
      <c r="I67" s="24">
        <f t="shared" ca="1" si="4"/>
        <v>34827.50169496001</v>
      </c>
      <c r="J67" s="23"/>
    </row>
    <row r="68" spans="5:10" x14ac:dyDescent="0.25">
      <c r="E68" s="23">
        <f t="shared" si="5"/>
        <v>3</v>
      </c>
      <c r="F68" s="23">
        <f t="shared" si="1"/>
        <v>30</v>
      </c>
      <c r="G68" s="26">
        <f t="shared" ca="1" si="2"/>
        <v>1132.3491152080485</v>
      </c>
      <c r="H68" s="31">
        <f t="shared" ca="1" si="3"/>
        <v>145.11459039566671</v>
      </c>
      <c r="I68" s="24">
        <f t="shared" ca="1" si="4"/>
        <v>36104.96540056372</v>
      </c>
      <c r="J68" s="23"/>
    </row>
    <row r="69" spans="5:10" x14ac:dyDescent="0.25">
      <c r="E69" s="23">
        <f t="shared" si="5"/>
        <v>3</v>
      </c>
      <c r="F69" s="23">
        <f t="shared" si="1"/>
        <v>31</v>
      </c>
      <c r="G69" s="26">
        <f t="shared" ca="1" si="2"/>
        <v>1132.3491152080485</v>
      </c>
      <c r="H69" s="31">
        <f t="shared" ca="1" si="3"/>
        <v>150.43735583568215</v>
      </c>
      <c r="I69" s="24">
        <f t="shared" ca="1" si="4"/>
        <v>37387.751871607448</v>
      </c>
      <c r="J69" s="23"/>
    </row>
    <row r="70" spans="5:10" x14ac:dyDescent="0.25">
      <c r="E70" s="23">
        <f t="shared" si="5"/>
        <v>3</v>
      </c>
      <c r="F70" s="23">
        <f t="shared" si="1"/>
        <v>32</v>
      </c>
      <c r="G70" s="26">
        <f t="shared" ca="1" si="2"/>
        <v>1132.3491152080485</v>
      </c>
      <c r="H70" s="31">
        <f t="shared" ca="1" si="3"/>
        <v>155.78229946503103</v>
      </c>
      <c r="I70" s="24">
        <f t="shared" ca="1" si="4"/>
        <v>38675.883286280528</v>
      </c>
      <c r="J70" s="23"/>
    </row>
    <row r="71" spans="5:10" x14ac:dyDescent="0.25">
      <c r="E71" s="23">
        <f t="shared" si="5"/>
        <v>3</v>
      </c>
      <c r="F71" s="23">
        <f t="shared" si="1"/>
        <v>33</v>
      </c>
      <c r="G71" s="26">
        <f t="shared" ca="1" si="2"/>
        <v>1132.3491152080485</v>
      </c>
      <c r="H71" s="31">
        <f t="shared" ca="1" si="3"/>
        <v>161.14951369283554</v>
      </c>
      <c r="I71" s="24">
        <f t="shared" ca="1" si="4"/>
        <v>39969.38191518141</v>
      </c>
      <c r="J71" s="23"/>
    </row>
    <row r="72" spans="5:10" x14ac:dyDescent="0.25">
      <c r="E72" s="23">
        <f t="shared" si="5"/>
        <v>3</v>
      </c>
      <c r="F72" s="23">
        <f t="shared" si="1"/>
        <v>34</v>
      </c>
      <c r="G72" s="26">
        <f t="shared" ca="1" si="2"/>
        <v>1132.3491152080485</v>
      </c>
      <c r="H72" s="31">
        <f t="shared" ca="1" si="3"/>
        <v>166.53909131325588</v>
      </c>
      <c r="I72" s="24">
        <f t="shared" ca="1" si="4"/>
        <v>41268.270121702713</v>
      </c>
      <c r="J72" s="23"/>
    </row>
    <row r="73" spans="5:10" x14ac:dyDescent="0.25">
      <c r="E73" s="23">
        <f t="shared" si="5"/>
        <v>3</v>
      </c>
      <c r="F73" s="23">
        <f t="shared" si="1"/>
        <v>35</v>
      </c>
      <c r="G73" s="26">
        <f t="shared" ca="1" si="2"/>
        <v>1132.3491152080485</v>
      </c>
      <c r="H73" s="31">
        <f t="shared" ca="1" si="3"/>
        <v>171.95112550709464</v>
      </c>
      <c r="I73" s="24">
        <f t="shared" ca="1" si="4"/>
        <v>42572.570362417857</v>
      </c>
      <c r="J73" s="23"/>
    </row>
    <row r="74" spans="5:10" x14ac:dyDescent="0.25">
      <c r="E74" s="23">
        <f t="shared" si="5"/>
        <v>3</v>
      </c>
      <c r="F74" s="23">
        <f t="shared" si="1"/>
        <v>36</v>
      </c>
      <c r="G74" s="26">
        <f t="shared" ca="1" si="2"/>
        <v>1132.3491152080485</v>
      </c>
      <c r="H74" s="31">
        <f t="shared" ca="1" si="3"/>
        <v>177.38570984340774</v>
      </c>
      <c r="I74" s="24">
        <f t="shared" ca="1" si="4"/>
        <v>43882.305187469312</v>
      </c>
      <c r="J74" s="23"/>
    </row>
    <row r="75" spans="5:10" x14ac:dyDescent="0.25">
      <c r="E75" s="23">
        <f t="shared" si="5"/>
        <v>4</v>
      </c>
      <c r="F75" s="23">
        <f t="shared" si="1"/>
        <v>37</v>
      </c>
      <c r="G75" s="26">
        <f t="shared" ca="1" si="2"/>
        <v>1132.3491152080485</v>
      </c>
      <c r="H75" s="31">
        <f t="shared" ca="1" si="3"/>
        <v>182.84293828112214</v>
      </c>
      <c r="I75" s="24">
        <f t="shared" ca="1" si="4"/>
        <v>45197.497240958481</v>
      </c>
      <c r="J75" s="23"/>
    </row>
    <row r="76" spans="5:10" x14ac:dyDescent="0.25">
      <c r="E76" s="23">
        <f t="shared" si="5"/>
        <v>4</v>
      </c>
      <c r="F76" s="23">
        <f t="shared" si="1"/>
        <v>38</v>
      </c>
      <c r="G76" s="26">
        <f t="shared" ca="1" si="2"/>
        <v>1132.3491152080485</v>
      </c>
      <c r="H76" s="31">
        <f t="shared" ca="1" si="3"/>
        <v>188.32290517066033</v>
      </c>
      <c r="I76" s="24">
        <f t="shared" ca="1" si="4"/>
        <v>46518.169261337185</v>
      </c>
      <c r="J76" s="23"/>
    </row>
    <row r="77" spans="5:10" x14ac:dyDescent="0.25">
      <c r="E77" s="23">
        <f t="shared" si="5"/>
        <v>4</v>
      </c>
      <c r="F77" s="23">
        <f t="shared" si="1"/>
        <v>39</v>
      </c>
      <c r="G77" s="26">
        <f t="shared" ca="1" si="2"/>
        <v>1132.3491152080485</v>
      </c>
      <c r="H77" s="31">
        <f t="shared" ca="1" si="3"/>
        <v>193.82570525557159</v>
      </c>
      <c r="I77" s="24">
        <f t="shared" ca="1" si="4"/>
        <v>47844.344081800802</v>
      </c>
      <c r="J77" s="23"/>
    </row>
    <row r="78" spans="5:10" x14ac:dyDescent="0.25">
      <c r="E78" s="23">
        <f t="shared" si="5"/>
        <v>4</v>
      </c>
      <c r="F78" s="23">
        <f t="shared" si="1"/>
        <v>40</v>
      </c>
      <c r="G78" s="26">
        <f t="shared" ca="1" si="2"/>
        <v>1132.3491152080485</v>
      </c>
      <c r="H78" s="31">
        <f t="shared" ca="1" si="3"/>
        <v>199.35143367417001</v>
      </c>
      <c r="I78" s="24">
        <f t="shared" ca="1" si="4"/>
        <v>49176.04463068302</v>
      </c>
      <c r="J78" s="23"/>
    </row>
    <row r="79" spans="5:10" x14ac:dyDescent="0.25">
      <c r="E79" s="23">
        <f t="shared" si="5"/>
        <v>4</v>
      </c>
      <c r="F79" s="23">
        <f t="shared" si="1"/>
        <v>41</v>
      </c>
      <c r="G79" s="26">
        <f t="shared" ca="1" si="2"/>
        <v>1132.3491152080485</v>
      </c>
      <c r="H79" s="31">
        <f t="shared" ca="1" si="3"/>
        <v>204.90018596117926</v>
      </c>
      <c r="I79" s="24">
        <f t="shared" ca="1" si="4"/>
        <v>50513.293931852248</v>
      </c>
      <c r="J79" s="23"/>
    </row>
    <row r="80" spans="5:10" x14ac:dyDescent="0.25">
      <c r="E80" s="23">
        <f t="shared" si="5"/>
        <v>4</v>
      </c>
      <c r="F80" s="23">
        <f t="shared" si="1"/>
        <v>42</v>
      </c>
      <c r="G80" s="26">
        <f t="shared" ca="1" si="2"/>
        <v>1132.3491152080485</v>
      </c>
      <c r="H80" s="31">
        <f t="shared" ca="1" si="3"/>
        <v>210.47205804938437</v>
      </c>
      <c r="I80" s="24">
        <f t="shared" ca="1" si="4"/>
        <v>51856.115105109675</v>
      </c>
      <c r="J80" s="23"/>
    </row>
    <row r="81" spans="5:10" x14ac:dyDescent="0.25">
      <c r="E81" s="23">
        <f t="shared" si="5"/>
        <v>4</v>
      </c>
      <c r="F81" s="23">
        <f t="shared" si="1"/>
        <v>43</v>
      </c>
      <c r="G81" s="26">
        <f t="shared" ca="1" si="2"/>
        <v>1132.3491152080485</v>
      </c>
      <c r="H81" s="31">
        <f t="shared" ca="1" si="3"/>
        <v>216.06714627129031</v>
      </c>
      <c r="I81" s="24">
        <f t="shared" ca="1" si="4"/>
        <v>53204.531366589013</v>
      </c>
      <c r="J81" s="23"/>
    </row>
    <row r="82" spans="5:10" x14ac:dyDescent="0.25">
      <c r="E82" s="23">
        <f t="shared" si="5"/>
        <v>4</v>
      </c>
      <c r="F82" s="23">
        <f t="shared" si="1"/>
        <v>44</v>
      </c>
      <c r="G82" s="26">
        <f t="shared" ca="1" si="2"/>
        <v>1132.3491152080485</v>
      </c>
      <c r="H82" s="31">
        <f t="shared" ca="1" si="3"/>
        <v>221.68554736078755</v>
      </c>
      <c r="I82" s="24">
        <f t="shared" ca="1" si="4"/>
        <v>54558.566029157846</v>
      </c>
      <c r="J82" s="23"/>
    </row>
    <row r="83" spans="5:10" x14ac:dyDescent="0.25">
      <c r="E83" s="23">
        <f t="shared" si="5"/>
        <v>4</v>
      </c>
      <c r="F83" s="23">
        <f t="shared" si="1"/>
        <v>45</v>
      </c>
      <c r="G83" s="26">
        <f t="shared" ca="1" si="2"/>
        <v>1132.3491152080485</v>
      </c>
      <c r="H83" s="31">
        <f t="shared" ca="1" si="3"/>
        <v>227.32735845482435</v>
      </c>
      <c r="I83" s="24">
        <f t="shared" ca="1" si="4"/>
        <v>55918.242502820714</v>
      </c>
      <c r="J83" s="23"/>
    </row>
    <row r="84" spans="5:10" x14ac:dyDescent="0.25">
      <c r="E84" s="23">
        <f t="shared" si="5"/>
        <v>4</v>
      </c>
      <c r="F84" s="23">
        <f t="shared" si="1"/>
        <v>46</v>
      </c>
      <c r="G84" s="26">
        <f t="shared" ca="1" si="2"/>
        <v>1132.3491152080485</v>
      </c>
      <c r="H84" s="31">
        <f t="shared" ca="1" si="3"/>
        <v>232.99267709508629</v>
      </c>
      <c r="I84" s="24">
        <f t="shared" ca="1" si="4"/>
        <v>57283.584295123845</v>
      </c>
      <c r="J84" s="23"/>
    </row>
    <row r="85" spans="5:10" x14ac:dyDescent="0.25">
      <c r="E85" s="23">
        <f t="shared" si="5"/>
        <v>4</v>
      </c>
      <c r="F85" s="23">
        <f t="shared" si="1"/>
        <v>47</v>
      </c>
      <c r="G85" s="26">
        <f t="shared" ca="1" si="2"/>
        <v>1132.3491152080485</v>
      </c>
      <c r="H85" s="31">
        <f t="shared" ca="1" si="3"/>
        <v>238.68160122968268</v>
      </c>
      <c r="I85" s="24">
        <f t="shared" ca="1" si="4"/>
        <v>58654.615011561575</v>
      </c>
      <c r="J85" s="23"/>
    </row>
    <row r="86" spans="5:10" x14ac:dyDescent="0.25">
      <c r="E86" s="23">
        <f t="shared" si="5"/>
        <v>4</v>
      </c>
      <c r="F86" s="23">
        <f t="shared" si="1"/>
        <v>48</v>
      </c>
      <c r="G86" s="26">
        <f t="shared" ca="1" si="2"/>
        <v>1132.3491152080485</v>
      </c>
      <c r="H86" s="31">
        <f t="shared" ca="1" si="3"/>
        <v>244.3942292148399</v>
      </c>
      <c r="I86" s="24">
        <f t="shared" ca="1" si="4"/>
        <v>60031.358355984463</v>
      </c>
      <c r="J86" s="23"/>
    </row>
    <row r="87" spans="5:10" x14ac:dyDescent="0.25">
      <c r="E87" s="23">
        <f t="shared" si="5"/>
        <v>5</v>
      </c>
      <c r="F87" s="23">
        <f t="shared" si="1"/>
        <v>49</v>
      </c>
      <c r="G87" s="26">
        <f t="shared" ca="1" si="2"/>
        <v>1132.3491152080485</v>
      </c>
      <c r="H87" s="31">
        <f t="shared" ca="1" si="3"/>
        <v>250.13065981660193</v>
      </c>
      <c r="I87" s="24">
        <f t="shared" ca="1" si="4"/>
        <v>61413.838131009114</v>
      </c>
      <c r="J87" s="23"/>
    </row>
    <row r="88" spans="5:10" x14ac:dyDescent="0.25">
      <c r="E88" s="23">
        <f t="shared" si="5"/>
        <v>5</v>
      </c>
      <c r="F88" s="23">
        <f t="shared" si="1"/>
        <v>50</v>
      </c>
      <c r="G88" s="26">
        <f t="shared" ca="1" si="2"/>
        <v>1132.3491152080485</v>
      </c>
      <c r="H88" s="31">
        <f t="shared" ca="1" si="3"/>
        <v>255.89099221253798</v>
      </c>
      <c r="I88" s="24">
        <f t="shared" ca="1" si="4"/>
        <v>62802.078238429698</v>
      </c>
      <c r="J88" s="23"/>
    </row>
    <row r="89" spans="5:10" x14ac:dyDescent="0.25">
      <c r="E89" s="23">
        <f t="shared" si="5"/>
        <v>5</v>
      </c>
      <c r="F89" s="23">
        <f t="shared" si="1"/>
        <v>51</v>
      </c>
      <c r="G89" s="26">
        <f t="shared" ca="1" si="2"/>
        <v>1132.3491152080485</v>
      </c>
      <c r="H89" s="31">
        <f t="shared" ca="1" si="3"/>
        <v>261.67532599345708</v>
      </c>
      <c r="I89" s="24">
        <f t="shared" ca="1" si="4"/>
        <v>64196.1026796312</v>
      </c>
      <c r="J89" s="23"/>
    </row>
    <row r="90" spans="5:10" x14ac:dyDescent="0.25">
      <c r="E90" s="23">
        <f t="shared" si="5"/>
        <v>5</v>
      </c>
      <c r="F90" s="23">
        <f t="shared" si="1"/>
        <v>52</v>
      </c>
      <c r="G90" s="26">
        <f t="shared" ca="1" si="2"/>
        <v>1132.3491152080485</v>
      </c>
      <c r="H90" s="31">
        <f t="shared" ca="1" si="3"/>
        <v>267.48376116512998</v>
      </c>
      <c r="I90" s="24">
        <f t="shared" ca="1" si="4"/>
        <v>65595.935556004377</v>
      </c>
      <c r="J90" s="23"/>
    </row>
    <row r="91" spans="5:10" x14ac:dyDescent="0.25">
      <c r="E91" s="23">
        <f t="shared" si="5"/>
        <v>5</v>
      </c>
      <c r="F91" s="23">
        <f t="shared" si="1"/>
        <v>53</v>
      </c>
      <c r="G91" s="26">
        <f t="shared" ca="1" si="2"/>
        <v>1132.3491152080485</v>
      </c>
      <c r="H91" s="31">
        <f t="shared" ca="1" si="3"/>
        <v>273.31639815001824</v>
      </c>
      <c r="I91" s="24">
        <f t="shared" ca="1" si="4"/>
        <v>67001.601069362441</v>
      </c>
      <c r="J91" s="23"/>
    </row>
    <row r="92" spans="5:10" x14ac:dyDescent="0.25">
      <c r="E92" s="23">
        <f t="shared" si="5"/>
        <v>5</v>
      </c>
      <c r="F92" s="23">
        <f t="shared" si="1"/>
        <v>54</v>
      </c>
      <c r="G92" s="26">
        <f t="shared" ca="1" si="2"/>
        <v>1132.3491152080485</v>
      </c>
      <c r="H92" s="31">
        <f t="shared" ca="1" si="3"/>
        <v>279.17333778901019</v>
      </c>
      <c r="I92" s="24">
        <f t="shared" ca="1" si="4"/>
        <v>68413.123522359499</v>
      </c>
      <c r="J92" s="23"/>
    </row>
    <row r="93" spans="5:10" x14ac:dyDescent="0.25">
      <c r="E93" s="23">
        <f t="shared" si="5"/>
        <v>5</v>
      </c>
      <c r="F93" s="23">
        <f t="shared" si="1"/>
        <v>55</v>
      </c>
      <c r="G93" s="26">
        <f t="shared" ca="1" si="2"/>
        <v>1132.3491152080485</v>
      </c>
      <c r="H93" s="31">
        <f t="shared" ca="1" si="3"/>
        <v>285.05468134316459</v>
      </c>
      <c r="I93" s="24">
        <f t="shared" ca="1" si="4"/>
        <v>69830.52731891071</v>
      </c>
      <c r="J93" s="23"/>
    </row>
    <row r="94" spans="5:10" x14ac:dyDescent="0.25">
      <c r="E94" s="23">
        <f t="shared" si="5"/>
        <v>5</v>
      </c>
      <c r="F94" s="23">
        <f t="shared" si="1"/>
        <v>56</v>
      </c>
      <c r="G94" s="26">
        <f t="shared" ca="1" si="2"/>
        <v>1132.3491152080485</v>
      </c>
      <c r="H94" s="31">
        <f t="shared" ca="1" si="3"/>
        <v>290.96053049546128</v>
      </c>
      <c r="I94" s="24">
        <f t="shared" ca="1" si="4"/>
        <v>71253.836964614224</v>
      </c>
      <c r="J94" s="23"/>
    </row>
    <row r="95" spans="5:10" x14ac:dyDescent="0.25">
      <c r="E95" s="23">
        <f t="shared" si="5"/>
        <v>5</v>
      </c>
      <c r="F95" s="23">
        <f t="shared" si="1"/>
        <v>57</v>
      </c>
      <c r="G95" s="26">
        <f t="shared" ca="1" si="2"/>
        <v>1132.3491152080485</v>
      </c>
      <c r="H95" s="31">
        <f t="shared" ca="1" si="3"/>
        <v>296.89098735255925</v>
      </c>
      <c r="I95" s="24">
        <f t="shared" ca="1" si="4"/>
        <v>72683.077067174832</v>
      </c>
      <c r="J95" s="23"/>
    </row>
    <row r="96" spans="5:10" x14ac:dyDescent="0.25">
      <c r="E96" s="23">
        <f t="shared" si="5"/>
        <v>5</v>
      </c>
      <c r="F96" s="23">
        <f t="shared" si="1"/>
        <v>58</v>
      </c>
      <c r="G96" s="26">
        <f t="shared" ca="1" si="2"/>
        <v>1132.3491152080485</v>
      </c>
      <c r="H96" s="31">
        <f t="shared" ca="1" si="3"/>
        <v>302.8461544465618</v>
      </c>
      <c r="I96" s="24">
        <f t="shared" ca="1" si="4"/>
        <v>74118.272336829454</v>
      </c>
      <c r="J96" s="23"/>
    </row>
    <row r="97" spans="5:10" x14ac:dyDescent="0.25">
      <c r="E97" s="23">
        <f t="shared" si="5"/>
        <v>5</v>
      </c>
      <c r="F97" s="23">
        <f t="shared" si="1"/>
        <v>59</v>
      </c>
      <c r="G97" s="26">
        <f t="shared" ca="1" si="2"/>
        <v>1132.3491152080485</v>
      </c>
      <c r="H97" s="31">
        <f t="shared" ca="1" si="3"/>
        <v>308.82613473678941</v>
      </c>
      <c r="I97" s="24">
        <f t="shared" ca="1" si="4"/>
        <v>75559.447586774302</v>
      </c>
      <c r="J97" s="23"/>
    </row>
    <row r="98" spans="5:10" x14ac:dyDescent="0.25">
      <c r="E98" s="23">
        <f t="shared" si="5"/>
        <v>5</v>
      </c>
      <c r="F98" s="23">
        <f t="shared" si="1"/>
        <v>60</v>
      </c>
      <c r="G98" s="26">
        <f t="shared" ca="1" si="2"/>
        <v>1132.3491152080485</v>
      </c>
      <c r="H98" s="31">
        <f t="shared" ca="1" si="3"/>
        <v>314.83103161155958</v>
      </c>
      <c r="I98" s="24">
        <f t="shared" ca="1" si="4"/>
        <v>77006.627733593908</v>
      </c>
      <c r="J98" s="23"/>
    </row>
    <row r="99" spans="5:10" x14ac:dyDescent="0.25">
      <c r="E99" s="23">
        <f t="shared" si="5"/>
        <v>6</v>
      </c>
      <c r="F99" s="23">
        <f t="shared" si="1"/>
        <v>61</v>
      </c>
      <c r="G99" s="26">
        <f t="shared" ca="1" si="2"/>
        <v>1132.3491152080485</v>
      </c>
      <c r="H99" s="31">
        <f t="shared" ca="1" si="3"/>
        <v>320.86094888997462</v>
      </c>
      <c r="I99" s="24">
        <f t="shared" ca="1" si="4"/>
        <v>78459.837797691929</v>
      </c>
      <c r="J99" s="23"/>
    </row>
    <row r="100" spans="5:10" x14ac:dyDescent="0.25">
      <c r="E100" s="23">
        <f t="shared" si="5"/>
        <v>6</v>
      </c>
      <c r="F100" s="23">
        <f t="shared" si="1"/>
        <v>62</v>
      </c>
      <c r="G100" s="26">
        <f t="shared" ca="1" si="2"/>
        <v>1132.3491152080485</v>
      </c>
      <c r="H100" s="31">
        <f t="shared" ca="1" si="3"/>
        <v>326.91599082371636</v>
      </c>
      <c r="I100" s="24">
        <f t="shared" ca="1" si="4"/>
        <v>79919.102903723702</v>
      </c>
      <c r="J100" s="23"/>
    </row>
    <row r="101" spans="5:10" x14ac:dyDescent="0.25">
      <c r="E101" s="23">
        <f t="shared" si="5"/>
        <v>6</v>
      </c>
      <c r="F101" s="23">
        <f t="shared" si="1"/>
        <v>63</v>
      </c>
      <c r="G101" s="26">
        <f t="shared" ca="1" si="2"/>
        <v>1132.3491152080485</v>
      </c>
      <c r="H101" s="31">
        <f t="shared" ca="1" si="3"/>
        <v>332.99626209884877</v>
      </c>
      <c r="I101" s="24">
        <f t="shared" ca="1" si="4"/>
        <v>81384.448281030607</v>
      </c>
      <c r="J101" s="23"/>
    </row>
    <row r="102" spans="5:10" x14ac:dyDescent="0.25">
      <c r="E102" s="23">
        <f t="shared" si="5"/>
        <v>6</v>
      </c>
      <c r="F102" s="23">
        <f t="shared" si="1"/>
        <v>64</v>
      </c>
      <c r="G102" s="26">
        <f t="shared" ca="1" si="2"/>
        <v>1132.3491152080485</v>
      </c>
      <c r="H102" s="31">
        <f t="shared" ca="1" si="3"/>
        <v>339.10186783762754</v>
      </c>
      <c r="I102" s="24">
        <f t="shared" ca="1" si="4"/>
        <v>82855.899264076288</v>
      </c>
      <c r="J102" s="23"/>
    </row>
    <row r="103" spans="5:10" x14ac:dyDescent="0.25">
      <c r="E103" s="23">
        <f t="shared" si="5"/>
        <v>6</v>
      </c>
      <c r="F103" s="23">
        <f t="shared" si="1"/>
        <v>65</v>
      </c>
      <c r="G103" s="26">
        <f t="shared" ca="1" si="2"/>
        <v>1132.3491152080485</v>
      </c>
      <c r="H103" s="31">
        <f t="shared" ca="1" si="3"/>
        <v>345.23291360031789</v>
      </c>
      <c r="I103" s="24">
        <f t="shared" ca="1" si="4"/>
        <v>84333.481292884666</v>
      </c>
      <c r="J103" s="23"/>
    </row>
    <row r="104" spans="5:10" x14ac:dyDescent="0.25">
      <c r="E104" s="23">
        <f t="shared" si="5"/>
        <v>6</v>
      </c>
      <c r="F104" s="23">
        <f t="shared" ref="F104:F167" si="6">+F103+1</f>
        <v>66</v>
      </c>
      <c r="G104" s="26">
        <f t="shared" ref="G104:G167" ca="1" si="7">-$F$34</f>
        <v>1132.3491152080485</v>
      </c>
      <c r="H104" s="31">
        <f t="shared" ref="H104:H167" ca="1" si="8">+I103*($F$32*0.01)</f>
        <v>351.38950538701943</v>
      </c>
      <c r="I104" s="24">
        <f t="shared" ref="I104:I167" ca="1" si="9">+I103+H104+G104</f>
        <v>85817.219913479741</v>
      </c>
      <c r="J104" s="23"/>
    </row>
    <row r="105" spans="5:10" x14ac:dyDescent="0.25">
      <c r="E105" s="23">
        <f t="shared" si="5"/>
        <v>6</v>
      </c>
      <c r="F105" s="23">
        <f t="shared" si="6"/>
        <v>67</v>
      </c>
      <c r="G105" s="26">
        <f t="shared" ca="1" si="7"/>
        <v>1132.3491152080485</v>
      </c>
      <c r="H105" s="31">
        <f t="shared" ca="1" si="8"/>
        <v>357.57174963949893</v>
      </c>
      <c r="I105" s="24">
        <f t="shared" ca="1" si="9"/>
        <v>87307.140778327288</v>
      </c>
      <c r="J105" s="23"/>
    </row>
    <row r="106" spans="5:10" x14ac:dyDescent="0.25">
      <c r="E106" s="23">
        <f t="shared" si="5"/>
        <v>6</v>
      </c>
      <c r="F106" s="23">
        <f t="shared" si="6"/>
        <v>68</v>
      </c>
      <c r="G106" s="26">
        <f t="shared" ca="1" si="7"/>
        <v>1132.3491152080485</v>
      </c>
      <c r="H106" s="31">
        <f t="shared" ca="1" si="8"/>
        <v>363.77975324303037</v>
      </c>
      <c r="I106" s="24">
        <f t="shared" ca="1" si="9"/>
        <v>88803.269646778368</v>
      </c>
      <c r="J106" s="23"/>
    </row>
    <row r="107" spans="5:10" x14ac:dyDescent="0.25">
      <c r="E107" s="23">
        <f t="shared" si="5"/>
        <v>6</v>
      </c>
      <c r="F107" s="23">
        <f t="shared" si="6"/>
        <v>69</v>
      </c>
      <c r="G107" s="26">
        <f t="shared" ca="1" si="7"/>
        <v>1132.3491152080485</v>
      </c>
      <c r="H107" s="31">
        <f t="shared" ca="1" si="8"/>
        <v>370.01362352824322</v>
      </c>
      <c r="I107" s="24">
        <f t="shared" ca="1" si="9"/>
        <v>90305.632385514662</v>
      </c>
      <c r="J107" s="23"/>
    </row>
    <row r="108" spans="5:10" x14ac:dyDescent="0.25">
      <c r="E108" s="23">
        <f t="shared" si="5"/>
        <v>6</v>
      </c>
      <c r="F108" s="23">
        <f t="shared" si="6"/>
        <v>70</v>
      </c>
      <c r="G108" s="26">
        <f t="shared" ca="1" si="7"/>
        <v>1132.3491152080485</v>
      </c>
      <c r="H108" s="31">
        <f t="shared" ca="1" si="8"/>
        <v>376.27346827297777</v>
      </c>
      <c r="I108" s="24">
        <f t="shared" ca="1" si="9"/>
        <v>91814.254968995694</v>
      </c>
      <c r="J108" s="23"/>
    </row>
    <row r="109" spans="5:10" x14ac:dyDescent="0.25">
      <c r="E109" s="23">
        <f t="shared" si="5"/>
        <v>6</v>
      </c>
      <c r="F109" s="23">
        <f t="shared" si="6"/>
        <v>71</v>
      </c>
      <c r="G109" s="26">
        <f t="shared" ca="1" si="7"/>
        <v>1132.3491152080485</v>
      </c>
      <c r="H109" s="31">
        <f t="shared" ca="1" si="8"/>
        <v>382.5593957041487</v>
      </c>
      <c r="I109" s="24">
        <f t="shared" ca="1" si="9"/>
        <v>93329.163479907889</v>
      </c>
      <c r="J109" s="23"/>
    </row>
    <row r="110" spans="5:10" x14ac:dyDescent="0.25">
      <c r="E110" s="23">
        <f t="shared" si="5"/>
        <v>6</v>
      </c>
      <c r="F110" s="23">
        <f t="shared" si="6"/>
        <v>72</v>
      </c>
      <c r="G110" s="26">
        <f t="shared" ca="1" si="7"/>
        <v>1132.3491152080485</v>
      </c>
      <c r="H110" s="31">
        <f t="shared" ca="1" si="8"/>
        <v>388.87151449961618</v>
      </c>
      <c r="I110" s="24">
        <f t="shared" ca="1" si="9"/>
        <v>94850.384109615552</v>
      </c>
      <c r="J110" s="23"/>
    </row>
    <row r="111" spans="5:10" x14ac:dyDescent="0.25">
      <c r="E111" s="23">
        <f t="shared" si="5"/>
        <v>7</v>
      </c>
      <c r="F111" s="23">
        <f t="shared" si="6"/>
        <v>73</v>
      </c>
      <c r="G111" s="26">
        <f t="shared" ca="1" si="7"/>
        <v>1132.3491152080485</v>
      </c>
      <c r="H111" s="31">
        <f t="shared" ca="1" si="8"/>
        <v>395.20993379006478</v>
      </c>
      <c r="I111" s="24">
        <f t="shared" ca="1" si="9"/>
        <v>96377.943158613663</v>
      </c>
      <c r="J111" s="23"/>
    </row>
    <row r="112" spans="5:10" x14ac:dyDescent="0.25">
      <c r="E112" s="23">
        <f t="shared" si="5"/>
        <v>7</v>
      </c>
      <c r="F112" s="23">
        <f t="shared" si="6"/>
        <v>74</v>
      </c>
      <c r="G112" s="26">
        <f t="shared" ca="1" si="7"/>
        <v>1132.3491152080485</v>
      </c>
      <c r="H112" s="31">
        <f t="shared" ca="1" si="8"/>
        <v>401.57476316089026</v>
      </c>
      <c r="I112" s="24">
        <f t="shared" ca="1" si="9"/>
        <v>97911.867036982614</v>
      </c>
      <c r="J112" s="23"/>
    </row>
    <row r="113" spans="5:10" x14ac:dyDescent="0.25">
      <c r="E113" s="23">
        <f t="shared" si="5"/>
        <v>7</v>
      </c>
      <c r="F113" s="23">
        <f t="shared" si="6"/>
        <v>75</v>
      </c>
      <c r="G113" s="26">
        <f t="shared" ca="1" si="7"/>
        <v>1132.3491152080485</v>
      </c>
      <c r="H113" s="31">
        <f t="shared" ca="1" si="8"/>
        <v>407.96611265409422</v>
      </c>
      <c r="I113" s="24">
        <f t="shared" ca="1" si="9"/>
        <v>99452.182264844756</v>
      </c>
      <c r="J113" s="23"/>
    </row>
    <row r="114" spans="5:10" x14ac:dyDescent="0.25">
      <c r="E114" s="23">
        <f t="shared" si="5"/>
        <v>7</v>
      </c>
      <c r="F114" s="23">
        <f t="shared" si="6"/>
        <v>76</v>
      </c>
      <c r="G114" s="26">
        <f t="shared" ca="1" si="7"/>
        <v>1132.3491152080485</v>
      </c>
      <c r="H114" s="31">
        <f t="shared" ca="1" si="8"/>
        <v>414.3840927701865</v>
      </c>
      <c r="I114" s="24">
        <f t="shared" ca="1" si="9"/>
        <v>100998.91547282299</v>
      </c>
      <c r="J114" s="23"/>
    </row>
    <row r="115" spans="5:10" x14ac:dyDescent="0.25">
      <c r="E115" s="23">
        <f t="shared" si="5"/>
        <v>7</v>
      </c>
      <c r="F115" s="23">
        <f t="shared" si="6"/>
        <v>77</v>
      </c>
      <c r="G115" s="26">
        <f t="shared" ca="1" si="7"/>
        <v>1132.3491152080485</v>
      </c>
      <c r="H115" s="31">
        <f t="shared" ca="1" si="8"/>
        <v>420.82881447009578</v>
      </c>
      <c r="I115" s="24">
        <f t="shared" ca="1" si="9"/>
        <v>102552.09340250114</v>
      </c>
      <c r="J115" s="23"/>
    </row>
    <row r="116" spans="5:10" x14ac:dyDescent="0.25">
      <c r="E116" s="23">
        <f t="shared" ref="E116:E179" si="10">+E104+1</f>
        <v>7</v>
      </c>
      <c r="F116" s="23">
        <f t="shared" si="6"/>
        <v>78</v>
      </c>
      <c r="G116" s="26">
        <f t="shared" ca="1" si="7"/>
        <v>1132.3491152080485</v>
      </c>
      <c r="H116" s="31">
        <f t="shared" ca="1" si="8"/>
        <v>427.30038917708805</v>
      </c>
      <c r="I116" s="24">
        <f t="shared" ca="1" si="9"/>
        <v>104111.74290688628</v>
      </c>
      <c r="J116" s="23"/>
    </row>
    <row r="117" spans="5:10" x14ac:dyDescent="0.25">
      <c r="E117" s="23">
        <f t="shared" si="10"/>
        <v>7</v>
      </c>
      <c r="F117" s="23">
        <f t="shared" si="6"/>
        <v>79</v>
      </c>
      <c r="G117" s="26">
        <f t="shared" ca="1" si="7"/>
        <v>1132.3491152080485</v>
      </c>
      <c r="H117" s="31">
        <f t="shared" ca="1" si="8"/>
        <v>433.79892877869287</v>
      </c>
      <c r="I117" s="24">
        <f t="shared" ca="1" si="9"/>
        <v>105677.89095087303</v>
      </c>
      <c r="J117" s="23"/>
    </row>
    <row r="118" spans="5:10" x14ac:dyDescent="0.25">
      <c r="E118" s="23">
        <f t="shared" si="10"/>
        <v>7</v>
      </c>
      <c r="F118" s="23">
        <f t="shared" si="6"/>
        <v>80</v>
      </c>
      <c r="G118" s="26">
        <f t="shared" ca="1" si="7"/>
        <v>1132.3491152080485</v>
      </c>
      <c r="H118" s="31">
        <f t="shared" ca="1" si="8"/>
        <v>440.32454562863762</v>
      </c>
      <c r="I118" s="24">
        <f t="shared" ca="1" si="9"/>
        <v>107250.56461170972</v>
      </c>
      <c r="J118" s="23"/>
    </row>
    <row r="119" spans="5:10" x14ac:dyDescent="0.25">
      <c r="E119" s="23">
        <f t="shared" si="10"/>
        <v>7</v>
      </c>
      <c r="F119" s="23">
        <f t="shared" si="6"/>
        <v>81</v>
      </c>
      <c r="G119" s="26">
        <f t="shared" ca="1" si="7"/>
        <v>1132.3491152080485</v>
      </c>
      <c r="H119" s="31">
        <f t="shared" ca="1" si="8"/>
        <v>446.8773525487905</v>
      </c>
      <c r="I119" s="24">
        <f t="shared" ca="1" si="9"/>
        <v>108829.79107946657</v>
      </c>
      <c r="J119" s="23"/>
    </row>
    <row r="120" spans="5:10" x14ac:dyDescent="0.25">
      <c r="E120" s="23">
        <f t="shared" si="10"/>
        <v>7</v>
      </c>
      <c r="F120" s="23">
        <f t="shared" si="6"/>
        <v>82</v>
      </c>
      <c r="G120" s="26">
        <f t="shared" ca="1" si="7"/>
        <v>1132.3491152080485</v>
      </c>
      <c r="H120" s="31">
        <f t="shared" ca="1" si="8"/>
        <v>453.45746283111066</v>
      </c>
      <c r="I120" s="24">
        <f t="shared" ca="1" si="9"/>
        <v>110415.59765750573</v>
      </c>
      <c r="J120" s="23"/>
    </row>
    <row r="121" spans="5:10" x14ac:dyDescent="0.25">
      <c r="E121" s="23">
        <f t="shared" si="10"/>
        <v>7</v>
      </c>
      <c r="F121" s="23">
        <f t="shared" si="6"/>
        <v>83</v>
      </c>
      <c r="G121" s="26">
        <f t="shared" ca="1" si="7"/>
        <v>1132.3491152080485</v>
      </c>
      <c r="H121" s="31">
        <f t="shared" ca="1" si="8"/>
        <v>460.0649902396072</v>
      </c>
      <c r="I121" s="24">
        <f t="shared" ca="1" si="9"/>
        <v>112008.01176295339</v>
      </c>
      <c r="J121" s="23"/>
    </row>
    <row r="122" spans="5:10" x14ac:dyDescent="0.25">
      <c r="E122" s="23">
        <f t="shared" si="10"/>
        <v>7</v>
      </c>
      <c r="F122" s="23">
        <f t="shared" si="6"/>
        <v>84</v>
      </c>
      <c r="G122" s="26">
        <f t="shared" ca="1" si="7"/>
        <v>1132.3491152080485</v>
      </c>
      <c r="H122" s="31">
        <f t="shared" ca="1" si="8"/>
        <v>466.70004901230578</v>
      </c>
      <c r="I122" s="24">
        <f t="shared" ca="1" si="9"/>
        <v>113607.06092717375</v>
      </c>
      <c r="J122" s="23"/>
    </row>
    <row r="123" spans="5:10" x14ac:dyDescent="0.25">
      <c r="E123" s="23">
        <f t="shared" si="10"/>
        <v>8</v>
      </c>
      <c r="F123" s="23">
        <f t="shared" si="6"/>
        <v>85</v>
      </c>
      <c r="G123" s="26">
        <f t="shared" ca="1" si="7"/>
        <v>1132.3491152080485</v>
      </c>
      <c r="H123" s="31">
        <f t="shared" ca="1" si="8"/>
        <v>473.36275386322393</v>
      </c>
      <c r="I123" s="24">
        <f t="shared" ca="1" si="9"/>
        <v>115212.77279624503</v>
      </c>
      <c r="J123" s="23"/>
    </row>
    <row r="124" spans="5:10" x14ac:dyDescent="0.25">
      <c r="E124" s="23">
        <f t="shared" si="10"/>
        <v>8</v>
      </c>
      <c r="F124" s="23">
        <f t="shared" si="6"/>
        <v>86</v>
      </c>
      <c r="G124" s="26">
        <f t="shared" ca="1" si="7"/>
        <v>1132.3491152080485</v>
      </c>
      <c r="H124" s="31">
        <f t="shared" ca="1" si="8"/>
        <v>480.05321998435426</v>
      </c>
      <c r="I124" s="24">
        <f t="shared" ca="1" si="9"/>
        <v>116825.17513143744</v>
      </c>
      <c r="J124" s="23"/>
    </row>
    <row r="125" spans="5:10" x14ac:dyDescent="0.25">
      <c r="E125" s="23">
        <f t="shared" si="10"/>
        <v>8</v>
      </c>
      <c r="F125" s="23">
        <f t="shared" si="6"/>
        <v>87</v>
      </c>
      <c r="G125" s="26">
        <f t="shared" ca="1" si="7"/>
        <v>1132.3491152080485</v>
      </c>
      <c r="H125" s="31">
        <f t="shared" ca="1" si="8"/>
        <v>486.771563047656</v>
      </c>
      <c r="I125" s="24">
        <f t="shared" ca="1" si="9"/>
        <v>118444.29580969315</v>
      </c>
      <c r="J125" s="23"/>
    </row>
    <row r="126" spans="5:10" x14ac:dyDescent="0.25">
      <c r="E126" s="23">
        <f t="shared" si="10"/>
        <v>8</v>
      </c>
      <c r="F126" s="23">
        <f t="shared" si="6"/>
        <v>88</v>
      </c>
      <c r="G126" s="26">
        <f t="shared" ca="1" si="7"/>
        <v>1132.3491152080485</v>
      </c>
      <c r="H126" s="31">
        <f t="shared" ca="1" si="8"/>
        <v>493.51789920705482</v>
      </c>
      <c r="I126" s="24">
        <f t="shared" ca="1" si="9"/>
        <v>120070.16282410827</v>
      </c>
      <c r="J126" s="23"/>
    </row>
    <row r="127" spans="5:10" x14ac:dyDescent="0.25">
      <c r="E127" s="23">
        <f t="shared" si="10"/>
        <v>8</v>
      </c>
      <c r="F127" s="23">
        <f t="shared" si="6"/>
        <v>89</v>
      </c>
      <c r="G127" s="26">
        <f t="shared" ca="1" si="7"/>
        <v>1132.3491152080485</v>
      </c>
      <c r="H127" s="31">
        <f t="shared" ca="1" si="8"/>
        <v>500.29234510045109</v>
      </c>
      <c r="I127" s="24">
        <f t="shared" ca="1" si="9"/>
        <v>121702.80428441676</v>
      </c>
      <c r="J127" s="23"/>
    </row>
    <row r="128" spans="5:10" x14ac:dyDescent="0.25">
      <c r="E128" s="23">
        <f t="shared" si="10"/>
        <v>8</v>
      </c>
      <c r="F128" s="23">
        <f t="shared" si="6"/>
        <v>90</v>
      </c>
      <c r="G128" s="26">
        <f t="shared" ca="1" si="7"/>
        <v>1132.3491152080485</v>
      </c>
      <c r="H128" s="31">
        <f t="shared" ca="1" si="8"/>
        <v>507.09501785173649</v>
      </c>
      <c r="I128" s="24">
        <f t="shared" ca="1" si="9"/>
        <v>123342.24841747656</v>
      </c>
      <c r="J128" s="23"/>
    </row>
    <row r="129" spans="5:10" x14ac:dyDescent="0.25">
      <c r="E129" s="23">
        <f t="shared" si="10"/>
        <v>8</v>
      </c>
      <c r="F129" s="23">
        <f t="shared" si="6"/>
        <v>91</v>
      </c>
      <c r="G129" s="26">
        <f t="shared" ca="1" si="7"/>
        <v>1132.3491152080485</v>
      </c>
      <c r="H129" s="31">
        <f t="shared" ca="1" si="8"/>
        <v>513.92603507281899</v>
      </c>
      <c r="I129" s="24">
        <f t="shared" ca="1" si="9"/>
        <v>124988.52356775742</v>
      </c>
      <c r="J129" s="23"/>
    </row>
    <row r="130" spans="5:10" x14ac:dyDescent="0.25">
      <c r="E130" s="23">
        <f t="shared" si="10"/>
        <v>8</v>
      </c>
      <c r="F130" s="23">
        <f t="shared" si="6"/>
        <v>92</v>
      </c>
      <c r="G130" s="26">
        <f t="shared" ca="1" si="7"/>
        <v>1132.3491152080485</v>
      </c>
      <c r="H130" s="31">
        <f t="shared" ca="1" si="8"/>
        <v>520.78551486565595</v>
      </c>
      <c r="I130" s="24">
        <f t="shared" ca="1" si="9"/>
        <v>126641.65819783113</v>
      </c>
      <c r="J130" s="23"/>
    </row>
    <row r="131" spans="5:10" x14ac:dyDescent="0.25">
      <c r="E131" s="23">
        <f t="shared" si="10"/>
        <v>8</v>
      </c>
      <c r="F131" s="23">
        <f t="shared" si="6"/>
        <v>93</v>
      </c>
      <c r="G131" s="26">
        <f t="shared" ca="1" si="7"/>
        <v>1132.3491152080485</v>
      </c>
      <c r="H131" s="31">
        <f t="shared" ca="1" si="8"/>
        <v>527.67357582429634</v>
      </c>
      <c r="I131" s="24">
        <f t="shared" ca="1" si="9"/>
        <v>128301.68088886348</v>
      </c>
      <c r="J131" s="23"/>
    </row>
    <row r="132" spans="5:10" x14ac:dyDescent="0.25">
      <c r="E132" s="23">
        <f t="shared" si="10"/>
        <v>8</v>
      </c>
      <c r="F132" s="23">
        <f t="shared" si="6"/>
        <v>94</v>
      </c>
      <c r="G132" s="26">
        <f t="shared" ca="1" si="7"/>
        <v>1132.3491152080485</v>
      </c>
      <c r="H132" s="31">
        <f t="shared" ca="1" si="8"/>
        <v>534.59033703693115</v>
      </c>
      <c r="I132" s="24">
        <f t="shared" ca="1" si="9"/>
        <v>129968.62034110847</v>
      </c>
      <c r="J132" s="23"/>
    </row>
    <row r="133" spans="5:10" x14ac:dyDescent="0.25">
      <c r="E133" s="23">
        <f t="shared" si="10"/>
        <v>8</v>
      </c>
      <c r="F133" s="23">
        <f t="shared" si="6"/>
        <v>95</v>
      </c>
      <c r="G133" s="26">
        <f t="shared" ca="1" si="7"/>
        <v>1132.3491152080485</v>
      </c>
      <c r="H133" s="31">
        <f t="shared" ca="1" si="8"/>
        <v>541.53591808795193</v>
      </c>
      <c r="I133" s="24">
        <f t="shared" ca="1" si="9"/>
        <v>131642.50537440446</v>
      </c>
      <c r="J133" s="23"/>
    </row>
    <row r="134" spans="5:10" x14ac:dyDescent="0.25">
      <c r="E134" s="23">
        <f t="shared" si="10"/>
        <v>8</v>
      </c>
      <c r="F134" s="23">
        <f t="shared" si="6"/>
        <v>96</v>
      </c>
      <c r="G134" s="26">
        <f t="shared" ca="1" si="7"/>
        <v>1132.3491152080485</v>
      </c>
      <c r="H134" s="31">
        <f t="shared" ca="1" si="8"/>
        <v>548.5104390600186</v>
      </c>
      <c r="I134" s="24">
        <f t="shared" ca="1" si="9"/>
        <v>133323.36492867253</v>
      </c>
      <c r="J134" s="23"/>
    </row>
    <row r="135" spans="5:10" x14ac:dyDescent="0.25">
      <c r="E135" s="23">
        <f t="shared" si="10"/>
        <v>9</v>
      </c>
      <c r="F135" s="23">
        <f t="shared" si="6"/>
        <v>97</v>
      </c>
      <c r="G135" s="26">
        <f t="shared" ca="1" si="7"/>
        <v>1132.3491152080485</v>
      </c>
      <c r="H135" s="31">
        <f t="shared" ca="1" si="8"/>
        <v>555.51402053613549</v>
      </c>
      <c r="I135" s="24">
        <f t="shared" ca="1" si="9"/>
        <v>135011.2280644167</v>
      </c>
      <c r="J135" s="23"/>
    </row>
    <row r="136" spans="5:10" x14ac:dyDescent="0.25">
      <c r="E136" s="23">
        <f t="shared" si="10"/>
        <v>9</v>
      </c>
      <c r="F136" s="23">
        <f t="shared" si="6"/>
        <v>98</v>
      </c>
      <c r="G136" s="26">
        <f t="shared" ca="1" si="7"/>
        <v>1132.3491152080485</v>
      </c>
      <c r="H136" s="31">
        <f t="shared" ca="1" si="8"/>
        <v>562.54678360173625</v>
      </c>
      <c r="I136" s="24">
        <f t="shared" ca="1" si="9"/>
        <v>136706.12396322651</v>
      </c>
      <c r="J136" s="23"/>
    </row>
    <row r="137" spans="5:10" x14ac:dyDescent="0.25">
      <c r="E137" s="23">
        <f t="shared" si="10"/>
        <v>9</v>
      </c>
      <c r="F137" s="23">
        <f t="shared" si="6"/>
        <v>99</v>
      </c>
      <c r="G137" s="26">
        <f t="shared" ca="1" si="7"/>
        <v>1132.3491152080485</v>
      </c>
      <c r="H137" s="31">
        <f t="shared" ca="1" si="8"/>
        <v>569.60884984677705</v>
      </c>
      <c r="I137" s="24">
        <f t="shared" ca="1" si="9"/>
        <v>138408.08192828135</v>
      </c>
      <c r="J137" s="23"/>
    </row>
    <row r="138" spans="5:10" x14ac:dyDescent="0.25">
      <c r="E138" s="23">
        <f t="shared" si="10"/>
        <v>9</v>
      </c>
      <c r="F138" s="23">
        <f t="shared" si="6"/>
        <v>100</v>
      </c>
      <c r="G138" s="26">
        <f t="shared" ca="1" si="7"/>
        <v>1132.3491152080485</v>
      </c>
      <c r="H138" s="31">
        <f t="shared" ca="1" si="8"/>
        <v>576.70034136783897</v>
      </c>
      <c r="I138" s="24">
        <f t="shared" ca="1" si="9"/>
        <v>140117.13138485723</v>
      </c>
      <c r="J138" s="23"/>
    </row>
    <row r="139" spans="5:10" x14ac:dyDescent="0.25">
      <c r="E139" s="23">
        <f t="shared" si="10"/>
        <v>9</v>
      </c>
      <c r="F139" s="23">
        <f t="shared" si="6"/>
        <v>101</v>
      </c>
      <c r="G139" s="26">
        <f t="shared" ca="1" si="7"/>
        <v>1132.3491152080485</v>
      </c>
      <c r="H139" s="31">
        <f t="shared" ca="1" si="8"/>
        <v>583.82138077023842</v>
      </c>
      <c r="I139" s="24">
        <f t="shared" ca="1" si="9"/>
        <v>141833.30188083553</v>
      </c>
      <c r="J139" s="23"/>
    </row>
    <row r="140" spans="5:10" x14ac:dyDescent="0.25">
      <c r="E140" s="23">
        <f t="shared" si="10"/>
        <v>9</v>
      </c>
      <c r="F140" s="23">
        <f t="shared" si="6"/>
        <v>102</v>
      </c>
      <c r="G140" s="26">
        <f t="shared" ca="1" si="7"/>
        <v>1132.3491152080485</v>
      </c>
      <c r="H140" s="31">
        <f t="shared" ca="1" si="8"/>
        <v>590.97209117014802</v>
      </c>
      <c r="I140" s="24">
        <f t="shared" ca="1" si="9"/>
        <v>143556.62308721372</v>
      </c>
      <c r="J140" s="23"/>
    </row>
    <row r="141" spans="5:10" x14ac:dyDescent="0.25">
      <c r="E141" s="23">
        <f t="shared" si="10"/>
        <v>9</v>
      </c>
      <c r="F141" s="23">
        <f t="shared" si="6"/>
        <v>103</v>
      </c>
      <c r="G141" s="26">
        <f t="shared" ca="1" si="7"/>
        <v>1132.3491152080485</v>
      </c>
      <c r="H141" s="31">
        <f t="shared" ca="1" si="8"/>
        <v>598.15259619672383</v>
      </c>
      <c r="I141" s="24">
        <f t="shared" ca="1" si="9"/>
        <v>145287.12479861849</v>
      </c>
      <c r="J141" s="23"/>
    </row>
    <row r="142" spans="5:10" x14ac:dyDescent="0.25">
      <c r="E142" s="23">
        <f t="shared" si="10"/>
        <v>9</v>
      </c>
      <c r="F142" s="23">
        <f t="shared" si="6"/>
        <v>104</v>
      </c>
      <c r="G142" s="26">
        <f t="shared" ca="1" si="7"/>
        <v>1132.3491152080485</v>
      </c>
      <c r="H142" s="31">
        <f t="shared" ca="1" si="8"/>
        <v>605.3630199942437</v>
      </c>
      <c r="I142" s="24">
        <f t="shared" ca="1" si="9"/>
        <v>147024.8369338208</v>
      </c>
      <c r="J142" s="23"/>
    </row>
    <row r="143" spans="5:10" x14ac:dyDescent="0.25">
      <c r="E143" s="23">
        <f t="shared" si="10"/>
        <v>9</v>
      </c>
      <c r="F143" s="23">
        <f t="shared" si="6"/>
        <v>105</v>
      </c>
      <c r="G143" s="26">
        <f t="shared" ca="1" si="7"/>
        <v>1132.3491152080485</v>
      </c>
      <c r="H143" s="31">
        <f t="shared" ca="1" si="8"/>
        <v>612.60348722425329</v>
      </c>
      <c r="I143" s="24">
        <f t="shared" ca="1" si="9"/>
        <v>148769.78953625311</v>
      </c>
      <c r="J143" s="23"/>
    </row>
    <row r="144" spans="5:10" x14ac:dyDescent="0.25">
      <c r="E144" s="23">
        <f t="shared" si="10"/>
        <v>9</v>
      </c>
      <c r="F144" s="23">
        <f t="shared" si="6"/>
        <v>106</v>
      </c>
      <c r="G144" s="26">
        <f t="shared" ca="1" si="7"/>
        <v>1132.3491152080485</v>
      </c>
      <c r="H144" s="31">
        <f t="shared" ca="1" si="8"/>
        <v>619.87412306772126</v>
      </c>
      <c r="I144" s="24">
        <f t="shared" ca="1" si="9"/>
        <v>150522.01277452888</v>
      </c>
      <c r="J144" s="23"/>
    </row>
    <row r="145" spans="5:10" x14ac:dyDescent="0.25">
      <c r="E145" s="23">
        <f t="shared" si="10"/>
        <v>9</v>
      </c>
      <c r="F145" s="23">
        <f t="shared" si="6"/>
        <v>107</v>
      </c>
      <c r="G145" s="26">
        <f t="shared" ca="1" si="7"/>
        <v>1132.3491152080485</v>
      </c>
      <c r="H145" s="31">
        <f t="shared" ca="1" si="8"/>
        <v>627.17505322720365</v>
      </c>
      <c r="I145" s="24">
        <f t="shared" ca="1" si="9"/>
        <v>152281.53694296413</v>
      </c>
      <c r="J145" s="23"/>
    </row>
    <row r="146" spans="5:10" x14ac:dyDescent="0.25">
      <c r="E146" s="23">
        <f t="shared" si="10"/>
        <v>9</v>
      </c>
      <c r="F146" s="23">
        <f t="shared" si="6"/>
        <v>108</v>
      </c>
      <c r="G146" s="26">
        <f t="shared" ca="1" si="7"/>
        <v>1132.3491152080485</v>
      </c>
      <c r="H146" s="31">
        <f t="shared" ca="1" si="8"/>
        <v>634.50640392901721</v>
      </c>
      <c r="I146" s="24">
        <f t="shared" ca="1" si="9"/>
        <v>154048.39246210121</v>
      </c>
      <c r="J146" s="23"/>
    </row>
    <row r="147" spans="5:10" x14ac:dyDescent="0.25">
      <c r="E147" s="23">
        <f t="shared" si="10"/>
        <v>10</v>
      </c>
      <c r="F147" s="23">
        <f t="shared" si="6"/>
        <v>109</v>
      </c>
      <c r="G147" s="26">
        <f t="shared" ca="1" si="7"/>
        <v>1132.3491152080485</v>
      </c>
      <c r="H147" s="31">
        <f t="shared" ca="1" si="8"/>
        <v>641.86830192542175</v>
      </c>
      <c r="I147" s="24">
        <f t="shared" ca="1" si="9"/>
        <v>155822.60987923469</v>
      </c>
      <c r="J147" s="23"/>
    </row>
    <row r="148" spans="5:10" x14ac:dyDescent="0.25">
      <c r="E148" s="23">
        <f t="shared" si="10"/>
        <v>10</v>
      </c>
      <c r="F148" s="23">
        <f t="shared" si="6"/>
        <v>110</v>
      </c>
      <c r="G148" s="26">
        <f t="shared" ca="1" si="7"/>
        <v>1132.3491152080485</v>
      </c>
      <c r="H148" s="31">
        <f t="shared" ca="1" si="8"/>
        <v>649.2608744968112</v>
      </c>
      <c r="I148" s="24">
        <f t="shared" ca="1" si="9"/>
        <v>157604.21986893954</v>
      </c>
      <c r="J148" s="23"/>
    </row>
    <row r="149" spans="5:10" x14ac:dyDescent="0.25">
      <c r="E149" s="23">
        <f t="shared" si="10"/>
        <v>10</v>
      </c>
      <c r="F149" s="23">
        <f t="shared" si="6"/>
        <v>111</v>
      </c>
      <c r="G149" s="26">
        <f t="shared" ca="1" si="7"/>
        <v>1132.3491152080485</v>
      </c>
      <c r="H149" s="31">
        <f t="shared" ca="1" si="8"/>
        <v>656.68424945391473</v>
      </c>
      <c r="I149" s="24">
        <f t="shared" ca="1" si="9"/>
        <v>159393.25323360151</v>
      </c>
      <c r="J149" s="23"/>
    </row>
    <row r="150" spans="5:10" x14ac:dyDescent="0.25">
      <c r="E150" s="23">
        <f t="shared" si="10"/>
        <v>10</v>
      </c>
      <c r="F150" s="23">
        <f t="shared" si="6"/>
        <v>112</v>
      </c>
      <c r="G150" s="26">
        <f t="shared" ca="1" si="7"/>
        <v>1132.3491152080485</v>
      </c>
      <c r="H150" s="31">
        <f t="shared" ca="1" si="8"/>
        <v>664.13855514000625</v>
      </c>
      <c r="I150" s="24">
        <f t="shared" ca="1" si="9"/>
        <v>161189.74090394957</v>
      </c>
      <c r="J150" s="23"/>
    </row>
    <row r="151" spans="5:10" x14ac:dyDescent="0.25">
      <c r="E151" s="23">
        <f t="shared" si="10"/>
        <v>10</v>
      </c>
      <c r="F151" s="23">
        <f t="shared" si="6"/>
        <v>113</v>
      </c>
      <c r="G151" s="26">
        <f t="shared" ca="1" si="7"/>
        <v>1132.3491152080485</v>
      </c>
      <c r="H151" s="31">
        <f t="shared" ca="1" si="8"/>
        <v>671.6239204331232</v>
      </c>
      <c r="I151" s="24">
        <f t="shared" ca="1" si="9"/>
        <v>162993.71393959076</v>
      </c>
      <c r="J151" s="23"/>
    </row>
    <row r="152" spans="5:10" x14ac:dyDescent="0.25">
      <c r="E152" s="23">
        <f t="shared" si="10"/>
        <v>10</v>
      </c>
      <c r="F152" s="23">
        <f t="shared" si="6"/>
        <v>114</v>
      </c>
      <c r="G152" s="26">
        <f t="shared" ca="1" si="7"/>
        <v>1132.3491152080485</v>
      </c>
      <c r="H152" s="31">
        <f t="shared" ca="1" si="8"/>
        <v>679.14047474829476</v>
      </c>
      <c r="I152" s="24">
        <f t="shared" ca="1" si="9"/>
        <v>164805.20352954711</v>
      </c>
      <c r="J152" s="23"/>
    </row>
    <row r="153" spans="5:10" x14ac:dyDescent="0.25">
      <c r="E153" s="23">
        <f t="shared" si="10"/>
        <v>10</v>
      </c>
      <c r="F153" s="23">
        <f t="shared" si="6"/>
        <v>115</v>
      </c>
      <c r="G153" s="26">
        <f t="shared" ca="1" si="7"/>
        <v>1132.3491152080485</v>
      </c>
      <c r="H153" s="31">
        <f t="shared" ca="1" si="8"/>
        <v>686.68834803977961</v>
      </c>
      <c r="I153" s="24">
        <f t="shared" ca="1" si="9"/>
        <v>166624.24099279495</v>
      </c>
      <c r="J153" s="23"/>
    </row>
    <row r="154" spans="5:10" x14ac:dyDescent="0.25">
      <c r="E154" s="23">
        <f t="shared" si="10"/>
        <v>10</v>
      </c>
      <c r="F154" s="23">
        <f t="shared" si="6"/>
        <v>116</v>
      </c>
      <c r="G154" s="26">
        <f t="shared" ca="1" si="7"/>
        <v>1132.3491152080485</v>
      </c>
      <c r="H154" s="31">
        <f t="shared" ca="1" si="8"/>
        <v>694.26767080331228</v>
      </c>
      <c r="I154" s="24">
        <f t="shared" ca="1" si="9"/>
        <v>168450.85777880633</v>
      </c>
      <c r="J154" s="23"/>
    </row>
    <row r="155" spans="5:10" x14ac:dyDescent="0.25">
      <c r="E155" s="23">
        <f t="shared" si="10"/>
        <v>10</v>
      </c>
      <c r="F155" s="23">
        <f t="shared" si="6"/>
        <v>117</v>
      </c>
      <c r="G155" s="26">
        <f t="shared" ca="1" si="7"/>
        <v>1132.3491152080485</v>
      </c>
      <c r="H155" s="31">
        <f t="shared" ca="1" si="8"/>
        <v>701.87857407835963</v>
      </c>
      <c r="I155" s="24">
        <f t="shared" ca="1" si="9"/>
        <v>170285.08546809273</v>
      </c>
      <c r="J155" s="23"/>
    </row>
    <row r="156" spans="5:10" x14ac:dyDescent="0.25">
      <c r="E156" s="23">
        <f t="shared" si="10"/>
        <v>10</v>
      </c>
      <c r="F156" s="23">
        <f t="shared" si="6"/>
        <v>118</v>
      </c>
      <c r="G156" s="26">
        <f t="shared" ca="1" si="7"/>
        <v>1132.3491152080485</v>
      </c>
      <c r="H156" s="31">
        <f t="shared" ca="1" si="8"/>
        <v>709.52118945038637</v>
      </c>
      <c r="I156" s="24">
        <f t="shared" ca="1" si="9"/>
        <v>172126.95577275116</v>
      </c>
      <c r="J156" s="23"/>
    </row>
    <row r="157" spans="5:10" x14ac:dyDescent="0.25">
      <c r="E157" s="23">
        <f t="shared" si="10"/>
        <v>10</v>
      </c>
      <c r="F157" s="23">
        <f t="shared" si="6"/>
        <v>119</v>
      </c>
      <c r="G157" s="26">
        <f t="shared" ca="1" si="7"/>
        <v>1132.3491152080485</v>
      </c>
      <c r="H157" s="31">
        <f t="shared" ca="1" si="8"/>
        <v>717.19564905312984</v>
      </c>
      <c r="I157" s="24">
        <f t="shared" ca="1" si="9"/>
        <v>173976.50053701233</v>
      </c>
      <c r="J157" s="23"/>
    </row>
    <row r="158" spans="5:10" x14ac:dyDescent="0.25">
      <c r="E158" s="23">
        <f t="shared" si="10"/>
        <v>10</v>
      </c>
      <c r="F158" s="23">
        <f t="shared" si="6"/>
        <v>120</v>
      </c>
      <c r="G158" s="26">
        <f t="shared" ca="1" si="7"/>
        <v>1132.3491152080485</v>
      </c>
      <c r="H158" s="31">
        <f t="shared" ca="1" si="8"/>
        <v>724.90208557088465</v>
      </c>
      <c r="I158" s="24">
        <f t="shared" ca="1" si="9"/>
        <v>175833.75173779126</v>
      </c>
      <c r="J158" s="23"/>
    </row>
    <row r="159" spans="5:10" x14ac:dyDescent="0.25">
      <c r="E159" s="23">
        <f t="shared" si="10"/>
        <v>11</v>
      </c>
      <c r="F159" s="23">
        <f t="shared" si="6"/>
        <v>121</v>
      </c>
      <c r="G159" s="26">
        <f t="shared" ca="1" si="7"/>
        <v>1132.3491152080485</v>
      </c>
      <c r="H159" s="31">
        <f t="shared" ca="1" si="8"/>
        <v>732.64063224079689</v>
      </c>
      <c r="I159" s="24">
        <f t="shared" ca="1" si="9"/>
        <v>177698.74148524011</v>
      </c>
      <c r="J159" s="23"/>
    </row>
    <row r="160" spans="5:10" x14ac:dyDescent="0.25">
      <c r="E160" s="23">
        <f t="shared" si="10"/>
        <v>11</v>
      </c>
      <c r="F160" s="23">
        <f t="shared" si="6"/>
        <v>122</v>
      </c>
      <c r="G160" s="26">
        <f t="shared" ca="1" si="7"/>
        <v>1132.3491152080485</v>
      </c>
      <c r="H160" s="31">
        <f t="shared" ca="1" si="8"/>
        <v>740.41142285516707</v>
      </c>
      <c r="I160" s="24">
        <f t="shared" ca="1" si="9"/>
        <v>179571.50202330333</v>
      </c>
      <c r="J160" s="23"/>
    </row>
    <row r="161" spans="5:10" x14ac:dyDescent="0.25">
      <c r="E161" s="23">
        <f t="shared" si="10"/>
        <v>11</v>
      </c>
      <c r="F161" s="23">
        <f t="shared" si="6"/>
        <v>123</v>
      </c>
      <c r="G161" s="26">
        <f t="shared" ca="1" si="7"/>
        <v>1132.3491152080485</v>
      </c>
      <c r="H161" s="31">
        <f t="shared" ca="1" si="8"/>
        <v>748.21459176376391</v>
      </c>
      <c r="I161" s="24">
        <f t="shared" ca="1" si="9"/>
        <v>181452.06573027515</v>
      </c>
      <c r="J161" s="23"/>
    </row>
    <row r="162" spans="5:10" x14ac:dyDescent="0.25">
      <c r="E162" s="23">
        <f t="shared" si="10"/>
        <v>11</v>
      </c>
      <c r="F162" s="23">
        <f t="shared" si="6"/>
        <v>124</v>
      </c>
      <c r="G162" s="26">
        <f t="shared" ca="1" si="7"/>
        <v>1132.3491152080485</v>
      </c>
      <c r="H162" s="31">
        <f t="shared" ca="1" si="8"/>
        <v>756.05027387614643</v>
      </c>
      <c r="I162" s="24">
        <f t="shared" ca="1" si="9"/>
        <v>183340.46511935935</v>
      </c>
      <c r="J162" s="23"/>
    </row>
    <row r="163" spans="5:10" x14ac:dyDescent="0.25">
      <c r="E163" s="23">
        <f t="shared" si="10"/>
        <v>11</v>
      </c>
      <c r="F163" s="23">
        <f t="shared" si="6"/>
        <v>125</v>
      </c>
      <c r="G163" s="26">
        <f t="shared" ca="1" si="7"/>
        <v>1132.3491152080485</v>
      </c>
      <c r="H163" s="31">
        <f t="shared" ca="1" si="8"/>
        <v>763.91860466399726</v>
      </c>
      <c r="I163" s="24">
        <f t="shared" ca="1" si="9"/>
        <v>185236.73283923141</v>
      </c>
      <c r="J163" s="23"/>
    </row>
    <row r="164" spans="5:10" x14ac:dyDescent="0.25">
      <c r="E164" s="23">
        <f t="shared" si="10"/>
        <v>11</v>
      </c>
      <c r="F164" s="23">
        <f t="shared" si="6"/>
        <v>126</v>
      </c>
      <c r="G164" s="26">
        <f t="shared" ca="1" si="7"/>
        <v>1132.3491152080485</v>
      </c>
      <c r="H164" s="31">
        <f t="shared" ca="1" si="8"/>
        <v>771.81972016346424</v>
      </c>
      <c r="I164" s="24">
        <f t="shared" ca="1" si="9"/>
        <v>187140.90167460294</v>
      </c>
      <c r="J164" s="23"/>
    </row>
    <row r="165" spans="5:10" x14ac:dyDescent="0.25">
      <c r="E165" s="23">
        <f t="shared" si="10"/>
        <v>11</v>
      </c>
      <c r="F165" s="23">
        <f t="shared" si="6"/>
        <v>127</v>
      </c>
      <c r="G165" s="26">
        <f t="shared" ca="1" si="7"/>
        <v>1132.3491152080485</v>
      </c>
      <c r="H165" s="31">
        <f t="shared" ca="1" si="8"/>
        <v>779.75375697751224</v>
      </c>
      <c r="I165" s="24">
        <f t="shared" ca="1" si="9"/>
        <v>189053.00454678849</v>
      </c>
      <c r="J165" s="23"/>
    </row>
    <row r="166" spans="5:10" x14ac:dyDescent="0.25">
      <c r="E166" s="23">
        <f t="shared" si="10"/>
        <v>11</v>
      </c>
      <c r="F166" s="23">
        <f t="shared" si="6"/>
        <v>128</v>
      </c>
      <c r="G166" s="26">
        <f t="shared" ca="1" si="7"/>
        <v>1132.3491152080485</v>
      </c>
      <c r="H166" s="31">
        <f t="shared" ca="1" si="8"/>
        <v>787.72085227828541</v>
      </c>
      <c r="I166" s="24">
        <f t="shared" ca="1" si="9"/>
        <v>190973.07451427483</v>
      </c>
      <c r="J166" s="23"/>
    </row>
    <row r="167" spans="5:10" x14ac:dyDescent="0.25">
      <c r="E167" s="23">
        <f t="shared" si="10"/>
        <v>11</v>
      </c>
      <c r="F167" s="23">
        <f t="shared" si="6"/>
        <v>129</v>
      </c>
      <c r="G167" s="26">
        <f t="shared" ca="1" si="7"/>
        <v>1132.3491152080485</v>
      </c>
      <c r="H167" s="31">
        <f t="shared" ca="1" si="8"/>
        <v>795.72114380947846</v>
      </c>
      <c r="I167" s="24">
        <f t="shared" ca="1" si="9"/>
        <v>192901.14477329236</v>
      </c>
      <c r="J167" s="23"/>
    </row>
    <row r="168" spans="5:10" x14ac:dyDescent="0.25">
      <c r="E168" s="23">
        <f t="shared" si="10"/>
        <v>11</v>
      </c>
      <c r="F168" s="23">
        <f t="shared" ref="F168:F231" si="11">+F167+1</f>
        <v>130</v>
      </c>
      <c r="G168" s="26">
        <f t="shared" ref="G168:G231" ca="1" si="12">-$F$34</f>
        <v>1132.3491152080485</v>
      </c>
      <c r="H168" s="31">
        <f t="shared" ref="H168:H231" ca="1" si="13">+I167*($F$32*0.01)</f>
        <v>803.7547698887181</v>
      </c>
      <c r="I168" s="24">
        <f t="shared" ref="I168:I231" ca="1" si="14">+I167+H168+G168</f>
        <v>194837.24865838912</v>
      </c>
      <c r="J168" s="23"/>
    </row>
    <row r="169" spans="5:10" x14ac:dyDescent="0.25">
      <c r="E169" s="23">
        <f t="shared" si="10"/>
        <v>11</v>
      </c>
      <c r="F169" s="23">
        <f t="shared" si="11"/>
        <v>131</v>
      </c>
      <c r="G169" s="26">
        <f t="shared" ca="1" si="12"/>
        <v>1132.3491152080485</v>
      </c>
      <c r="H169" s="31">
        <f t="shared" ca="1" si="13"/>
        <v>811.82186940995462</v>
      </c>
      <c r="I169" s="24">
        <f t="shared" ca="1" si="14"/>
        <v>196781.41964300713</v>
      </c>
      <c r="J169" s="23"/>
    </row>
    <row r="170" spans="5:10" x14ac:dyDescent="0.25">
      <c r="E170" s="23">
        <f t="shared" si="10"/>
        <v>11</v>
      </c>
      <c r="F170" s="23">
        <f t="shared" si="11"/>
        <v>132</v>
      </c>
      <c r="G170" s="26">
        <f t="shared" ca="1" si="12"/>
        <v>1132.3491152080485</v>
      </c>
      <c r="H170" s="31">
        <f t="shared" ca="1" si="13"/>
        <v>819.92258184586308</v>
      </c>
      <c r="I170" s="24">
        <f t="shared" ca="1" si="14"/>
        <v>198733.69134006105</v>
      </c>
      <c r="J170" s="23"/>
    </row>
    <row r="171" spans="5:10" x14ac:dyDescent="0.25">
      <c r="E171" s="23">
        <f t="shared" si="10"/>
        <v>12</v>
      </c>
      <c r="F171" s="23">
        <f t="shared" si="11"/>
        <v>133</v>
      </c>
      <c r="G171" s="26">
        <f t="shared" ca="1" si="12"/>
        <v>1132.3491152080485</v>
      </c>
      <c r="H171" s="31">
        <f t="shared" ca="1" si="13"/>
        <v>828.05704725025441</v>
      </c>
      <c r="I171" s="24">
        <f t="shared" ca="1" si="14"/>
        <v>200694.09750251935</v>
      </c>
      <c r="J171" s="23"/>
    </row>
    <row r="172" spans="5:10" x14ac:dyDescent="0.25">
      <c r="E172" s="23">
        <f t="shared" si="10"/>
        <v>12</v>
      </c>
      <c r="F172" s="23">
        <f t="shared" si="11"/>
        <v>134</v>
      </c>
      <c r="G172" s="26">
        <f t="shared" ca="1" si="12"/>
        <v>1132.3491152080485</v>
      </c>
      <c r="H172" s="31">
        <f t="shared" ca="1" si="13"/>
        <v>836.22540626049727</v>
      </c>
      <c r="I172" s="24">
        <f t="shared" ca="1" si="14"/>
        <v>202662.67202398789</v>
      </c>
      <c r="J172" s="23"/>
    </row>
    <row r="173" spans="5:10" x14ac:dyDescent="0.25">
      <c r="E173" s="23">
        <f t="shared" si="10"/>
        <v>12</v>
      </c>
      <c r="F173" s="23">
        <f t="shared" si="11"/>
        <v>135</v>
      </c>
      <c r="G173" s="26">
        <f t="shared" ca="1" si="12"/>
        <v>1132.3491152080485</v>
      </c>
      <c r="H173" s="31">
        <f t="shared" ca="1" si="13"/>
        <v>844.42780009994954</v>
      </c>
      <c r="I173" s="24">
        <f t="shared" ca="1" si="14"/>
        <v>204639.44893929589</v>
      </c>
      <c r="J173" s="23"/>
    </row>
    <row r="174" spans="5:10" x14ac:dyDescent="0.25">
      <c r="E174" s="23">
        <f t="shared" si="10"/>
        <v>12</v>
      </c>
      <c r="F174" s="23">
        <f t="shared" si="11"/>
        <v>136</v>
      </c>
      <c r="G174" s="26">
        <f t="shared" ca="1" si="12"/>
        <v>1132.3491152080485</v>
      </c>
      <c r="H174" s="31">
        <f t="shared" ca="1" si="13"/>
        <v>852.66437058039958</v>
      </c>
      <c r="I174" s="24">
        <f t="shared" ca="1" si="14"/>
        <v>206624.46242508435</v>
      </c>
      <c r="J174" s="23"/>
    </row>
    <row r="175" spans="5:10" x14ac:dyDescent="0.25">
      <c r="E175" s="23">
        <f t="shared" si="10"/>
        <v>12</v>
      </c>
      <c r="F175" s="23">
        <f t="shared" si="11"/>
        <v>137</v>
      </c>
      <c r="G175" s="26">
        <f t="shared" ca="1" si="12"/>
        <v>1132.3491152080485</v>
      </c>
      <c r="H175" s="31">
        <f t="shared" ca="1" si="13"/>
        <v>860.93526010451808</v>
      </c>
      <c r="I175" s="24">
        <f t="shared" ca="1" si="14"/>
        <v>208617.74680039691</v>
      </c>
      <c r="J175" s="23"/>
    </row>
    <row r="176" spans="5:10" x14ac:dyDescent="0.25">
      <c r="E176" s="23">
        <f t="shared" si="10"/>
        <v>12</v>
      </c>
      <c r="F176" s="23">
        <f t="shared" si="11"/>
        <v>138</v>
      </c>
      <c r="G176" s="26">
        <f t="shared" ca="1" si="12"/>
        <v>1132.3491152080485</v>
      </c>
      <c r="H176" s="31">
        <f t="shared" ca="1" si="13"/>
        <v>869.24061166832041</v>
      </c>
      <c r="I176" s="24">
        <f t="shared" ca="1" si="14"/>
        <v>210619.33652727329</v>
      </c>
      <c r="J176" s="23"/>
    </row>
    <row r="177" spans="5:10" x14ac:dyDescent="0.25">
      <c r="E177" s="23">
        <f t="shared" si="10"/>
        <v>12</v>
      </c>
      <c r="F177" s="23">
        <f t="shared" si="11"/>
        <v>139</v>
      </c>
      <c r="G177" s="26">
        <f t="shared" ca="1" si="12"/>
        <v>1132.3491152080485</v>
      </c>
      <c r="H177" s="31">
        <f t="shared" ca="1" si="13"/>
        <v>877.58056886363875</v>
      </c>
      <c r="I177" s="24">
        <f t="shared" ca="1" si="14"/>
        <v>212629.26621134498</v>
      </c>
      <c r="J177" s="23"/>
    </row>
    <row r="178" spans="5:10" x14ac:dyDescent="0.25">
      <c r="E178" s="23">
        <f t="shared" si="10"/>
        <v>12</v>
      </c>
      <c r="F178" s="23">
        <f t="shared" si="11"/>
        <v>140</v>
      </c>
      <c r="G178" s="26">
        <f t="shared" ca="1" si="12"/>
        <v>1132.3491152080485</v>
      </c>
      <c r="H178" s="31">
        <f t="shared" ca="1" si="13"/>
        <v>885.95527588060406</v>
      </c>
      <c r="I178" s="24">
        <f t="shared" ca="1" si="14"/>
        <v>214647.57060243364</v>
      </c>
      <c r="J178" s="23"/>
    </row>
    <row r="179" spans="5:10" x14ac:dyDescent="0.25">
      <c r="E179" s="23">
        <f t="shared" si="10"/>
        <v>12</v>
      </c>
      <c r="F179" s="23">
        <f t="shared" si="11"/>
        <v>141</v>
      </c>
      <c r="G179" s="26">
        <f t="shared" ca="1" si="12"/>
        <v>1132.3491152080485</v>
      </c>
      <c r="H179" s="31">
        <f t="shared" ca="1" si="13"/>
        <v>894.3648775101401</v>
      </c>
      <c r="I179" s="24">
        <f t="shared" ca="1" si="14"/>
        <v>216674.28459515184</v>
      </c>
      <c r="J179" s="23"/>
    </row>
    <row r="180" spans="5:10" x14ac:dyDescent="0.25">
      <c r="E180" s="23">
        <f t="shared" ref="E180:E243" si="15">+E168+1</f>
        <v>12</v>
      </c>
      <c r="F180" s="23">
        <f t="shared" si="11"/>
        <v>142</v>
      </c>
      <c r="G180" s="26">
        <f t="shared" ca="1" si="12"/>
        <v>1132.3491152080485</v>
      </c>
      <c r="H180" s="31">
        <f t="shared" ca="1" si="13"/>
        <v>902.80951914646596</v>
      </c>
      <c r="I180" s="24">
        <f t="shared" ca="1" si="14"/>
        <v>218709.44322950635</v>
      </c>
      <c r="J180" s="23"/>
    </row>
    <row r="181" spans="5:10" x14ac:dyDescent="0.25">
      <c r="E181" s="23">
        <f t="shared" si="15"/>
        <v>12</v>
      </c>
      <c r="F181" s="23">
        <f t="shared" si="11"/>
        <v>143</v>
      </c>
      <c r="G181" s="26">
        <f t="shared" ca="1" si="12"/>
        <v>1132.3491152080485</v>
      </c>
      <c r="H181" s="31">
        <f t="shared" ca="1" si="13"/>
        <v>911.28934678960979</v>
      </c>
      <c r="I181" s="24">
        <f t="shared" ca="1" si="14"/>
        <v>220753.08169150402</v>
      </c>
      <c r="J181" s="23"/>
    </row>
    <row r="182" spans="5:10" x14ac:dyDescent="0.25">
      <c r="E182" s="23">
        <f t="shared" si="15"/>
        <v>12</v>
      </c>
      <c r="F182" s="23">
        <f t="shared" si="11"/>
        <v>144</v>
      </c>
      <c r="G182" s="26">
        <f t="shared" ca="1" si="12"/>
        <v>1132.3491152080485</v>
      </c>
      <c r="H182" s="31">
        <f t="shared" ca="1" si="13"/>
        <v>919.80450704793338</v>
      </c>
      <c r="I182" s="24">
        <f t="shared" ca="1" si="14"/>
        <v>222805.23531376</v>
      </c>
      <c r="J182" s="23"/>
    </row>
    <row r="183" spans="5:10" x14ac:dyDescent="0.25">
      <c r="E183" s="23">
        <f t="shared" si="15"/>
        <v>13</v>
      </c>
      <c r="F183" s="23">
        <f t="shared" si="11"/>
        <v>145</v>
      </c>
      <c r="G183" s="26">
        <f t="shared" ca="1" si="12"/>
        <v>1132.3491152080485</v>
      </c>
      <c r="H183" s="31">
        <f t="shared" ca="1" si="13"/>
        <v>928.35514714066665</v>
      </c>
      <c r="I183" s="24">
        <f t="shared" ca="1" si="14"/>
        <v>224865.93957610871</v>
      </c>
      <c r="J183" s="23"/>
    </row>
    <row r="184" spans="5:10" x14ac:dyDescent="0.25">
      <c r="E184" s="23">
        <f t="shared" si="15"/>
        <v>13</v>
      </c>
      <c r="F184" s="23">
        <f t="shared" si="11"/>
        <v>146</v>
      </c>
      <c r="G184" s="26">
        <f t="shared" ca="1" si="12"/>
        <v>1132.3491152080485</v>
      </c>
      <c r="H184" s="31">
        <f t="shared" ca="1" si="13"/>
        <v>936.94141490045297</v>
      </c>
      <c r="I184" s="24">
        <f t="shared" ca="1" si="14"/>
        <v>226935.2301062172</v>
      </c>
      <c r="J184" s="23"/>
    </row>
    <row r="185" spans="5:10" x14ac:dyDescent="0.25">
      <c r="E185" s="23">
        <f t="shared" si="15"/>
        <v>13</v>
      </c>
      <c r="F185" s="23">
        <f t="shared" si="11"/>
        <v>147</v>
      </c>
      <c r="G185" s="26">
        <f t="shared" ca="1" si="12"/>
        <v>1132.3491152080485</v>
      </c>
      <c r="H185" s="31">
        <f t="shared" ca="1" si="13"/>
        <v>945.56345877590502</v>
      </c>
      <c r="I185" s="24">
        <f t="shared" ca="1" si="14"/>
        <v>229013.14268020116</v>
      </c>
      <c r="J185" s="23"/>
    </row>
    <row r="186" spans="5:10" x14ac:dyDescent="0.25">
      <c r="E186" s="23">
        <f t="shared" si="15"/>
        <v>13</v>
      </c>
      <c r="F186" s="23">
        <f t="shared" si="11"/>
        <v>148</v>
      </c>
      <c r="G186" s="26">
        <f t="shared" ca="1" si="12"/>
        <v>1132.3491152080485</v>
      </c>
      <c r="H186" s="31">
        <f t="shared" ca="1" si="13"/>
        <v>954.22142783417144</v>
      </c>
      <c r="I186" s="24">
        <f t="shared" ca="1" si="14"/>
        <v>231099.71322324339</v>
      </c>
      <c r="J186" s="23"/>
    </row>
    <row r="187" spans="5:10" x14ac:dyDescent="0.25">
      <c r="E187" s="23">
        <f t="shared" si="15"/>
        <v>13</v>
      </c>
      <c r="F187" s="23">
        <f t="shared" si="11"/>
        <v>149</v>
      </c>
      <c r="G187" s="26">
        <f t="shared" ca="1" si="12"/>
        <v>1132.3491152080485</v>
      </c>
      <c r="H187" s="31">
        <f t="shared" ca="1" si="13"/>
        <v>962.91547176351412</v>
      </c>
      <c r="I187" s="24">
        <f t="shared" ca="1" si="14"/>
        <v>233194.97781021497</v>
      </c>
      <c r="J187" s="23"/>
    </row>
    <row r="188" spans="5:10" x14ac:dyDescent="0.25">
      <c r="E188" s="23">
        <f t="shared" si="15"/>
        <v>13</v>
      </c>
      <c r="F188" s="23">
        <f t="shared" si="11"/>
        <v>150</v>
      </c>
      <c r="G188" s="26">
        <f t="shared" ca="1" si="12"/>
        <v>1132.3491152080485</v>
      </c>
      <c r="H188" s="31">
        <f t="shared" ca="1" si="13"/>
        <v>971.64574087589574</v>
      </c>
      <c r="I188" s="24">
        <f t="shared" ca="1" si="14"/>
        <v>235298.97266629891</v>
      </c>
      <c r="J188" s="23"/>
    </row>
    <row r="189" spans="5:10" x14ac:dyDescent="0.25">
      <c r="E189" s="23">
        <f t="shared" si="15"/>
        <v>13</v>
      </c>
      <c r="F189" s="23">
        <f t="shared" si="11"/>
        <v>151</v>
      </c>
      <c r="G189" s="26">
        <f t="shared" ca="1" si="12"/>
        <v>1132.3491152080485</v>
      </c>
      <c r="H189" s="31">
        <f t="shared" ca="1" si="13"/>
        <v>980.41238610957873</v>
      </c>
      <c r="I189" s="24">
        <f t="shared" ca="1" si="14"/>
        <v>237411.73416761655</v>
      </c>
      <c r="J189" s="23"/>
    </row>
    <row r="190" spans="5:10" x14ac:dyDescent="0.25">
      <c r="E190" s="23">
        <f t="shared" si="15"/>
        <v>13</v>
      </c>
      <c r="F190" s="23">
        <f t="shared" si="11"/>
        <v>152</v>
      </c>
      <c r="G190" s="26">
        <f t="shared" ca="1" si="12"/>
        <v>1132.3491152080485</v>
      </c>
      <c r="H190" s="31">
        <f t="shared" ca="1" si="13"/>
        <v>989.21555903173567</v>
      </c>
      <c r="I190" s="24">
        <f t="shared" ca="1" si="14"/>
        <v>239533.29884185633</v>
      </c>
      <c r="J190" s="23"/>
    </row>
    <row r="191" spans="5:10" x14ac:dyDescent="0.25">
      <c r="E191" s="23">
        <f t="shared" si="15"/>
        <v>13</v>
      </c>
      <c r="F191" s="23">
        <f t="shared" si="11"/>
        <v>153</v>
      </c>
      <c r="G191" s="26">
        <f t="shared" ca="1" si="12"/>
        <v>1132.3491152080485</v>
      </c>
      <c r="H191" s="31">
        <f t="shared" ca="1" si="13"/>
        <v>998.05541184106801</v>
      </c>
      <c r="I191" s="24">
        <f t="shared" ca="1" si="14"/>
        <v>241663.70336890547</v>
      </c>
      <c r="J191" s="23"/>
    </row>
    <row r="192" spans="5:10" x14ac:dyDescent="0.25">
      <c r="E192" s="23">
        <f t="shared" si="15"/>
        <v>13</v>
      </c>
      <c r="F192" s="23">
        <f t="shared" si="11"/>
        <v>154</v>
      </c>
      <c r="G192" s="26">
        <f t="shared" ca="1" si="12"/>
        <v>1132.3491152080485</v>
      </c>
      <c r="H192" s="31">
        <f t="shared" ca="1" si="13"/>
        <v>1006.9320973704395</v>
      </c>
      <c r="I192" s="24">
        <f t="shared" ca="1" si="14"/>
        <v>243802.98458148396</v>
      </c>
      <c r="J192" s="23"/>
    </row>
    <row r="193" spans="5:10" x14ac:dyDescent="0.25">
      <c r="E193" s="23">
        <f t="shared" si="15"/>
        <v>13</v>
      </c>
      <c r="F193" s="23">
        <f t="shared" si="11"/>
        <v>155</v>
      </c>
      <c r="G193" s="26">
        <f t="shared" ca="1" si="12"/>
        <v>1132.3491152080485</v>
      </c>
      <c r="H193" s="31">
        <f t="shared" ca="1" si="13"/>
        <v>1015.8457690895165</v>
      </c>
      <c r="I193" s="24">
        <f t="shared" ca="1" si="14"/>
        <v>245951.17946578155</v>
      </c>
      <c r="J193" s="23"/>
    </row>
    <row r="194" spans="5:10" x14ac:dyDescent="0.25">
      <c r="E194" s="23">
        <f t="shared" si="15"/>
        <v>13</v>
      </c>
      <c r="F194" s="23">
        <f t="shared" si="11"/>
        <v>156</v>
      </c>
      <c r="G194" s="26">
        <f t="shared" ca="1" si="12"/>
        <v>1132.3491152080485</v>
      </c>
      <c r="H194" s="31">
        <f t="shared" ca="1" si="13"/>
        <v>1024.7965811074232</v>
      </c>
      <c r="I194" s="24">
        <f t="shared" ca="1" si="14"/>
        <v>248108.32516209703</v>
      </c>
      <c r="J194" s="23"/>
    </row>
    <row r="195" spans="5:10" x14ac:dyDescent="0.25">
      <c r="E195" s="23">
        <f t="shared" si="15"/>
        <v>14</v>
      </c>
      <c r="F195" s="23">
        <f t="shared" si="11"/>
        <v>157</v>
      </c>
      <c r="G195" s="26">
        <f t="shared" ca="1" si="12"/>
        <v>1132.3491152080485</v>
      </c>
      <c r="H195" s="31">
        <f t="shared" ca="1" si="13"/>
        <v>1033.7846881754042</v>
      </c>
      <c r="I195" s="24">
        <f t="shared" ca="1" si="14"/>
        <v>250274.45896548047</v>
      </c>
      <c r="J195" s="23"/>
    </row>
    <row r="196" spans="5:10" x14ac:dyDescent="0.25">
      <c r="E196" s="23">
        <f t="shared" si="15"/>
        <v>14</v>
      </c>
      <c r="F196" s="23">
        <f t="shared" si="11"/>
        <v>158</v>
      </c>
      <c r="G196" s="26">
        <f t="shared" ca="1" si="12"/>
        <v>1132.3491152080485</v>
      </c>
      <c r="H196" s="31">
        <f t="shared" ca="1" si="13"/>
        <v>1042.8102456895019</v>
      </c>
      <c r="I196" s="24">
        <f t="shared" ca="1" si="14"/>
        <v>252449.61832637803</v>
      </c>
      <c r="J196" s="23"/>
    </row>
    <row r="197" spans="5:10" x14ac:dyDescent="0.25">
      <c r="E197" s="23">
        <f t="shared" si="15"/>
        <v>14</v>
      </c>
      <c r="F197" s="23">
        <f t="shared" si="11"/>
        <v>159</v>
      </c>
      <c r="G197" s="26">
        <f t="shared" ca="1" si="12"/>
        <v>1132.3491152080485</v>
      </c>
      <c r="H197" s="31">
        <f t="shared" ca="1" si="13"/>
        <v>1051.8734096932417</v>
      </c>
      <c r="I197" s="24">
        <f t="shared" ca="1" si="14"/>
        <v>254633.84085127932</v>
      </c>
      <c r="J197" s="23"/>
    </row>
    <row r="198" spans="5:10" x14ac:dyDescent="0.25">
      <c r="E198" s="23">
        <f t="shared" si="15"/>
        <v>14</v>
      </c>
      <c r="F198" s="23">
        <f t="shared" si="11"/>
        <v>160</v>
      </c>
      <c r="G198" s="26">
        <f t="shared" ca="1" si="12"/>
        <v>1132.3491152080485</v>
      </c>
      <c r="H198" s="31">
        <f t="shared" ca="1" si="13"/>
        <v>1060.9743368803306</v>
      </c>
      <c r="I198" s="24">
        <f t="shared" ca="1" si="14"/>
        <v>256827.1643033677</v>
      </c>
      <c r="J198" s="23"/>
    </row>
    <row r="199" spans="5:10" x14ac:dyDescent="0.25">
      <c r="E199" s="23">
        <f t="shared" si="15"/>
        <v>14</v>
      </c>
      <c r="F199" s="23">
        <f t="shared" si="11"/>
        <v>161</v>
      </c>
      <c r="G199" s="26">
        <f t="shared" ca="1" si="12"/>
        <v>1132.3491152080485</v>
      </c>
      <c r="H199" s="31">
        <f t="shared" ca="1" si="13"/>
        <v>1070.1131845973655</v>
      </c>
      <c r="I199" s="24">
        <f t="shared" ca="1" si="14"/>
        <v>259029.62660317312</v>
      </c>
      <c r="J199" s="23"/>
    </row>
    <row r="200" spans="5:10" x14ac:dyDescent="0.25">
      <c r="E200" s="23">
        <f t="shared" si="15"/>
        <v>14</v>
      </c>
      <c r="F200" s="23">
        <f t="shared" si="11"/>
        <v>162</v>
      </c>
      <c r="G200" s="26">
        <f t="shared" ca="1" si="12"/>
        <v>1132.3491152080485</v>
      </c>
      <c r="H200" s="31">
        <f t="shared" ca="1" si="13"/>
        <v>1079.2901108465546</v>
      </c>
      <c r="I200" s="24">
        <f t="shared" ca="1" si="14"/>
        <v>261241.26582922772</v>
      </c>
      <c r="J200" s="23"/>
    </row>
    <row r="201" spans="5:10" x14ac:dyDescent="0.25">
      <c r="E201" s="23">
        <f t="shared" si="15"/>
        <v>14</v>
      </c>
      <c r="F201" s="23">
        <f t="shared" si="11"/>
        <v>163</v>
      </c>
      <c r="G201" s="26">
        <f t="shared" ca="1" si="12"/>
        <v>1132.3491152080485</v>
      </c>
      <c r="H201" s="31">
        <f t="shared" ca="1" si="13"/>
        <v>1088.5052742884488</v>
      </c>
      <c r="I201" s="24">
        <f t="shared" ca="1" si="14"/>
        <v>263462.12021872419</v>
      </c>
      <c r="J201" s="23"/>
    </row>
    <row r="202" spans="5:10" x14ac:dyDescent="0.25">
      <c r="E202" s="23">
        <f t="shared" si="15"/>
        <v>14</v>
      </c>
      <c r="F202" s="23">
        <f t="shared" si="11"/>
        <v>164</v>
      </c>
      <c r="G202" s="26">
        <f t="shared" ca="1" si="12"/>
        <v>1132.3491152080485</v>
      </c>
      <c r="H202" s="31">
        <f t="shared" ca="1" si="13"/>
        <v>1097.7588342446841</v>
      </c>
      <c r="I202" s="24">
        <f t="shared" ca="1" si="14"/>
        <v>265692.22816817689</v>
      </c>
      <c r="J202" s="23"/>
    </row>
    <row r="203" spans="5:10" x14ac:dyDescent="0.25">
      <c r="E203" s="23">
        <f t="shared" si="15"/>
        <v>14</v>
      </c>
      <c r="F203" s="23">
        <f t="shared" si="11"/>
        <v>165</v>
      </c>
      <c r="G203" s="26">
        <f t="shared" ca="1" si="12"/>
        <v>1132.3491152080485</v>
      </c>
      <c r="H203" s="31">
        <f t="shared" ca="1" si="13"/>
        <v>1107.0509507007371</v>
      </c>
      <c r="I203" s="24">
        <f t="shared" ca="1" si="14"/>
        <v>267931.62823408563</v>
      </c>
      <c r="J203" s="23"/>
    </row>
    <row r="204" spans="5:10" x14ac:dyDescent="0.25">
      <c r="E204" s="23">
        <f t="shared" si="15"/>
        <v>14</v>
      </c>
      <c r="F204" s="23">
        <f t="shared" si="11"/>
        <v>166</v>
      </c>
      <c r="G204" s="26">
        <f t="shared" ca="1" si="12"/>
        <v>1132.3491152080485</v>
      </c>
      <c r="H204" s="31">
        <f t="shared" ca="1" si="13"/>
        <v>1116.3817843086902</v>
      </c>
      <c r="I204" s="24">
        <f t="shared" ca="1" si="14"/>
        <v>270180.35913360235</v>
      </c>
      <c r="J204" s="23"/>
    </row>
    <row r="205" spans="5:10" x14ac:dyDescent="0.25">
      <c r="E205" s="23">
        <f t="shared" si="15"/>
        <v>14</v>
      </c>
      <c r="F205" s="23">
        <f t="shared" si="11"/>
        <v>167</v>
      </c>
      <c r="G205" s="26">
        <f t="shared" ca="1" si="12"/>
        <v>1132.3491152080485</v>
      </c>
      <c r="H205" s="31">
        <f t="shared" ca="1" si="13"/>
        <v>1125.7514963900098</v>
      </c>
      <c r="I205" s="24">
        <f t="shared" ca="1" si="14"/>
        <v>272438.45974520041</v>
      </c>
      <c r="J205" s="23"/>
    </row>
    <row r="206" spans="5:10" x14ac:dyDescent="0.25">
      <c r="E206" s="23">
        <f t="shared" si="15"/>
        <v>14</v>
      </c>
      <c r="F206" s="23">
        <f t="shared" si="11"/>
        <v>168</v>
      </c>
      <c r="G206" s="26">
        <f t="shared" ca="1" si="12"/>
        <v>1132.3491152080485</v>
      </c>
      <c r="H206" s="31">
        <f t="shared" ca="1" si="13"/>
        <v>1135.1602489383349</v>
      </c>
      <c r="I206" s="24">
        <f t="shared" ca="1" si="14"/>
        <v>274705.96910934674</v>
      </c>
      <c r="J206" s="23"/>
    </row>
    <row r="207" spans="5:10" x14ac:dyDescent="0.25">
      <c r="E207" s="23">
        <f t="shared" si="15"/>
        <v>15</v>
      </c>
      <c r="F207" s="23">
        <f t="shared" si="11"/>
        <v>169</v>
      </c>
      <c r="G207" s="26">
        <f t="shared" ca="1" si="12"/>
        <v>1132.3491152080485</v>
      </c>
      <c r="H207" s="31">
        <f t="shared" ca="1" si="13"/>
        <v>1144.608204622278</v>
      </c>
      <c r="I207" s="24">
        <f t="shared" ca="1" si="14"/>
        <v>276982.92642917705</v>
      </c>
      <c r="J207" s="23"/>
    </row>
    <row r="208" spans="5:10" x14ac:dyDescent="0.25">
      <c r="E208" s="23">
        <f t="shared" si="15"/>
        <v>15</v>
      </c>
      <c r="F208" s="23">
        <f t="shared" si="11"/>
        <v>170</v>
      </c>
      <c r="G208" s="26">
        <f t="shared" ca="1" si="12"/>
        <v>1132.3491152080485</v>
      </c>
      <c r="H208" s="31">
        <f t="shared" ca="1" si="13"/>
        <v>1154.0955267882377</v>
      </c>
      <c r="I208" s="24">
        <f t="shared" ca="1" si="14"/>
        <v>279269.37107117329</v>
      </c>
      <c r="J208" s="23"/>
    </row>
    <row r="209" spans="5:10" x14ac:dyDescent="0.25">
      <c r="E209" s="23">
        <f t="shared" si="15"/>
        <v>15</v>
      </c>
      <c r="F209" s="23">
        <f t="shared" si="11"/>
        <v>171</v>
      </c>
      <c r="G209" s="26">
        <f t="shared" ca="1" si="12"/>
        <v>1132.3491152080485</v>
      </c>
      <c r="H209" s="31">
        <f t="shared" ca="1" si="13"/>
        <v>1163.6223794632219</v>
      </c>
      <c r="I209" s="24">
        <f t="shared" ca="1" si="14"/>
        <v>281565.34256584453</v>
      </c>
      <c r="J209" s="23"/>
    </row>
    <row r="210" spans="5:10" x14ac:dyDescent="0.25">
      <c r="E210" s="23">
        <f t="shared" si="15"/>
        <v>15</v>
      </c>
      <c r="F210" s="23">
        <f t="shared" si="11"/>
        <v>172</v>
      </c>
      <c r="G210" s="26">
        <f t="shared" ca="1" si="12"/>
        <v>1132.3491152080485</v>
      </c>
      <c r="H210" s="31">
        <f t="shared" ca="1" si="13"/>
        <v>1173.1889273576855</v>
      </c>
      <c r="I210" s="24">
        <f t="shared" ca="1" si="14"/>
        <v>283870.88060841023</v>
      </c>
      <c r="J210" s="23"/>
    </row>
    <row r="211" spans="5:10" x14ac:dyDescent="0.25">
      <c r="E211" s="23">
        <f t="shared" si="15"/>
        <v>15</v>
      </c>
      <c r="F211" s="23">
        <f t="shared" si="11"/>
        <v>173</v>
      </c>
      <c r="G211" s="26">
        <f t="shared" ca="1" si="12"/>
        <v>1132.3491152080485</v>
      </c>
      <c r="H211" s="31">
        <f t="shared" ca="1" si="13"/>
        <v>1182.795335868376</v>
      </c>
      <c r="I211" s="24">
        <f t="shared" ca="1" si="14"/>
        <v>286186.02505948662</v>
      </c>
      <c r="J211" s="23"/>
    </row>
    <row r="212" spans="5:10" x14ac:dyDescent="0.25">
      <c r="E212" s="23">
        <f t="shared" si="15"/>
        <v>15</v>
      </c>
      <c r="F212" s="23">
        <f t="shared" si="11"/>
        <v>174</v>
      </c>
      <c r="G212" s="26">
        <f t="shared" ca="1" si="12"/>
        <v>1132.3491152080485</v>
      </c>
      <c r="H212" s="31">
        <f t="shared" ca="1" si="13"/>
        <v>1192.4417710811942</v>
      </c>
      <c r="I212" s="24">
        <f t="shared" ca="1" si="14"/>
        <v>288510.81594577583</v>
      </c>
      <c r="J212" s="23"/>
    </row>
    <row r="213" spans="5:10" x14ac:dyDescent="0.25">
      <c r="E213" s="23">
        <f t="shared" si="15"/>
        <v>15</v>
      </c>
      <c r="F213" s="23">
        <f t="shared" si="11"/>
        <v>175</v>
      </c>
      <c r="G213" s="26">
        <f t="shared" ca="1" si="12"/>
        <v>1132.3491152080485</v>
      </c>
      <c r="H213" s="31">
        <f t="shared" ca="1" si="13"/>
        <v>1202.1283997740659</v>
      </c>
      <c r="I213" s="24">
        <f t="shared" ca="1" si="14"/>
        <v>290845.29346075794</v>
      </c>
      <c r="J213" s="23"/>
    </row>
    <row r="214" spans="5:10" x14ac:dyDescent="0.25">
      <c r="E214" s="23">
        <f t="shared" si="15"/>
        <v>15</v>
      </c>
      <c r="F214" s="23">
        <f t="shared" si="11"/>
        <v>176</v>
      </c>
      <c r="G214" s="26">
        <f t="shared" ca="1" si="12"/>
        <v>1132.3491152080485</v>
      </c>
      <c r="H214" s="31">
        <f t="shared" ca="1" si="13"/>
        <v>1211.8553894198246</v>
      </c>
      <c r="I214" s="24">
        <f t="shared" ca="1" si="14"/>
        <v>293189.49796538579</v>
      </c>
      <c r="J214" s="23"/>
    </row>
    <row r="215" spans="5:10" x14ac:dyDescent="0.25">
      <c r="E215" s="23">
        <f t="shared" si="15"/>
        <v>15</v>
      </c>
      <c r="F215" s="23">
        <f t="shared" si="11"/>
        <v>177</v>
      </c>
      <c r="G215" s="26">
        <f t="shared" ca="1" si="12"/>
        <v>1132.3491152080485</v>
      </c>
      <c r="H215" s="31">
        <f t="shared" ca="1" si="13"/>
        <v>1221.6229081891074</v>
      </c>
      <c r="I215" s="24">
        <f t="shared" ca="1" si="14"/>
        <v>295543.46998878295</v>
      </c>
      <c r="J215" s="23"/>
    </row>
    <row r="216" spans="5:10" x14ac:dyDescent="0.25">
      <c r="E216" s="23">
        <f t="shared" si="15"/>
        <v>15</v>
      </c>
      <c r="F216" s="23">
        <f t="shared" si="11"/>
        <v>178</v>
      </c>
      <c r="G216" s="26">
        <f t="shared" ca="1" si="12"/>
        <v>1132.3491152080485</v>
      </c>
      <c r="H216" s="31">
        <f t="shared" ca="1" si="13"/>
        <v>1231.4311249532623</v>
      </c>
      <c r="I216" s="24">
        <f t="shared" ca="1" si="14"/>
        <v>297907.25022894423</v>
      </c>
      <c r="J216" s="23"/>
    </row>
    <row r="217" spans="5:10" x14ac:dyDescent="0.25">
      <c r="E217" s="23">
        <f t="shared" si="15"/>
        <v>15</v>
      </c>
      <c r="F217" s="23">
        <f t="shared" si="11"/>
        <v>179</v>
      </c>
      <c r="G217" s="26">
        <f t="shared" ca="1" si="12"/>
        <v>1132.3491152080485</v>
      </c>
      <c r="H217" s="31">
        <f t="shared" ca="1" si="13"/>
        <v>1241.2802092872676</v>
      </c>
      <c r="I217" s="24">
        <f t="shared" ca="1" si="14"/>
        <v>300280.8795534395</v>
      </c>
      <c r="J217" s="23"/>
    </row>
    <row r="218" spans="5:10" x14ac:dyDescent="0.25">
      <c r="E218" s="23">
        <f t="shared" si="15"/>
        <v>15</v>
      </c>
      <c r="F218" s="23">
        <f t="shared" si="11"/>
        <v>180</v>
      </c>
      <c r="G218" s="26">
        <f t="shared" ca="1" si="12"/>
        <v>1132.3491152080485</v>
      </c>
      <c r="H218" s="31">
        <f t="shared" ca="1" si="13"/>
        <v>1251.1703314726647</v>
      </c>
      <c r="I218" s="24">
        <f t="shared" ca="1" si="14"/>
        <v>302664.39900012017</v>
      </c>
      <c r="J218" s="23"/>
    </row>
    <row r="219" spans="5:10" x14ac:dyDescent="0.25">
      <c r="E219" s="23">
        <f t="shared" si="15"/>
        <v>16</v>
      </c>
      <c r="F219" s="23">
        <f t="shared" si="11"/>
        <v>181</v>
      </c>
      <c r="G219" s="26">
        <f t="shared" ca="1" si="12"/>
        <v>1132.3491152080485</v>
      </c>
      <c r="H219" s="31">
        <f t="shared" ca="1" si="13"/>
        <v>1261.1016625005007</v>
      </c>
      <c r="I219" s="24">
        <f t="shared" ca="1" si="14"/>
        <v>305057.84977782873</v>
      </c>
      <c r="J219" s="23"/>
    </row>
    <row r="220" spans="5:10" x14ac:dyDescent="0.25">
      <c r="E220" s="23">
        <f t="shared" si="15"/>
        <v>16</v>
      </c>
      <c r="F220" s="23">
        <f t="shared" si="11"/>
        <v>182</v>
      </c>
      <c r="G220" s="26">
        <f t="shared" ca="1" si="12"/>
        <v>1132.3491152080485</v>
      </c>
      <c r="H220" s="31">
        <f t="shared" ca="1" si="13"/>
        <v>1271.0743740742864</v>
      </c>
      <c r="I220" s="24">
        <f t="shared" ca="1" si="14"/>
        <v>307461.27326711104</v>
      </c>
      <c r="J220" s="23"/>
    </row>
    <row r="221" spans="5:10" x14ac:dyDescent="0.25">
      <c r="E221" s="23">
        <f t="shared" si="15"/>
        <v>16</v>
      </c>
      <c r="F221" s="23">
        <f t="shared" si="11"/>
        <v>183</v>
      </c>
      <c r="G221" s="26">
        <f t="shared" ca="1" si="12"/>
        <v>1132.3491152080485</v>
      </c>
      <c r="H221" s="31">
        <f t="shared" ca="1" si="13"/>
        <v>1281.0886386129628</v>
      </c>
      <c r="I221" s="24">
        <f t="shared" ca="1" si="14"/>
        <v>309874.71102093201</v>
      </c>
      <c r="J221" s="23"/>
    </row>
    <row r="222" spans="5:10" x14ac:dyDescent="0.25">
      <c r="E222" s="23">
        <f t="shared" si="15"/>
        <v>16</v>
      </c>
      <c r="F222" s="23">
        <f t="shared" si="11"/>
        <v>184</v>
      </c>
      <c r="G222" s="26">
        <f t="shared" ca="1" si="12"/>
        <v>1132.3491152080485</v>
      </c>
      <c r="H222" s="31">
        <f t="shared" ca="1" si="13"/>
        <v>1291.1446292538833</v>
      </c>
      <c r="I222" s="24">
        <f t="shared" ca="1" si="14"/>
        <v>312298.20476539392</v>
      </c>
      <c r="J222" s="23"/>
    </row>
    <row r="223" spans="5:10" x14ac:dyDescent="0.25">
      <c r="E223" s="23">
        <f t="shared" si="15"/>
        <v>16</v>
      </c>
      <c r="F223" s="23">
        <f t="shared" si="11"/>
        <v>185</v>
      </c>
      <c r="G223" s="26">
        <f t="shared" ca="1" si="12"/>
        <v>1132.3491152080485</v>
      </c>
      <c r="H223" s="31">
        <f t="shared" ca="1" si="13"/>
        <v>1301.242519855808</v>
      </c>
      <c r="I223" s="24">
        <f t="shared" ca="1" si="14"/>
        <v>314731.79640045774</v>
      </c>
      <c r="J223" s="23"/>
    </row>
    <row r="224" spans="5:10" x14ac:dyDescent="0.25">
      <c r="E224" s="23">
        <f t="shared" si="15"/>
        <v>16</v>
      </c>
      <c r="F224" s="23">
        <f t="shared" si="11"/>
        <v>186</v>
      </c>
      <c r="G224" s="26">
        <f t="shared" ca="1" si="12"/>
        <v>1132.3491152080485</v>
      </c>
      <c r="H224" s="31">
        <f t="shared" ca="1" si="13"/>
        <v>1311.3824850019073</v>
      </c>
      <c r="I224" s="24">
        <f t="shared" ca="1" si="14"/>
        <v>317175.52800066769</v>
      </c>
      <c r="J224" s="23"/>
    </row>
    <row r="225" spans="5:10" x14ac:dyDescent="0.25">
      <c r="E225" s="23">
        <f t="shared" si="15"/>
        <v>16</v>
      </c>
      <c r="F225" s="23">
        <f t="shared" si="11"/>
        <v>187</v>
      </c>
      <c r="G225" s="26">
        <f t="shared" ca="1" si="12"/>
        <v>1132.3491152080485</v>
      </c>
      <c r="H225" s="31">
        <f t="shared" ca="1" si="13"/>
        <v>1321.564700002782</v>
      </c>
      <c r="I225" s="24">
        <f t="shared" ca="1" si="14"/>
        <v>319629.4418158785</v>
      </c>
      <c r="J225" s="23"/>
    </row>
    <row r="226" spans="5:10" x14ac:dyDescent="0.25">
      <c r="E226" s="23">
        <f t="shared" si="15"/>
        <v>16</v>
      </c>
      <c r="F226" s="23">
        <f t="shared" si="11"/>
        <v>188</v>
      </c>
      <c r="G226" s="26">
        <f t="shared" ca="1" si="12"/>
        <v>1132.3491152080485</v>
      </c>
      <c r="H226" s="31">
        <f t="shared" ca="1" si="13"/>
        <v>1331.7893408994937</v>
      </c>
      <c r="I226" s="24">
        <f t="shared" ca="1" si="14"/>
        <v>322093.58027198602</v>
      </c>
      <c r="J226" s="23"/>
    </row>
    <row r="227" spans="5:10" x14ac:dyDescent="0.25">
      <c r="E227" s="23">
        <f t="shared" si="15"/>
        <v>16</v>
      </c>
      <c r="F227" s="23">
        <f t="shared" si="11"/>
        <v>189</v>
      </c>
      <c r="G227" s="26">
        <f t="shared" ca="1" si="12"/>
        <v>1132.3491152080485</v>
      </c>
      <c r="H227" s="31">
        <f t="shared" ca="1" si="13"/>
        <v>1342.0565844666085</v>
      </c>
      <c r="I227" s="24">
        <f t="shared" ca="1" si="14"/>
        <v>324567.98597166064</v>
      </c>
      <c r="J227" s="23"/>
    </row>
    <row r="228" spans="5:10" x14ac:dyDescent="0.25">
      <c r="E228" s="23">
        <f t="shared" si="15"/>
        <v>16</v>
      </c>
      <c r="F228" s="23">
        <f t="shared" si="11"/>
        <v>190</v>
      </c>
      <c r="G228" s="26">
        <f t="shared" ca="1" si="12"/>
        <v>1132.3491152080485</v>
      </c>
      <c r="H228" s="31">
        <f t="shared" ca="1" si="13"/>
        <v>1352.3666082152527</v>
      </c>
      <c r="I228" s="24">
        <f t="shared" ca="1" si="14"/>
        <v>327052.70169508393</v>
      </c>
      <c r="J228" s="23"/>
    </row>
    <row r="229" spans="5:10" x14ac:dyDescent="0.25">
      <c r="E229" s="23">
        <f t="shared" si="15"/>
        <v>16</v>
      </c>
      <c r="F229" s="23">
        <f t="shared" si="11"/>
        <v>191</v>
      </c>
      <c r="G229" s="26">
        <f t="shared" ca="1" si="12"/>
        <v>1132.3491152080485</v>
      </c>
      <c r="H229" s="31">
        <f t="shared" ca="1" si="13"/>
        <v>1362.7195903961831</v>
      </c>
      <c r="I229" s="24">
        <f t="shared" ca="1" si="14"/>
        <v>329547.77040068811</v>
      </c>
      <c r="J229" s="23"/>
    </row>
    <row r="230" spans="5:10" x14ac:dyDescent="0.25">
      <c r="E230" s="23">
        <f t="shared" si="15"/>
        <v>16</v>
      </c>
      <c r="F230" s="23">
        <f t="shared" si="11"/>
        <v>192</v>
      </c>
      <c r="G230" s="26">
        <f t="shared" ca="1" si="12"/>
        <v>1132.3491152080485</v>
      </c>
      <c r="H230" s="31">
        <f t="shared" ca="1" si="13"/>
        <v>1373.1157100028672</v>
      </c>
      <c r="I230" s="24">
        <f t="shared" ca="1" si="14"/>
        <v>332053.23522589903</v>
      </c>
      <c r="J230" s="23"/>
    </row>
    <row r="231" spans="5:10" x14ac:dyDescent="0.25">
      <c r="E231" s="23">
        <f t="shared" si="15"/>
        <v>17</v>
      </c>
      <c r="F231" s="23">
        <f t="shared" si="11"/>
        <v>193</v>
      </c>
      <c r="G231" s="26">
        <f t="shared" ca="1" si="12"/>
        <v>1132.3491152080485</v>
      </c>
      <c r="H231" s="31">
        <f t="shared" ca="1" si="13"/>
        <v>1383.5551467745793</v>
      </c>
      <c r="I231" s="24">
        <f t="shared" ca="1" si="14"/>
        <v>334569.13948788162</v>
      </c>
      <c r="J231" s="23"/>
    </row>
    <row r="232" spans="5:10" x14ac:dyDescent="0.25">
      <c r="E232" s="23">
        <f t="shared" si="15"/>
        <v>17</v>
      </c>
      <c r="F232" s="23">
        <f t="shared" ref="F232:F295" si="16">+F231+1</f>
        <v>194</v>
      </c>
      <c r="G232" s="26">
        <f t="shared" ref="G232:G295" ca="1" si="17">-$F$34</f>
        <v>1132.3491152080485</v>
      </c>
      <c r="H232" s="31">
        <f t="shared" ref="H232:H295" ca="1" si="18">+I231*($F$32*0.01)</f>
        <v>1394.0380811995067</v>
      </c>
      <c r="I232" s="24">
        <f t="shared" ref="I232:I295" ca="1" si="19">+I231+H232+G232</f>
        <v>337095.52668428916</v>
      </c>
      <c r="J232" s="23"/>
    </row>
    <row r="233" spans="5:10" x14ac:dyDescent="0.25">
      <c r="E233" s="23">
        <f t="shared" si="15"/>
        <v>17</v>
      </c>
      <c r="F233" s="23">
        <f t="shared" si="16"/>
        <v>195</v>
      </c>
      <c r="G233" s="26">
        <f t="shared" ca="1" si="17"/>
        <v>1132.3491152080485</v>
      </c>
      <c r="H233" s="31">
        <f t="shared" ca="1" si="18"/>
        <v>1404.5646945178714</v>
      </c>
      <c r="I233" s="24">
        <f t="shared" ca="1" si="19"/>
        <v>339632.44049401506</v>
      </c>
      <c r="J233" s="23"/>
    </row>
    <row r="234" spans="5:10" x14ac:dyDescent="0.25">
      <c r="E234" s="23">
        <f t="shared" si="15"/>
        <v>17</v>
      </c>
      <c r="F234" s="23">
        <f t="shared" si="16"/>
        <v>196</v>
      </c>
      <c r="G234" s="26">
        <f t="shared" ca="1" si="17"/>
        <v>1132.3491152080485</v>
      </c>
      <c r="H234" s="31">
        <f t="shared" ca="1" si="18"/>
        <v>1415.1351687250626</v>
      </c>
      <c r="I234" s="24">
        <f t="shared" ca="1" si="19"/>
        <v>342179.92477794812</v>
      </c>
      <c r="J234" s="23"/>
    </row>
    <row r="235" spans="5:10" x14ac:dyDescent="0.25">
      <c r="E235" s="23">
        <f t="shared" si="15"/>
        <v>17</v>
      </c>
      <c r="F235" s="23">
        <f t="shared" si="16"/>
        <v>197</v>
      </c>
      <c r="G235" s="26">
        <f t="shared" ca="1" si="17"/>
        <v>1132.3491152080485</v>
      </c>
      <c r="H235" s="31">
        <f t="shared" ca="1" si="18"/>
        <v>1425.7496865747839</v>
      </c>
      <c r="I235" s="24">
        <f t="shared" ca="1" si="19"/>
        <v>344738.02357973094</v>
      </c>
      <c r="J235" s="23"/>
    </row>
    <row r="236" spans="5:10" x14ac:dyDescent="0.25">
      <c r="E236" s="23">
        <f t="shared" si="15"/>
        <v>17</v>
      </c>
      <c r="F236" s="23">
        <f t="shared" si="16"/>
        <v>198</v>
      </c>
      <c r="G236" s="26">
        <f t="shared" ca="1" si="17"/>
        <v>1132.3491152080485</v>
      </c>
      <c r="H236" s="31">
        <f t="shared" ca="1" si="18"/>
        <v>1436.4084315822122</v>
      </c>
      <c r="I236" s="24">
        <f t="shared" ca="1" si="19"/>
        <v>347306.78112652118</v>
      </c>
      <c r="J236" s="23"/>
    </row>
    <row r="237" spans="5:10" x14ac:dyDescent="0.25">
      <c r="E237" s="23">
        <f t="shared" si="15"/>
        <v>17</v>
      </c>
      <c r="F237" s="23">
        <f t="shared" si="16"/>
        <v>199</v>
      </c>
      <c r="G237" s="26">
        <f t="shared" ca="1" si="17"/>
        <v>1132.3491152080485</v>
      </c>
      <c r="H237" s="31">
        <f t="shared" ca="1" si="18"/>
        <v>1447.1115880271716</v>
      </c>
      <c r="I237" s="24">
        <f t="shared" ca="1" si="19"/>
        <v>349886.24182975636</v>
      </c>
      <c r="J237" s="23"/>
    </row>
    <row r="238" spans="5:10" x14ac:dyDescent="0.25">
      <c r="E238" s="23">
        <f t="shared" si="15"/>
        <v>17</v>
      </c>
      <c r="F238" s="23">
        <f t="shared" si="16"/>
        <v>200</v>
      </c>
      <c r="G238" s="26">
        <f t="shared" ca="1" si="17"/>
        <v>1132.3491152080485</v>
      </c>
      <c r="H238" s="31">
        <f t="shared" ca="1" si="18"/>
        <v>1457.8593409573182</v>
      </c>
      <c r="I238" s="24">
        <f t="shared" ca="1" si="19"/>
        <v>352476.45028592169</v>
      </c>
      <c r="J238" s="23"/>
    </row>
    <row r="239" spans="5:10" x14ac:dyDescent="0.25">
      <c r="E239" s="23">
        <f t="shared" si="15"/>
        <v>17</v>
      </c>
      <c r="F239" s="23">
        <f t="shared" si="16"/>
        <v>201</v>
      </c>
      <c r="G239" s="26">
        <f t="shared" ca="1" si="17"/>
        <v>1132.3491152080485</v>
      </c>
      <c r="H239" s="31">
        <f t="shared" ca="1" si="18"/>
        <v>1468.6518761913403</v>
      </c>
      <c r="I239" s="24">
        <f t="shared" ca="1" si="19"/>
        <v>355077.45127732103</v>
      </c>
      <c r="J239" s="23"/>
    </row>
    <row r="240" spans="5:10" x14ac:dyDescent="0.25">
      <c r="E240" s="23">
        <f t="shared" si="15"/>
        <v>17</v>
      </c>
      <c r="F240" s="23">
        <f t="shared" si="16"/>
        <v>202</v>
      </c>
      <c r="G240" s="26">
        <f t="shared" ca="1" si="17"/>
        <v>1132.3491152080485</v>
      </c>
      <c r="H240" s="31">
        <f t="shared" ca="1" si="18"/>
        <v>1479.489380322171</v>
      </c>
      <c r="I240" s="24">
        <f t="shared" ca="1" si="19"/>
        <v>357689.28977285122</v>
      </c>
      <c r="J240" s="23"/>
    </row>
    <row r="241" spans="5:10" x14ac:dyDescent="0.25">
      <c r="E241" s="23">
        <f t="shared" si="15"/>
        <v>17</v>
      </c>
      <c r="F241" s="23">
        <f t="shared" si="16"/>
        <v>203</v>
      </c>
      <c r="G241" s="26">
        <f t="shared" ca="1" si="17"/>
        <v>1132.3491152080485</v>
      </c>
      <c r="H241" s="31">
        <f t="shared" ca="1" si="18"/>
        <v>1490.3720407202134</v>
      </c>
      <c r="I241" s="24">
        <f t="shared" ca="1" si="19"/>
        <v>360312.01092877943</v>
      </c>
      <c r="J241" s="23"/>
    </row>
    <row r="242" spans="5:10" x14ac:dyDescent="0.25">
      <c r="E242" s="23">
        <f t="shared" si="15"/>
        <v>17</v>
      </c>
      <c r="F242" s="23">
        <f t="shared" si="16"/>
        <v>204</v>
      </c>
      <c r="G242" s="26">
        <f t="shared" ca="1" si="17"/>
        <v>1132.3491152080485</v>
      </c>
      <c r="H242" s="31">
        <f t="shared" ca="1" si="18"/>
        <v>1501.3000455365809</v>
      </c>
      <c r="I242" s="24">
        <f t="shared" ca="1" si="19"/>
        <v>362945.66008952406</v>
      </c>
      <c r="J242" s="23"/>
    </row>
    <row r="243" spans="5:10" x14ac:dyDescent="0.25">
      <c r="E243" s="23">
        <f t="shared" si="15"/>
        <v>18</v>
      </c>
      <c r="F243" s="23">
        <f t="shared" si="16"/>
        <v>205</v>
      </c>
      <c r="G243" s="26">
        <f t="shared" ca="1" si="17"/>
        <v>1132.3491152080485</v>
      </c>
      <c r="H243" s="31">
        <f t="shared" ca="1" si="18"/>
        <v>1512.2735837063501</v>
      </c>
      <c r="I243" s="24">
        <f t="shared" ca="1" si="19"/>
        <v>365590.28278843843</v>
      </c>
      <c r="J243" s="23"/>
    </row>
    <row r="244" spans="5:10" x14ac:dyDescent="0.25">
      <c r="E244" s="23">
        <f t="shared" ref="E244:E307" si="20">+E232+1</f>
        <v>18</v>
      </c>
      <c r="F244" s="23">
        <f t="shared" si="16"/>
        <v>206</v>
      </c>
      <c r="G244" s="26">
        <f t="shared" ca="1" si="17"/>
        <v>1132.3491152080485</v>
      </c>
      <c r="H244" s="31">
        <f t="shared" ca="1" si="18"/>
        <v>1523.2928449518267</v>
      </c>
      <c r="I244" s="24">
        <f t="shared" ca="1" si="19"/>
        <v>368245.92474859831</v>
      </c>
      <c r="J244" s="23"/>
    </row>
    <row r="245" spans="5:10" x14ac:dyDescent="0.25">
      <c r="E245" s="23">
        <f t="shared" si="20"/>
        <v>18</v>
      </c>
      <c r="F245" s="23">
        <f t="shared" si="16"/>
        <v>207</v>
      </c>
      <c r="G245" s="26">
        <f t="shared" ca="1" si="17"/>
        <v>1132.3491152080485</v>
      </c>
      <c r="H245" s="31">
        <f t="shared" ca="1" si="18"/>
        <v>1534.3580197858262</v>
      </c>
      <c r="I245" s="24">
        <f t="shared" ca="1" si="19"/>
        <v>370912.63188359217</v>
      </c>
      <c r="J245" s="23"/>
    </row>
    <row r="246" spans="5:10" x14ac:dyDescent="0.25">
      <c r="E246" s="23">
        <f t="shared" si="20"/>
        <v>18</v>
      </c>
      <c r="F246" s="23">
        <f t="shared" si="16"/>
        <v>208</v>
      </c>
      <c r="G246" s="26">
        <f t="shared" ca="1" si="17"/>
        <v>1132.3491152080485</v>
      </c>
      <c r="H246" s="31">
        <f t="shared" ca="1" si="18"/>
        <v>1545.4692995149674</v>
      </c>
      <c r="I246" s="24">
        <f t="shared" ca="1" si="19"/>
        <v>373590.45029831515</v>
      </c>
      <c r="J246" s="23"/>
    </row>
    <row r="247" spans="5:10" x14ac:dyDescent="0.25">
      <c r="E247" s="23">
        <f t="shared" si="20"/>
        <v>18</v>
      </c>
      <c r="F247" s="23">
        <f t="shared" si="16"/>
        <v>209</v>
      </c>
      <c r="G247" s="26">
        <f t="shared" ca="1" si="17"/>
        <v>1132.3491152080485</v>
      </c>
      <c r="H247" s="31">
        <f t="shared" ca="1" si="18"/>
        <v>1556.6268762429797</v>
      </c>
      <c r="I247" s="24">
        <f t="shared" ca="1" si="19"/>
        <v>376279.42628976615</v>
      </c>
      <c r="J247" s="23"/>
    </row>
    <row r="248" spans="5:10" x14ac:dyDescent="0.25">
      <c r="E248" s="23">
        <f t="shared" si="20"/>
        <v>18</v>
      </c>
      <c r="F248" s="23">
        <f t="shared" si="16"/>
        <v>210</v>
      </c>
      <c r="G248" s="26">
        <f t="shared" ca="1" si="17"/>
        <v>1132.3491152080485</v>
      </c>
      <c r="H248" s="31">
        <f t="shared" ca="1" si="18"/>
        <v>1567.8309428740256</v>
      </c>
      <c r="I248" s="24">
        <f t="shared" ca="1" si="19"/>
        <v>378979.6063478482</v>
      </c>
      <c r="J248" s="23"/>
    </row>
    <row r="249" spans="5:10" x14ac:dyDescent="0.25">
      <c r="E249" s="23">
        <f t="shared" si="20"/>
        <v>18</v>
      </c>
      <c r="F249" s="23">
        <f t="shared" si="16"/>
        <v>211</v>
      </c>
      <c r="G249" s="26">
        <f t="shared" ca="1" si="17"/>
        <v>1132.3491152080485</v>
      </c>
      <c r="H249" s="31">
        <f t="shared" ca="1" si="18"/>
        <v>1579.0816931160341</v>
      </c>
      <c r="I249" s="24">
        <f t="shared" ca="1" si="19"/>
        <v>381691.03715617227</v>
      </c>
      <c r="J249" s="23"/>
    </row>
    <row r="250" spans="5:10" x14ac:dyDescent="0.25">
      <c r="E250" s="23">
        <f t="shared" si="20"/>
        <v>18</v>
      </c>
      <c r="F250" s="23">
        <f t="shared" si="16"/>
        <v>212</v>
      </c>
      <c r="G250" s="26">
        <f t="shared" ca="1" si="17"/>
        <v>1132.3491152080485</v>
      </c>
      <c r="H250" s="31">
        <f t="shared" ca="1" si="18"/>
        <v>1590.3793214840512</v>
      </c>
      <c r="I250" s="24">
        <f t="shared" ca="1" si="19"/>
        <v>384413.76559286437</v>
      </c>
      <c r="J250" s="23"/>
    </row>
    <row r="251" spans="5:10" x14ac:dyDescent="0.25">
      <c r="E251" s="23">
        <f t="shared" si="20"/>
        <v>18</v>
      </c>
      <c r="F251" s="23">
        <f t="shared" si="16"/>
        <v>213</v>
      </c>
      <c r="G251" s="26">
        <f t="shared" ca="1" si="17"/>
        <v>1132.3491152080485</v>
      </c>
      <c r="H251" s="31">
        <f t="shared" ca="1" si="18"/>
        <v>1601.7240233036016</v>
      </c>
      <c r="I251" s="24">
        <f t="shared" ca="1" si="19"/>
        <v>387147.83873137599</v>
      </c>
      <c r="J251" s="23"/>
    </row>
    <row r="252" spans="5:10" x14ac:dyDescent="0.25">
      <c r="E252" s="23">
        <f t="shared" si="20"/>
        <v>18</v>
      </c>
      <c r="F252" s="23">
        <f t="shared" si="16"/>
        <v>214</v>
      </c>
      <c r="G252" s="26">
        <f t="shared" ca="1" si="17"/>
        <v>1132.3491152080485</v>
      </c>
      <c r="H252" s="31">
        <f t="shared" ca="1" si="18"/>
        <v>1613.1159947140666</v>
      </c>
      <c r="I252" s="24">
        <f t="shared" ca="1" si="19"/>
        <v>389893.3038412981</v>
      </c>
      <c r="J252" s="23"/>
    </row>
    <row r="253" spans="5:10" x14ac:dyDescent="0.25">
      <c r="E253" s="23">
        <f t="shared" si="20"/>
        <v>18</v>
      </c>
      <c r="F253" s="23">
        <f t="shared" si="16"/>
        <v>215</v>
      </c>
      <c r="G253" s="26">
        <f t="shared" ca="1" si="17"/>
        <v>1132.3491152080485</v>
      </c>
      <c r="H253" s="31">
        <f t="shared" ca="1" si="18"/>
        <v>1624.5554326720753</v>
      </c>
      <c r="I253" s="24">
        <f t="shared" ca="1" si="19"/>
        <v>392650.20838917821</v>
      </c>
      <c r="J253" s="23"/>
    </row>
    <row r="254" spans="5:10" x14ac:dyDescent="0.25">
      <c r="E254" s="23">
        <f t="shared" si="20"/>
        <v>18</v>
      </c>
      <c r="F254" s="23">
        <f t="shared" si="16"/>
        <v>216</v>
      </c>
      <c r="G254" s="26">
        <f t="shared" ca="1" si="17"/>
        <v>1132.3491152080485</v>
      </c>
      <c r="H254" s="31">
        <f t="shared" ca="1" si="18"/>
        <v>1636.0425349549091</v>
      </c>
      <c r="I254" s="24">
        <f t="shared" ca="1" si="19"/>
        <v>395418.60003934114</v>
      </c>
      <c r="J254" s="23"/>
    </row>
    <row r="255" spans="5:10" x14ac:dyDescent="0.25">
      <c r="E255" s="23">
        <f t="shared" si="20"/>
        <v>19</v>
      </c>
      <c r="F255" s="23">
        <f t="shared" si="16"/>
        <v>217</v>
      </c>
      <c r="G255" s="26">
        <f t="shared" ca="1" si="17"/>
        <v>1132.3491152080485</v>
      </c>
      <c r="H255" s="31">
        <f t="shared" ca="1" si="18"/>
        <v>1647.5775001639213</v>
      </c>
      <c r="I255" s="24">
        <f t="shared" ca="1" si="19"/>
        <v>398198.52665471309</v>
      </c>
      <c r="J255" s="23"/>
    </row>
    <row r="256" spans="5:10" x14ac:dyDescent="0.25">
      <c r="E256" s="23">
        <f t="shared" si="20"/>
        <v>19</v>
      </c>
      <c r="F256" s="23">
        <f t="shared" si="16"/>
        <v>218</v>
      </c>
      <c r="G256" s="26">
        <f t="shared" ca="1" si="17"/>
        <v>1132.3491152080485</v>
      </c>
      <c r="H256" s="31">
        <f t="shared" ca="1" si="18"/>
        <v>1659.1605277279712</v>
      </c>
      <c r="I256" s="24">
        <f t="shared" ca="1" si="19"/>
        <v>400990.03629764909</v>
      </c>
      <c r="J256" s="23"/>
    </row>
    <row r="257" spans="5:10" x14ac:dyDescent="0.25">
      <c r="E257" s="23">
        <f t="shared" si="20"/>
        <v>19</v>
      </c>
      <c r="F257" s="23">
        <f t="shared" si="16"/>
        <v>219</v>
      </c>
      <c r="G257" s="26">
        <f t="shared" ca="1" si="17"/>
        <v>1132.3491152080485</v>
      </c>
      <c r="H257" s="31">
        <f t="shared" ca="1" si="18"/>
        <v>1670.7918179068711</v>
      </c>
      <c r="I257" s="24">
        <f t="shared" ca="1" si="19"/>
        <v>403793.17723076401</v>
      </c>
      <c r="J257" s="23"/>
    </row>
    <row r="258" spans="5:10" x14ac:dyDescent="0.25">
      <c r="E258" s="23">
        <f t="shared" si="20"/>
        <v>19</v>
      </c>
      <c r="F258" s="23">
        <f t="shared" si="16"/>
        <v>220</v>
      </c>
      <c r="G258" s="26">
        <f t="shared" ca="1" si="17"/>
        <v>1132.3491152080485</v>
      </c>
      <c r="H258" s="31">
        <f t="shared" ca="1" si="18"/>
        <v>1682.47157179485</v>
      </c>
      <c r="I258" s="24">
        <f t="shared" ca="1" si="19"/>
        <v>406607.99791776686</v>
      </c>
      <c r="J258" s="23"/>
    </row>
    <row r="259" spans="5:10" x14ac:dyDescent="0.25">
      <c r="E259" s="23">
        <f t="shared" si="20"/>
        <v>19</v>
      </c>
      <c r="F259" s="23">
        <f t="shared" si="16"/>
        <v>221</v>
      </c>
      <c r="G259" s="26">
        <f t="shared" ca="1" si="17"/>
        <v>1132.3491152080485</v>
      </c>
      <c r="H259" s="31">
        <f t="shared" ca="1" si="18"/>
        <v>1694.1999913240286</v>
      </c>
      <c r="I259" s="24">
        <f t="shared" ca="1" si="19"/>
        <v>409434.54702429892</v>
      </c>
      <c r="J259" s="23"/>
    </row>
    <row r="260" spans="5:10" x14ac:dyDescent="0.25">
      <c r="E260" s="23">
        <f t="shared" si="20"/>
        <v>19</v>
      </c>
      <c r="F260" s="23">
        <f t="shared" si="16"/>
        <v>222</v>
      </c>
      <c r="G260" s="26">
        <f t="shared" ca="1" si="17"/>
        <v>1132.3491152080485</v>
      </c>
      <c r="H260" s="31">
        <f t="shared" ca="1" si="18"/>
        <v>1705.9772792679121</v>
      </c>
      <c r="I260" s="24">
        <f t="shared" ca="1" si="19"/>
        <v>412272.87341877486</v>
      </c>
      <c r="J260" s="23"/>
    </row>
    <row r="261" spans="5:10" x14ac:dyDescent="0.25">
      <c r="E261" s="23">
        <f t="shared" si="20"/>
        <v>19</v>
      </c>
      <c r="F261" s="23">
        <f t="shared" si="16"/>
        <v>223</v>
      </c>
      <c r="G261" s="26">
        <f t="shared" ca="1" si="17"/>
        <v>1132.3491152080485</v>
      </c>
      <c r="H261" s="31">
        <f t="shared" ca="1" si="18"/>
        <v>1717.8036392448953</v>
      </c>
      <c r="I261" s="24">
        <f t="shared" ca="1" si="19"/>
        <v>415123.02617322776</v>
      </c>
      <c r="J261" s="23"/>
    </row>
    <row r="262" spans="5:10" x14ac:dyDescent="0.25">
      <c r="E262" s="23">
        <f t="shared" si="20"/>
        <v>19</v>
      </c>
      <c r="F262" s="23">
        <f t="shared" si="16"/>
        <v>224</v>
      </c>
      <c r="G262" s="26">
        <f t="shared" ca="1" si="17"/>
        <v>1132.3491152080485</v>
      </c>
      <c r="H262" s="31">
        <f t="shared" ca="1" si="18"/>
        <v>1729.6792757217822</v>
      </c>
      <c r="I262" s="24">
        <f t="shared" ca="1" si="19"/>
        <v>417985.05456415756</v>
      </c>
      <c r="J262" s="23"/>
    </row>
    <row r="263" spans="5:10" x14ac:dyDescent="0.25">
      <c r="E263" s="23">
        <f t="shared" si="20"/>
        <v>19</v>
      </c>
      <c r="F263" s="23">
        <f t="shared" si="16"/>
        <v>225</v>
      </c>
      <c r="G263" s="26">
        <f t="shared" ca="1" si="17"/>
        <v>1132.3491152080485</v>
      </c>
      <c r="H263" s="31">
        <f t="shared" ca="1" si="18"/>
        <v>1741.6043940173231</v>
      </c>
      <c r="I263" s="24">
        <f t="shared" ca="1" si="19"/>
        <v>420859.00807338289</v>
      </c>
      <c r="J263" s="23"/>
    </row>
    <row r="264" spans="5:10" x14ac:dyDescent="0.25">
      <c r="E264" s="23">
        <f t="shared" si="20"/>
        <v>19</v>
      </c>
      <c r="F264" s="23">
        <f t="shared" si="16"/>
        <v>226</v>
      </c>
      <c r="G264" s="26">
        <f t="shared" ca="1" si="17"/>
        <v>1132.3491152080485</v>
      </c>
      <c r="H264" s="31">
        <f t="shared" ca="1" si="18"/>
        <v>1753.579200305762</v>
      </c>
      <c r="I264" s="24">
        <f t="shared" ca="1" si="19"/>
        <v>423744.93638889666</v>
      </c>
      <c r="J264" s="23"/>
    </row>
    <row r="265" spans="5:10" x14ac:dyDescent="0.25">
      <c r="E265" s="23">
        <f t="shared" si="20"/>
        <v>19</v>
      </c>
      <c r="F265" s="23">
        <f t="shared" si="16"/>
        <v>227</v>
      </c>
      <c r="G265" s="26">
        <f t="shared" ca="1" si="17"/>
        <v>1132.3491152080485</v>
      </c>
      <c r="H265" s="31">
        <f t="shared" ca="1" si="18"/>
        <v>1765.6039016204027</v>
      </c>
      <c r="I265" s="24">
        <f t="shared" ca="1" si="19"/>
        <v>426642.88940572512</v>
      </c>
      <c r="J265" s="23"/>
    </row>
    <row r="266" spans="5:10" x14ac:dyDescent="0.25">
      <c r="E266" s="23">
        <f t="shared" si="20"/>
        <v>19</v>
      </c>
      <c r="F266" s="23">
        <f t="shared" si="16"/>
        <v>228</v>
      </c>
      <c r="G266" s="26">
        <f t="shared" ca="1" si="17"/>
        <v>1132.3491152080485</v>
      </c>
      <c r="H266" s="31">
        <f t="shared" ca="1" si="18"/>
        <v>1777.6787058571879</v>
      </c>
      <c r="I266" s="24">
        <f t="shared" ca="1" si="19"/>
        <v>429552.91722679033</v>
      </c>
      <c r="J266" s="23"/>
    </row>
    <row r="267" spans="5:10" x14ac:dyDescent="0.25">
      <c r="E267" s="23">
        <f t="shared" si="20"/>
        <v>20</v>
      </c>
      <c r="F267" s="23">
        <f t="shared" si="16"/>
        <v>229</v>
      </c>
      <c r="G267" s="26">
        <f t="shared" ca="1" si="17"/>
        <v>1132.3491152080485</v>
      </c>
      <c r="H267" s="31">
        <f t="shared" ca="1" si="18"/>
        <v>1789.803821778293</v>
      </c>
      <c r="I267" s="24">
        <f t="shared" ca="1" si="19"/>
        <v>432475.07016377663</v>
      </c>
      <c r="J267" s="23"/>
    </row>
    <row r="268" spans="5:10" x14ac:dyDescent="0.25">
      <c r="E268" s="23">
        <f t="shared" si="20"/>
        <v>20</v>
      </c>
      <c r="F268" s="23">
        <f t="shared" si="16"/>
        <v>230</v>
      </c>
      <c r="G268" s="26">
        <f t="shared" ca="1" si="17"/>
        <v>1132.3491152080485</v>
      </c>
      <c r="H268" s="31">
        <f t="shared" ca="1" si="18"/>
        <v>1801.979459015736</v>
      </c>
      <c r="I268" s="24">
        <f t="shared" ca="1" si="19"/>
        <v>435409.39873800037</v>
      </c>
      <c r="J268" s="23"/>
    </row>
    <row r="269" spans="5:10" x14ac:dyDescent="0.25">
      <c r="E269" s="23">
        <f t="shared" si="20"/>
        <v>20</v>
      </c>
      <c r="F269" s="23">
        <f t="shared" si="16"/>
        <v>231</v>
      </c>
      <c r="G269" s="26">
        <f t="shared" ca="1" si="17"/>
        <v>1132.3491152080485</v>
      </c>
      <c r="H269" s="31">
        <f t="shared" ca="1" si="18"/>
        <v>1814.2058280750016</v>
      </c>
      <c r="I269" s="24">
        <f t="shared" ca="1" si="19"/>
        <v>438355.9536812834</v>
      </c>
      <c r="J269" s="23"/>
    </row>
    <row r="270" spans="5:10" x14ac:dyDescent="0.25">
      <c r="E270" s="23">
        <f t="shared" si="20"/>
        <v>20</v>
      </c>
      <c r="F270" s="23">
        <f t="shared" si="16"/>
        <v>232</v>
      </c>
      <c r="G270" s="26">
        <f t="shared" ca="1" si="17"/>
        <v>1132.3491152080485</v>
      </c>
      <c r="H270" s="31">
        <f t="shared" ca="1" si="18"/>
        <v>1826.4831403386809</v>
      </c>
      <c r="I270" s="24">
        <f t="shared" ca="1" si="19"/>
        <v>441314.7859368301</v>
      </c>
      <c r="J270" s="23"/>
    </row>
    <row r="271" spans="5:10" x14ac:dyDescent="0.25">
      <c r="E271" s="23">
        <f t="shared" si="20"/>
        <v>20</v>
      </c>
      <c r="F271" s="23">
        <f t="shared" si="16"/>
        <v>233</v>
      </c>
      <c r="G271" s="26">
        <f t="shared" ca="1" si="17"/>
        <v>1132.3491152080485</v>
      </c>
      <c r="H271" s="31">
        <f t="shared" ca="1" si="18"/>
        <v>1838.8116080701254</v>
      </c>
      <c r="I271" s="24">
        <f t="shared" ca="1" si="19"/>
        <v>444285.94666010822</v>
      </c>
      <c r="J271" s="23"/>
    </row>
    <row r="272" spans="5:10" x14ac:dyDescent="0.25">
      <c r="E272" s="23">
        <f t="shared" si="20"/>
        <v>20</v>
      </c>
      <c r="F272" s="23">
        <f t="shared" si="16"/>
        <v>234</v>
      </c>
      <c r="G272" s="26">
        <f t="shared" ca="1" si="17"/>
        <v>1132.3491152080485</v>
      </c>
      <c r="H272" s="31">
        <f t="shared" ca="1" si="18"/>
        <v>1851.1914444171175</v>
      </c>
      <c r="I272" s="24">
        <f t="shared" ca="1" si="19"/>
        <v>447269.48721973336</v>
      </c>
      <c r="J272" s="23"/>
    </row>
    <row r="273" spans="5:10" x14ac:dyDescent="0.25">
      <c r="E273" s="23">
        <f t="shared" si="20"/>
        <v>20</v>
      </c>
      <c r="F273" s="23">
        <f t="shared" si="16"/>
        <v>235</v>
      </c>
      <c r="G273" s="26">
        <f t="shared" ca="1" si="17"/>
        <v>1132.3491152080485</v>
      </c>
      <c r="H273" s="31">
        <f t="shared" ca="1" si="18"/>
        <v>1863.6228634155557</v>
      </c>
      <c r="I273" s="24">
        <f t="shared" ca="1" si="19"/>
        <v>450265.45919835696</v>
      </c>
      <c r="J273" s="23"/>
    </row>
    <row r="274" spans="5:10" x14ac:dyDescent="0.25">
      <c r="E274" s="23">
        <f t="shared" si="20"/>
        <v>20</v>
      </c>
      <c r="F274" s="23">
        <f t="shared" si="16"/>
        <v>236</v>
      </c>
      <c r="G274" s="26">
        <f t="shared" ca="1" si="17"/>
        <v>1132.3491152080485</v>
      </c>
      <c r="H274" s="31">
        <f t="shared" ca="1" si="18"/>
        <v>1876.106079993154</v>
      </c>
      <c r="I274" s="24">
        <f t="shared" ca="1" si="19"/>
        <v>453273.91439355811</v>
      </c>
      <c r="J274" s="23"/>
    </row>
    <row r="275" spans="5:10" x14ac:dyDescent="0.25">
      <c r="E275" s="23">
        <f t="shared" si="20"/>
        <v>20</v>
      </c>
      <c r="F275" s="23">
        <f t="shared" si="16"/>
        <v>237</v>
      </c>
      <c r="G275" s="26">
        <f t="shared" ca="1" si="17"/>
        <v>1132.3491152080485</v>
      </c>
      <c r="H275" s="31">
        <f t="shared" ca="1" si="18"/>
        <v>1888.6413099731587</v>
      </c>
      <c r="I275" s="24">
        <f t="shared" ca="1" si="19"/>
        <v>456294.90481873928</v>
      </c>
      <c r="J275" s="23"/>
    </row>
    <row r="276" spans="5:10" x14ac:dyDescent="0.25">
      <c r="E276" s="23">
        <f t="shared" si="20"/>
        <v>20</v>
      </c>
      <c r="F276" s="23">
        <f t="shared" si="16"/>
        <v>238</v>
      </c>
      <c r="G276" s="26">
        <f t="shared" ca="1" si="17"/>
        <v>1132.3491152080485</v>
      </c>
      <c r="H276" s="31">
        <f t="shared" ca="1" si="18"/>
        <v>1901.2287700780803</v>
      </c>
      <c r="I276" s="24">
        <f t="shared" ca="1" si="19"/>
        <v>459328.4827040254</v>
      </c>
      <c r="J276" s="23"/>
    </row>
    <row r="277" spans="5:10" x14ac:dyDescent="0.25">
      <c r="E277" s="23">
        <f t="shared" si="20"/>
        <v>20</v>
      </c>
      <c r="F277" s="23">
        <f t="shared" si="16"/>
        <v>239</v>
      </c>
      <c r="G277" s="26">
        <f t="shared" ca="1" si="17"/>
        <v>1132.3491152080485</v>
      </c>
      <c r="H277" s="31">
        <f t="shared" ca="1" si="18"/>
        <v>1913.8686779334391</v>
      </c>
      <c r="I277" s="24">
        <f t="shared" ca="1" si="19"/>
        <v>462374.70049716689</v>
      </c>
      <c r="J277" s="23"/>
    </row>
    <row r="278" spans="5:10" x14ac:dyDescent="0.25">
      <c r="E278" s="23">
        <f t="shared" si="20"/>
        <v>20</v>
      </c>
      <c r="F278" s="23">
        <f t="shared" si="16"/>
        <v>240</v>
      </c>
      <c r="G278" s="26">
        <f t="shared" ca="1" si="17"/>
        <v>1132.3491152080485</v>
      </c>
      <c r="H278" s="31">
        <f t="shared" ca="1" si="18"/>
        <v>1926.5612520715288</v>
      </c>
      <c r="I278" s="24">
        <f t="shared" ca="1" si="19"/>
        <v>465433.61086444644</v>
      </c>
      <c r="J278" s="23"/>
    </row>
    <row r="279" spans="5:10" x14ac:dyDescent="0.25">
      <c r="E279" s="23">
        <f t="shared" si="20"/>
        <v>21</v>
      </c>
      <c r="F279" s="23">
        <f t="shared" si="16"/>
        <v>241</v>
      </c>
      <c r="G279" s="26">
        <f t="shared" ca="1" si="17"/>
        <v>1132.3491152080485</v>
      </c>
      <c r="H279" s="31">
        <f t="shared" ca="1" si="18"/>
        <v>1939.3067119351936</v>
      </c>
      <c r="I279" s="24">
        <f t="shared" ca="1" si="19"/>
        <v>468505.26669158967</v>
      </c>
      <c r="J279" s="23"/>
    </row>
    <row r="280" spans="5:10" x14ac:dyDescent="0.25">
      <c r="E280" s="23">
        <f t="shared" si="20"/>
        <v>21</v>
      </c>
      <c r="F280" s="23">
        <f t="shared" si="16"/>
        <v>242</v>
      </c>
      <c r="G280" s="26">
        <f t="shared" ca="1" si="17"/>
        <v>1132.3491152080485</v>
      </c>
      <c r="H280" s="31">
        <f t="shared" ca="1" si="18"/>
        <v>1952.1052778816236</v>
      </c>
      <c r="I280" s="24">
        <f t="shared" ca="1" si="19"/>
        <v>471589.7210846793</v>
      </c>
      <c r="J280" s="23"/>
    </row>
    <row r="281" spans="5:10" x14ac:dyDescent="0.25">
      <c r="E281" s="23">
        <f t="shared" si="20"/>
        <v>21</v>
      </c>
      <c r="F281" s="23">
        <f t="shared" si="16"/>
        <v>243</v>
      </c>
      <c r="G281" s="26">
        <f t="shared" ca="1" si="17"/>
        <v>1132.3491152080485</v>
      </c>
      <c r="H281" s="31">
        <f t="shared" ca="1" si="18"/>
        <v>1964.9571711861638</v>
      </c>
      <c r="I281" s="24">
        <f t="shared" ca="1" si="19"/>
        <v>474687.02737107349</v>
      </c>
      <c r="J281" s="23"/>
    </row>
    <row r="282" spans="5:10" x14ac:dyDescent="0.25">
      <c r="E282" s="23">
        <f t="shared" si="20"/>
        <v>21</v>
      </c>
      <c r="F282" s="23">
        <f t="shared" si="16"/>
        <v>244</v>
      </c>
      <c r="G282" s="26">
        <f t="shared" ca="1" si="17"/>
        <v>1132.3491152080485</v>
      </c>
      <c r="H282" s="31">
        <f t="shared" ca="1" si="18"/>
        <v>1977.8626140461395</v>
      </c>
      <c r="I282" s="24">
        <f t="shared" ca="1" si="19"/>
        <v>477797.23910032766</v>
      </c>
      <c r="J282" s="23"/>
    </row>
    <row r="283" spans="5:10" x14ac:dyDescent="0.25">
      <c r="E283" s="23">
        <f t="shared" si="20"/>
        <v>21</v>
      </c>
      <c r="F283" s="23">
        <f t="shared" si="16"/>
        <v>245</v>
      </c>
      <c r="G283" s="26">
        <f t="shared" ca="1" si="17"/>
        <v>1132.3491152080485</v>
      </c>
      <c r="H283" s="31">
        <f t="shared" ca="1" si="18"/>
        <v>1990.8218295846984</v>
      </c>
      <c r="I283" s="24">
        <f t="shared" ca="1" si="19"/>
        <v>480920.4100451204</v>
      </c>
      <c r="J283" s="23"/>
    </row>
    <row r="284" spans="5:10" x14ac:dyDescent="0.25">
      <c r="E284" s="23">
        <f t="shared" si="20"/>
        <v>21</v>
      </c>
      <c r="F284" s="23">
        <f t="shared" si="16"/>
        <v>246</v>
      </c>
      <c r="G284" s="26">
        <f t="shared" ca="1" si="17"/>
        <v>1132.3491152080485</v>
      </c>
      <c r="H284" s="31">
        <f t="shared" ca="1" si="18"/>
        <v>2003.8350418546684</v>
      </c>
      <c r="I284" s="24">
        <f t="shared" ca="1" si="19"/>
        <v>484056.59420218307</v>
      </c>
      <c r="J284" s="23"/>
    </row>
    <row r="285" spans="5:10" x14ac:dyDescent="0.25">
      <c r="E285" s="23">
        <f t="shared" si="20"/>
        <v>21</v>
      </c>
      <c r="F285" s="23">
        <f t="shared" si="16"/>
        <v>247</v>
      </c>
      <c r="G285" s="26">
        <f t="shared" ca="1" si="17"/>
        <v>1132.3491152080485</v>
      </c>
      <c r="H285" s="31">
        <f t="shared" ca="1" si="18"/>
        <v>2016.9024758424293</v>
      </c>
      <c r="I285" s="24">
        <f t="shared" ca="1" si="19"/>
        <v>487205.84579323354</v>
      </c>
      <c r="J285" s="23"/>
    </row>
    <row r="286" spans="5:10" x14ac:dyDescent="0.25">
      <c r="E286" s="23">
        <f t="shared" si="20"/>
        <v>21</v>
      </c>
      <c r="F286" s="23">
        <f t="shared" si="16"/>
        <v>248</v>
      </c>
      <c r="G286" s="26">
        <f t="shared" ca="1" si="17"/>
        <v>1132.3491152080485</v>
      </c>
      <c r="H286" s="31">
        <f t="shared" ca="1" si="18"/>
        <v>2030.0243574718063</v>
      </c>
      <c r="I286" s="24">
        <f t="shared" ca="1" si="19"/>
        <v>490368.21926591336</v>
      </c>
      <c r="J286" s="23"/>
    </row>
    <row r="287" spans="5:10" x14ac:dyDescent="0.25">
      <c r="E287" s="23">
        <f t="shared" si="20"/>
        <v>21</v>
      </c>
      <c r="F287" s="23">
        <f t="shared" si="16"/>
        <v>249</v>
      </c>
      <c r="G287" s="26">
        <f t="shared" ca="1" si="17"/>
        <v>1132.3491152080485</v>
      </c>
      <c r="H287" s="31">
        <f t="shared" ca="1" si="18"/>
        <v>2043.2009136079723</v>
      </c>
      <c r="I287" s="24">
        <f t="shared" ca="1" si="19"/>
        <v>493543.76929472934</v>
      </c>
      <c r="J287" s="23"/>
    </row>
    <row r="288" spans="5:10" x14ac:dyDescent="0.25">
      <c r="E288" s="23">
        <f t="shared" si="20"/>
        <v>21</v>
      </c>
      <c r="F288" s="23">
        <f t="shared" si="16"/>
        <v>250</v>
      </c>
      <c r="G288" s="26">
        <f t="shared" ca="1" si="17"/>
        <v>1132.3491152080485</v>
      </c>
      <c r="H288" s="31">
        <f t="shared" ca="1" si="18"/>
        <v>2056.432372061372</v>
      </c>
      <c r="I288" s="24">
        <f t="shared" ca="1" si="19"/>
        <v>496732.55078199873</v>
      </c>
      <c r="J288" s="23"/>
    </row>
    <row r="289" spans="5:10" x14ac:dyDescent="0.25">
      <c r="E289" s="23">
        <f t="shared" si="20"/>
        <v>21</v>
      </c>
      <c r="F289" s="23">
        <f t="shared" si="16"/>
        <v>251</v>
      </c>
      <c r="G289" s="26">
        <f t="shared" ca="1" si="17"/>
        <v>1132.3491152080485</v>
      </c>
      <c r="H289" s="31">
        <f t="shared" ca="1" si="18"/>
        <v>2069.7189615916614</v>
      </c>
      <c r="I289" s="24">
        <f t="shared" ca="1" si="19"/>
        <v>499934.61885879841</v>
      </c>
      <c r="J289" s="23"/>
    </row>
    <row r="290" spans="5:10" x14ac:dyDescent="0.25">
      <c r="E290" s="23">
        <f t="shared" si="20"/>
        <v>21</v>
      </c>
      <c r="F290" s="23">
        <f t="shared" si="16"/>
        <v>252</v>
      </c>
      <c r="G290" s="26">
        <f t="shared" ca="1" si="17"/>
        <v>1132.3491152080485</v>
      </c>
      <c r="H290" s="31">
        <f t="shared" ca="1" si="18"/>
        <v>2083.0609119116598</v>
      </c>
      <c r="I290" s="24">
        <f t="shared" ca="1" si="19"/>
        <v>503150.02888591809</v>
      </c>
      <c r="J290" s="23"/>
    </row>
    <row r="291" spans="5:10" x14ac:dyDescent="0.25">
      <c r="E291" s="23">
        <f t="shared" si="20"/>
        <v>22</v>
      </c>
      <c r="F291" s="23">
        <f t="shared" si="16"/>
        <v>253</v>
      </c>
      <c r="G291" s="26">
        <f t="shared" ca="1" si="17"/>
        <v>1132.3491152080485</v>
      </c>
      <c r="H291" s="31">
        <f t="shared" ca="1" si="18"/>
        <v>2096.4584536913253</v>
      </c>
      <c r="I291" s="24">
        <f t="shared" ca="1" si="19"/>
        <v>506378.83645481744</v>
      </c>
      <c r="J291" s="23"/>
    </row>
    <row r="292" spans="5:10" x14ac:dyDescent="0.25">
      <c r="E292" s="23">
        <f t="shared" si="20"/>
        <v>22</v>
      </c>
      <c r="F292" s="23">
        <f t="shared" si="16"/>
        <v>254</v>
      </c>
      <c r="G292" s="26">
        <f t="shared" ca="1" si="17"/>
        <v>1132.3491152080485</v>
      </c>
      <c r="H292" s="31">
        <f t="shared" ca="1" si="18"/>
        <v>2109.9118185617394</v>
      </c>
      <c r="I292" s="24">
        <f t="shared" ca="1" si="19"/>
        <v>509621.09738858719</v>
      </c>
      <c r="J292" s="23"/>
    </row>
    <row r="293" spans="5:10" x14ac:dyDescent="0.25">
      <c r="E293" s="23">
        <f t="shared" si="20"/>
        <v>22</v>
      </c>
      <c r="F293" s="23">
        <f t="shared" si="16"/>
        <v>255</v>
      </c>
      <c r="G293" s="26">
        <f t="shared" ca="1" si="17"/>
        <v>1132.3491152080485</v>
      </c>
      <c r="H293" s="31">
        <f t="shared" ca="1" si="18"/>
        <v>2123.4212391191131</v>
      </c>
      <c r="I293" s="24">
        <f t="shared" ca="1" si="19"/>
        <v>512876.86774291436</v>
      </c>
      <c r="J293" s="23"/>
    </row>
    <row r="294" spans="5:10" x14ac:dyDescent="0.25">
      <c r="E294" s="23">
        <f t="shared" si="20"/>
        <v>22</v>
      </c>
      <c r="F294" s="23">
        <f t="shared" si="16"/>
        <v>256</v>
      </c>
      <c r="G294" s="26">
        <f t="shared" ca="1" si="17"/>
        <v>1132.3491152080485</v>
      </c>
      <c r="H294" s="31">
        <f t="shared" ca="1" si="18"/>
        <v>2136.9869489288099</v>
      </c>
      <c r="I294" s="24">
        <f t="shared" ca="1" si="19"/>
        <v>516146.20380705118</v>
      </c>
      <c r="J294" s="23"/>
    </row>
    <row r="295" spans="5:10" x14ac:dyDescent="0.25">
      <c r="E295" s="23">
        <f t="shared" si="20"/>
        <v>22</v>
      </c>
      <c r="F295" s="23">
        <f t="shared" si="16"/>
        <v>257</v>
      </c>
      <c r="G295" s="26">
        <f t="shared" ca="1" si="17"/>
        <v>1132.3491152080485</v>
      </c>
      <c r="H295" s="31">
        <f t="shared" ca="1" si="18"/>
        <v>2150.6091825293797</v>
      </c>
      <c r="I295" s="24">
        <f t="shared" ca="1" si="19"/>
        <v>519429.16210478859</v>
      </c>
      <c r="J295" s="23"/>
    </row>
    <row r="296" spans="5:10" x14ac:dyDescent="0.25">
      <c r="E296" s="23">
        <f t="shared" si="20"/>
        <v>22</v>
      </c>
      <c r="F296" s="23">
        <f t="shared" ref="F296:F359" si="21">+F295+1</f>
        <v>258</v>
      </c>
      <c r="G296" s="26">
        <f t="shared" ref="G296:G359" ca="1" si="22">-$F$34</f>
        <v>1132.3491152080485</v>
      </c>
      <c r="H296" s="31">
        <f t="shared" ref="H296:H359" ca="1" si="23">+I295*($F$32*0.01)</f>
        <v>2164.288175436619</v>
      </c>
      <c r="I296" s="24">
        <f t="shared" ref="I296:I359" ca="1" si="24">+I295+H296+G296</f>
        <v>522725.79939543322</v>
      </c>
      <c r="J296" s="23"/>
    </row>
    <row r="297" spans="5:10" x14ac:dyDescent="0.25">
      <c r="E297" s="23">
        <f t="shared" si="20"/>
        <v>22</v>
      </c>
      <c r="F297" s="23">
        <f t="shared" si="21"/>
        <v>259</v>
      </c>
      <c r="G297" s="26">
        <f t="shared" ca="1" si="22"/>
        <v>1132.3491152080485</v>
      </c>
      <c r="H297" s="31">
        <f t="shared" ca="1" si="23"/>
        <v>2178.0241641476382</v>
      </c>
      <c r="I297" s="24">
        <f t="shared" ca="1" si="24"/>
        <v>526036.17267478886</v>
      </c>
      <c r="J297" s="23"/>
    </row>
    <row r="298" spans="5:10" x14ac:dyDescent="0.25">
      <c r="E298" s="23">
        <f t="shared" si="20"/>
        <v>22</v>
      </c>
      <c r="F298" s="23">
        <f t="shared" si="21"/>
        <v>260</v>
      </c>
      <c r="G298" s="26">
        <f t="shared" ca="1" si="22"/>
        <v>1132.3491152080485</v>
      </c>
      <c r="H298" s="31">
        <f t="shared" ca="1" si="23"/>
        <v>2191.8173861449536</v>
      </c>
      <c r="I298" s="24">
        <f t="shared" ca="1" si="24"/>
        <v>529360.33917614189</v>
      </c>
      <c r="J298" s="23"/>
    </row>
    <row r="299" spans="5:10" x14ac:dyDescent="0.25">
      <c r="E299" s="23">
        <f t="shared" si="20"/>
        <v>22</v>
      </c>
      <c r="F299" s="23">
        <f t="shared" si="21"/>
        <v>261</v>
      </c>
      <c r="G299" s="26">
        <f t="shared" ca="1" si="22"/>
        <v>1132.3491152080485</v>
      </c>
      <c r="H299" s="31">
        <f t="shared" ca="1" si="23"/>
        <v>2205.6680799005912</v>
      </c>
      <c r="I299" s="24">
        <f t="shared" ca="1" si="24"/>
        <v>532698.35637125047</v>
      </c>
      <c r="J299" s="23"/>
    </row>
    <row r="300" spans="5:10" x14ac:dyDescent="0.25">
      <c r="E300" s="23">
        <f t="shared" si="20"/>
        <v>22</v>
      </c>
      <c r="F300" s="23">
        <f t="shared" si="21"/>
        <v>262</v>
      </c>
      <c r="G300" s="26">
        <f t="shared" ca="1" si="22"/>
        <v>1132.3491152080485</v>
      </c>
      <c r="H300" s="31">
        <f t="shared" ca="1" si="23"/>
        <v>2219.57648488021</v>
      </c>
      <c r="I300" s="24">
        <f t="shared" ca="1" si="24"/>
        <v>536050.28197133867</v>
      </c>
      <c r="J300" s="23"/>
    </row>
    <row r="301" spans="5:10" x14ac:dyDescent="0.25">
      <c r="E301" s="23">
        <f t="shared" si="20"/>
        <v>22</v>
      </c>
      <c r="F301" s="23">
        <f t="shared" si="21"/>
        <v>263</v>
      </c>
      <c r="G301" s="26">
        <f t="shared" ca="1" si="22"/>
        <v>1132.3491152080485</v>
      </c>
      <c r="H301" s="31">
        <f t="shared" ca="1" si="23"/>
        <v>2233.5428415472443</v>
      </c>
      <c r="I301" s="24">
        <f t="shared" ca="1" si="24"/>
        <v>539416.17392809398</v>
      </c>
      <c r="J301" s="23"/>
    </row>
    <row r="302" spans="5:10" x14ac:dyDescent="0.25">
      <c r="E302" s="23">
        <f t="shared" si="20"/>
        <v>22</v>
      </c>
      <c r="F302" s="23">
        <f t="shared" si="21"/>
        <v>264</v>
      </c>
      <c r="G302" s="26">
        <f t="shared" ca="1" si="22"/>
        <v>1132.3491152080485</v>
      </c>
      <c r="H302" s="31">
        <f t="shared" ca="1" si="23"/>
        <v>2247.567391367058</v>
      </c>
      <c r="I302" s="24">
        <f t="shared" ca="1" si="24"/>
        <v>542796.09043466905</v>
      </c>
      <c r="J302" s="23"/>
    </row>
    <row r="303" spans="5:10" x14ac:dyDescent="0.25">
      <c r="E303" s="23">
        <f t="shared" si="20"/>
        <v>23</v>
      </c>
      <c r="F303" s="23">
        <f t="shared" si="21"/>
        <v>265</v>
      </c>
      <c r="G303" s="26">
        <f t="shared" ca="1" si="22"/>
        <v>1132.3491152080485</v>
      </c>
      <c r="H303" s="31">
        <f t="shared" ca="1" si="23"/>
        <v>2261.6503768111211</v>
      </c>
      <c r="I303" s="24">
        <f t="shared" ca="1" si="24"/>
        <v>546190.08992668823</v>
      </c>
      <c r="J303" s="23"/>
    </row>
    <row r="304" spans="5:10" x14ac:dyDescent="0.25">
      <c r="E304" s="23">
        <f t="shared" si="20"/>
        <v>23</v>
      </c>
      <c r="F304" s="23">
        <f t="shared" si="21"/>
        <v>266</v>
      </c>
      <c r="G304" s="26">
        <f t="shared" ca="1" si="22"/>
        <v>1132.3491152080485</v>
      </c>
      <c r="H304" s="31">
        <f t="shared" ca="1" si="23"/>
        <v>2275.792041361201</v>
      </c>
      <c r="I304" s="24">
        <f t="shared" ca="1" si="24"/>
        <v>549598.23108325747</v>
      </c>
      <c r="J304" s="23"/>
    </row>
    <row r="305" spans="5:10" x14ac:dyDescent="0.25">
      <c r="E305" s="23">
        <f t="shared" si="20"/>
        <v>23</v>
      </c>
      <c r="F305" s="23">
        <f t="shared" si="21"/>
        <v>267</v>
      </c>
      <c r="G305" s="26">
        <f t="shared" ca="1" si="22"/>
        <v>1132.3491152080485</v>
      </c>
      <c r="H305" s="31">
        <f t="shared" ca="1" si="23"/>
        <v>2289.9926295135729</v>
      </c>
      <c r="I305" s="24">
        <f t="shared" ca="1" si="24"/>
        <v>553020.57282797911</v>
      </c>
      <c r="J305" s="23"/>
    </row>
    <row r="306" spans="5:10" x14ac:dyDescent="0.25">
      <c r="E306" s="23">
        <f t="shared" si="20"/>
        <v>23</v>
      </c>
      <c r="F306" s="23">
        <f t="shared" si="21"/>
        <v>268</v>
      </c>
      <c r="G306" s="26">
        <f t="shared" ca="1" si="22"/>
        <v>1132.3491152080485</v>
      </c>
      <c r="H306" s="31">
        <f t="shared" ca="1" si="23"/>
        <v>2304.252386783246</v>
      </c>
      <c r="I306" s="24">
        <f t="shared" ca="1" si="24"/>
        <v>556457.17432997038</v>
      </c>
      <c r="J306" s="23"/>
    </row>
    <row r="307" spans="5:10" x14ac:dyDescent="0.25">
      <c r="E307" s="23">
        <f t="shared" si="20"/>
        <v>23</v>
      </c>
      <c r="F307" s="23">
        <f t="shared" si="21"/>
        <v>269</v>
      </c>
      <c r="G307" s="26">
        <f t="shared" ca="1" si="22"/>
        <v>1132.3491152080485</v>
      </c>
      <c r="H307" s="31">
        <f t="shared" ca="1" si="23"/>
        <v>2318.5715597082099</v>
      </c>
      <c r="I307" s="24">
        <f t="shared" ca="1" si="24"/>
        <v>559908.09500488662</v>
      </c>
      <c r="J307" s="23"/>
    </row>
    <row r="308" spans="5:10" x14ac:dyDescent="0.25">
      <c r="E308" s="23">
        <f t="shared" ref="E308:E371" si="25">+E296+1</f>
        <v>23</v>
      </c>
      <c r="F308" s="23">
        <f t="shared" si="21"/>
        <v>270</v>
      </c>
      <c r="G308" s="26">
        <f t="shared" ca="1" si="22"/>
        <v>1132.3491152080485</v>
      </c>
      <c r="H308" s="31">
        <f t="shared" ca="1" si="23"/>
        <v>2332.9503958536943</v>
      </c>
      <c r="I308" s="24">
        <f t="shared" ca="1" si="24"/>
        <v>563373.39451594837</v>
      </c>
      <c r="J308" s="23"/>
    </row>
    <row r="309" spans="5:10" x14ac:dyDescent="0.25">
      <c r="E309" s="23">
        <f t="shared" si="25"/>
        <v>23</v>
      </c>
      <c r="F309" s="23">
        <f t="shared" si="21"/>
        <v>271</v>
      </c>
      <c r="G309" s="26">
        <f t="shared" ca="1" si="22"/>
        <v>1132.3491152080485</v>
      </c>
      <c r="H309" s="31">
        <f t="shared" ca="1" si="23"/>
        <v>2347.3891438164515</v>
      </c>
      <c r="I309" s="24">
        <f t="shared" ca="1" si="24"/>
        <v>566853.13277497282</v>
      </c>
      <c r="J309" s="23"/>
    </row>
    <row r="310" spans="5:10" x14ac:dyDescent="0.25">
      <c r="E310" s="23">
        <f t="shared" si="25"/>
        <v>23</v>
      </c>
      <c r="F310" s="23">
        <f t="shared" si="21"/>
        <v>272</v>
      </c>
      <c r="G310" s="26">
        <f t="shared" ca="1" si="22"/>
        <v>1132.3491152080485</v>
      </c>
      <c r="H310" s="31">
        <f t="shared" ca="1" si="23"/>
        <v>2361.8880532290532</v>
      </c>
      <c r="I310" s="24">
        <f t="shared" ca="1" si="24"/>
        <v>570347.36994340993</v>
      </c>
      <c r="J310" s="23"/>
    </row>
    <row r="311" spans="5:10" x14ac:dyDescent="0.25">
      <c r="E311" s="23">
        <f t="shared" si="25"/>
        <v>23</v>
      </c>
      <c r="F311" s="23">
        <f t="shared" si="21"/>
        <v>273</v>
      </c>
      <c r="G311" s="26">
        <f t="shared" ca="1" si="22"/>
        <v>1132.3491152080485</v>
      </c>
      <c r="H311" s="31">
        <f t="shared" ca="1" si="23"/>
        <v>2376.4473747642078</v>
      </c>
      <c r="I311" s="24">
        <f t="shared" ca="1" si="24"/>
        <v>573856.1664333822</v>
      </c>
      <c r="J311" s="23"/>
    </row>
    <row r="312" spans="5:10" x14ac:dyDescent="0.25">
      <c r="E312" s="23">
        <f t="shared" si="25"/>
        <v>23</v>
      </c>
      <c r="F312" s="23">
        <f t="shared" si="21"/>
        <v>274</v>
      </c>
      <c r="G312" s="26">
        <f t="shared" ca="1" si="22"/>
        <v>1132.3491152080485</v>
      </c>
      <c r="H312" s="31">
        <f t="shared" ca="1" si="23"/>
        <v>2391.0673601390927</v>
      </c>
      <c r="I312" s="24">
        <f t="shared" ca="1" si="24"/>
        <v>577379.58290872932</v>
      </c>
      <c r="J312" s="23"/>
    </row>
    <row r="313" spans="5:10" x14ac:dyDescent="0.25">
      <c r="E313" s="23">
        <f t="shared" si="25"/>
        <v>23</v>
      </c>
      <c r="F313" s="23">
        <f t="shared" si="21"/>
        <v>275</v>
      </c>
      <c r="G313" s="26">
        <f t="shared" ca="1" si="22"/>
        <v>1132.3491152080485</v>
      </c>
      <c r="H313" s="31">
        <f t="shared" ca="1" si="23"/>
        <v>2405.7482621197055</v>
      </c>
      <c r="I313" s="24">
        <f t="shared" ca="1" si="24"/>
        <v>580917.68028605706</v>
      </c>
      <c r="J313" s="23"/>
    </row>
    <row r="314" spans="5:10" x14ac:dyDescent="0.25">
      <c r="E314" s="23">
        <f t="shared" si="25"/>
        <v>23</v>
      </c>
      <c r="F314" s="23">
        <f t="shared" si="21"/>
        <v>276</v>
      </c>
      <c r="G314" s="26">
        <f t="shared" ca="1" si="22"/>
        <v>1132.3491152080485</v>
      </c>
      <c r="H314" s="31">
        <f t="shared" ca="1" si="23"/>
        <v>2420.4903345252378</v>
      </c>
      <c r="I314" s="24">
        <f t="shared" ca="1" si="24"/>
        <v>584470.51973579032</v>
      </c>
      <c r="J314" s="23"/>
    </row>
    <row r="315" spans="5:10" x14ac:dyDescent="0.25">
      <c r="E315" s="23">
        <f t="shared" si="25"/>
        <v>24</v>
      </c>
      <c r="F315" s="23">
        <f t="shared" si="21"/>
        <v>277</v>
      </c>
      <c r="G315" s="26">
        <f t="shared" ca="1" si="22"/>
        <v>1132.3491152080485</v>
      </c>
      <c r="H315" s="31">
        <f t="shared" ca="1" si="23"/>
        <v>2435.2938322324599</v>
      </c>
      <c r="I315" s="24">
        <f t="shared" ca="1" si="24"/>
        <v>588038.16268323082</v>
      </c>
      <c r="J315" s="23"/>
    </row>
    <row r="316" spans="5:10" x14ac:dyDescent="0.25">
      <c r="E316" s="23">
        <f t="shared" si="25"/>
        <v>24</v>
      </c>
      <c r="F316" s="23">
        <f t="shared" si="21"/>
        <v>278</v>
      </c>
      <c r="G316" s="26">
        <f t="shared" ca="1" si="22"/>
        <v>1132.3491152080485</v>
      </c>
      <c r="H316" s="31">
        <f t="shared" ca="1" si="23"/>
        <v>2450.1590111801283</v>
      </c>
      <c r="I316" s="24">
        <f t="shared" ca="1" si="24"/>
        <v>591620.67080961901</v>
      </c>
      <c r="J316" s="23"/>
    </row>
    <row r="317" spans="5:10" x14ac:dyDescent="0.25">
      <c r="E317" s="23">
        <f t="shared" si="25"/>
        <v>24</v>
      </c>
      <c r="F317" s="23">
        <f t="shared" si="21"/>
        <v>279</v>
      </c>
      <c r="G317" s="26">
        <f t="shared" ca="1" si="22"/>
        <v>1132.3491152080485</v>
      </c>
      <c r="H317" s="31">
        <f t="shared" ca="1" si="23"/>
        <v>2465.0861283734125</v>
      </c>
      <c r="I317" s="24">
        <f t="shared" ca="1" si="24"/>
        <v>595218.10605320043</v>
      </c>
      <c r="J317" s="23"/>
    </row>
    <row r="318" spans="5:10" x14ac:dyDescent="0.25">
      <c r="E318" s="23">
        <f t="shared" si="25"/>
        <v>24</v>
      </c>
      <c r="F318" s="23">
        <f t="shared" si="21"/>
        <v>280</v>
      </c>
      <c r="G318" s="26">
        <f t="shared" ca="1" si="22"/>
        <v>1132.3491152080485</v>
      </c>
      <c r="H318" s="31">
        <f t="shared" ca="1" si="23"/>
        <v>2480.0754418883353</v>
      </c>
      <c r="I318" s="24">
        <f t="shared" ca="1" si="24"/>
        <v>598830.53061029676</v>
      </c>
      <c r="J318" s="23"/>
    </row>
    <row r="319" spans="5:10" x14ac:dyDescent="0.25">
      <c r="E319" s="23">
        <f t="shared" si="25"/>
        <v>24</v>
      </c>
      <c r="F319" s="23">
        <f t="shared" si="21"/>
        <v>281</v>
      </c>
      <c r="G319" s="26">
        <f t="shared" ca="1" si="22"/>
        <v>1132.3491152080485</v>
      </c>
      <c r="H319" s="31">
        <f t="shared" ca="1" si="23"/>
        <v>2495.1272108762364</v>
      </c>
      <c r="I319" s="24">
        <f t="shared" ca="1" si="24"/>
        <v>602458.00693638099</v>
      </c>
      <c r="J319" s="23"/>
    </row>
    <row r="320" spans="5:10" x14ac:dyDescent="0.25">
      <c r="E320" s="23">
        <f t="shared" si="25"/>
        <v>24</v>
      </c>
      <c r="F320" s="23">
        <f t="shared" si="21"/>
        <v>282</v>
      </c>
      <c r="G320" s="26">
        <f t="shared" ca="1" si="22"/>
        <v>1132.3491152080485</v>
      </c>
      <c r="H320" s="31">
        <f t="shared" ca="1" si="23"/>
        <v>2510.2416955682543</v>
      </c>
      <c r="I320" s="24">
        <f t="shared" ca="1" si="24"/>
        <v>606100.59774715721</v>
      </c>
      <c r="J320" s="23"/>
    </row>
    <row r="321" spans="5:10" x14ac:dyDescent="0.25">
      <c r="E321" s="23">
        <f t="shared" si="25"/>
        <v>24</v>
      </c>
      <c r="F321" s="23">
        <f t="shared" si="21"/>
        <v>283</v>
      </c>
      <c r="G321" s="26">
        <f t="shared" ca="1" si="22"/>
        <v>1132.3491152080485</v>
      </c>
      <c r="H321" s="31">
        <f t="shared" ca="1" si="23"/>
        <v>2525.4191572798218</v>
      </c>
      <c r="I321" s="24">
        <f t="shared" ca="1" si="24"/>
        <v>609758.36601964501</v>
      </c>
      <c r="J321" s="23"/>
    </row>
    <row r="322" spans="5:10" x14ac:dyDescent="0.25">
      <c r="E322" s="23">
        <f t="shared" si="25"/>
        <v>24</v>
      </c>
      <c r="F322" s="23">
        <f t="shared" si="21"/>
        <v>284</v>
      </c>
      <c r="G322" s="26">
        <f t="shared" ca="1" si="22"/>
        <v>1132.3491152080485</v>
      </c>
      <c r="H322" s="31">
        <f t="shared" ca="1" si="23"/>
        <v>2540.6598584151875</v>
      </c>
      <c r="I322" s="24">
        <f t="shared" ca="1" si="24"/>
        <v>613431.37499326817</v>
      </c>
      <c r="J322" s="23"/>
    </row>
    <row r="323" spans="5:10" x14ac:dyDescent="0.25">
      <c r="E323" s="23">
        <f t="shared" si="25"/>
        <v>24</v>
      </c>
      <c r="F323" s="23">
        <f t="shared" si="21"/>
        <v>285</v>
      </c>
      <c r="G323" s="26">
        <f t="shared" ca="1" si="22"/>
        <v>1132.3491152080485</v>
      </c>
      <c r="H323" s="31">
        <f t="shared" ca="1" si="23"/>
        <v>2555.9640624719505</v>
      </c>
      <c r="I323" s="24">
        <f t="shared" ca="1" si="24"/>
        <v>617119.68817094818</v>
      </c>
      <c r="J323" s="23"/>
    </row>
    <row r="324" spans="5:10" x14ac:dyDescent="0.25">
      <c r="E324" s="23">
        <f t="shared" si="25"/>
        <v>24</v>
      </c>
      <c r="F324" s="23">
        <f t="shared" si="21"/>
        <v>286</v>
      </c>
      <c r="G324" s="26">
        <f t="shared" ca="1" si="22"/>
        <v>1132.3491152080485</v>
      </c>
      <c r="H324" s="31">
        <f t="shared" ca="1" si="23"/>
        <v>2571.3320340456175</v>
      </c>
      <c r="I324" s="24">
        <f t="shared" ca="1" si="24"/>
        <v>620823.3693202018</v>
      </c>
      <c r="J324" s="23"/>
    </row>
    <row r="325" spans="5:10" x14ac:dyDescent="0.25">
      <c r="E325" s="23">
        <f t="shared" si="25"/>
        <v>24</v>
      </c>
      <c r="F325" s="23">
        <f t="shared" si="21"/>
        <v>287</v>
      </c>
      <c r="G325" s="26">
        <f t="shared" ca="1" si="22"/>
        <v>1132.3491152080485</v>
      </c>
      <c r="H325" s="31">
        <f t="shared" ca="1" si="23"/>
        <v>2586.7640388341742</v>
      </c>
      <c r="I325" s="24">
        <f t="shared" ca="1" si="24"/>
        <v>624542.48247424397</v>
      </c>
      <c r="J325" s="23"/>
    </row>
    <row r="326" spans="5:10" x14ac:dyDescent="0.25">
      <c r="E326" s="23">
        <f t="shared" si="25"/>
        <v>24</v>
      </c>
      <c r="F326" s="23">
        <f t="shared" si="21"/>
        <v>288</v>
      </c>
      <c r="G326" s="26">
        <f t="shared" ca="1" si="22"/>
        <v>1132.3491152080485</v>
      </c>
      <c r="H326" s="31">
        <f t="shared" ca="1" si="23"/>
        <v>2602.260343642683</v>
      </c>
      <c r="I326" s="24">
        <f t="shared" ca="1" si="24"/>
        <v>628277.09193309466</v>
      </c>
      <c r="J326" s="23"/>
    </row>
    <row r="327" spans="5:10" x14ac:dyDescent="0.25">
      <c r="E327" s="23">
        <f t="shared" si="25"/>
        <v>25</v>
      </c>
      <c r="F327" s="23">
        <f t="shared" si="21"/>
        <v>289</v>
      </c>
      <c r="G327" s="26">
        <f t="shared" ca="1" si="22"/>
        <v>1132.3491152080485</v>
      </c>
      <c r="H327" s="31">
        <f t="shared" ca="1" si="23"/>
        <v>2617.8212163878943</v>
      </c>
      <c r="I327" s="24">
        <f t="shared" ca="1" si="24"/>
        <v>632027.26226469059</v>
      </c>
      <c r="J327" s="23"/>
    </row>
    <row r="328" spans="5:10" x14ac:dyDescent="0.25">
      <c r="E328" s="23">
        <f t="shared" si="25"/>
        <v>25</v>
      </c>
      <c r="F328" s="23">
        <f t="shared" si="21"/>
        <v>290</v>
      </c>
      <c r="G328" s="26">
        <f t="shared" ca="1" si="22"/>
        <v>1132.3491152080485</v>
      </c>
      <c r="H328" s="31">
        <f t="shared" ca="1" si="23"/>
        <v>2633.4469261028776</v>
      </c>
      <c r="I328" s="24">
        <f t="shared" ca="1" si="24"/>
        <v>635793.05830600148</v>
      </c>
      <c r="J328" s="23"/>
    </row>
    <row r="329" spans="5:10" x14ac:dyDescent="0.25">
      <c r="E329" s="23">
        <f t="shared" si="25"/>
        <v>25</v>
      </c>
      <c r="F329" s="23">
        <f t="shared" si="21"/>
        <v>291</v>
      </c>
      <c r="G329" s="26">
        <f t="shared" ca="1" si="22"/>
        <v>1132.3491152080485</v>
      </c>
      <c r="H329" s="31">
        <f t="shared" ca="1" si="23"/>
        <v>2649.137742941673</v>
      </c>
      <c r="I329" s="24">
        <f t="shared" ca="1" si="24"/>
        <v>639574.54516415112</v>
      </c>
      <c r="J329" s="23"/>
    </row>
    <row r="330" spans="5:10" x14ac:dyDescent="0.25">
      <c r="E330" s="23">
        <f t="shared" si="25"/>
        <v>25</v>
      </c>
      <c r="F330" s="23">
        <f t="shared" si="21"/>
        <v>292</v>
      </c>
      <c r="G330" s="26">
        <f t="shared" ca="1" si="22"/>
        <v>1132.3491152080485</v>
      </c>
      <c r="H330" s="31">
        <f t="shared" ca="1" si="23"/>
        <v>2664.8939381839627</v>
      </c>
      <c r="I330" s="24">
        <f t="shared" ca="1" si="24"/>
        <v>643371.78821754316</v>
      </c>
      <c r="J330" s="23"/>
    </row>
    <row r="331" spans="5:10" x14ac:dyDescent="0.25">
      <c r="E331" s="23">
        <f t="shared" si="25"/>
        <v>25</v>
      </c>
      <c r="F331" s="23">
        <f t="shared" si="21"/>
        <v>293</v>
      </c>
      <c r="G331" s="26">
        <f t="shared" ca="1" si="22"/>
        <v>1132.3491152080485</v>
      </c>
      <c r="H331" s="31">
        <f t="shared" ca="1" si="23"/>
        <v>2680.7157842397633</v>
      </c>
      <c r="I331" s="24">
        <f t="shared" ca="1" si="24"/>
        <v>647184.853116991</v>
      </c>
      <c r="J331" s="23"/>
    </row>
    <row r="332" spans="5:10" x14ac:dyDescent="0.25">
      <c r="E332" s="23">
        <f t="shared" si="25"/>
        <v>25</v>
      </c>
      <c r="F332" s="23">
        <f t="shared" si="21"/>
        <v>294</v>
      </c>
      <c r="G332" s="26">
        <f t="shared" ca="1" si="22"/>
        <v>1132.3491152080485</v>
      </c>
      <c r="H332" s="31">
        <f t="shared" ca="1" si="23"/>
        <v>2696.6035546541293</v>
      </c>
      <c r="I332" s="24">
        <f t="shared" ca="1" si="24"/>
        <v>651013.80578685319</v>
      </c>
      <c r="J332" s="23"/>
    </row>
    <row r="333" spans="5:10" x14ac:dyDescent="0.25">
      <c r="E333" s="23">
        <f t="shared" si="25"/>
        <v>25</v>
      </c>
      <c r="F333" s="23">
        <f t="shared" si="21"/>
        <v>295</v>
      </c>
      <c r="G333" s="26">
        <f t="shared" ca="1" si="22"/>
        <v>1132.3491152080485</v>
      </c>
      <c r="H333" s="31">
        <f t="shared" ca="1" si="23"/>
        <v>2712.5575241118881</v>
      </c>
      <c r="I333" s="24">
        <f t="shared" ca="1" si="24"/>
        <v>654858.71242617315</v>
      </c>
      <c r="J333" s="23"/>
    </row>
    <row r="334" spans="5:10" x14ac:dyDescent="0.25">
      <c r="E334" s="23">
        <f t="shared" si="25"/>
        <v>25</v>
      </c>
      <c r="F334" s="23">
        <f t="shared" si="21"/>
        <v>296</v>
      </c>
      <c r="G334" s="26">
        <f t="shared" ca="1" si="22"/>
        <v>1132.3491152080485</v>
      </c>
      <c r="H334" s="31">
        <f t="shared" ca="1" si="23"/>
        <v>2728.5779684423883</v>
      </c>
      <c r="I334" s="24">
        <f t="shared" ca="1" si="24"/>
        <v>658719.63950982352</v>
      </c>
      <c r="J334" s="23"/>
    </row>
    <row r="335" spans="5:10" x14ac:dyDescent="0.25">
      <c r="E335" s="23">
        <f t="shared" si="25"/>
        <v>25</v>
      </c>
      <c r="F335" s="23">
        <f t="shared" si="21"/>
        <v>297</v>
      </c>
      <c r="G335" s="26">
        <f t="shared" ca="1" si="22"/>
        <v>1132.3491152080485</v>
      </c>
      <c r="H335" s="31">
        <f t="shared" ca="1" si="23"/>
        <v>2744.6651646242644</v>
      </c>
      <c r="I335" s="24">
        <f t="shared" ca="1" si="24"/>
        <v>662596.65378965577</v>
      </c>
      <c r="J335" s="23"/>
    </row>
    <row r="336" spans="5:10" x14ac:dyDescent="0.25">
      <c r="E336" s="23">
        <f t="shared" si="25"/>
        <v>25</v>
      </c>
      <c r="F336" s="23">
        <f t="shared" si="21"/>
        <v>298</v>
      </c>
      <c r="G336" s="26">
        <f t="shared" ca="1" si="22"/>
        <v>1132.3491152080485</v>
      </c>
      <c r="H336" s="31">
        <f t="shared" ca="1" si="23"/>
        <v>2760.8193907902323</v>
      </c>
      <c r="I336" s="24">
        <f t="shared" ca="1" si="24"/>
        <v>666489.82229565398</v>
      </c>
      <c r="J336" s="23"/>
    </row>
    <row r="337" spans="5:10" x14ac:dyDescent="0.25">
      <c r="E337" s="23">
        <f t="shared" si="25"/>
        <v>25</v>
      </c>
      <c r="F337" s="23">
        <f t="shared" si="21"/>
        <v>299</v>
      </c>
      <c r="G337" s="26">
        <f t="shared" ca="1" si="22"/>
        <v>1132.3491152080485</v>
      </c>
      <c r="H337" s="31">
        <f t="shared" ca="1" si="23"/>
        <v>2777.0409262318917</v>
      </c>
      <c r="I337" s="24">
        <f t="shared" ca="1" si="24"/>
        <v>670399.21233709389</v>
      </c>
      <c r="J337" s="23"/>
    </row>
    <row r="338" spans="5:10" x14ac:dyDescent="0.25">
      <c r="E338" s="23">
        <f t="shared" si="25"/>
        <v>25</v>
      </c>
      <c r="F338" s="23">
        <f t="shared" si="21"/>
        <v>300</v>
      </c>
      <c r="G338" s="26">
        <f t="shared" ca="1" si="22"/>
        <v>1132.3491152080485</v>
      </c>
      <c r="H338" s="31">
        <f t="shared" ca="1" si="23"/>
        <v>2793.3300514045577</v>
      </c>
      <c r="I338" s="24">
        <f t="shared" ca="1" si="24"/>
        <v>674324.89150370646</v>
      </c>
      <c r="J338" s="23"/>
    </row>
    <row r="339" spans="5:10" x14ac:dyDescent="0.25">
      <c r="E339" s="23">
        <f t="shared" si="25"/>
        <v>26</v>
      </c>
      <c r="F339" s="23">
        <f t="shared" si="21"/>
        <v>301</v>
      </c>
      <c r="G339" s="26">
        <f t="shared" ca="1" si="22"/>
        <v>1132.3491152080485</v>
      </c>
      <c r="H339" s="31">
        <f t="shared" ca="1" si="23"/>
        <v>2809.6870479321101</v>
      </c>
      <c r="I339" s="24">
        <f t="shared" ca="1" si="24"/>
        <v>678266.92766684655</v>
      </c>
      <c r="J339" s="23"/>
    </row>
    <row r="340" spans="5:10" x14ac:dyDescent="0.25">
      <c r="E340" s="23">
        <f t="shared" si="25"/>
        <v>26</v>
      </c>
      <c r="F340" s="23">
        <f t="shared" si="21"/>
        <v>302</v>
      </c>
      <c r="G340" s="26">
        <f t="shared" ca="1" si="22"/>
        <v>1132.3491152080485</v>
      </c>
      <c r="H340" s="31">
        <f t="shared" ca="1" si="23"/>
        <v>2826.1121986118605</v>
      </c>
      <c r="I340" s="24">
        <f t="shared" ca="1" si="24"/>
        <v>682225.38898066641</v>
      </c>
      <c r="J340" s="23"/>
    </row>
    <row r="341" spans="5:10" x14ac:dyDescent="0.25">
      <c r="E341" s="23">
        <f t="shared" si="25"/>
        <v>26</v>
      </c>
      <c r="F341" s="23">
        <f t="shared" si="21"/>
        <v>303</v>
      </c>
      <c r="G341" s="26">
        <f t="shared" ca="1" si="22"/>
        <v>1132.3491152080485</v>
      </c>
      <c r="H341" s="31">
        <f t="shared" ca="1" si="23"/>
        <v>2842.6057874194435</v>
      </c>
      <c r="I341" s="24">
        <f t="shared" ca="1" si="24"/>
        <v>686200.34388329391</v>
      </c>
      <c r="J341" s="23"/>
    </row>
    <row r="342" spans="5:10" x14ac:dyDescent="0.25">
      <c r="E342" s="23">
        <f t="shared" si="25"/>
        <v>26</v>
      </c>
      <c r="F342" s="23">
        <f t="shared" si="21"/>
        <v>304</v>
      </c>
      <c r="G342" s="26">
        <f t="shared" ca="1" si="22"/>
        <v>1132.3491152080485</v>
      </c>
      <c r="H342" s="31">
        <f t="shared" ca="1" si="23"/>
        <v>2859.1680995137244</v>
      </c>
      <c r="I342" s="24">
        <f t="shared" ca="1" si="24"/>
        <v>690191.86109801568</v>
      </c>
      <c r="J342" s="23"/>
    </row>
    <row r="343" spans="5:10" x14ac:dyDescent="0.25">
      <c r="E343" s="23">
        <f t="shared" si="25"/>
        <v>26</v>
      </c>
      <c r="F343" s="23">
        <f t="shared" si="21"/>
        <v>305</v>
      </c>
      <c r="G343" s="26">
        <f t="shared" ca="1" si="22"/>
        <v>1132.3491152080485</v>
      </c>
      <c r="H343" s="31">
        <f t="shared" ca="1" si="23"/>
        <v>2875.799421241732</v>
      </c>
      <c r="I343" s="24">
        <f t="shared" ca="1" si="24"/>
        <v>694200.00963446544</v>
      </c>
      <c r="J343" s="23"/>
    </row>
    <row r="344" spans="5:10" x14ac:dyDescent="0.25">
      <c r="E344" s="23">
        <f t="shared" si="25"/>
        <v>26</v>
      </c>
      <c r="F344" s="23">
        <f t="shared" si="21"/>
        <v>306</v>
      </c>
      <c r="G344" s="26">
        <f t="shared" ca="1" si="22"/>
        <v>1132.3491152080485</v>
      </c>
      <c r="H344" s="31">
        <f t="shared" ca="1" si="23"/>
        <v>2892.5000401436059</v>
      </c>
      <c r="I344" s="24">
        <f t="shared" ca="1" si="24"/>
        <v>698224.85878981708</v>
      </c>
      <c r="J344" s="23"/>
    </row>
    <row r="345" spans="5:10" x14ac:dyDescent="0.25">
      <c r="E345" s="23">
        <f t="shared" si="25"/>
        <v>26</v>
      </c>
      <c r="F345" s="23">
        <f t="shared" si="21"/>
        <v>307</v>
      </c>
      <c r="G345" s="26">
        <f t="shared" ca="1" si="22"/>
        <v>1132.3491152080485</v>
      </c>
      <c r="H345" s="31">
        <f t="shared" ca="1" si="23"/>
        <v>2909.2702449575713</v>
      </c>
      <c r="I345" s="24">
        <f t="shared" ca="1" si="24"/>
        <v>702266.47814998263</v>
      </c>
      <c r="J345" s="23"/>
    </row>
    <row r="346" spans="5:10" x14ac:dyDescent="0.25">
      <c r="E346" s="23">
        <f t="shared" si="25"/>
        <v>26</v>
      </c>
      <c r="F346" s="23">
        <f t="shared" si="21"/>
        <v>308</v>
      </c>
      <c r="G346" s="26">
        <f t="shared" ca="1" si="22"/>
        <v>1132.3491152080485</v>
      </c>
      <c r="H346" s="31">
        <f t="shared" ca="1" si="23"/>
        <v>2926.1103256249276</v>
      </c>
      <c r="I346" s="24">
        <f t="shared" ca="1" si="24"/>
        <v>706324.93759081559</v>
      </c>
      <c r="J346" s="23"/>
    </row>
    <row r="347" spans="5:10" x14ac:dyDescent="0.25">
      <c r="E347" s="23">
        <f t="shared" si="25"/>
        <v>26</v>
      </c>
      <c r="F347" s="23">
        <f t="shared" si="21"/>
        <v>309</v>
      </c>
      <c r="G347" s="26">
        <f t="shared" ca="1" si="22"/>
        <v>1132.3491152080485</v>
      </c>
      <c r="H347" s="31">
        <f t="shared" ca="1" si="23"/>
        <v>2943.0205732950649</v>
      </c>
      <c r="I347" s="24">
        <f t="shared" ca="1" si="24"/>
        <v>710400.30727931869</v>
      </c>
      <c r="J347" s="23"/>
    </row>
    <row r="348" spans="5:10" x14ac:dyDescent="0.25">
      <c r="E348" s="23">
        <f t="shared" si="25"/>
        <v>26</v>
      </c>
      <c r="F348" s="23">
        <f t="shared" si="21"/>
        <v>310</v>
      </c>
      <c r="G348" s="26">
        <f t="shared" ca="1" si="22"/>
        <v>1132.3491152080485</v>
      </c>
      <c r="H348" s="31">
        <f t="shared" ca="1" si="23"/>
        <v>2960.0012803304944</v>
      </c>
      <c r="I348" s="24">
        <f t="shared" ca="1" si="24"/>
        <v>714492.65767485718</v>
      </c>
      <c r="J348" s="23"/>
    </row>
    <row r="349" spans="5:10" x14ac:dyDescent="0.25">
      <c r="E349" s="23">
        <f t="shared" si="25"/>
        <v>26</v>
      </c>
      <c r="F349" s="23">
        <f t="shared" si="21"/>
        <v>311</v>
      </c>
      <c r="G349" s="26">
        <f t="shared" ca="1" si="22"/>
        <v>1132.3491152080485</v>
      </c>
      <c r="H349" s="31">
        <f t="shared" ca="1" si="23"/>
        <v>2977.0527403119049</v>
      </c>
      <c r="I349" s="24">
        <f t="shared" ca="1" si="24"/>
        <v>718602.05953037716</v>
      </c>
      <c r="J349" s="23"/>
    </row>
    <row r="350" spans="5:10" x14ac:dyDescent="0.25">
      <c r="E350" s="23">
        <f t="shared" si="25"/>
        <v>26</v>
      </c>
      <c r="F350" s="23">
        <f t="shared" si="21"/>
        <v>312</v>
      </c>
      <c r="G350" s="26">
        <f t="shared" ca="1" si="22"/>
        <v>1132.3491152080485</v>
      </c>
      <c r="H350" s="31">
        <f t="shared" ca="1" si="23"/>
        <v>2994.1752480432383</v>
      </c>
      <c r="I350" s="24">
        <f t="shared" ca="1" si="24"/>
        <v>722728.58389362844</v>
      </c>
      <c r="J350" s="23"/>
    </row>
    <row r="351" spans="5:10" x14ac:dyDescent="0.25">
      <c r="E351" s="23">
        <f t="shared" si="25"/>
        <v>27</v>
      </c>
      <c r="F351" s="23">
        <f t="shared" si="21"/>
        <v>313</v>
      </c>
      <c r="G351" s="26">
        <f t="shared" ca="1" si="22"/>
        <v>1132.3491152080485</v>
      </c>
      <c r="H351" s="31">
        <f t="shared" ca="1" si="23"/>
        <v>3011.3690995567849</v>
      </c>
      <c r="I351" s="24">
        <f t="shared" ca="1" si="24"/>
        <v>726872.30210839328</v>
      </c>
      <c r="J351" s="23"/>
    </row>
    <row r="352" spans="5:10" x14ac:dyDescent="0.25">
      <c r="E352" s="23">
        <f t="shared" si="25"/>
        <v>27</v>
      </c>
      <c r="F352" s="23">
        <f t="shared" si="21"/>
        <v>314</v>
      </c>
      <c r="G352" s="26">
        <f t="shared" ca="1" si="22"/>
        <v>1132.3491152080485</v>
      </c>
      <c r="H352" s="31">
        <f t="shared" ca="1" si="23"/>
        <v>3028.6345921183051</v>
      </c>
      <c r="I352" s="24">
        <f t="shared" ca="1" si="24"/>
        <v>731033.28581571963</v>
      </c>
      <c r="J352" s="23"/>
    </row>
    <row r="353" spans="5:10" x14ac:dyDescent="0.25">
      <c r="E353" s="23">
        <f t="shared" si="25"/>
        <v>27</v>
      </c>
      <c r="F353" s="23">
        <f t="shared" si="21"/>
        <v>315</v>
      </c>
      <c r="G353" s="26">
        <f t="shared" ca="1" si="22"/>
        <v>1132.3491152080485</v>
      </c>
      <c r="H353" s="31">
        <f t="shared" ca="1" si="23"/>
        <v>3045.972024232165</v>
      </c>
      <c r="I353" s="24">
        <f t="shared" ca="1" si="24"/>
        <v>735211.6069551598</v>
      </c>
      <c r="J353" s="23"/>
    </row>
    <row r="354" spans="5:10" x14ac:dyDescent="0.25">
      <c r="E354" s="23">
        <f t="shared" si="25"/>
        <v>27</v>
      </c>
      <c r="F354" s="23">
        <f t="shared" si="21"/>
        <v>316</v>
      </c>
      <c r="G354" s="26">
        <f t="shared" ca="1" si="22"/>
        <v>1132.3491152080485</v>
      </c>
      <c r="H354" s="31">
        <f t="shared" ca="1" si="23"/>
        <v>3063.3816956464993</v>
      </c>
      <c r="I354" s="24">
        <f t="shared" ca="1" si="24"/>
        <v>739407.33776601427</v>
      </c>
      <c r="J354" s="23"/>
    </row>
    <row r="355" spans="5:10" x14ac:dyDescent="0.25">
      <c r="E355" s="23">
        <f t="shared" si="25"/>
        <v>27</v>
      </c>
      <c r="F355" s="23">
        <f t="shared" si="21"/>
        <v>317</v>
      </c>
      <c r="G355" s="26">
        <f t="shared" ca="1" si="22"/>
        <v>1132.3491152080485</v>
      </c>
      <c r="H355" s="31">
        <f t="shared" ca="1" si="23"/>
        <v>3080.8639073583927</v>
      </c>
      <c r="I355" s="24">
        <f t="shared" ca="1" si="24"/>
        <v>743620.55078858067</v>
      </c>
      <c r="J355" s="23"/>
    </row>
    <row r="356" spans="5:10" x14ac:dyDescent="0.25">
      <c r="E356" s="23">
        <f t="shared" si="25"/>
        <v>27</v>
      </c>
      <c r="F356" s="23">
        <f t="shared" si="21"/>
        <v>318</v>
      </c>
      <c r="G356" s="26">
        <f t="shared" ca="1" si="22"/>
        <v>1132.3491152080485</v>
      </c>
      <c r="H356" s="31">
        <f t="shared" ca="1" si="23"/>
        <v>3098.4189616190861</v>
      </c>
      <c r="I356" s="24">
        <f t="shared" ca="1" si="24"/>
        <v>747851.31886540784</v>
      </c>
      <c r="J356" s="23"/>
    </row>
    <row r="357" spans="5:10" x14ac:dyDescent="0.25">
      <c r="E357" s="23">
        <f t="shared" si="25"/>
        <v>27</v>
      </c>
      <c r="F357" s="23">
        <f t="shared" si="21"/>
        <v>319</v>
      </c>
      <c r="G357" s="26">
        <f t="shared" ca="1" si="22"/>
        <v>1132.3491152080485</v>
      </c>
      <c r="H357" s="31">
        <f t="shared" ca="1" si="23"/>
        <v>3116.0471619391992</v>
      </c>
      <c r="I357" s="24">
        <f t="shared" ca="1" si="24"/>
        <v>752099.71514255507</v>
      </c>
      <c r="J357" s="23"/>
    </row>
    <row r="358" spans="5:10" x14ac:dyDescent="0.25">
      <c r="E358" s="23">
        <f t="shared" si="25"/>
        <v>27</v>
      </c>
      <c r="F358" s="23">
        <f t="shared" si="21"/>
        <v>320</v>
      </c>
      <c r="G358" s="26">
        <f t="shared" ca="1" si="22"/>
        <v>1132.3491152080485</v>
      </c>
      <c r="H358" s="31">
        <f t="shared" ca="1" si="23"/>
        <v>3133.7488130939796</v>
      </c>
      <c r="I358" s="24">
        <f t="shared" ca="1" si="24"/>
        <v>756365.81307085708</v>
      </c>
      <c r="J358" s="23"/>
    </row>
    <row r="359" spans="5:10" x14ac:dyDescent="0.25">
      <c r="E359" s="23">
        <f t="shared" si="25"/>
        <v>27</v>
      </c>
      <c r="F359" s="23">
        <f t="shared" si="21"/>
        <v>321</v>
      </c>
      <c r="G359" s="26">
        <f t="shared" ca="1" si="22"/>
        <v>1132.3491152080485</v>
      </c>
      <c r="H359" s="31">
        <f t="shared" ca="1" si="23"/>
        <v>3151.5242211285713</v>
      </c>
      <c r="I359" s="24">
        <f t="shared" ca="1" si="24"/>
        <v>760649.68640719366</v>
      </c>
      <c r="J359" s="23"/>
    </row>
    <row r="360" spans="5:10" x14ac:dyDescent="0.25">
      <c r="E360" s="23">
        <f t="shared" si="25"/>
        <v>27</v>
      </c>
      <c r="F360" s="23">
        <f t="shared" ref="F360:F423" si="26">+F359+1</f>
        <v>322</v>
      </c>
      <c r="G360" s="26">
        <f t="shared" ref="G360:G423" ca="1" si="27">-$F$34</f>
        <v>1132.3491152080485</v>
      </c>
      <c r="H360" s="31">
        <f t="shared" ref="H360:H423" ca="1" si="28">+I359*($F$32*0.01)</f>
        <v>3169.3736933633068</v>
      </c>
      <c r="I360" s="24">
        <f t="shared" ref="I360:I423" ca="1" si="29">+I359+H360+G360</f>
        <v>764951.40921576496</v>
      </c>
      <c r="J360" s="23"/>
    </row>
    <row r="361" spans="5:10" x14ac:dyDescent="0.25">
      <c r="E361" s="23">
        <f t="shared" si="25"/>
        <v>27</v>
      </c>
      <c r="F361" s="23">
        <f t="shared" si="26"/>
        <v>323</v>
      </c>
      <c r="G361" s="26">
        <f t="shared" ca="1" si="27"/>
        <v>1132.3491152080485</v>
      </c>
      <c r="H361" s="31">
        <f t="shared" ca="1" si="28"/>
        <v>3187.2975383990206</v>
      </c>
      <c r="I361" s="24">
        <f t="shared" ca="1" si="29"/>
        <v>769271.05586937198</v>
      </c>
      <c r="J361" s="23"/>
    </row>
    <row r="362" spans="5:10" x14ac:dyDescent="0.25">
      <c r="E362" s="23">
        <f t="shared" si="25"/>
        <v>27</v>
      </c>
      <c r="F362" s="23">
        <f t="shared" si="26"/>
        <v>324</v>
      </c>
      <c r="G362" s="26">
        <f t="shared" ca="1" si="27"/>
        <v>1132.3491152080485</v>
      </c>
      <c r="H362" s="31">
        <f t="shared" ca="1" si="28"/>
        <v>3205.2960661223833</v>
      </c>
      <c r="I362" s="24">
        <f t="shared" ca="1" si="29"/>
        <v>773608.70105070237</v>
      </c>
      <c r="J362" s="23"/>
    </row>
    <row r="363" spans="5:10" x14ac:dyDescent="0.25">
      <c r="E363" s="23">
        <f t="shared" si="25"/>
        <v>28</v>
      </c>
      <c r="F363" s="23">
        <f t="shared" si="26"/>
        <v>325</v>
      </c>
      <c r="G363" s="26">
        <f t="shared" ca="1" si="27"/>
        <v>1132.3491152080485</v>
      </c>
      <c r="H363" s="31">
        <f t="shared" ca="1" si="28"/>
        <v>3223.36958771126</v>
      </c>
      <c r="I363" s="24">
        <f t="shared" ca="1" si="29"/>
        <v>777964.41975362168</v>
      </c>
      <c r="J363" s="23"/>
    </row>
    <row r="364" spans="5:10" x14ac:dyDescent="0.25">
      <c r="E364" s="23">
        <f t="shared" si="25"/>
        <v>28</v>
      </c>
      <c r="F364" s="23">
        <f t="shared" si="26"/>
        <v>326</v>
      </c>
      <c r="G364" s="26">
        <f t="shared" ca="1" si="27"/>
        <v>1132.3491152080485</v>
      </c>
      <c r="H364" s="31">
        <f t="shared" ca="1" si="28"/>
        <v>3241.5184156400901</v>
      </c>
      <c r="I364" s="24">
        <f t="shared" ca="1" si="29"/>
        <v>782338.28728446981</v>
      </c>
      <c r="J364" s="23"/>
    </row>
    <row r="365" spans="5:10" x14ac:dyDescent="0.25">
      <c r="E365" s="23">
        <f t="shared" si="25"/>
        <v>28</v>
      </c>
      <c r="F365" s="23">
        <f t="shared" si="26"/>
        <v>327</v>
      </c>
      <c r="G365" s="26">
        <f t="shared" ca="1" si="27"/>
        <v>1132.3491152080485</v>
      </c>
      <c r="H365" s="31">
        <f t="shared" ca="1" si="28"/>
        <v>3259.742863685291</v>
      </c>
      <c r="I365" s="24">
        <f t="shared" ca="1" si="29"/>
        <v>786730.37926336308</v>
      </c>
      <c r="J365" s="23"/>
    </row>
    <row r="366" spans="5:10" x14ac:dyDescent="0.25">
      <c r="E366" s="23">
        <f t="shared" si="25"/>
        <v>28</v>
      </c>
      <c r="F366" s="23">
        <f t="shared" si="26"/>
        <v>328</v>
      </c>
      <c r="G366" s="26">
        <f t="shared" ca="1" si="27"/>
        <v>1132.3491152080485</v>
      </c>
      <c r="H366" s="31">
        <f t="shared" ca="1" si="28"/>
        <v>3278.0432469306793</v>
      </c>
      <c r="I366" s="24">
        <f t="shared" ca="1" si="29"/>
        <v>791140.7716255018</v>
      </c>
      <c r="J366" s="23"/>
    </row>
    <row r="367" spans="5:10" x14ac:dyDescent="0.25">
      <c r="E367" s="23">
        <f t="shared" si="25"/>
        <v>28</v>
      </c>
      <c r="F367" s="23">
        <f t="shared" si="26"/>
        <v>329</v>
      </c>
      <c r="G367" s="26">
        <f t="shared" ca="1" si="27"/>
        <v>1132.3491152080485</v>
      </c>
      <c r="H367" s="31">
        <f t="shared" ca="1" si="28"/>
        <v>3296.4198817729243</v>
      </c>
      <c r="I367" s="24">
        <f t="shared" ca="1" si="29"/>
        <v>795569.54062248277</v>
      </c>
      <c r="J367" s="23"/>
    </row>
    <row r="368" spans="5:10" x14ac:dyDescent="0.25">
      <c r="E368" s="23">
        <f t="shared" si="25"/>
        <v>28</v>
      </c>
      <c r="F368" s="23">
        <f t="shared" si="26"/>
        <v>330</v>
      </c>
      <c r="G368" s="26">
        <f t="shared" ca="1" si="27"/>
        <v>1132.3491152080485</v>
      </c>
      <c r="H368" s="31">
        <f t="shared" ca="1" si="28"/>
        <v>3314.8730859270113</v>
      </c>
      <c r="I368" s="24">
        <f t="shared" ca="1" si="29"/>
        <v>800016.76282361778</v>
      </c>
      <c r="J368" s="23"/>
    </row>
    <row r="369" spans="5:10" x14ac:dyDescent="0.25">
      <c r="E369" s="23">
        <f t="shared" si="25"/>
        <v>28</v>
      </c>
      <c r="F369" s="23">
        <f t="shared" si="26"/>
        <v>331</v>
      </c>
      <c r="G369" s="26">
        <f t="shared" ca="1" si="27"/>
        <v>1132.3491152080485</v>
      </c>
      <c r="H369" s="31">
        <f t="shared" ca="1" si="28"/>
        <v>3333.4031784317408</v>
      </c>
      <c r="I369" s="24">
        <f t="shared" ca="1" si="29"/>
        <v>804482.5151172576</v>
      </c>
      <c r="J369" s="23"/>
    </row>
    <row r="370" spans="5:10" x14ac:dyDescent="0.25">
      <c r="E370" s="23">
        <f t="shared" si="25"/>
        <v>28</v>
      </c>
      <c r="F370" s="23">
        <f t="shared" si="26"/>
        <v>332</v>
      </c>
      <c r="G370" s="26">
        <f t="shared" ca="1" si="27"/>
        <v>1132.3491152080485</v>
      </c>
      <c r="H370" s="31">
        <f t="shared" ca="1" si="28"/>
        <v>3352.01047965524</v>
      </c>
      <c r="I370" s="24">
        <f t="shared" ca="1" si="29"/>
        <v>808966.87471212086</v>
      </c>
      <c r="J370" s="23"/>
    </row>
    <row r="371" spans="5:10" x14ac:dyDescent="0.25">
      <c r="E371" s="23">
        <f t="shared" si="25"/>
        <v>28</v>
      </c>
      <c r="F371" s="23">
        <f t="shared" si="26"/>
        <v>333</v>
      </c>
      <c r="G371" s="26">
        <f t="shared" ca="1" si="27"/>
        <v>1132.3491152080485</v>
      </c>
      <c r="H371" s="31">
        <f t="shared" ca="1" si="28"/>
        <v>3370.6953113005034</v>
      </c>
      <c r="I371" s="24">
        <f t="shared" ca="1" si="29"/>
        <v>813469.91913862934</v>
      </c>
      <c r="J371" s="23"/>
    </row>
    <row r="372" spans="5:10" x14ac:dyDescent="0.25">
      <c r="E372" s="23">
        <f t="shared" ref="E372:E435" si="30">+E360+1</f>
        <v>28</v>
      </c>
      <c r="F372" s="23">
        <f t="shared" si="26"/>
        <v>334</v>
      </c>
      <c r="G372" s="26">
        <f t="shared" ca="1" si="27"/>
        <v>1132.3491152080485</v>
      </c>
      <c r="H372" s="31">
        <f t="shared" ca="1" si="28"/>
        <v>3389.4579964109557</v>
      </c>
      <c r="I372" s="24">
        <f t="shared" ca="1" si="29"/>
        <v>817991.72625024826</v>
      </c>
      <c r="J372" s="23"/>
    </row>
    <row r="373" spans="5:10" x14ac:dyDescent="0.25">
      <c r="E373" s="23">
        <f t="shared" si="30"/>
        <v>28</v>
      </c>
      <c r="F373" s="23">
        <f t="shared" si="26"/>
        <v>335</v>
      </c>
      <c r="G373" s="26">
        <f t="shared" ca="1" si="27"/>
        <v>1132.3491152080485</v>
      </c>
      <c r="H373" s="31">
        <f t="shared" ca="1" si="28"/>
        <v>3408.2988593760342</v>
      </c>
      <c r="I373" s="24">
        <f t="shared" ca="1" si="29"/>
        <v>822532.37422483228</v>
      </c>
      <c r="J373" s="23"/>
    </row>
    <row r="374" spans="5:10" x14ac:dyDescent="0.25">
      <c r="E374" s="23">
        <f t="shared" si="30"/>
        <v>28</v>
      </c>
      <c r="F374" s="23">
        <f t="shared" si="26"/>
        <v>336</v>
      </c>
      <c r="G374" s="26">
        <f t="shared" ca="1" si="27"/>
        <v>1132.3491152080485</v>
      </c>
      <c r="H374" s="31">
        <f t="shared" ca="1" si="28"/>
        <v>3427.218225936801</v>
      </c>
      <c r="I374" s="24">
        <f t="shared" ca="1" si="29"/>
        <v>827091.94156597706</v>
      </c>
      <c r="J374" s="23"/>
    </row>
    <row r="375" spans="5:10" x14ac:dyDescent="0.25">
      <c r="E375" s="23">
        <f t="shared" si="30"/>
        <v>29</v>
      </c>
      <c r="F375" s="23">
        <f t="shared" si="26"/>
        <v>337</v>
      </c>
      <c r="G375" s="26">
        <f t="shared" ca="1" si="27"/>
        <v>1132.3491152080485</v>
      </c>
      <c r="H375" s="31">
        <f t="shared" ca="1" si="28"/>
        <v>3446.2164231915708</v>
      </c>
      <c r="I375" s="24">
        <f t="shared" ca="1" si="29"/>
        <v>831670.50710437668</v>
      </c>
      <c r="J375" s="23"/>
    </row>
    <row r="376" spans="5:10" x14ac:dyDescent="0.25">
      <c r="E376" s="23">
        <f t="shared" si="30"/>
        <v>29</v>
      </c>
      <c r="F376" s="23">
        <f t="shared" si="26"/>
        <v>338</v>
      </c>
      <c r="G376" s="26">
        <f t="shared" ca="1" si="27"/>
        <v>1132.3491152080485</v>
      </c>
      <c r="H376" s="31">
        <f t="shared" ca="1" si="28"/>
        <v>3465.2937796015694</v>
      </c>
      <c r="I376" s="24">
        <f t="shared" ca="1" si="29"/>
        <v>836268.14999918628</v>
      </c>
      <c r="J376" s="23"/>
    </row>
    <row r="377" spans="5:10" x14ac:dyDescent="0.25">
      <c r="E377" s="23">
        <f t="shared" si="30"/>
        <v>29</v>
      </c>
      <c r="F377" s="23">
        <f t="shared" si="26"/>
        <v>339</v>
      </c>
      <c r="G377" s="26">
        <f t="shared" ca="1" si="27"/>
        <v>1132.3491152080485</v>
      </c>
      <c r="H377" s="31">
        <f t="shared" ca="1" si="28"/>
        <v>3484.4506249966093</v>
      </c>
      <c r="I377" s="24">
        <f t="shared" ca="1" si="29"/>
        <v>840884.94973939087</v>
      </c>
      <c r="J377" s="23"/>
    </row>
    <row r="378" spans="5:10" x14ac:dyDescent="0.25">
      <c r="E378" s="23">
        <f t="shared" si="30"/>
        <v>29</v>
      </c>
      <c r="F378" s="23">
        <f t="shared" si="26"/>
        <v>340</v>
      </c>
      <c r="G378" s="26">
        <f t="shared" ca="1" si="27"/>
        <v>1132.3491152080485</v>
      </c>
      <c r="H378" s="31">
        <f t="shared" ca="1" si="28"/>
        <v>3503.6872905807954</v>
      </c>
      <c r="I378" s="24">
        <f t="shared" ca="1" si="29"/>
        <v>845520.98614517972</v>
      </c>
      <c r="J378" s="23"/>
    </row>
    <row r="379" spans="5:10" x14ac:dyDescent="0.25">
      <c r="E379" s="23">
        <f t="shared" si="30"/>
        <v>29</v>
      </c>
      <c r="F379" s="23">
        <f t="shared" si="26"/>
        <v>341</v>
      </c>
      <c r="G379" s="26">
        <f t="shared" ca="1" si="27"/>
        <v>1132.3491152080485</v>
      </c>
      <c r="H379" s="31">
        <f t="shared" ca="1" si="28"/>
        <v>3523.0041089382489</v>
      </c>
      <c r="I379" s="24">
        <f t="shared" ca="1" si="29"/>
        <v>850176.33936932602</v>
      </c>
      <c r="J379" s="23"/>
    </row>
    <row r="380" spans="5:10" x14ac:dyDescent="0.25">
      <c r="E380" s="23">
        <f t="shared" si="30"/>
        <v>29</v>
      </c>
      <c r="F380" s="23">
        <f t="shared" si="26"/>
        <v>342</v>
      </c>
      <c r="G380" s="26">
        <f t="shared" ca="1" si="27"/>
        <v>1132.3491152080485</v>
      </c>
      <c r="H380" s="31">
        <f t="shared" ca="1" si="28"/>
        <v>3542.4014140388585</v>
      </c>
      <c r="I380" s="24">
        <f t="shared" ca="1" si="29"/>
        <v>854851.08989857289</v>
      </c>
      <c r="J380" s="23"/>
    </row>
    <row r="381" spans="5:10" x14ac:dyDescent="0.25">
      <c r="E381" s="23">
        <f t="shared" si="30"/>
        <v>29</v>
      </c>
      <c r="F381" s="23">
        <f t="shared" si="26"/>
        <v>343</v>
      </c>
      <c r="G381" s="26">
        <f t="shared" ca="1" si="27"/>
        <v>1132.3491152080485</v>
      </c>
      <c r="H381" s="31">
        <f t="shared" ca="1" si="28"/>
        <v>3561.8795412440536</v>
      </c>
      <c r="I381" s="24">
        <f t="shared" ca="1" si="29"/>
        <v>859545.31855502492</v>
      </c>
      <c r="J381" s="23"/>
    </row>
    <row r="382" spans="5:10" x14ac:dyDescent="0.25">
      <c r="E382" s="23">
        <f t="shared" si="30"/>
        <v>29</v>
      </c>
      <c r="F382" s="23">
        <f t="shared" si="26"/>
        <v>344</v>
      </c>
      <c r="G382" s="26">
        <f t="shared" ca="1" si="27"/>
        <v>1132.3491152080485</v>
      </c>
      <c r="H382" s="31">
        <f t="shared" ca="1" si="28"/>
        <v>3581.4388273126037</v>
      </c>
      <c r="I382" s="24">
        <f t="shared" ca="1" si="29"/>
        <v>864259.10649754549</v>
      </c>
      <c r="J382" s="23"/>
    </row>
    <row r="383" spans="5:10" x14ac:dyDescent="0.25">
      <c r="E383" s="23">
        <f t="shared" si="30"/>
        <v>29</v>
      </c>
      <c r="F383" s="23">
        <f t="shared" si="26"/>
        <v>345</v>
      </c>
      <c r="G383" s="26">
        <f t="shared" ca="1" si="27"/>
        <v>1132.3491152080485</v>
      </c>
      <c r="H383" s="31">
        <f t="shared" ca="1" si="28"/>
        <v>3601.0796104064393</v>
      </c>
      <c r="I383" s="24">
        <f t="shared" ca="1" si="29"/>
        <v>868992.53522315994</v>
      </c>
      <c r="J383" s="23"/>
    </row>
    <row r="384" spans="5:10" x14ac:dyDescent="0.25">
      <c r="E384" s="23">
        <f t="shared" si="30"/>
        <v>29</v>
      </c>
      <c r="F384" s="23">
        <f t="shared" si="26"/>
        <v>346</v>
      </c>
      <c r="G384" s="26">
        <f t="shared" ca="1" si="27"/>
        <v>1132.3491152080485</v>
      </c>
      <c r="H384" s="31">
        <f t="shared" ca="1" si="28"/>
        <v>3620.8022300964999</v>
      </c>
      <c r="I384" s="24">
        <f t="shared" ca="1" si="29"/>
        <v>873745.6865684645</v>
      </c>
      <c r="J384" s="23"/>
    </row>
    <row r="385" spans="5:10" x14ac:dyDescent="0.25">
      <c r="E385" s="23">
        <f t="shared" si="30"/>
        <v>29</v>
      </c>
      <c r="F385" s="23">
        <f t="shared" si="26"/>
        <v>347</v>
      </c>
      <c r="G385" s="26">
        <f t="shared" ca="1" si="27"/>
        <v>1132.3491152080485</v>
      </c>
      <c r="H385" s="31">
        <f t="shared" ca="1" si="28"/>
        <v>3640.6070273686018</v>
      </c>
      <c r="I385" s="24">
        <f t="shared" ca="1" si="29"/>
        <v>878518.64271104115</v>
      </c>
      <c r="J385" s="23"/>
    </row>
    <row r="386" spans="5:10" x14ac:dyDescent="0.25">
      <c r="E386" s="23">
        <f t="shared" si="30"/>
        <v>29</v>
      </c>
      <c r="F386" s="23">
        <f t="shared" si="26"/>
        <v>348</v>
      </c>
      <c r="G386" s="26">
        <f t="shared" ca="1" si="27"/>
        <v>1132.3491152080485</v>
      </c>
      <c r="H386" s="31">
        <f t="shared" ca="1" si="28"/>
        <v>3660.4943446293382</v>
      </c>
      <c r="I386" s="24">
        <f t="shared" ca="1" si="29"/>
        <v>883311.48617087852</v>
      </c>
      <c r="J386" s="23"/>
    </row>
    <row r="387" spans="5:10" x14ac:dyDescent="0.25">
      <c r="E387" s="23">
        <f t="shared" si="30"/>
        <v>30</v>
      </c>
      <c r="F387" s="23">
        <f t="shared" si="26"/>
        <v>349</v>
      </c>
      <c r="G387" s="26">
        <f t="shared" ca="1" si="27"/>
        <v>1132.3491152080485</v>
      </c>
      <c r="H387" s="31">
        <f t="shared" ca="1" si="28"/>
        <v>3680.4645257119937</v>
      </c>
      <c r="I387" s="24">
        <f t="shared" ca="1" si="29"/>
        <v>888124.2998117985</v>
      </c>
      <c r="J387" s="23"/>
    </row>
    <row r="388" spans="5:10" x14ac:dyDescent="0.25">
      <c r="E388" s="23">
        <f t="shared" si="30"/>
        <v>30</v>
      </c>
      <c r="F388" s="23">
        <f t="shared" si="26"/>
        <v>350</v>
      </c>
      <c r="G388" s="26">
        <f t="shared" ca="1" si="27"/>
        <v>1132.3491152080485</v>
      </c>
      <c r="H388" s="31">
        <f t="shared" ca="1" si="28"/>
        <v>3700.5179158824935</v>
      </c>
      <c r="I388" s="24">
        <f t="shared" ca="1" si="29"/>
        <v>892957.16684288904</v>
      </c>
      <c r="J388" s="23"/>
    </row>
    <row r="389" spans="5:10" x14ac:dyDescent="0.25">
      <c r="E389" s="23">
        <f t="shared" si="30"/>
        <v>30</v>
      </c>
      <c r="F389" s="23">
        <f t="shared" si="26"/>
        <v>351</v>
      </c>
      <c r="G389" s="26">
        <f t="shared" ca="1" si="27"/>
        <v>1132.3491152080485</v>
      </c>
      <c r="H389" s="31">
        <f t="shared" ca="1" si="28"/>
        <v>3720.6548618453708</v>
      </c>
      <c r="I389" s="24">
        <f t="shared" ca="1" si="29"/>
        <v>897810.17081994249</v>
      </c>
      <c r="J389" s="23"/>
    </row>
    <row r="390" spans="5:10" x14ac:dyDescent="0.25">
      <c r="E390" s="23">
        <f t="shared" si="30"/>
        <v>30</v>
      </c>
      <c r="F390" s="23">
        <f t="shared" si="26"/>
        <v>352</v>
      </c>
      <c r="G390" s="26">
        <f t="shared" ca="1" si="27"/>
        <v>1132.3491152080485</v>
      </c>
      <c r="H390" s="31">
        <f t="shared" ca="1" si="28"/>
        <v>3740.8757117497603</v>
      </c>
      <c r="I390" s="24">
        <f t="shared" ca="1" si="29"/>
        <v>902683.39564690029</v>
      </c>
      <c r="J390" s="23"/>
    </row>
    <row r="391" spans="5:10" x14ac:dyDescent="0.25">
      <c r="E391" s="23">
        <f t="shared" si="30"/>
        <v>30</v>
      </c>
      <c r="F391" s="23">
        <f t="shared" si="26"/>
        <v>353</v>
      </c>
      <c r="G391" s="26">
        <f t="shared" ca="1" si="27"/>
        <v>1132.3491152080485</v>
      </c>
      <c r="H391" s="31">
        <f t="shared" ca="1" si="28"/>
        <v>3761.1808151954178</v>
      </c>
      <c r="I391" s="24">
        <f t="shared" ca="1" si="29"/>
        <v>907576.92557730374</v>
      </c>
      <c r="J391" s="23"/>
    </row>
    <row r="392" spans="5:10" x14ac:dyDescent="0.25">
      <c r="E392" s="23">
        <f t="shared" si="30"/>
        <v>30</v>
      </c>
      <c r="F392" s="23">
        <f t="shared" si="26"/>
        <v>354</v>
      </c>
      <c r="G392" s="26">
        <f t="shared" ca="1" si="27"/>
        <v>1132.3491152080485</v>
      </c>
      <c r="H392" s="31">
        <f t="shared" ca="1" si="28"/>
        <v>3781.5705232387654</v>
      </c>
      <c r="I392" s="24">
        <f t="shared" ca="1" si="29"/>
        <v>912490.84521575051</v>
      </c>
      <c r="J392" s="23"/>
    </row>
    <row r="393" spans="5:10" x14ac:dyDescent="0.25">
      <c r="E393" s="23">
        <f t="shared" si="30"/>
        <v>30</v>
      </c>
      <c r="F393" s="23">
        <f t="shared" si="26"/>
        <v>355</v>
      </c>
      <c r="G393" s="26">
        <f t="shared" ca="1" si="27"/>
        <v>1132.3491152080485</v>
      </c>
      <c r="H393" s="31">
        <f t="shared" ca="1" si="28"/>
        <v>3802.0451883989604</v>
      </c>
      <c r="I393" s="24">
        <f t="shared" ca="1" si="29"/>
        <v>917425.23951935745</v>
      </c>
      <c r="J393" s="23"/>
    </row>
    <row r="394" spans="5:10" x14ac:dyDescent="0.25">
      <c r="E394" s="23">
        <f t="shared" si="30"/>
        <v>30</v>
      </c>
      <c r="F394" s="23">
        <f t="shared" si="26"/>
        <v>356</v>
      </c>
      <c r="G394" s="26">
        <f t="shared" ca="1" si="27"/>
        <v>1132.3491152080485</v>
      </c>
      <c r="H394" s="31">
        <f t="shared" ca="1" si="28"/>
        <v>3822.6051646639894</v>
      </c>
      <c r="I394" s="24">
        <f t="shared" ca="1" si="29"/>
        <v>922380.19379922946</v>
      </c>
      <c r="J394" s="23"/>
    </row>
    <row r="395" spans="5:10" x14ac:dyDescent="0.25">
      <c r="E395" s="23">
        <f t="shared" si="30"/>
        <v>30</v>
      </c>
      <c r="F395" s="23">
        <f t="shared" si="26"/>
        <v>357</v>
      </c>
      <c r="G395" s="26">
        <f t="shared" ca="1" si="27"/>
        <v>1132.3491152080485</v>
      </c>
      <c r="H395" s="31">
        <f t="shared" ca="1" si="28"/>
        <v>3843.2508074967895</v>
      </c>
      <c r="I395" s="24">
        <f t="shared" ca="1" si="29"/>
        <v>927355.79372193431</v>
      </c>
      <c r="J395" s="23"/>
    </row>
    <row r="396" spans="5:10" x14ac:dyDescent="0.25">
      <c r="E396" s="23">
        <f t="shared" si="30"/>
        <v>30</v>
      </c>
      <c r="F396" s="23">
        <f t="shared" si="26"/>
        <v>358</v>
      </c>
      <c r="G396" s="26">
        <f t="shared" ca="1" si="27"/>
        <v>1132.3491152080485</v>
      </c>
      <c r="H396" s="31">
        <f t="shared" ca="1" si="28"/>
        <v>3863.9824738413931</v>
      </c>
      <c r="I396" s="24">
        <f t="shared" ca="1" si="29"/>
        <v>932352.12531098374</v>
      </c>
      <c r="J396" s="23"/>
    </row>
    <row r="397" spans="5:10" x14ac:dyDescent="0.25">
      <c r="E397" s="23">
        <f t="shared" si="30"/>
        <v>30</v>
      </c>
      <c r="F397" s="23">
        <f t="shared" si="26"/>
        <v>359</v>
      </c>
      <c r="G397" s="26">
        <f t="shared" ca="1" si="27"/>
        <v>1132.3491152080485</v>
      </c>
      <c r="H397" s="31">
        <f t="shared" ca="1" si="28"/>
        <v>3884.8005221290987</v>
      </c>
      <c r="I397" s="24">
        <f t="shared" ca="1" si="29"/>
        <v>937369.27494832082</v>
      </c>
      <c r="J397" s="23"/>
    </row>
    <row r="398" spans="5:10" x14ac:dyDescent="0.25">
      <c r="E398" s="23">
        <f t="shared" si="30"/>
        <v>30</v>
      </c>
      <c r="F398" s="23">
        <f t="shared" si="26"/>
        <v>360</v>
      </c>
      <c r="G398" s="26">
        <f t="shared" ca="1" si="27"/>
        <v>1132.3491152080485</v>
      </c>
      <c r="H398" s="31">
        <f t="shared" ca="1" si="28"/>
        <v>3905.7053122846701</v>
      </c>
      <c r="I398" s="24">
        <f t="shared" ca="1" si="29"/>
        <v>942407.32937581348</v>
      </c>
      <c r="J398" s="23"/>
    </row>
    <row r="399" spans="5:10" x14ac:dyDescent="0.25">
      <c r="E399" s="23">
        <f t="shared" si="30"/>
        <v>31</v>
      </c>
      <c r="F399" s="23">
        <f t="shared" si="26"/>
        <v>361</v>
      </c>
      <c r="G399" s="26">
        <f t="shared" ca="1" si="27"/>
        <v>1132.3491152080485</v>
      </c>
      <c r="H399" s="31">
        <f t="shared" ca="1" si="28"/>
        <v>3926.6972057325561</v>
      </c>
      <c r="I399" s="24">
        <f t="shared" ca="1" si="29"/>
        <v>947466.37569675408</v>
      </c>
      <c r="J399" s="23"/>
    </row>
    <row r="400" spans="5:10" x14ac:dyDescent="0.25">
      <c r="E400" s="23">
        <f t="shared" si="30"/>
        <v>31</v>
      </c>
      <c r="F400" s="23">
        <f t="shared" si="26"/>
        <v>362</v>
      </c>
      <c r="G400" s="26">
        <f t="shared" ca="1" si="27"/>
        <v>1132.3491152080485</v>
      </c>
      <c r="H400" s="31">
        <f t="shared" ca="1" si="28"/>
        <v>3947.7765654031418</v>
      </c>
      <c r="I400" s="24">
        <f t="shared" ca="1" si="29"/>
        <v>952546.5013773652</v>
      </c>
      <c r="J400" s="23"/>
    </row>
    <row r="401" spans="5:10" x14ac:dyDescent="0.25">
      <c r="E401" s="23">
        <f t="shared" si="30"/>
        <v>31</v>
      </c>
      <c r="F401" s="23">
        <f t="shared" si="26"/>
        <v>363</v>
      </c>
      <c r="G401" s="26">
        <f t="shared" ca="1" si="27"/>
        <v>1132.3491152080485</v>
      </c>
      <c r="H401" s="31">
        <f t="shared" ca="1" si="28"/>
        <v>3968.9437557390215</v>
      </c>
      <c r="I401" s="24">
        <f t="shared" ca="1" si="29"/>
        <v>957647.79424831225</v>
      </c>
      <c r="J401" s="23"/>
    </row>
    <row r="402" spans="5:10" x14ac:dyDescent="0.25">
      <c r="E402" s="23">
        <f t="shared" si="30"/>
        <v>31</v>
      </c>
      <c r="F402" s="23">
        <f t="shared" si="26"/>
        <v>364</v>
      </c>
      <c r="G402" s="26">
        <f t="shared" ca="1" si="27"/>
        <v>1132.3491152080485</v>
      </c>
      <c r="H402" s="31">
        <f t="shared" ca="1" si="28"/>
        <v>3990.1991427013008</v>
      </c>
      <c r="I402" s="24">
        <f t="shared" ca="1" si="29"/>
        <v>962770.34250622161</v>
      </c>
      <c r="J402" s="23"/>
    </row>
    <row r="403" spans="5:10" x14ac:dyDescent="0.25">
      <c r="E403" s="23">
        <f t="shared" si="30"/>
        <v>31</v>
      </c>
      <c r="F403" s="23">
        <f t="shared" si="26"/>
        <v>365</v>
      </c>
      <c r="G403" s="26">
        <f t="shared" ca="1" si="27"/>
        <v>1132.3491152080485</v>
      </c>
      <c r="H403" s="31">
        <f t="shared" ca="1" si="28"/>
        <v>4011.5430937759234</v>
      </c>
      <c r="I403" s="24">
        <f t="shared" ca="1" si="29"/>
        <v>967914.23471520562</v>
      </c>
      <c r="J403" s="23"/>
    </row>
    <row r="404" spans="5:10" x14ac:dyDescent="0.25">
      <c r="E404" s="23">
        <f t="shared" si="30"/>
        <v>31</v>
      </c>
      <c r="F404" s="23">
        <f t="shared" si="26"/>
        <v>366</v>
      </c>
      <c r="G404" s="26">
        <f t="shared" ca="1" si="27"/>
        <v>1132.3491152080485</v>
      </c>
      <c r="H404" s="31">
        <f t="shared" ca="1" si="28"/>
        <v>4032.9759779800233</v>
      </c>
      <c r="I404" s="24">
        <f t="shared" ca="1" si="29"/>
        <v>973079.55980839371</v>
      </c>
      <c r="J404" s="23"/>
    </row>
    <row r="405" spans="5:10" x14ac:dyDescent="0.25">
      <c r="E405" s="23">
        <f t="shared" si="30"/>
        <v>31</v>
      </c>
      <c r="F405" s="23">
        <f t="shared" si="26"/>
        <v>367</v>
      </c>
      <c r="G405" s="26">
        <f t="shared" ca="1" si="27"/>
        <v>1132.3491152080485</v>
      </c>
      <c r="H405" s="31">
        <f t="shared" ca="1" si="28"/>
        <v>4054.4981658683068</v>
      </c>
      <c r="I405" s="24">
        <f t="shared" ca="1" si="29"/>
        <v>978266.40708947007</v>
      </c>
      <c r="J405" s="23"/>
    </row>
    <row r="406" spans="5:10" x14ac:dyDescent="0.25">
      <c r="E406" s="23">
        <f t="shared" si="30"/>
        <v>31</v>
      </c>
      <c r="F406" s="23">
        <f t="shared" si="26"/>
        <v>368</v>
      </c>
      <c r="G406" s="26">
        <f t="shared" ca="1" si="27"/>
        <v>1132.3491152080485</v>
      </c>
      <c r="H406" s="31">
        <f t="shared" ca="1" si="28"/>
        <v>4076.1100295394585</v>
      </c>
      <c r="I406" s="24">
        <f t="shared" ca="1" si="29"/>
        <v>983474.86623421754</v>
      </c>
      <c r="J406" s="23"/>
    </row>
    <row r="407" spans="5:10" x14ac:dyDescent="0.25">
      <c r="E407" s="23">
        <f t="shared" si="30"/>
        <v>31</v>
      </c>
      <c r="F407" s="23">
        <f t="shared" si="26"/>
        <v>369</v>
      </c>
      <c r="G407" s="26">
        <f t="shared" ca="1" si="27"/>
        <v>1132.3491152080485</v>
      </c>
      <c r="H407" s="31">
        <f t="shared" ca="1" si="28"/>
        <v>4097.8119426425728</v>
      </c>
      <c r="I407" s="24">
        <f t="shared" ca="1" si="29"/>
        <v>988705.02729206812</v>
      </c>
      <c r="J407" s="23"/>
    </row>
    <row r="408" spans="5:10" x14ac:dyDescent="0.25">
      <c r="E408" s="23">
        <f t="shared" si="30"/>
        <v>31</v>
      </c>
      <c r="F408" s="23">
        <f t="shared" si="26"/>
        <v>370</v>
      </c>
      <c r="G408" s="26">
        <f t="shared" ca="1" si="27"/>
        <v>1132.3491152080485</v>
      </c>
      <c r="H408" s="31">
        <f t="shared" ca="1" si="28"/>
        <v>4119.6042803836172</v>
      </c>
      <c r="I408" s="24">
        <f t="shared" ca="1" si="29"/>
        <v>993956.9806876597</v>
      </c>
      <c r="J408" s="23"/>
    </row>
    <row r="409" spans="5:10" x14ac:dyDescent="0.25">
      <c r="E409" s="23">
        <f t="shared" si="30"/>
        <v>31</v>
      </c>
      <c r="F409" s="23">
        <f t="shared" si="26"/>
        <v>371</v>
      </c>
      <c r="G409" s="26">
        <f t="shared" ca="1" si="27"/>
        <v>1132.3491152080485</v>
      </c>
      <c r="H409" s="31">
        <f t="shared" ca="1" si="28"/>
        <v>4141.4874195319153</v>
      </c>
      <c r="I409" s="24">
        <f t="shared" ca="1" si="29"/>
        <v>999230.81722239964</v>
      </c>
      <c r="J409" s="23"/>
    </row>
    <row r="410" spans="5:10" x14ac:dyDescent="0.25">
      <c r="E410" s="23">
        <f t="shared" si="30"/>
        <v>31</v>
      </c>
      <c r="F410" s="23">
        <f t="shared" si="26"/>
        <v>372</v>
      </c>
      <c r="G410" s="26">
        <f t="shared" ca="1" si="27"/>
        <v>1132.3491152080485</v>
      </c>
      <c r="H410" s="31">
        <f t="shared" ca="1" si="28"/>
        <v>4163.4617384266649</v>
      </c>
      <c r="I410" s="24">
        <f t="shared" ca="1" si="29"/>
        <v>1004526.6280760344</v>
      </c>
      <c r="J410" s="23"/>
    </row>
    <row r="411" spans="5:10" x14ac:dyDescent="0.25">
      <c r="E411" s="23">
        <f t="shared" si="30"/>
        <v>32</v>
      </c>
      <c r="F411" s="23">
        <f t="shared" si="26"/>
        <v>373</v>
      </c>
      <c r="G411" s="26">
        <f t="shared" ca="1" si="27"/>
        <v>1132.3491152080485</v>
      </c>
      <c r="H411" s="31">
        <f t="shared" ca="1" si="28"/>
        <v>4185.527616983476</v>
      </c>
      <c r="I411" s="24">
        <f t="shared" ca="1" si="29"/>
        <v>1009844.5048082259</v>
      </c>
      <c r="J411" s="23"/>
    </row>
    <row r="412" spans="5:10" x14ac:dyDescent="0.25">
      <c r="E412" s="23">
        <f t="shared" si="30"/>
        <v>32</v>
      </c>
      <c r="F412" s="23">
        <f t="shared" si="26"/>
        <v>374</v>
      </c>
      <c r="G412" s="26">
        <f t="shared" ca="1" si="27"/>
        <v>1132.3491152080485</v>
      </c>
      <c r="H412" s="31">
        <f t="shared" ca="1" si="28"/>
        <v>4207.685436700941</v>
      </c>
      <c r="I412" s="24">
        <f t="shared" ca="1" si="29"/>
        <v>1015184.5393601349</v>
      </c>
      <c r="J412" s="23"/>
    </row>
    <row r="413" spans="5:10" x14ac:dyDescent="0.25">
      <c r="E413" s="23">
        <f t="shared" si="30"/>
        <v>32</v>
      </c>
      <c r="F413" s="23">
        <f t="shared" si="26"/>
        <v>375</v>
      </c>
      <c r="G413" s="26">
        <f t="shared" ca="1" si="27"/>
        <v>1132.3491152080485</v>
      </c>
      <c r="H413" s="31">
        <f t="shared" ca="1" si="28"/>
        <v>4229.9355806672284</v>
      </c>
      <c r="I413" s="24">
        <f t="shared" ca="1" si="29"/>
        <v>1020546.8240560101</v>
      </c>
      <c r="J413" s="23"/>
    </row>
    <row r="414" spans="5:10" x14ac:dyDescent="0.25">
      <c r="E414" s="23">
        <f t="shared" si="30"/>
        <v>32</v>
      </c>
      <c r="F414" s="23">
        <f t="shared" si="26"/>
        <v>376</v>
      </c>
      <c r="G414" s="26">
        <f t="shared" ca="1" si="27"/>
        <v>1132.3491152080485</v>
      </c>
      <c r="H414" s="31">
        <f t="shared" ca="1" si="28"/>
        <v>4252.2784335667084</v>
      </c>
      <c r="I414" s="24">
        <f t="shared" ca="1" si="29"/>
        <v>1025931.4516047848</v>
      </c>
      <c r="J414" s="23"/>
    </row>
    <row r="415" spans="5:10" x14ac:dyDescent="0.25">
      <c r="E415" s="23">
        <f t="shared" si="30"/>
        <v>32</v>
      </c>
      <c r="F415" s="23">
        <f t="shared" si="26"/>
        <v>377</v>
      </c>
      <c r="G415" s="26">
        <f t="shared" ca="1" si="27"/>
        <v>1132.3491152080485</v>
      </c>
      <c r="H415" s="31">
        <f t="shared" ca="1" si="28"/>
        <v>4274.7143816866037</v>
      </c>
      <c r="I415" s="24">
        <f t="shared" ca="1" si="29"/>
        <v>1031338.5151016795</v>
      </c>
      <c r="J415" s="23"/>
    </row>
    <row r="416" spans="5:10" x14ac:dyDescent="0.25">
      <c r="E416" s="23">
        <f t="shared" si="30"/>
        <v>32</v>
      </c>
      <c r="F416" s="23">
        <f t="shared" si="26"/>
        <v>378</v>
      </c>
      <c r="G416" s="26">
        <f t="shared" ca="1" si="27"/>
        <v>1132.3491152080485</v>
      </c>
      <c r="H416" s="31">
        <f t="shared" ca="1" si="28"/>
        <v>4297.2438129236643</v>
      </c>
      <c r="I416" s="24">
        <f t="shared" ca="1" si="29"/>
        <v>1036768.1080298112</v>
      </c>
      <c r="J416" s="23"/>
    </row>
    <row r="417" spans="5:10" x14ac:dyDescent="0.25">
      <c r="E417" s="23">
        <f t="shared" si="30"/>
        <v>32</v>
      </c>
      <c r="F417" s="23">
        <f t="shared" si="26"/>
        <v>379</v>
      </c>
      <c r="G417" s="26">
        <f t="shared" ca="1" si="27"/>
        <v>1132.3491152080485</v>
      </c>
      <c r="H417" s="31">
        <f t="shared" ca="1" si="28"/>
        <v>4319.8671167908797</v>
      </c>
      <c r="I417" s="24">
        <f t="shared" ca="1" si="29"/>
        <v>1042220.32426181</v>
      </c>
      <c r="J417" s="23"/>
    </row>
    <row r="418" spans="5:10" x14ac:dyDescent="0.25">
      <c r="E418" s="23">
        <f t="shared" si="30"/>
        <v>32</v>
      </c>
      <c r="F418" s="23">
        <f t="shared" si="26"/>
        <v>380</v>
      </c>
      <c r="G418" s="26">
        <f t="shared" ca="1" si="27"/>
        <v>1132.3491152080485</v>
      </c>
      <c r="H418" s="31">
        <f t="shared" ca="1" si="28"/>
        <v>4342.5846844242087</v>
      </c>
      <c r="I418" s="24">
        <f t="shared" ca="1" si="29"/>
        <v>1047695.2580614423</v>
      </c>
      <c r="J418" s="23"/>
    </row>
    <row r="419" spans="5:10" x14ac:dyDescent="0.25">
      <c r="E419" s="23">
        <f t="shared" si="30"/>
        <v>32</v>
      </c>
      <c r="F419" s="23">
        <f t="shared" si="26"/>
        <v>381</v>
      </c>
      <c r="G419" s="26">
        <f t="shared" ca="1" si="27"/>
        <v>1132.3491152080485</v>
      </c>
      <c r="H419" s="31">
        <f t="shared" ca="1" si="28"/>
        <v>4365.3969085893432</v>
      </c>
      <c r="I419" s="24">
        <f t="shared" ca="1" si="29"/>
        <v>1053193.0040852397</v>
      </c>
      <c r="J419" s="23"/>
    </row>
    <row r="420" spans="5:10" x14ac:dyDescent="0.25">
      <c r="E420" s="23">
        <f t="shared" si="30"/>
        <v>32</v>
      </c>
      <c r="F420" s="23">
        <f t="shared" si="26"/>
        <v>382</v>
      </c>
      <c r="G420" s="26">
        <f t="shared" ca="1" si="27"/>
        <v>1132.3491152080485</v>
      </c>
      <c r="H420" s="31">
        <f t="shared" ca="1" si="28"/>
        <v>4388.3041836884986</v>
      </c>
      <c r="I420" s="24">
        <f t="shared" ca="1" si="29"/>
        <v>1058713.6573841362</v>
      </c>
      <c r="J420" s="23"/>
    </row>
    <row r="421" spans="5:10" x14ac:dyDescent="0.25">
      <c r="E421" s="23">
        <f t="shared" si="30"/>
        <v>32</v>
      </c>
      <c r="F421" s="23">
        <f t="shared" si="26"/>
        <v>383</v>
      </c>
      <c r="G421" s="26">
        <f t="shared" ca="1" si="27"/>
        <v>1132.3491152080485</v>
      </c>
      <c r="H421" s="31">
        <f t="shared" ca="1" si="28"/>
        <v>4411.3069057672346</v>
      </c>
      <c r="I421" s="24">
        <f t="shared" ca="1" si="29"/>
        <v>1064257.3134051114</v>
      </c>
      <c r="J421" s="23"/>
    </row>
    <row r="422" spans="5:10" x14ac:dyDescent="0.25">
      <c r="E422" s="23">
        <f t="shared" si="30"/>
        <v>32</v>
      </c>
      <c r="F422" s="23">
        <f t="shared" si="26"/>
        <v>384</v>
      </c>
      <c r="G422" s="26">
        <f t="shared" ca="1" si="27"/>
        <v>1132.3491152080485</v>
      </c>
      <c r="H422" s="31">
        <f t="shared" ca="1" si="28"/>
        <v>4434.4054725212973</v>
      </c>
      <c r="I422" s="24">
        <f t="shared" ca="1" si="29"/>
        <v>1069824.0679928407</v>
      </c>
      <c r="J422" s="23"/>
    </row>
    <row r="423" spans="5:10" x14ac:dyDescent="0.25">
      <c r="E423" s="23">
        <f t="shared" si="30"/>
        <v>33</v>
      </c>
      <c r="F423" s="23">
        <f t="shared" si="26"/>
        <v>385</v>
      </c>
      <c r="G423" s="26">
        <f t="shared" ca="1" si="27"/>
        <v>1132.3491152080485</v>
      </c>
      <c r="H423" s="31">
        <f t="shared" ca="1" si="28"/>
        <v>4457.6002833035027</v>
      </c>
      <c r="I423" s="24">
        <f t="shared" ca="1" si="29"/>
        <v>1075414.0173913522</v>
      </c>
      <c r="J423" s="23"/>
    </row>
    <row r="424" spans="5:10" x14ac:dyDescent="0.25">
      <c r="E424" s="23">
        <f t="shared" si="30"/>
        <v>33</v>
      </c>
      <c r="F424" s="23">
        <f t="shared" ref="F424:F487" si="31">+F423+1</f>
        <v>386</v>
      </c>
      <c r="G424" s="26">
        <f t="shared" ref="G424:G487" ca="1" si="32">-$F$34</f>
        <v>1132.3491152080485</v>
      </c>
      <c r="H424" s="31">
        <f t="shared" ref="H424:H487" ca="1" si="33">+I423*($F$32*0.01)</f>
        <v>4480.8917391306341</v>
      </c>
      <c r="I424" s="24">
        <f t="shared" ref="I424:I487" ca="1" si="34">+I423+H424+G424</f>
        <v>1081027.258245691</v>
      </c>
      <c r="J424" s="23"/>
    </row>
    <row r="425" spans="5:10" x14ac:dyDescent="0.25">
      <c r="E425" s="23">
        <f t="shared" si="30"/>
        <v>33</v>
      </c>
      <c r="F425" s="23">
        <f t="shared" si="31"/>
        <v>387</v>
      </c>
      <c r="G425" s="26">
        <f t="shared" ca="1" si="32"/>
        <v>1132.3491152080485</v>
      </c>
      <c r="H425" s="31">
        <f t="shared" ca="1" si="33"/>
        <v>4504.2802426903791</v>
      </c>
      <c r="I425" s="24">
        <f t="shared" ca="1" si="34"/>
        <v>1086663.8876035893</v>
      </c>
      <c r="J425" s="23"/>
    </row>
    <row r="426" spans="5:10" x14ac:dyDescent="0.25">
      <c r="E426" s="23">
        <f t="shared" si="30"/>
        <v>33</v>
      </c>
      <c r="F426" s="23">
        <f t="shared" si="31"/>
        <v>388</v>
      </c>
      <c r="G426" s="26">
        <f t="shared" ca="1" si="32"/>
        <v>1132.3491152080485</v>
      </c>
      <c r="H426" s="31">
        <f t="shared" ca="1" si="33"/>
        <v>4527.7661983482885</v>
      </c>
      <c r="I426" s="24">
        <f t="shared" ca="1" si="34"/>
        <v>1092324.0029171456</v>
      </c>
      <c r="J426" s="23"/>
    </row>
    <row r="427" spans="5:10" x14ac:dyDescent="0.25">
      <c r="E427" s="23">
        <f t="shared" si="30"/>
        <v>33</v>
      </c>
      <c r="F427" s="23">
        <f t="shared" si="31"/>
        <v>389</v>
      </c>
      <c r="G427" s="26">
        <f t="shared" ca="1" si="32"/>
        <v>1132.3491152080485</v>
      </c>
      <c r="H427" s="31">
        <f t="shared" ca="1" si="33"/>
        <v>4551.3500121547731</v>
      </c>
      <c r="I427" s="24">
        <f t="shared" ca="1" si="34"/>
        <v>1098007.7020445084</v>
      </c>
      <c r="J427" s="23"/>
    </row>
    <row r="428" spans="5:10" x14ac:dyDescent="0.25">
      <c r="E428" s="23">
        <f t="shared" si="30"/>
        <v>33</v>
      </c>
      <c r="F428" s="23">
        <f t="shared" si="31"/>
        <v>390</v>
      </c>
      <c r="G428" s="26">
        <f t="shared" ca="1" si="32"/>
        <v>1132.3491152080485</v>
      </c>
      <c r="H428" s="31">
        <f t="shared" ca="1" si="33"/>
        <v>4575.0320918521184</v>
      </c>
      <c r="I428" s="24">
        <f t="shared" ca="1" si="34"/>
        <v>1103715.0832515685</v>
      </c>
      <c r="J428" s="23"/>
    </row>
    <row r="429" spans="5:10" x14ac:dyDescent="0.25">
      <c r="E429" s="23">
        <f t="shared" si="30"/>
        <v>33</v>
      </c>
      <c r="F429" s="23">
        <f t="shared" si="31"/>
        <v>391</v>
      </c>
      <c r="G429" s="26">
        <f t="shared" ca="1" si="32"/>
        <v>1132.3491152080485</v>
      </c>
      <c r="H429" s="31">
        <f t="shared" ca="1" si="33"/>
        <v>4598.8128468815357</v>
      </c>
      <c r="I429" s="24">
        <f t="shared" ca="1" si="34"/>
        <v>1109446.2452136581</v>
      </c>
      <c r="J429" s="23"/>
    </row>
    <row r="430" spans="5:10" x14ac:dyDescent="0.25">
      <c r="E430" s="23">
        <f t="shared" si="30"/>
        <v>33</v>
      </c>
      <c r="F430" s="23">
        <f t="shared" si="31"/>
        <v>392</v>
      </c>
      <c r="G430" s="26">
        <f t="shared" ca="1" si="32"/>
        <v>1132.3491152080485</v>
      </c>
      <c r="H430" s="31">
        <f t="shared" ca="1" si="33"/>
        <v>4622.6926883902415</v>
      </c>
      <c r="I430" s="24">
        <f t="shared" ca="1" si="34"/>
        <v>1115201.2870172563</v>
      </c>
      <c r="J430" s="23"/>
    </row>
    <row r="431" spans="5:10" x14ac:dyDescent="0.25">
      <c r="E431" s="23">
        <f t="shared" si="30"/>
        <v>33</v>
      </c>
      <c r="F431" s="23">
        <f t="shared" si="31"/>
        <v>393</v>
      </c>
      <c r="G431" s="26">
        <f t="shared" ca="1" si="32"/>
        <v>1132.3491152080485</v>
      </c>
      <c r="H431" s="31">
        <f t="shared" ca="1" si="33"/>
        <v>4646.672029238568</v>
      </c>
      <c r="I431" s="24">
        <f t="shared" ca="1" si="34"/>
        <v>1120980.3081617029</v>
      </c>
      <c r="J431" s="23"/>
    </row>
    <row r="432" spans="5:10" x14ac:dyDescent="0.25">
      <c r="E432" s="23">
        <f t="shared" si="30"/>
        <v>33</v>
      </c>
      <c r="F432" s="23">
        <f t="shared" si="31"/>
        <v>394</v>
      </c>
      <c r="G432" s="26">
        <f t="shared" ca="1" si="32"/>
        <v>1132.3491152080485</v>
      </c>
      <c r="H432" s="31">
        <f t="shared" ca="1" si="33"/>
        <v>4670.7512840070958</v>
      </c>
      <c r="I432" s="24">
        <f t="shared" ca="1" si="34"/>
        <v>1126783.4085609179</v>
      </c>
      <c r="J432" s="23"/>
    </row>
    <row r="433" spans="5:10" x14ac:dyDescent="0.25">
      <c r="E433" s="23">
        <f t="shared" si="30"/>
        <v>33</v>
      </c>
      <c r="F433" s="23">
        <f t="shared" si="31"/>
        <v>395</v>
      </c>
      <c r="G433" s="26">
        <f t="shared" ca="1" si="32"/>
        <v>1132.3491152080485</v>
      </c>
      <c r="H433" s="31">
        <f t="shared" ca="1" si="33"/>
        <v>4694.9308690038251</v>
      </c>
      <c r="I433" s="24">
        <f t="shared" ca="1" si="34"/>
        <v>1132610.6885451297</v>
      </c>
      <c r="J433" s="23"/>
    </row>
    <row r="434" spans="5:10" x14ac:dyDescent="0.25">
      <c r="E434" s="23">
        <f t="shared" si="30"/>
        <v>33</v>
      </c>
      <c r="F434" s="23">
        <f t="shared" si="31"/>
        <v>396</v>
      </c>
      <c r="G434" s="26">
        <f t="shared" ca="1" si="32"/>
        <v>1132.3491152080485</v>
      </c>
      <c r="H434" s="31">
        <f t="shared" ca="1" si="33"/>
        <v>4719.2112022713736</v>
      </c>
      <c r="I434" s="24">
        <f t="shared" ca="1" si="34"/>
        <v>1138462.248862609</v>
      </c>
      <c r="J434" s="23"/>
    </row>
    <row r="435" spans="5:10" x14ac:dyDescent="0.25">
      <c r="E435" s="23">
        <f t="shared" si="30"/>
        <v>34</v>
      </c>
      <c r="F435" s="23">
        <f t="shared" si="31"/>
        <v>397</v>
      </c>
      <c r="G435" s="26">
        <f t="shared" ca="1" si="32"/>
        <v>1132.3491152080485</v>
      </c>
      <c r="H435" s="31">
        <f t="shared" ca="1" si="33"/>
        <v>4743.5927035942041</v>
      </c>
      <c r="I435" s="24">
        <f t="shared" ca="1" si="34"/>
        <v>1144338.1906814112</v>
      </c>
      <c r="J435" s="23"/>
    </row>
    <row r="436" spans="5:10" x14ac:dyDescent="0.25">
      <c r="E436" s="23">
        <f t="shared" ref="E436:E499" si="35">+E424+1</f>
        <v>34</v>
      </c>
      <c r="F436" s="23">
        <f t="shared" si="31"/>
        <v>398</v>
      </c>
      <c r="G436" s="26">
        <f t="shared" ca="1" si="32"/>
        <v>1132.3491152080485</v>
      </c>
      <c r="H436" s="31">
        <f t="shared" ca="1" si="33"/>
        <v>4768.0757945058795</v>
      </c>
      <c r="I436" s="24">
        <f t="shared" ca="1" si="34"/>
        <v>1150238.6155911251</v>
      </c>
      <c r="J436" s="23"/>
    </row>
    <row r="437" spans="5:10" x14ac:dyDescent="0.25">
      <c r="E437" s="23">
        <f t="shared" si="35"/>
        <v>34</v>
      </c>
      <c r="F437" s="23">
        <f t="shared" si="31"/>
        <v>399</v>
      </c>
      <c r="G437" s="26">
        <f t="shared" ca="1" si="32"/>
        <v>1132.3491152080485</v>
      </c>
      <c r="H437" s="31">
        <f t="shared" ca="1" si="33"/>
        <v>4792.6608982963544</v>
      </c>
      <c r="I437" s="24">
        <f t="shared" ca="1" si="34"/>
        <v>1156163.6256046295</v>
      </c>
      <c r="J437" s="23"/>
    </row>
    <row r="438" spans="5:10" x14ac:dyDescent="0.25">
      <c r="E438" s="23">
        <f t="shared" si="35"/>
        <v>34</v>
      </c>
      <c r="F438" s="23">
        <f t="shared" si="31"/>
        <v>400</v>
      </c>
      <c r="G438" s="26">
        <f t="shared" ca="1" si="32"/>
        <v>1132.3491152080485</v>
      </c>
      <c r="H438" s="31">
        <f t="shared" ca="1" si="33"/>
        <v>4817.3484400192892</v>
      </c>
      <c r="I438" s="24">
        <f t="shared" ca="1" si="34"/>
        <v>1162113.3231598567</v>
      </c>
      <c r="J438" s="23"/>
    </row>
    <row r="439" spans="5:10" x14ac:dyDescent="0.25">
      <c r="E439" s="23">
        <f t="shared" si="35"/>
        <v>34</v>
      </c>
      <c r="F439" s="23">
        <f t="shared" si="31"/>
        <v>401</v>
      </c>
      <c r="G439" s="26">
        <f t="shared" ca="1" si="32"/>
        <v>1132.3491152080485</v>
      </c>
      <c r="H439" s="31">
        <f t="shared" ca="1" si="33"/>
        <v>4842.1388464994034</v>
      </c>
      <c r="I439" s="24">
        <f t="shared" ca="1" si="34"/>
        <v>1168087.8111215641</v>
      </c>
      <c r="J439" s="23"/>
    </row>
    <row r="440" spans="5:10" x14ac:dyDescent="0.25">
      <c r="E440" s="23">
        <f t="shared" si="35"/>
        <v>34</v>
      </c>
      <c r="F440" s="23">
        <f t="shared" si="31"/>
        <v>402</v>
      </c>
      <c r="G440" s="26">
        <f t="shared" ca="1" si="32"/>
        <v>1132.3491152080485</v>
      </c>
      <c r="H440" s="31">
        <f t="shared" ca="1" si="33"/>
        <v>4867.0325463398503</v>
      </c>
      <c r="I440" s="24">
        <f t="shared" ca="1" si="34"/>
        <v>1174087.1927831119</v>
      </c>
      <c r="J440" s="23"/>
    </row>
    <row r="441" spans="5:10" x14ac:dyDescent="0.25">
      <c r="E441" s="23">
        <f t="shared" si="35"/>
        <v>34</v>
      </c>
      <c r="F441" s="23">
        <f t="shared" si="31"/>
        <v>403</v>
      </c>
      <c r="G441" s="26">
        <f t="shared" ca="1" si="32"/>
        <v>1132.3491152080485</v>
      </c>
      <c r="H441" s="31">
        <f t="shared" ca="1" si="33"/>
        <v>4892.0299699296329</v>
      </c>
      <c r="I441" s="24">
        <f t="shared" ca="1" si="34"/>
        <v>1180111.5718682497</v>
      </c>
      <c r="J441" s="23"/>
    </row>
    <row r="442" spans="5:10" x14ac:dyDescent="0.25">
      <c r="E442" s="23">
        <f t="shared" si="35"/>
        <v>34</v>
      </c>
      <c r="F442" s="23">
        <f t="shared" si="31"/>
        <v>404</v>
      </c>
      <c r="G442" s="26">
        <f t="shared" ca="1" si="32"/>
        <v>1132.3491152080485</v>
      </c>
      <c r="H442" s="31">
        <f t="shared" ca="1" si="33"/>
        <v>4917.13154945104</v>
      </c>
      <c r="I442" s="24">
        <f t="shared" ca="1" si="34"/>
        <v>1186161.0525329087</v>
      </c>
      <c r="J442" s="23"/>
    </row>
    <row r="443" spans="5:10" x14ac:dyDescent="0.25">
      <c r="E443" s="23">
        <f t="shared" si="35"/>
        <v>34</v>
      </c>
      <c r="F443" s="23">
        <f t="shared" si="31"/>
        <v>405</v>
      </c>
      <c r="G443" s="26">
        <f t="shared" ca="1" si="32"/>
        <v>1132.3491152080485</v>
      </c>
      <c r="H443" s="31">
        <f t="shared" ca="1" si="33"/>
        <v>4942.33771888712</v>
      </c>
      <c r="I443" s="24">
        <f t="shared" ca="1" si="34"/>
        <v>1192235.7393670038</v>
      </c>
      <c r="J443" s="23"/>
    </row>
    <row r="444" spans="5:10" x14ac:dyDescent="0.25">
      <c r="E444" s="23">
        <f t="shared" si="35"/>
        <v>34</v>
      </c>
      <c r="F444" s="23">
        <f t="shared" si="31"/>
        <v>406</v>
      </c>
      <c r="G444" s="26">
        <f t="shared" ca="1" si="32"/>
        <v>1132.3491152080485</v>
      </c>
      <c r="H444" s="31">
        <f t="shared" ca="1" si="33"/>
        <v>4967.6489140291824</v>
      </c>
      <c r="I444" s="24">
        <f t="shared" ca="1" si="34"/>
        <v>1198335.7373962409</v>
      </c>
      <c r="J444" s="23"/>
    </row>
    <row r="445" spans="5:10" x14ac:dyDescent="0.25">
      <c r="E445" s="23">
        <f t="shared" si="35"/>
        <v>34</v>
      </c>
      <c r="F445" s="23">
        <f t="shared" si="31"/>
        <v>407</v>
      </c>
      <c r="G445" s="26">
        <f t="shared" ca="1" si="32"/>
        <v>1132.3491152080485</v>
      </c>
      <c r="H445" s="31">
        <f t="shared" ca="1" si="33"/>
        <v>4993.0655724843373</v>
      </c>
      <c r="I445" s="24">
        <f t="shared" ca="1" si="34"/>
        <v>1204461.1520839334</v>
      </c>
      <c r="J445" s="23"/>
    </row>
    <row r="446" spans="5:10" x14ac:dyDescent="0.25">
      <c r="E446" s="23">
        <f t="shared" si="35"/>
        <v>34</v>
      </c>
      <c r="F446" s="23">
        <f t="shared" si="31"/>
        <v>408</v>
      </c>
      <c r="G446" s="26">
        <f t="shared" ca="1" si="32"/>
        <v>1132.3491152080485</v>
      </c>
      <c r="H446" s="31">
        <f t="shared" ca="1" si="33"/>
        <v>5018.5881336830553</v>
      </c>
      <c r="I446" s="24">
        <f t="shared" ca="1" si="34"/>
        <v>1210612.0893328243</v>
      </c>
      <c r="J446" s="23"/>
    </row>
    <row r="447" spans="5:10" x14ac:dyDescent="0.25">
      <c r="E447" s="23">
        <f t="shared" si="35"/>
        <v>35</v>
      </c>
      <c r="F447" s="23">
        <f t="shared" si="31"/>
        <v>409</v>
      </c>
      <c r="G447" s="26">
        <f t="shared" ca="1" si="32"/>
        <v>1132.3491152080485</v>
      </c>
      <c r="H447" s="31">
        <f t="shared" ca="1" si="33"/>
        <v>5044.217038886768</v>
      </c>
      <c r="I447" s="24">
        <f t="shared" ca="1" si="34"/>
        <v>1216788.6554869192</v>
      </c>
      <c r="J447" s="23"/>
    </row>
    <row r="448" spans="5:10" x14ac:dyDescent="0.25">
      <c r="E448" s="23">
        <f t="shared" si="35"/>
        <v>35</v>
      </c>
      <c r="F448" s="23">
        <f t="shared" si="31"/>
        <v>410</v>
      </c>
      <c r="G448" s="26">
        <f t="shared" ca="1" si="32"/>
        <v>1132.3491152080485</v>
      </c>
      <c r="H448" s="31">
        <f t="shared" ca="1" si="33"/>
        <v>5069.9527311954971</v>
      </c>
      <c r="I448" s="24">
        <f t="shared" ca="1" si="34"/>
        <v>1222990.9573333228</v>
      </c>
      <c r="J448" s="23"/>
    </row>
    <row r="449" spans="5:10" x14ac:dyDescent="0.25">
      <c r="E449" s="23">
        <f t="shared" si="35"/>
        <v>35</v>
      </c>
      <c r="F449" s="23">
        <f t="shared" si="31"/>
        <v>411</v>
      </c>
      <c r="G449" s="26">
        <f t="shared" ca="1" si="32"/>
        <v>1132.3491152080485</v>
      </c>
      <c r="H449" s="31">
        <f t="shared" ca="1" si="33"/>
        <v>5095.795655555512</v>
      </c>
      <c r="I449" s="24">
        <f t="shared" ca="1" si="34"/>
        <v>1229219.1021040864</v>
      </c>
      <c r="J449" s="23"/>
    </row>
    <row r="450" spans="5:10" x14ac:dyDescent="0.25">
      <c r="E450" s="23">
        <f t="shared" si="35"/>
        <v>35</v>
      </c>
      <c r="F450" s="23">
        <f t="shared" si="31"/>
        <v>412</v>
      </c>
      <c r="G450" s="26">
        <f t="shared" ca="1" si="32"/>
        <v>1132.3491152080485</v>
      </c>
      <c r="H450" s="31">
        <f t="shared" ca="1" si="33"/>
        <v>5121.746258767027</v>
      </c>
      <c r="I450" s="24">
        <f t="shared" ca="1" si="34"/>
        <v>1235473.1974780615</v>
      </c>
      <c r="J450" s="23"/>
    </row>
    <row r="451" spans="5:10" x14ac:dyDescent="0.25">
      <c r="E451" s="23">
        <f t="shared" si="35"/>
        <v>35</v>
      </c>
      <c r="F451" s="23">
        <f t="shared" si="31"/>
        <v>413</v>
      </c>
      <c r="G451" s="26">
        <f t="shared" ca="1" si="32"/>
        <v>1132.3491152080485</v>
      </c>
      <c r="H451" s="31">
        <f t="shared" ca="1" si="33"/>
        <v>5147.8049894919232</v>
      </c>
      <c r="I451" s="24">
        <f t="shared" ca="1" si="34"/>
        <v>1241753.3515827614</v>
      </c>
      <c r="J451" s="23"/>
    </row>
    <row r="452" spans="5:10" x14ac:dyDescent="0.25">
      <c r="E452" s="23">
        <f t="shared" si="35"/>
        <v>35</v>
      </c>
      <c r="F452" s="23">
        <f t="shared" si="31"/>
        <v>414</v>
      </c>
      <c r="G452" s="26">
        <f t="shared" ca="1" si="32"/>
        <v>1132.3491152080485</v>
      </c>
      <c r="H452" s="31">
        <f t="shared" ca="1" si="33"/>
        <v>5173.9722982615058</v>
      </c>
      <c r="I452" s="24">
        <f t="shared" ca="1" si="34"/>
        <v>1248059.6729962309</v>
      </c>
      <c r="J452" s="23"/>
    </row>
    <row r="453" spans="5:10" x14ac:dyDescent="0.25">
      <c r="E453" s="23">
        <f t="shared" si="35"/>
        <v>35</v>
      </c>
      <c r="F453" s="23">
        <f t="shared" si="31"/>
        <v>415</v>
      </c>
      <c r="G453" s="26">
        <f t="shared" ca="1" si="32"/>
        <v>1132.3491152080485</v>
      </c>
      <c r="H453" s="31">
        <f t="shared" ca="1" si="33"/>
        <v>5200.2486374842956</v>
      </c>
      <c r="I453" s="24">
        <f t="shared" ca="1" si="34"/>
        <v>1254392.2707489233</v>
      </c>
      <c r="J453" s="23"/>
    </row>
    <row r="454" spans="5:10" x14ac:dyDescent="0.25">
      <c r="E454" s="23">
        <f t="shared" si="35"/>
        <v>35</v>
      </c>
      <c r="F454" s="23">
        <f t="shared" si="31"/>
        <v>416</v>
      </c>
      <c r="G454" s="26">
        <f t="shared" ca="1" si="32"/>
        <v>1132.3491152080485</v>
      </c>
      <c r="H454" s="31">
        <f t="shared" ca="1" si="33"/>
        <v>5226.6344614538466</v>
      </c>
      <c r="I454" s="24">
        <f t="shared" ca="1" si="34"/>
        <v>1260751.2543255852</v>
      </c>
      <c r="J454" s="23"/>
    </row>
    <row r="455" spans="5:10" x14ac:dyDescent="0.25">
      <c r="E455" s="23">
        <f t="shared" si="35"/>
        <v>35</v>
      </c>
      <c r="F455" s="23">
        <f t="shared" si="31"/>
        <v>417</v>
      </c>
      <c r="G455" s="26">
        <f t="shared" ca="1" si="32"/>
        <v>1132.3491152080485</v>
      </c>
      <c r="H455" s="31">
        <f t="shared" ca="1" si="33"/>
        <v>5253.1302263566049</v>
      </c>
      <c r="I455" s="24">
        <f t="shared" ca="1" si="34"/>
        <v>1267136.7336671499</v>
      </c>
      <c r="J455" s="23"/>
    </row>
    <row r="456" spans="5:10" x14ac:dyDescent="0.25">
      <c r="E456" s="23">
        <f t="shared" si="35"/>
        <v>35</v>
      </c>
      <c r="F456" s="23">
        <f t="shared" si="31"/>
        <v>418</v>
      </c>
      <c r="G456" s="26">
        <f t="shared" ca="1" si="32"/>
        <v>1132.3491152080485</v>
      </c>
      <c r="H456" s="31">
        <f t="shared" ca="1" si="33"/>
        <v>5279.7363902797915</v>
      </c>
      <c r="I456" s="24">
        <f t="shared" ca="1" si="34"/>
        <v>1273548.8191726378</v>
      </c>
      <c r="J456" s="23"/>
    </row>
    <row r="457" spans="5:10" x14ac:dyDescent="0.25">
      <c r="E457" s="23">
        <f t="shared" si="35"/>
        <v>35</v>
      </c>
      <c r="F457" s="23">
        <f t="shared" si="31"/>
        <v>419</v>
      </c>
      <c r="G457" s="26">
        <f t="shared" ca="1" si="32"/>
        <v>1132.3491152080485</v>
      </c>
      <c r="H457" s="31">
        <f t="shared" ca="1" si="33"/>
        <v>5306.4534132193239</v>
      </c>
      <c r="I457" s="24">
        <f t="shared" ca="1" si="34"/>
        <v>1279987.6217010652</v>
      </c>
      <c r="J457" s="23"/>
    </row>
    <row r="458" spans="5:10" x14ac:dyDescent="0.25">
      <c r="E458" s="23">
        <f t="shared" si="35"/>
        <v>35</v>
      </c>
      <c r="F458" s="23">
        <f t="shared" si="31"/>
        <v>420</v>
      </c>
      <c r="G458" s="26">
        <f t="shared" ca="1" si="32"/>
        <v>1132.3491152080485</v>
      </c>
      <c r="H458" s="31">
        <f t="shared" ca="1" si="33"/>
        <v>5333.2817570877714</v>
      </c>
      <c r="I458" s="24">
        <f t="shared" ca="1" si="34"/>
        <v>1286453.2525733609</v>
      </c>
      <c r="J458" s="23"/>
    </row>
    <row r="459" spans="5:10" x14ac:dyDescent="0.25">
      <c r="E459" s="23">
        <f t="shared" si="35"/>
        <v>36</v>
      </c>
      <c r="F459" s="23">
        <f t="shared" si="31"/>
        <v>421</v>
      </c>
      <c r="G459" s="26">
        <f t="shared" ca="1" si="32"/>
        <v>1132.3491152080485</v>
      </c>
      <c r="H459" s="31">
        <f t="shared" ca="1" si="33"/>
        <v>5360.221885722337</v>
      </c>
      <c r="I459" s="24">
        <f t="shared" ca="1" si="34"/>
        <v>1292945.8235742913</v>
      </c>
      <c r="J459" s="23"/>
    </row>
    <row r="460" spans="5:10" x14ac:dyDescent="0.25">
      <c r="E460" s="23">
        <f t="shared" si="35"/>
        <v>36</v>
      </c>
      <c r="F460" s="23">
        <f t="shared" si="31"/>
        <v>422</v>
      </c>
      <c r="G460" s="26">
        <f t="shared" ca="1" si="32"/>
        <v>1132.3491152080485</v>
      </c>
      <c r="H460" s="31">
        <f t="shared" ca="1" si="33"/>
        <v>5387.2742648928806</v>
      </c>
      <c r="I460" s="24">
        <f t="shared" ca="1" si="34"/>
        <v>1299465.4469543921</v>
      </c>
      <c r="J460" s="23"/>
    </row>
    <row r="461" spans="5:10" x14ac:dyDescent="0.25">
      <c r="E461" s="23">
        <f t="shared" si="35"/>
        <v>36</v>
      </c>
      <c r="F461" s="23">
        <f t="shared" si="31"/>
        <v>423</v>
      </c>
      <c r="G461" s="26">
        <f t="shared" ca="1" si="32"/>
        <v>1132.3491152080485</v>
      </c>
      <c r="H461" s="31">
        <f t="shared" ca="1" si="33"/>
        <v>5414.4393623099668</v>
      </c>
      <c r="I461" s="24">
        <f t="shared" ca="1" si="34"/>
        <v>1306012.23543191</v>
      </c>
      <c r="J461" s="23"/>
    </row>
    <row r="462" spans="5:10" x14ac:dyDescent="0.25">
      <c r="E462" s="23">
        <f t="shared" si="35"/>
        <v>36</v>
      </c>
      <c r="F462" s="23">
        <f t="shared" si="31"/>
        <v>424</v>
      </c>
      <c r="G462" s="26">
        <f t="shared" ca="1" si="32"/>
        <v>1132.3491152080485</v>
      </c>
      <c r="H462" s="31">
        <f t="shared" ca="1" si="33"/>
        <v>5441.7176476329587</v>
      </c>
      <c r="I462" s="24">
        <f t="shared" ca="1" si="34"/>
        <v>1312586.3021947511</v>
      </c>
      <c r="J462" s="23"/>
    </row>
    <row r="463" spans="5:10" x14ac:dyDescent="0.25">
      <c r="E463" s="23">
        <f t="shared" si="35"/>
        <v>36</v>
      </c>
      <c r="F463" s="23">
        <f t="shared" si="31"/>
        <v>425</v>
      </c>
      <c r="G463" s="26">
        <f t="shared" ca="1" si="32"/>
        <v>1132.3491152080485</v>
      </c>
      <c r="H463" s="31">
        <f t="shared" ca="1" si="33"/>
        <v>5469.1095924781293</v>
      </c>
      <c r="I463" s="24">
        <f t="shared" ca="1" si="34"/>
        <v>1319187.7609024371</v>
      </c>
      <c r="J463" s="23"/>
    </row>
    <row r="464" spans="5:10" x14ac:dyDescent="0.25">
      <c r="E464" s="23">
        <f t="shared" si="35"/>
        <v>36</v>
      </c>
      <c r="F464" s="23">
        <f t="shared" si="31"/>
        <v>426</v>
      </c>
      <c r="G464" s="26">
        <f t="shared" ca="1" si="32"/>
        <v>1132.3491152080485</v>
      </c>
      <c r="H464" s="31">
        <f t="shared" ca="1" si="33"/>
        <v>5496.6156704268215</v>
      </c>
      <c r="I464" s="24">
        <f t="shared" ca="1" si="34"/>
        <v>1325816.7256880719</v>
      </c>
      <c r="J464" s="23"/>
    </row>
    <row r="465" spans="5:10" x14ac:dyDescent="0.25">
      <c r="E465" s="23">
        <f t="shared" si="35"/>
        <v>36</v>
      </c>
      <c r="F465" s="23">
        <f t="shared" si="31"/>
        <v>427</v>
      </c>
      <c r="G465" s="26">
        <f t="shared" ca="1" si="32"/>
        <v>1132.3491152080485</v>
      </c>
      <c r="H465" s="31">
        <f t="shared" ca="1" si="33"/>
        <v>5524.2363570336329</v>
      </c>
      <c r="I465" s="24">
        <f t="shared" ca="1" si="34"/>
        <v>1332473.3111603137</v>
      </c>
      <c r="J465" s="23"/>
    </row>
    <row r="466" spans="5:10" x14ac:dyDescent="0.25">
      <c r="E466" s="23">
        <f t="shared" si="35"/>
        <v>36</v>
      </c>
      <c r="F466" s="23">
        <f t="shared" si="31"/>
        <v>428</v>
      </c>
      <c r="G466" s="26">
        <f t="shared" ca="1" si="32"/>
        <v>1132.3491152080485</v>
      </c>
      <c r="H466" s="31">
        <f t="shared" ca="1" si="33"/>
        <v>5551.9721298346403</v>
      </c>
      <c r="I466" s="24">
        <f t="shared" ca="1" si="34"/>
        <v>1339157.6324053563</v>
      </c>
      <c r="J466" s="23"/>
    </row>
    <row r="467" spans="5:10" x14ac:dyDescent="0.25">
      <c r="E467" s="23">
        <f t="shared" si="35"/>
        <v>36</v>
      </c>
      <c r="F467" s="23">
        <f t="shared" si="31"/>
        <v>429</v>
      </c>
      <c r="G467" s="26">
        <f t="shared" ca="1" si="32"/>
        <v>1132.3491152080485</v>
      </c>
      <c r="H467" s="31">
        <f t="shared" ca="1" si="33"/>
        <v>5579.8234683556511</v>
      </c>
      <c r="I467" s="24">
        <f t="shared" ca="1" si="34"/>
        <v>1345869.80498892</v>
      </c>
      <c r="J467" s="23"/>
    </row>
    <row r="468" spans="5:10" x14ac:dyDescent="0.25">
      <c r="E468" s="23">
        <f t="shared" si="35"/>
        <v>36</v>
      </c>
      <c r="F468" s="23">
        <f t="shared" si="31"/>
        <v>430</v>
      </c>
      <c r="G468" s="26">
        <f t="shared" ca="1" si="32"/>
        <v>1132.3491152080485</v>
      </c>
      <c r="H468" s="31">
        <f t="shared" ca="1" si="33"/>
        <v>5607.7908541204997</v>
      </c>
      <c r="I468" s="24">
        <f t="shared" ca="1" si="34"/>
        <v>1352609.9449582484</v>
      </c>
      <c r="J468" s="23"/>
    </row>
    <row r="469" spans="5:10" x14ac:dyDescent="0.25">
      <c r="E469" s="23">
        <f t="shared" si="35"/>
        <v>36</v>
      </c>
      <c r="F469" s="23">
        <f t="shared" si="31"/>
        <v>431</v>
      </c>
      <c r="G469" s="26">
        <f t="shared" ca="1" si="32"/>
        <v>1132.3491152080485</v>
      </c>
      <c r="H469" s="31">
        <f t="shared" ca="1" si="33"/>
        <v>5635.8747706593686</v>
      </c>
      <c r="I469" s="24">
        <f t="shared" ca="1" si="34"/>
        <v>1359378.1688441157</v>
      </c>
      <c r="J469" s="23"/>
    </row>
    <row r="470" spans="5:10" x14ac:dyDescent="0.25">
      <c r="E470" s="23">
        <f t="shared" si="35"/>
        <v>36</v>
      </c>
      <c r="F470" s="23">
        <f t="shared" si="31"/>
        <v>432</v>
      </c>
      <c r="G470" s="26">
        <f t="shared" ca="1" si="32"/>
        <v>1132.3491152080485</v>
      </c>
      <c r="H470" s="31">
        <f t="shared" ca="1" si="33"/>
        <v>5664.0757035171482</v>
      </c>
      <c r="I470" s="24">
        <f t="shared" ca="1" si="34"/>
        <v>1366174.5936628408</v>
      </c>
      <c r="J470" s="23"/>
    </row>
    <row r="471" spans="5:10" x14ac:dyDescent="0.25">
      <c r="E471" s="23">
        <f t="shared" si="35"/>
        <v>37</v>
      </c>
      <c r="F471" s="23">
        <f t="shared" si="31"/>
        <v>433</v>
      </c>
      <c r="G471" s="26">
        <f t="shared" ca="1" si="32"/>
        <v>1132.3491152080485</v>
      </c>
      <c r="H471" s="31">
        <f t="shared" ca="1" si="33"/>
        <v>5692.3941402618366</v>
      </c>
      <c r="I471" s="24">
        <f t="shared" ca="1" si="34"/>
        <v>1372999.3369183107</v>
      </c>
      <c r="J471" s="23"/>
    </row>
    <row r="472" spans="5:10" x14ac:dyDescent="0.25">
      <c r="E472" s="23">
        <f t="shared" si="35"/>
        <v>37</v>
      </c>
      <c r="F472" s="23">
        <f t="shared" si="31"/>
        <v>434</v>
      </c>
      <c r="G472" s="26">
        <f t="shared" ca="1" si="32"/>
        <v>1132.3491152080485</v>
      </c>
      <c r="H472" s="31">
        <f t="shared" ca="1" si="33"/>
        <v>5720.8305704929617</v>
      </c>
      <c r="I472" s="24">
        <f t="shared" ca="1" si="34"/>
        <v>1379852.5166040116</v>
      </c>
      <c r="J472" s="23"/>
    </row>
    <row r="473" spans="5:10" x14ac:dyDescent="0.25">
      <c r="E473" s="23">
        <f t="shared" si="35"/>
        <v>37</v>
      </c>
      <c r="F473" s="23">
        <f t="shared" si="31"/>
        <v>435</v>
      </c>
      <c r="G473" s="26">
        <f t="shared" ca="1" si="32"/>
        <v>1132.3491152080485</v>
      </c>
      <c r="H473" s="31">
        <f t="shared" ca="1" si="33"/>
        <v>5749.3854858500481</v>
      </c>
      <c r="I473" s="24">
        <f t="shared" ca="1" si="34"/>
        <v>1386734.2512050697</v>
      </c>
      <c r="J473" s="23"/>
    </row>
    <row r="474" spans="5:10" x14ac:dyDescent="0.25">
      <c r="E474" s="23">
        <f t="shared" si="35"/>
        <v>37</v>
      </c>
      <c r="F474" s="23">
        <f t="shared" si="31"/>
        <v>436</v>
      </c>
      <c r="G474" s="26">
        <f t="shared" ca="1" si="32"/>
        <v>1132.3491152080485</v>
      </c>
      <c r="H474" s="31">
        <f t="shared" ca="1" si="33"/>
        <v>5778.0593800211236</v>
      </c>
      <c r="I474" s="24">
        <f t="shared" ca="1" si="34"/>
        <v>1393644.6597002989</v>
      </c>
      <c r="J474" s="23"/>
    </row>
    <row r="475" spans="5:10" x14ac:dyDescent="0.25">
      <c r="E475" s="23">
        <f t="shared" si="35"/>
        <v>37</v>
      </c>
      <c r="F475" s="23">
        <f t="shared" si="31"/>
        <v>437</v>
      </c>
      <c r="G475" s="26">
        <f t="shared" ca="1" si="32"/>
        <v>1132.3491152080485</v>
      </c>
      <c r="H475" s="31">
        <f t="shared" ca="1" si="33"/>
        <v>5806.8527487512456</v>
      </c>
      <c r="I475" s="24">
        <f t="shared" ca="1" si="34"/>
        <v>1400583.8615642581</v>
      </c>
      <c r="J475" s="23"/>
    </row>
    <row r="476" spans="5:10" x14ac:dyDescent="0.25">
      <c r="E476" s="23">
        <f t="shared" si="35"/>
        <v>37</v>
      </c>
      <c r="F476" s="23">
        <f t="shared" si="31"/>
        <v>438</v>
      </c>
      <c r="G476" s="26">
        <f t="shared" ca="1" si="32"/>
        <v>1132.3491152080485</v>
      </c>
      <c r="H476" s="31">
        <f t="shared" ca="1" si="33"/>
        <v>5835.7660898510758</v>
      </c>
      <c r="I476" s="24">
        <f t="shared" ca="1" si="34"/>
        <v>1407551.9767693172</v>
      </c>
      <c r="J476" s="23"/>
    </row>
    <row r="477" spans="5:10" x14ac:dyDescent="0.25">
      <c r="E477" s="23">
        <f t="shared" si="35"/>
        <v>37</v>
      </c>
      <c r="F477" s="23">
        <f t="shared" si="31"/>
        <v>439</v>
      </c>
      <c r="G477" s="26">
        <f t="shared" ca="1" si="32"/>
        <v>1132.3491152080485</v>
      </c>
      <c r="H477" s="31">
        <f t="shared" ca="1" si="33"/>
        <v>5864.7999032054886</v>
      </c>
      <c r="I477" s="24">
        <f t="shared" ca="1" si="34"/>
        <v>1414549.1257877308</v>
      </c>
      <c r="J477" s="23"/>
    </row>
    <row r="478" spans="5:10" x14ac:dyDescent="0.25">
      <c r="E478" s="23">
        <f t="shared" si="35"/>
        <v>37</v>
      </c>
      <c r="F478" s="23">
        <f t="shared" si="31"/>
        <v>440</v>
      </c>
      <c r="G478" s="26">
        <f t="shared" ca="1" si="32"/>
        <v>1132.3491152080485</v>
      </c>
      <c r="H478" s="31">
        <f t="shared" ca="1" si="33"/>
        <v>5893.9546907822114</v>
      </c>
      <c r="I478" s="24">
        <f t="shared" ca="1" si="34"/>
        <v>1421575.4295937209</v>
      </c>
      <c r="J478" s="23"/>
    </row>
    <row r="479" spans="5:10" x14ac:dyDescent="0.25">
      <c r="E479" s="23">
        <f t="shared" si="35"/>
        <v>37</v>
      </c>
      <c r="F479" s="23">
        <f t="shared" si="31"/>
        <v>441</v>
      </c>
      <c r="G479" s="26">
        <f t="shared" ca="1" si="32"/>
        <v>1132.3491152080485</v>
      </c>
      <c r="H479" s="31">
        <f t="shared" ca="1" si="33"/>
        <v>5923.2309566405038</v>
      </c>
      <c r="I479" s="24">
        <f t="shared" ca="1" si="34"/>
        <v>1428631.0096655695</v>
      </c>
      <c r="J479" s="23"/>
    </row>
    <row r="480" spans="5:10" x14ac:dyDescent="0.25">
      <c r="E480" s="23">
        <f t="shared" si="35"/>
        <v>37</v>
      </c>
      <c r="F480" s="23">
        <f t="shared" si="31"/>
        <v>442</v>
      </c>
      <c r="G480" s="26">
        <f t="shared" ca="1" si="32"/>
        <v>1132.3491152080485</v>
      </c>
      <c r="H480" s="31">
        <f t="shared" ca="1" si="33"/>
        <v>5952.6292069398733</v>
      </c>
      <c r="I480" s="24">
        <f t="shared" ca="1" si="34"/>
        <v>1435715.9879877174</v>
      </c>
      <c r="J480" s="23"/>
    </row>
    <row r="481" spans="5:10" x14ac:dyDescent="0.25">
      <c r="E481" s="23">
        <f t="shared" si="35"/>
        <v>37</v>
      </c>
      <c r="F481" s="23">
        <f t="shared" si="31"/>
        <v>443</v>
      </c>
      <c r="G481" s="26">
        <f t="shared" ca="1" si="32"/>
        <v>1132.3491152080485</v>
      </c>
      <c r="H481" s="31">
        <f t="shared" ca="1" si="33"/>
        <v>5982.1499499488227</v>
      </c>
      <c r="I481" s="24">
        <f t="shared" ca="1" si="34"/>
        <v>1442830.4870528742</v>
      </c>
      <c r="J481" s="23"/>
    </row>
    <row r="482" spans="5:10" x14ac:dyDescent="0.25">
      <c r="E482" s="23">
        <f t="shared" si="35"/>
        <v>37</v>
      </c>
      <c r="F482" s="23">
        <f t="shared" si="31"/>
        <v>444</v>
      </c>
      <c r="G482" s="26">
        <f t="shared" ca="1" si="32"/>
        <v>1132.3491152080485</v>
      </c>
      <c r="H482" s="31">
        <f t="shared" ca="1" si="33"/>
        <v>6011.7936960536426</v>
      </c>
      <c r="I482" s="24">
        <f t="shared" ca="1" si="34"/>
        <v>1449974.6298641358</v>
      </c>
      <c r="J482" s="23"/>
    </row>
    <row r="483" spans="5:10" x14ac:dyDescent="0.25">
      <c r="E483" s="23">
        <f t="shared" si="35"/>
        <v>38</v>
      </c>
      <c r="F483" s="23">
        <f t="shared" si="31"/>
        <v>445</v>
      </c>
      <c r="G483" s="26">
        <f t="shared" ca="1" si="32"/>
        <v>1132.3491152080485</v>
      </c>
      <c r="H483" s="31">
        <f t="shared" ca="1" si="33"/>
        <v>6041.5609577672321</v>
      </c>
      <c r="I483" s="24">
        <f t="shared" ca="1" si="34"/>
        <v>1457148.5399371111</v>
      </c>
      <c r="J483" s="23"/>
    </row>
    <row r="484" spans="5:10" x14ac:dyDescent="0.25">
      <c r="E484" s="23">
        <f t="shared" si="35"/>
        <v>38</v>
      </c>
      <c r="F484" s="23">
        <f t="shared" si="31"/>
        <v>446</v>
      </c>
      <c r="G484" s="26">
        <f t="shared" ca="1" si="32"/>
        <v>1132.3491152080485</v>
      </c>
      <c r="H484" s="31">
        <f t="shared" ca="1" si="33"/>
        <v>6071.452249737963</v>
      </c>
      <c r="I484" s="24">
        <f t="shared" ca="1" si="34"/>
        <v>1464352.341302057</v>
      </c>
      <c r="J484" s="23"/>
    </row>
    <row r="485" spans="5:10" x14ac:dyDescent="0.25">
      <c r="E485" s="23">
        <f t="shared" si="35"/>
        <v>38</v>
      </c>
      <c r="F485" s="23">
        <f t="shared" si="31"/>
        <v>447</v>
      </c>
      <c r="G485" s="26">
        <f t="shared" ca="1" si="32"/>
        <v>1132.3491152080485</v>
      </c>
      <c r="H485" s="31">
        <f t="shared" ca="1" si="33"/>
        <v>6101.468088758571</v>
      </c>
      <c r="I485" s="24">
        <f t="shared" ca="1" si="34"/>
        <v>1471586.1585060237</v>
      </c>
      <c r="J485" s="23"/>
    </row>
    <row r="486" spans="5:10" x14ac:dyDescent="0.25">
      <c r="E486" s="23">
        <f t="shared" si="35"/>
        <v>38</v>
      </c>
      <c r="F486" s="23">
        <f t="shared" si="31"/>
        <v>448</v>
      </c>
      <c r="G486" s="26">
        <f t="shared" ca="1" si="32"/>
        <v>1132.3491152080485</v>
      </c>
      <c r="H486" s="31">
        <f t="shared" ca="1" si="33"/>
        <v>6131.6089937750985</v>
      </c>
      <c r="I486" s="24">
        <f t="shared" ca="1" si="34"/>
        <v>1478850.1166150069</v>
      </c>
      <c r="J486" s="23"/>
    </row>
    <row r="487" spans="5:10" x14ac:dyDescent="0.25">
      <c r="E487" s="23">
        <f t="shared" si="35"/>
        <v>38</v>
      </c>
      <c r="F487" s="23">
        <f t="shared" si="31"/>
        <v>449</v>
      </c>
      <c r="G487" s="26">
        <f t="shared" ca="1" si="32"/>
        <v>1132.3491152080485</v>
      </c>
      <c r="H487" s="31">
        <f t="shared" ca="1" si="33"/>
        <v>6161.8754858958619</v>
      </c>
      <c r="I487" s="24">
        <f t="shared" ca="1" si="34"/>
        <v>1486144.3412161109</v>
      </c>
      <c r="J487" s="23"/>
    </row>
    <row r="488" spans="5:10" x14ac:dyDescent="0.25">
      <c r="E488" s="23">
        <f t="shared" si="35"/>
        <v>38</v>
      </c>
      <c r="F488" s="23">
        <f t="shared" ref="F488:F551" si="36">+F487+1</f>
        <v>450</v>
      </c>
      <c r="G488" s="26">
        <f t="shared" ref="G488:G551" ca="1" si="37">-$F$34</f>
        <v>1132.3491152080485</v>
      </c>
      <c r="H488" s="31">
        <f t="shared" ref="H488:H551" ca="1" si="38">+I487*($F$32*0.01)</f>
        <v>6192.2680884004621</v>
      </c>
      <c r="I488" s="24">
        <f t="shared" ref="I488:I551" ca="1" si="39">+I487+H488+G488</f>
        <v>1493468.9584197192</v>
      </c>
      <c r="J488" s="23"/>
    </row>
    <row r="489" spans="5:10" x14ac:dyDescent="0.25">
      <c r="E489" s="23">
        <f t="shared" si="35"/>
        <v>38</v>
      </c>
      <c r="F489" s="23">
        <f t="shared" si="36"/>
        <v>451</v>
      </c>
      <c r="G489" s="26">
        <f t="shared" ca="1" si="37"/>
        <v>1132.3491152080485</v>
      </c>
      <c r="H489" s="31">
        <f t="shared" ca="1" si="38"/>
        <v>6222.7873267488303</v>
      </c>
      <c r="I489" s="24">
        <f t="shared" ca="1" si="39"/>
        <v>1500824.094861676</v>
      </c>
      <c r="J489" s="23"/>
    </row>
    <row r="490" spans="5:10" x14ac:dyDescent="0.25">
      <c r="E490" s="23">
        <f t="shared" si="35"/>
        <v>38</v>
      </c>
      <c r="F490" s="23">
        <f t="shared" si="36"/>
        <v>452</v>
      </c>
      <c r="G490" s="26">
        <f t="shared" ca="1" si="37"/>
        <v>1132.3491152080485</v>
      </c>
      <c r="H490" s="31">
        <f t="shared" ca="1" si="38"/>
        <v>6253.4337285903166</v>
      </c>
      <c r="I490" s="24">
        <f t="shared" ca="1" si="39"/>
        <v>1508209.8777054744</v>
      </c>
      <c r="J490" s="23"/>
    </row>
    <row r="491" spans="5:10" x14ac:dyDescent="0.25">
      <c r="E491" s="23">
        <f t="shared" si="35"/>
        <v>38</v>
      </c>
      <c r="F491" s="23">
        <f t="shared" si="36"/>
        <v>453</v>
      </c>
      <c r="G491" s="26">
        <f t="shared" ca="1" si="37"/>
        <v>1132.3491152080485</v>
      </c>
      <c r="H491" s="31">
        <f t="shared" ca="1" si="38"/>
        <v>6284.2078237728101</v>
      </c>
      <c r="I491" s="24">
        <f t="shared" ca="1" si="39"/>
        <v>1515626.4346444553</v>
      </c>
      <c r="J491" s="23"/>
    </row>
    <row r="492" spans="5:10" x14ac:dyDescent="0.25">
      <c r="E492" s="23">
        <f t="shared" si="35"/>
        <v>38</v>
      </c>
      <c r="F492" s="23">
        <f t="shared" si="36"/>
        <v>454</v>
      </c>
      <c r="G492" s="26">
        <f t="shared" ca="1" si="37"/>
        <v>1132.3491152080485</v>
      </c>
      <c r="H492" s="31">
        <f t="shared" ca="1" si="38"/>
        <v>6315.1101443518974</v>
      </c>
      <c r="I492" s="24">
        <f t="shared" ca="1" si="39"/>
        <v>1523073.8939040152</v>
      </c>
      <c r="J492" s="23"/>
    </row>
    <row r="493" spans="5:10" x14ac:dyDescent="0.25">
      <c r="E493" s="23">
        <f t="shared" si="35"/>
        <v>38</v>
      </c>
      <c r="F493" s="23">
        <f t="shared" si="36"/>
        <v>455</v>
      </c>
      <c r="G493" s="26">
        <f t="shared" ca="1" si="37"/>
        <v>1132.3491152080485</v>
      </c>
      <c r="H493" s="31">
        <f t="shared" ca="1" si="38"/>
        <v>6346.1412246000637</v>
      </c>
      <c r="I493" s="24">
        <f t="shared" ca="1" si="39"/>
        <v>1530552.3842438234</v>
      </c>
      <c r="J493" s="23"/>
    </row>
    <row r="494" spans="5:10" x14ac:dyDescent="0.25">
      <c r="E494" s="23">
        <f t="shared" si="35"/>
        <v>38</v>
      </c>
      <c r="F494" s="23">
        <f t="shared" si="36"/>
        <v>456</v>
      </c>
      <c r="G494" s="26">
        <f t="shared" ca="1" si="37"/>
        <v>1132.3491152080485</v>
      </c>
      <c r="H494" s="31">
        <f t="shared" ca="1" si="38"/>
        <v>6377.3016010159308</v>
      </c>
      <c r="I494" s="24">
        <f t="shared" ca="1" si="39"/>
        <v>1538062.0349600473</v>
      </c>
      <c r="J494" s="23"/>
    </row>
    <row r="495" spans="5:10" x14ac:dyDescent="0.25">
      <c r="E495" s="23">
        <f t="shared" si="35"/>
        <v>39</v>
      </c>
      <c r="F495" s="23">
        <f t="shared" si="36"/>
        <v>457</v>
      </c>
      <c r="G495" s="26">
        <f t="shared" ca="1" si="37"/>
        <v>1132.3491152080485</v>
      </c>
      <c r="H495" s="31">
        <f t="shared" ca="1" si="38"/>
        <v>6408.5918123335305</v>
      </c>
      <c r="I495" s="24">
        <f t="shared" ca="1" si="39"/>
        <v>1545602.9758875889</v>
      </c>
      <c r="J495" s="23"/>
    </row>
    <row r="496" spans="5:10" x14ac:dyDescent="0.25">
      <c r="E496" s="23">
        <f t="shared" si="35"/>
        <v>39</v>
      </c>
      <c r="F496" s="23">
        <f t="shared" si="36"/>
        <v>458</v>
      </c>
      <c r="G496" s="26">
        <f t="shared" ca="1" si="37"/>
        <v>1132.3491152080485</v>
      </c>
      <c r="H496" s="31">
        <f t="shared" ca="1" si="38"/>
        <v>6440.0123995316208</v>
      </c>
      <c r="I496" s="24">
        <f t="shared" ca="1" si="39"/>
        <v>1553175.3374023286</v>
      </c>
      <c r="J496" s="23"/>
    </row>
    <row r="497" spans="5:10" x14ac:dyDescent="0.25">
      <c r="E497" s="23">
        <f t="shared" si="35"/>
        <v>39</v>
      </c>
      <c r="F497" s="23">
        <f t="shared" si="36"/>
        <v>459</v>
      </c>
      <c r="G497" s="26">
        <f t="shared" ca="1" si="37"/>
        <v>1132.3491152080485</v>
      </c>
      <c r="H497" s="31">
        <f t="shared" ca="1" si="38"/>
        <v>6471.5639058430361</v>
      </c>
      <c r="I497" s="24">
        <f t="shared" ca="1" si="39"/>
        <v>1560779.2504233797</v>
      </c>
      <c r="J497" s="23"/>
    </row>
    <row r="498" spans="5:10" x14ac:dyDescent="0.25">
      <c r="E498" s="23">
        <f t="shared" si="35"/>
        <v>39</v>
      </c>
      <c r="F498" s="23">
        <f t="shared" si="36"/>
        <v>460</v>
      </c>
      <c r="G498" s="26">
        <f t="shared" ca="1" si="37"/>
        <v>1132.3491152080485</v>
      </c>
      <c r="H498" s="31">
        <f t="shared" ca="1" si="38"/>
        <v>6503.2468767640821</v>
      </c>
      <c r="I498" s="24">
        <f t="shared" ca="1" si="39"/>
        <v>1568414.8464153518</v>
      </c>
      <c r="J498" s="23"/>
    </row>
    <row r="499" spans="5:10" x14ac:dyDescent="0.25">
      <c r="E499" s="23">
        <f t="shared" si="35"/>
        <v>39</v>
      </c>
      <c r="F499" s="23">
        <f t="shared" si="36"/>
        <v>461</v>
      </c>
      <c r="G499" s="26">
        <f t="shared" ca="1" si="37"/>
        <v>1132.3491152080485</v>
      </c>
      <c r="H499" s="31">
        <f t="shared" ca="1" si="38"/>
        <v>6535.0618600639664</v>
      </c>
      <c r="I499" s="24">
        <f t="shared" ca="1" si="39"/>
        <v>1576082.2573906239</v>
      </c>
      <c r="J499" s="23"/>
    </row>
    <row r="500" spans="5:10" x14ac:dyDescent="0.25">
      <c r="E500" s="23">
        <f t="shared" ref="E500:E563" si="40">+E488+1</f>
        <v>39</v>
      </c>
      <c r="F500" s="23">
        <f t="shared" si="36"/>
        <v>462</v>
      </c>
      <c r="G500" s="26">
        <f t="shared" ca="1" si="37"/>
        <v>1132.3491152080485</v>
      </c>
      <c r="H500" s="31">
        <f t="shared" ca="1" si="38"/>
        <v>6567.0094057942661</v>
      </c>
      <c r="I500" s="24">
        <f t="shared" ca="1" si="39"/>
        <v>1583781.6159116263</v>
      </c>
      <c r="J500" s="23"/>
    </row>
    <row r="501" spans="5:10" x14ac:dyDescent="0.25">
      <c r="E501" s="23">
        <f t="shared" si="40"/>
        <v>39</v>
      </c>
      <c r="F501" s="23">
        <f t="shared" si="36"/>
        <v>463</v>
      </c>
      <c r="G501" s="26">
        <f t="shared" ca="1" si="37"/>
        <v>1132.3491152080485</v>
      </c>
      <c r="H501" s="31">
        <f t="shared" ca="1" si="38"/>
        <v>6599.0900662984423</v>
      </c>
      <c r="I501" s="24">
        <f t="shared" ca="1" si="39"/>
        <v>1591513.0550931327</v>
      </c>
      <c r="J501" s="23"/>
    </row>
    <row r="502" spans="5:10" x14ac:dyDescent="0.25">
      <c r="E502" s="23">
        <f t="shared" si="40"/>
        <v>39</v>
      </c>
      <c r="F502" s="23">
        <f t="shared" si="36"/>
        <v>464</v>
      </c>
      <c r="G502" s="26">
        <f t="shared" ca="1" si="37"/>
        <v>1132.3491152080485</v>
      </c>
      <c r="H502" s="31">
        <f t="shared" ca="1" si="38"/>
        <v>6631.304396221386</v>
      </c>
      <c r="I502" s="24">
        <f t="shared" ca="1" si="39"/>
        <v>1599276.7086045621</v>
      </c>
      <c r="J502" s="23"/>
    </row>
    <row r="503" spans="5:10" x14ac:dyDescent="0.25">
      <c r="E503" s="23">
        <f t="shared" si="40"/>
        <v>39</v>
      </c>
      <c r="F503" s="23">
        <f t="shared" si="36"/>
        <v>465</v>
      </c>
      <c r="G503" s="26">
        <f t="shared" ca="1" si="37"/>
        <v>1132.3491152080485</v>
      </c>
      <c r="H503" s="31">
        <f t="shared" ca="1" si="38"/>
        <v>6663.652952519009</v>
      </c>
      <c r="I503" s="24">
        <f t="shared" ca="1" si="39"/>
        <v>1607072.7106722891</v>
      </c>
      <c r="J503" s="23"/>
    </row>
    <row r="504" spans="5:10" x14ac:dyDescent="0.25">
      <c r="E504" s="23">
        <f t="shared" si="40"/>
        <v>39</v>
      </c>
      <c r="F504" s="23">
        <f t="shared" si="36"/>
        <v>466</v>
      </c>
      <c r="G504" s="26">
        <f t="shared" ca="1" si="37"/>
        <v>1132.3491152080485</v>
      </c>
      <c r="H504" s="31">
        <f t="shared" ca="1" si="38"/>
        <v>6696.1362944678713</v>
      </c>
      <c r="I504" s="24">
        <f t="shared" ca="1" si="39"/>
        <v>1614901.196081965</v>
      </c>
      <c r="J504" s="23"/>
    </row>
    <row r="505" spans="5:10" x14ac:dyDescent="0.25">
      <c r="E505" s="23">
        <f t="shared" si="40"/>
        <v>39</v>
      </c>
      <c r="F505" s="23">
        <f t="shared" si="36"/>
        <v>467</v>
      </c>
      <c r="G505" s="26">
        <f t="shared" ca="1" si="37"/>
        <v>1132.3491152080485</v>
      </c>
      <c r="H505" s="31">
        <f t="shared" ca="1" si="38"/>
        <v>6728.754983674854</v>
      </c>
      <c r="I505" s="24">
        <f t="shared" ca="1" si="39"/>
        <v>1622762.300180848</v>
      </c>
      <c r="J505" s="23"/>
    </row>
    <row r="506" spans="5:10" x14ac:dyDescent="0.25">
      <c r="E506" s="23">
        <f t="shared" si="40"/>
        <v>39</v>
      </c>
      <c r="F506" s="23">
        <f t="shared" si="36"/>
        <v>468</v>
      </c>
      <c r="G506" s="26">
        <f t="shared" ca="1" si="37"/>
        <v>1132.3491152080485</v>
      </c>
      <c r="H506" s="31">
        <f t="shared" ca="1" si="38"/>
        <v>6761.5095840868662</v>
      </c>
      <c r="I506" s="24">
        <f t="shared" ca="1" si="39"/>
        <v>1630656.158880143</v>
      </c>
      <c r="J506" s="23"/>
    </row>
    <row r="507" spans="5:10" x14ac:dyDescent="0.25">
      <c r="E507" s="23">
        <f t="shared" si="40"/>
        <v>40</v>
      </c>
      <c r="F507" s="23">
        <f t="shared" si="36"/>
        <v>469</v>
      </c>
      <c r="G507" s="26">
        <f t="shared" ca="1" si="37"/>
        <v>1132.3491152080485</v>
      </c>
      <c r="H507" s="31">
        <f t="shared" ca="1" si="38"/>
        <v>6794.4006620005957</v>
      </c>
      <c r="I507" s="24">
        <f t="shared" ca="1" si="39"/>
        <v>1638582.9086573515</v>
      </c>
      <c r="J507" s="23"/>
    </row>
    <row r="508" spans="5:10" x14ac:dyDescent="0.25">
      <c r="E508" s="23">
        <f t="shared" si="40"/>
        <v>40</v>
      </c>
      <c r="F508" s="23">
        <f t="shared" si="36"/>
        <v>470</v>
      </c>
      <c r="G508" s="26">
        <f t="shared" ca="1" si="37"/>
        <v>1132.3491152080485</v>
      </c>
      <c r="H508" s="31">
        <f t="shared" ca="1" si="38"/>
        <v>6827.428786072298</v>
      </c>
      <c r="I508" s="24">
        <f t="shared" ca="1" si="39"/>
        <v>1646542.6865586319</v>
      </c>
      <c r="J508" s="23"/>
    </row>
    <row r="509" spans="5:10" x14ac:dyDescent="0.25">
      <c r="E509" s="23">
        <f t="shared" si="40"/>
        <v>40</v>
      </c>
      <c r="F509" s="23">
        <f t="shared" si="36"/>
        <v>471</v>
      </c>
      <c r="G509" s="26">
        <f t="shared" ca="1" si="37"/>
        <v>1132.3491152080485</v>
      </c>
      <c r="H509" s="31">
        <f t="shared" ca="1" si="38"/>
        <v>6860.5945273276329</v>
      </c>
      <c r="I509" s="24">
        <f t="shared" ca="1" si="39"/>
        <v>1654535.6302011677</v>
      </c>
      <c r="J509" s="23"/>
    </row>
    <row r="510" spans="5:10" x14ac:dyDescent="0.25">
      <c r="E510" s="23">
        <f t="shared" si="40"/>
        <v>40</v>
      </c>
      <c r="F510" s="23">
        <f t="shared" si="36"/>
        <v>472</v>
      </c>
      <c r="G510" s="26">
        <f t="shared" ca="1" si="37"/>
        <v>1132.3491152080485</v>
      </c>
      <c r="H510" s="31">
        <f t="shared" ca="1" si="38"/>
        <v>6893.8984591715316</v>
      </c>
      <c r="I510" s="24">
        <f t="shared" ca="1" si="39"/>
        <v>1662561.8777755473</v>
      </c>
      <c r="J510" s="23"/>
    </row>
    <row r="511" spans="5:10" x14ac:dyDescent="0.25">
      <c r="E511" s="23">
        <f t="shared" si="40"/>
        <v>40</v>
      </c>
      <c r="F511" s="23">
        <f t="shared" si="36"/>
        <v>473</v>
      </c>
      <c r="G511" s="26">
        <f t="shared" ca="1" si="37"/>
        <v>1132.3491152080485</v>
      </c>
      <c r="H511" s="31">
        <f t="shared" ca="1" si="38"/>
        <v>6927.3411573981139</v>
      </c>
      <c r="I511" s="24">
        <f t="shared" ca="1" si="39"/>
        <v>1670621.5680481535</v>
      </c>
      <c r="J511" s="23"/>
    </row>
    <row r="512" spans="5:10" x14ac:dyDescent="0.25">
      <c r="E512" s="23">
        <f t="shared" si="40"/>
        <v>40</v>
      </c>
      <c r="F512" s="23">
        <f t="shared" si="36"/>
        <v>474</v>
      </c>
      <c r="G512" s="26">
        <f t="shared" ca="1" si="37"/>
        <v>1132.3491152080485</v>
      </c>
      <c r="H512" s="31">
        <f t="shared" ca="1" si="38"/>
        <v>6960.9232002006393</v>
      </c>
      <c r="I512" s="24">
        <f t="shared" ca="1" si="39"/>
        <v>1678714.8403635621</v>
      </c>
      <c r="J512" s="23"/>
    </row>
    <row r="513" spans="5:10" x14ac:dyDescent="0.25">
      <c r="E513" s="23">
        <f t="shared" si="40"/>
        <v>40</v>
      </c>
      <c r="F513" s="23">
        <f t="shared" si="36"/>
        <v>475</v>
      </c>
      <c r="G513" s="26">
        <f t="shared" ca="1" si="37"/>
        <v>1132.3491152080485</v>
      </c>
      <c r="H513" s="31">
        <f t="shared" ca="1" si="38"/>
        <v>6994.6451681815088</v>
      </c>
      <c r="I513" s="24">
        <f t="shared" ca="1" si="39"/>
        <v>1686841.8346469516</v>
      </c>
      <c r="J513" s="23"/>
    </row>
    <row r="514" spans="5:10" x14ac:dyDescent="0.25">
      <c r="E514" s="23">
        <f t="shared" si="40"/>
        <v>40</v>
      </c>
      <c r="F514" s="23">
        <f t="shared" si="36"/>
        <v>476</v>
      </c>
      <c r="G514" s="26">
        <f t="shared" ca="1" si="37"/>
        <v>1132.3491152080485</v>
      </c>
      <c r="H514" s="31">
        <f t="shared" ca="1" si="38"/>
        <v>7028.5076443622984</v>
      </c>
      <c r="I514" s="24">
        <f t="shared" ca="1" si="39"/>
        <v>1695002.6914065219</v>
      </c>
      <c r="J514" s="23"/>
    </row>
    <row r="515" spans="5:10" x14ac:dyDescent="0.25">
      <c r="E515" s="23">
        <f t="shared" si="40"/>
        <v>40</v>
      </c>
      <c r="F515" s="23">
        <f t="shared" si="36"/>
        <v>477</v>
      </c>
      <c r="G515" s="26">
        <f t="shared" ca="1" si="37"/>
        <v>1132.3491152080485</v>
      </c>
      <c r="H515" s="31">
        <f t="shared" ca="1" si="38"/>
        <v>7062.5112141938416</v>
      </c>
      <c r="I515" s="24">
        <f t="shared" ca="1" si="39"/>
        <v>1703197.5517359239</v>
      </c>
      <c r="J515" s="23"/>
    </row>
    <row r="516" spans="5:10" x14ac:dyDescent="0.25">
      <c r="E516" s="23">
        <f t="shared" si="40"/>
        <v>40</v>
      </c>
      <c r="F516" s="23">
        <f t="shared" si="36"/>
        <v>478</v>
      </c>
      <c r="G516" s="26">
        <f t="shared" ca="1" si="37"/>
        <v>1132.3491152080485</v>
      </c>
      <c r="H516" s="31">
        <f t="shared" ca="1" si="38"/>
        <v>7096.6564655663497</v>
      </c>
      <c r="I516" s="24">
        <f t="shared" ca="1" si="39"/>
        <v>1711426.5573166981</v>
      </c>
      <c r="J516" s="23"/>
    </row>
    <row r="517" spans="5:10" x14ac:dyDescent="0.25">
      <c r="E517" s="23">
        <f t="shared" si="40"/>
        <v>40</v>
      </c>
      <c r="F517" s="23">
        <f t="shared" si="36"/>
        <v>479</v>
      </c>
      <c r="G517" s="26">
        <f t="shared" ca="1" si="37"/>
        <v>1132.3491152080485</v>
      </c>
      <c r="H517" s="31">
        <f t="shared" ca="1" si="38"/>
        <v>7130.9439888195757</v>
      </c>
      <c r="I517" s="24">
        <f t="shared" ca="1" si="39"/>
        <v>1719689.8504207258</v>
      </c>
      <c r="J517" s="23"/>
    </row>
    <row r="518" spans="5:10" x14ac:dyDescent="0.25">
      <c r="E518" s="23">
        <f t="shared" si="40"/>
        <v>40</v>
      </c>
      <c r="F518" s="23">
        <f t="shared" si="36"/>
        <v>480</v>
      </c>
      <c r="G518" s="26">
        <f t="shared" ca="1" si="37"/>
        <v>1132.3491152080485</v>
      </c>
      <c r="H518" s="31">
        <f t="shared" ca="1" si="38"/>
        <v>7165.3743767530241</v>
      </c>
      <c r="I518" s="24">
        <f t="shared" ca="1" si="39"/>
        <v>1727987.5739126869</v>
      </c>
      <c r="J518" s="23"/>
    </row>
    <row r="519" spans="5:10" x14ac:dyDescent="0.25">
      <c r="E519" s="23">
        <f t="shared" si="40"/>
        <v>41</v>
      </c>
      <c r="F519" s="23">
        <f t="shared" si="36"/>
        <v>481</v>
      </c>
      <c r="G519" s="26">
        <f t="shared" ca="1" si="37"/>
        <v>1132.3491152080485</v>
      </c>
      <c r="H519" s="31">
        <f t="shared" ca="1" si="38"/>
        <v>7199.9482246361949</v>
      </c>
      <c r="I519" s="24">
        <f t="shared" ca="1" si="39"/>
        <v>1736319.8712525312</v>
      </c>
      <c r="J519" s="23"/>
    </row>
    <row r="520" spans="5:10" x14ac:dyDescent="0.25">
      <c r="E520" s="23">
        <f t="shared" si="40"/>
        <v>41</v>
      </c>
      <c r="F520" s="23">
        <f t="shared" si="36"/>
        <v>482</v>
      </c>
      <c r="G520" s="26">
        <f t="shared" ca="1" si="37"/>
        <v>1132.3491152080485</v>
      </c>
      <c r="H520" s="31">
        <f t="shared" ca="1" si="38"/>
        <v>7234.6661302188795</v>
      </c>
      <c r="I520" s="24">
        <f t="shared" ca="1" si="39"/>
        <v>1744686.8864979581</v>
      </c>
      <c r="J520" s="23"/>
    </row>
    <row r="521" spans="5:10" x14ac:dyDescent="0.25">
      <c r="E521" s="23">
        <f t="shared" si="40"/>
        <v>41</v>
      </c>
      <c r="F521" s="23">
        <f t="shared" si="36"/>
        <v>483</v>
      </c>
      <c r="G521" s="26">
        <f t="shared" ca="1" si="37"/>
        <v>1132.3491152080485</v>
      </c>
      <c r="H521" s="31">
        <f t="shared" ca="1" si="38"/>
        <v>7269.5286937414921</v>
      </c>
      <c r="I521" s="24">
        <f t="shared" ca="1" si="39"/>
        <v>1753088.7643069075</v>
      </c>
      <c r="J521" s="23"/>
    </row>
    <row r="522" spans="5:10" x14ac:dyDescent="0.25">
      <c r="E522" s="23">
        <f t="shared" si="40"/>
        <v>41</v>
      </c>
      <c r="F522" s="23">
        <f t="shared" si="36"/>
        <v>484</v>
      </c>
      <c r="G522" s="26">
        <f t="shared" ca="1" si="37"/>
        <v>1132.3491152080485</v>
      </c>
      <c r="H522" s="31">
        <f t="shared" ca="1" si="38"/>
        <v>7304.5365179454484</v>
      </c>
      <c r="I522" s="24">
        <f t="shared" ca="1" si="39"/>
        <v>1761525.6499400609</v>
      </c>
      <c r="J522" s="23"/>
    </row>
    <row r="523" spans="5:10" x14ac:dyDescent="0.25">
      <c r="E523" s="23">
        <f t="shared" si="40"/>
        <v>41</v>
      </c>
      <c r="F523" s="23">
        <f t="shared" si="36"/>
        <v>485</v>
      </c>
      <c r="G523" s="26">
        <f t="shared" ca="1" si="37"/>
        <v>1132.3491152080485</v>
      </c>
      <c r="H523" s="31">
        <f t="shared" ca="1" si="38"/>
        <v>7339.6902080835871</v>
      </c>
      <c r="I523" s="24">
        <f t="shared" ca="1" si="39"/>
        <v>1769997.6892633524</v>
      </c>
      <c r="J523" s="23"/>
    </row>
    <row r="524" spans="5:10" x14ac:dyDescent="0.25">
      <c r="E524" s="23">
        <f t="shared" si="40"/>
        <v>41</v>
      </c>
      <c r="F524" s="23">
        <f t="shared" si="36"/>
        <v>486</v>
      </c>
      <c r="G524" s="26">
        <f t="shared" ca="1" si="37"/>
        <v>1132.3491152080485</v>
      </c>
      <c r="H524" s="31">
        <f t="shared" ca="1" si="38"/>
        <v>7374.9903719306349</v>
      </c>
      <c r="I524" s="24">
        <f t="shared" ca="1" si="39"/>
        <v>1778505.0287504911</v>
      </c>
      <c r="J524" s="23"/>
    </row>
    <row r="525" spans="5:10" x14ac:dyDescent="0.25">
      <c r="E525" s="23">
        <f t="shared" si="40"/>
        <v>41</v>
      </c>
      <c r="F525" s="23">
        <f t="shared" si="36"/>
        <v>487</v>
      </c>
      <c r="G525" s="26">
        <f t="shared" ca="1" si="37"/>
        <v>1132.3491152080485</v>
      </c>
      <c r="H525" s="31">
        <f t="shared" ca="1" si="38"/>
        <v>7410.4376197937127</v>
      </c>
      <c r="I525" s="24">
        <f t="shared" ca="1" si="39"/>
        <v>1787047.8154854928</v>
      </c>
      <c r="J525" s="23"/>
    </row>
    <row r="526" spans="5:10" x14ac:dyDescent="0.25">
      <c r="E526" s="23">
        <f t="shared" si="40"/>
        <v>41</v>
      </c>
      <c r="F526" s="23">
        <f t="shared" si="36"/>
        <v>488</v>
      </c>
      <c r="G526" s="26">
        <f t="shared" ca="1" si="37"/>
        <v>1132.3491152080485</v>
      </c>
      <c r="H526" s="31">
        <f t="shared" ca="1" si="38"/>
        <v>7446.0325645228868</v>
      </c>
      <c r="I526" s="24">
        <f t="shared" ca="1" si="39"/>
        <v>1795626.1971652238</v>
      </c>
      <c r="J526" s="23"/>
    </row>
    <row r="527" spans="5:10" x14ac:dyDescent="0.25">
      <c r="E527" s="23">
        <f t="shared" si="40"/>
        <v>41</v>
      </c>
      <c r="F527" s="23">
        <f t="shared" si="36"/>
        <v>489</v>
      </c>
      <c r="G527" s="26">
        <f t="shared" ca="1" si="37"/>
        <v>1132.3491152080485</v>
      </c>
      <c r="H527" s="31">
        <f t="shared" ca="1" si="38"/>
        <v>7481.7758215217655</v>
      </c>
      <c r="I527" s="24">
        <f t="shared" ca="1" si="39"/>
        <v>1804240.3221019537</v>
      </c>
      <c r="J527" s="23"/>
    </row>
    <row r="528" spans="5:10" x14ac:dyDescent="0.25">
      <c r="E528" s="23">
        <f t="shared" si="40"/>
        <v>41</v>
      </c>
      <c r="F528" s="23">
        <f t="shared" si="36"/>
        <v>490</v>
      </c>
      <c r="G528" s="26">
        <f t="shared" ca="1" si="37"/>
        <v>1132.3491152080485</v>
      </c>
      <c r="H528" s="31">
        <f t="shared" ca="1" si="38"/>
        <v>7517.6680087581399</v>
      </c>
      <c r="I528" s="24">
        <f t="shared" ca="1" si="39"/>
        <v>1812890.3392259199</v>
      </c>
      <c r="J528" s="23"/>
    </row>
    <row r="529" spans="5:10" x14ac:dyDescent="0.25">
      <c r="E529" s="23">
        <f t="shared" si="40"/>
        <v>41</v>
      </c>
      <c r="F529" s="23">
        <f t="shared" si="36"/>
        <v>491</v>
      </c>
      <c r="G529" s="26">
        <f t="shared" ca="1" si="37"/>
        <v>1132.3491152080485</v>
      </c>
      <c r="H529" s="31">
        <f t="shared" ca="1" si="38"/>
        <v>7553.7097467746662</v>
      </c>
      <c r="I529" s="24">
        <f t="shared" ca="1" si="39"/>
        <v>1821576.3980879027</v>
      </c>
      <c r="J529" s="23"/>
    </row>
    <row r="530" spans="5:10" x14ac:dyDescent="0.25">
      <c r="E530" s="23">
        <f t="shared" si="40"/>
        <v>41</v>
      </c>
      <c r="F530" s="23">
        <f t="shared" si="36"/>
        <v>492</v>
      </c>
      <c r="G530" s="26">
        <f t="shared" ca="1" si="37"/>
        <v>1132.3491152080485</v>
      </c>
      <c r="H530" s="31">
        <f t="shared" ca="1" si="38"/>
        <v>7589.901658699594</v>
      </c>
      <c r="I530" s="24">
        <f t="shared" ca="1" si="39"/>
        <v>1830298.6488618103</v>
      </c>
      <c r="J530" s="23"/>
    </row>
    <row r="531" spans="5:10" x14ac:dyDescent="0.25">
      <c r="E531" s="23">
        <f t="shared" si="40"/>
        <v>42</v>
      </c>
      <c r="F531" s="23">
        <f t="shared" si="36"/>
        <v>493</v>
      </c>
      <c r="G531" s="26">
        <f t="shared" ca="1" si="37"/>
        <v>1132.3491152080485</v>
      </c>
      <c r="H531" s="31">
        <f t="shared" ca="1" si="38"/>
        <v>7626.2443702575429</v>
      </c>
      <c r="I531" s="24">
        <f t="shared" ca="1" si="39"/>
        <v>1839057.2423472758</v>
      </c>
      <c r="J531" s="23"/>
    </row>
    <row r="532" spans="5:10" x14ac:dyDescent="0.25">
      <c r="E532" s="23">
        <f t="shared" si="40"/>
        <v>42</v>
      </c>
      <c r="F532" s="23">
        <f t="shared" si="36"/>
        <v>494</v>
      </c>
      <c r="G532" s="26">
        <f t="shared" ca="1" si="37"/>
        <v>1132.3491152080485</v>
      </c>
      <c r="H532" s="31">
        <f t="shared" ca="1" si="38"/>
        <v>7662.7385097803162</v>
      </c>
      <c r="I532" s="24">
        <f t="shared" ca="1" si="39"/>
        <v>1847852.3299722641</v>
      </c>
      <c r="J532" s="23"/>
    </row>
    <row r="533" spans="5:10" x14ac:dyDescent="0.25">
      <c r="E533" s="23">
        <f t="shared" si="40"/>
        <v>42</v>
      </c>
      <c r="F533" s="23">
        <f t="shared" si="36"/>
        <v>495</v>
      </c>
      <c r="G533" s="26">
        <f t="shared" ca="1" si="37"/>
        <v>1132.3491152080485</v>
      </c>
      <c r="H533" s="31">
        <f t="shared" ca="1" si="38"/>
        <v>7699.3847082177672</v>
      </c>
      <c r="I533" s="24">
        <f t="shared" ca="1" si="39"/>
        <v>1856684.06379569</v>
      </c>
      <c r="J533" s="23"/>
    </row>
    <row r="534" spans="5:10" x14ac:dyDescent="0.25">
      <c r="E534" s="23">
        <f t="shared" si="40"/>
        <v>42</v>
      </c>
      <c r="F534" s="23">
        <f t="shared" si="36"/>
        <v>496</v>
      </c>
      <c r="G534" s="26">
        <f t="shared" ca="1" si="37"/>
        <v>1132.3491152080485</v>
      </c>
      <c r="H534" s="31">
        <f t="shared" ca="1" si="38"/>
        <v>7736.1835991487078</v>
      </c>
      <c r="I534" s="24">
        <f t="shared" ca="1" si="39"/>
        <v>1865552.5965100466</v>
      </c>
      <c r="J534" s="23"/>
    </row>
    <row r="535" spans="5:10" x14ac:dyDescent="0.25">
      <c r="E535" s="23">
        <f t="shared" si="40"/>
        <v>42</v>
      </c>
      <c r="F535" s="23">
        <f t="shared" si="36"/>
        <v>497</v>
      </c>
      <c r="G535" s="26">
        <f t="shared" ca="1" si="37"/>
        <v>1132.3491152080485</v>
      </c>
      <c r="H535" s="31">
        <f t="shared" ca="1" si="38"/>
        <v>7773.1358187918604</v>
      </c>
      <c r="I535" s="24">
        <f t="shared" ca="1" si="39"/>
        <v>1874458.0814440465</v>
      </c>
      <c r="J535" s="23"/>
    </row>
    <row r="536" spans="5:10" x14ac:dyDescent="0.25">
      <c r="E536" s="23">
        <f t="shared" si="40"/>
        <v>42</v>
      </c>
      <c r="F536" s="23">
        <f t="shared" si="36"/>
        <v>498</v>
      </c>
      <c r="G536" s="26">
        <f t="shared" ca="1" si="37"/>
        <v>1132.3491152080485</v>
      </c>
      <c r="H536" s="31">
        <f t="shared" ca="1" si="38"/>
        <v>7810.2420060168597</v>
      </c>
      <c r="I536" s="24">
        <f t="shared" ca="1" si="39"/>
        <v>1883400.6725652714</v>
      </c>
      <c r="J536" s="23"/>
    </row>
    <row r="537" spans="5:10" x14ac:dyDescent="0.25">
      <c r="E537" s="23">
        <f t="shared" si="40"/>
        <v>42</v>
      </c>
      <c r="F537" s="23">
        <f t="shared" si="36"/>
        <v>499</v>
      </c>
      <c r="G537" s="26">
        <f t="shared" ca="1" si="37"/>
        <v>1132.3491152080485</v>
      </c>
      <c r="H537" s="31">
        <f t="shared" ca="1" si="38"/>
        <v>7847.5028023552977</v>
      </c>
      <c r="I537" s="24">
        <f t="shared" ca="1" si="39"/>
        <v>1892380.5244828346</v>
      </c>
      <c r="J537" s="23"/>
    </row>
    <row r="538" spans="5:10" x14ac:dyDescent="0.25">
      <c r="E538" s="23">
        <f t="shared" si="40"/>
        <v>42</v>
      </c>
      <c r="F538" s="23">
        <f t="shared" si="36"/>
        <v>500</v>
      </c>
      <c r="G538" s="26">
        <f t="shared" ca="1" si="37"/>
        <v>1132.3491152080485</v>
      </c>
      <c r="H538" s="31">
        <f t="shared" ca="1" si="38"/>
        <v>7884.9188520118105</v>
      </c>
      <c r="I538" s="24">
        <f t="shared" ca="1" si="39"/>
        <v>1901397.7924500545</v>
      </c>
      <c r="J538" s="23"/>
    </row>
    <row r="539" spans="5:10" x14ac:dyDescent="0.25">
      <c r="E539" s="23">
        <f t="shared" si="40"/>
        <v>42</v>
      </c>
      <c r="F539" s="23">
        <f t="shared" si="36"/>
        <v>501</v>
      </c>
      <c r="G539" s="26">
        <f t="shared" ca="1" si="37"/>
        <v>1132.3491152080485</v>
      </c>
      <c r="H539" s="31">
        <f t="shared" ca="1" si="38"/>
        <v>7922.4908018752276</v>
      </c>
      <c r="I539" s="24">
        <f t="shared" ca="1" si="39"/>
        <v>1910452.6323671378</v>
      </c>
      <c r="J539" s="23"/>
    </row>
    <row r="540" spans="5:10" x14ac:dyDescent="0.25">
      <c r="E540" s="23">
        <f t="shared" si="40"/>
        <v>42</v>
      </c>
      <c r="F540" s="23">
        <f t="shared" si="36"/>
        <v>502</v>
      </c>
      <c r="G540" s="26">
        <f t="shared" ca="1" si="37"/>
        <v>1132.3491152080485</v>
      </c>
      <c r="H540" s="31">
        <f t="shared" ca="1" si="38"/>
        <v>7960.2193015297407</v>
      </c>
      <c r="I540" s="24">
        <f t="shared" ca="1" si="39"/>
        <v>1919545.2007838755</v>
      </c>
      <c r="J540" s="23"/>
    </row>
    <row r="541" spans="5:10" x14ac:dyDescent="0.25">
      <c r="E541" s="23">
        <f t="shared" si="40"/>
        <v>42</v>
      </c>
      <c r="F541" s="23">
        <f t="shared" si="36"/>
        <v>503</v>
      </c>
      <c r="G541" s="26">
        <f t="shared" ca="1" si="37"/>
        <v>1132.3491152080485</v>
      </c>
      <c r="H541" s="31">
        <f t="shared" ca="1" si="38"/>
        <v>7998.1050032661478</v>
      </c>
      <c r="I541" s="24">
        <f t="shared" ca="1" si="39"/>
        <v>1928675.6549023497</v>
      </c>
      <c r="J541" s="23"/>
    </row>
    <row r="542" spans="5:10" x14ac:dyDescent="0.25">
      <c r="E542" s="23">
        <f t="shared" si="40"/>
        <v>42</v>
      </c>
      <c r="F542" s="23">
        <f t="shared" si="36"/>
        <v>504</v>
      </c>
      <c r="G542" s="26">
        <f t="shared" ca="1" si="37"/>
        <v>1132.3491152080485</v>
      </c>
      <c r="H542" s="31">
        <f t="shared" ca="1" si="38"/>
        <v>8036.1485620931235</v>
      </c>
      <c r="I542" s="24">
        <f t="shared" ca="1" si="39"/>
        <v>1937844.1525796507</v>
      </c>
      <c r="J542" s="23"/>
    </row>
    <row r="543" spans="5:10" x14ac:dyDescent="0.25">
      <c r="E543" s="23">
        <f t="shared" si="40"/>
        <v>43</v>
      </c>
      <c r="F543" s="23">
        <f t="shared" si="36"/>
        <v>505</v>
      </c>
      <c r="G543" s="26">
        <f t="shared" ca="1" si="37"/>
        <v>1132.3491152080485</v>
      </c>
      <c r="H543" s="31">
        <f t="shared" ca="1" si="38"/>
        <v>8074.3506357485448</v>
      </c>
      <c r="I543" s="24">
        <f t="shared" ca="1" si="39"/>
        <v>1947050.8523306074</v>
      </c>
      <c r="J543" s="23"/>
    </row>
    <row r="544" spans="5:10" x14ac:dyDescent="0.25">
      <c r="E544" s="23">
        <f t="shared" si="40"/>
        <v>43</v>
      </c>
      <c r="F544" s="23">
        <f t="shared" si="36"/>
        <v>506</v>
      </c>
      <c r="G544" s="26">
        <f t="shared" ca="1" si="37"/>
        <v>1132.3491152080485</v>
      </c>
      <c r="H544" s="31">
        <f t="shared" ca="1" si="38"/>
        <v>8112.7118847108641</v>
      </c>
      <c r="I544" s="24">
        <f t="shared" ca="1" si="39"/>
        <v>1956295.9133305263</v>
      </c>
      <c r="J544" s="23"/>
    </row>
    <row r="545" spans="5:10" x14ac:dyDescent="0.25">
      <c r="E545" s="23">
        <f t="shared" si="40"/>
        <v>43</v>
      </c>
      <c r="F545" s="23">
        <f t="shared" si="36"/>
        <v>507</v>
      </c>
      <c r="G545" s="26">
        <f t="shared" ca="1" si="37"/>
        <v>1132.3491152080485</v>
      </c>
      <c r="H545" s="31">
        <f t="shared" ca="1" si="38"/>
        <v>8151.232972210526</v>
      </c>
      <c r="I545" s="24">
        <f t="shared" ca="1" si="39"/>
        <v>1965579.4954179449</v>
      </c>
      <c r="J545" s="23"/>
    </row>
    <row r="546" spans="5:10" x14ac:dyDescent="0.25">
      <c r="E546" s="23">
        <f t="shared" si="40"/>
        <v>43</v>
      </c>
      <c r="F546" s="23">
        <f t="shared" si="36"/>
        <v>508</v>
      </c>
      <c r="G546" s="26">
        <f t="shared" ca="1" si="37"/>
        <v>1132.3491152080485</v>
      </c>
      <c r="H546" s="31">
        <f t="shared" ca="1" si="38"/>
        <v>8189.9145642414369</v>
      </c>
      <c r="I546" s="24">
        <f t="shared" ca="1" si="39"/>
        <v>1974901.7590973943</v>
      </c>
      <c r="J546" s="23"/>
    </row>
    <row r="547" spans="5:10" x14ac:dyDescent="0.25">
      <c r="E547" s="23">
        <f t="shared" si="40"/>
        <v>43</v>
      </c>
      <c r="F547" s="23">
        <f t="shared" si="36"/>
        <v>509</v>
      </c>
      <c r="G547" s="26">
        <f t="shared" ca="1" si="37"/>
        <v>1132.3491152080485</v>
      </c>
      <c r="H547" s="31">
        <f t="shared" ca="1" si="38"/>
        <v>8228.757329572476</v>
      </c>
      <c r="I547" s="24">
        <f t="shared" ca="1" si="39"/>
        <v>1984262.8655421748</v>
      </c>
      <c r="J547" s="23"/>
    </row>
    <row r="548" spans="5:10" x14ac:dyDescent="0.25">
      <c r="E548" s="23">
        <f t="shared" si="40"/>
        <v>43</v>
      </c>
      <c r="F548" s="23">
        <f t="shared" si="36"/>
        <v>510</v>
      </c>
      <c r="G548" s="26">
        <f t="shared" ca="1" si="37"/>
        <v>1132.3491152080485</v>
      </c>
      <c r="H548" s="31">
        <f t="shared" ca="1" si="38"/>
        <v>8267.7619397590606</v>
      </c>
      <c r="I548" s="24">
        <f t="shared" ca="1" si="39"/>
        <v>1993662.9765971419</v>
      </c>
      <c r="J548" s="23"/>
    </row>
    <row r="549" spans="5:10" x14ac:dyDescent="0.25">
      <c r="E549" s="23">
        <f t="shared" si="40"/>
        <v>43</v>
      </c>
      <c r="F549" s="23">
        <f t="shared" si="36"/>
        <v>511</v>
      </c>
      <c r="G549" s="26">
        <f t="shared" ca="1" si="37"/>
        <v>1132.3491152080485</v>
      </c>
      <c r="H549" s="31">
        <f t="shared" ca="1" si="38"/>
        <v>8306.9290691547576</v>
      </c>
      <c r="I549" s="24">
        <f t="shared" ca="1" si="39"/>
        <v>2003102.2547815046</v>
      </c>
      <c r="J549" s="23"/>
    </row>
    <row r="550" spans="5:10" x14ac:dyDescent="0.25">
      <c r="E550" s="23">
        <f t="shared" si="40"/>
        <v>43</v>
      </c>
      <c r="F550" s="23">
        <f t="shared" si="36"/>
        <v>512</v>
      </c>
      <c r="G550" s="26">
        <f t="shared" ca="1" si="37"/>
        <v>1132.3491152080485</v>
      </c>
      <c r="H550" s="31">
        <f t="shared" ca="1" si="38"/>
        <v>8346.2593949229358</v>
      </c>
      <c r="I550" s="24">
        <f t="shared" ca="1" si="39"/>
        <v>2012580.8632916356</v>
      </c>
      <c r="J550" s="23"/>
    </row>
    <row r="551" spans="5:10" x14ac:dyDescent="0.25">
      <c r="E551" s="23">
        <f t="shared" si="40"/>
        <v>43</v>
      </c>
      <c r="F551" s="23">
        <f t="shared" si="36"/>
        <v>513</v>
      </c>
      <c r="G551" s="26">
        <f t="shared" ca="1" si="37"/>
        <v>1132.3491152080485</v>
      </c>
      <c r="H551" s="31">
        <f t="shared" ca="1" si="38"/>
        <v>8385.7535970484823</v>
      </c>
      <c r="I551" s="24">
        <f t="shared" ca="1" si="39"/>
        <v>2022098.9660038922</v>
      </c>
      <c r="J551" s="23"/>
    </row>
    <row r="552" spans="5:10" x14ac:dyDescent="0.25">
      <c r="E552" s="23">
        <f t="shared" si="40"/>
        <v>43</v>
      </c>
      <c r="F552" s="23">
        <f t="shared" ref="F552:F578" si="41">+F551+1</f>
        <v>514</v>
      </c>
      <c r="G552" s="26">
        <f t="shared" ref="G552:G578" ca="1" si="42">-$F$34</f>
        <v>1132.3491152080485</v>
      </c>
      <c r="H552" s="31">
        <f t="shared" ref="H552:H578" ca="1" si="43">+I551*($F$32*0.01)</f>
        <v>8425.4123583495511</v>
      </c>
      <c r="I552" s="24">
        <f t="shared" ref="I552:I578" ca="1" si="44">+I551+H552+G552</f>
        <v>2031656.7274774499</v>
      </c>
      <c r="J552" s="23"/>
    </row>
    <row r="553" spans="5:10" x14ac:dyDescent="0.25">
      <c r="E553" s="23">
        <f t="shared" si="40"/>
        <v>43</v>
      </c>
      <c r="F553" s="23">
        <f t="shared" si="41"/>
        <v>515</v>
      </c>
      <c r="G553" s="26">
        <f t="shared" ca="1" si="42"/>
        <v>1132.3491152080485</v>
      </c>
      <c r="H553" s="31">
        <f t="shared" ca="1" si="43"/>
        <v>8465.236364489374</v>
      </c>
      <c r="I553" s="24">
        <f t="shared" ca="1" si="44"/>
        <v>2041254.3129571474</v>
      </c>
      <c r="J553" s="23"/>
    </row>
    <row r="554" spans="5:10" x14ac:dyDescent="0.25">
      <c r="E554" s="23">
        <f t="shared" si="40"/>
        <v>43</v>
      </c>
      <c r="F554" s="23">
        <f t="shared" si="41"/>
        <v>516</v>
      </c>
      <c r="G554" s="26">
        <f t="shared" ca="1" si="42"/>
        <v>1132.3491152080485</v>
      </c>
      <c r="H554" s="31">
        <f t="shared" ca="1" si="43"/>
        <v>8505.2263039881145</v>
      </c>
      <c r="I554" s="24">
        <f t="shared" ca="1" si="44"/>
        <v>2050891.8883763435</v>
      </c>
      <c r="J554" s="23"/>
    </row>
    <row r="555" spans="5:10" x14ac:dyDescent="0.25">
      <c r="E555" s="23">
        <f t="shared" si="40"/>
        <v>44</v>
      </c>
      <c r="F555" s="23">
        <f t="shared" si="41"/>
        <v>517</v>
      </c>
      <c r="G555" s="26">
        <f t="shared" ca="1" si="42"/>
        <v>1132.3491152080485</v>
      </c>
      <c r="H555" s="31">
        <f t="shared" ca="1" si="43"/>
        <v>8545.3828682347648</v>
      </c>
      <c r="I555" s="24">
        <f t="shared" ca="1" si="44"/>
        <v>2060569.6203597863</v>
      </c>
      <c r="J555" s="23"/>
    </row>
    <row r="556" spans="5:10" x14ac:dyDescent="0.25">
      <c r="E556" s="23">
        <f t="shared" si="40"/>
        <v>44</v>
      </c>
      <c r="F556" s="23">
        <f t="shared" si="41"/>
        <v>518</v>
      </c>
      <c r="G556" s="26">
        <f t="shared" ca="1" si="42"/>
        <v>1132.3491152080485</v>
      </c>
      <c r="H556" s="31">
        <f t="shared" ca="1" si="43"/>
        <v>8585.7067514991104</v>
      </c>
      <c r="I556" s="24">
        <f t="shared" ca="1" si="44"/>
        <v>2070287.6762264934</v>
      </c>
      <c r="J556" s="23"/>
    </row>
    <row r="557" spans="5:10" x14ac:dyDescent="0.25">
      <c r="E557" s="23">
        <f t="shared" si="40"/>
        <v>44</v>
      </c>
      <c r="F557" s="23">
        <f t="shared" si="41"/>
        <v>519</v>
      </c>
      <c r="G557" s="26">
        <f t="shared" ca="1" si="42"/>
        <v>1132.3491152080485</v>
      </c>
      <c r="H557" s="31">
        <f t="shared" ca="1" si="43"/>
        <v>8626.1986509437229</v>
      </c>
      <c r="I557" s="24">
        <f t="shared" ca="1" si="44"/>
        <v>2080046.2239926453</v>
      </c>
      <c r="J557" s="23"/>
    </row>
    <row r="558" spans="5:10" x14ac:dyDescent="0.25">
      <c r="E558" s="23">
        <f t="shared" si="40"/>
        <v>44</v>
      </c>
      <c r="F558" s="23">
        <f t="shared" si="41"/>
        <v>520</v>
      </c>
      <c r="G558" s="26">
        <f t="shared" ca="1" si="42"/>
        <v>1132.3491152080485</v>
      </c>
      <c r="H558" s="31">
        <f t="shared" ca="1" si="43"/>
        <v>8666.8592666360219</v>
      </c>
      <c r="I558" s="24">
        <f t="shared" ca="1" si="44"/>
        <v>2089845.4323744893</v>
      </c>
      <c r="J558" s="23"/>
    </row>
    <row r="559" spans="5:10" x14ac:dyDescent="0.25">
      <c r="E559" s="23">
        <f t="shared" si="40"/>
        <v>44</v>
      </c>
      <c r="F559" s="23">
        <f t="shared" si="41"/>
        <v>521</v>
      </c>
      <c r="G559" s="26">
        <f t="shared" ca="1" si="42"/>
        <v>1132.3491152080485</v>
      </c>
      <c r="H559" s="31">
        <f t="shared" ca="1" si="43"/>
        <v>8707.689301560371</v>
      </c>
      <c r="I559" s="24">
        <f t="shared" ca="1" si="44"/>
        <v>2099685.4707912579</v>
      </c>
      <c r="J559" s="23"/>
    </row>
    <row r="560" spans="5:10" x14ac:dyDescent="0.25">
      <c r="E560" s="23">
        <f t="shared" si="40"/>
        <v>44</v>
      </c>
      <c r="F560" s="23">
        <f t="shared" si="41"/>
        <v>522</v>
      </c>
      <c r="G560" s="26">
        <f t="shared" ca="1" si="42"/>
        <v>1132.3491152080485</v>
      </c>
      <c r="H560" s="31">
        <f t="shared" ca="1" si="43"/>
        <v>8748.6894616302416</v>
      </c>
      <c r="I560" s="24">
        <f t="shared" ca="1" si="44"/>
        <v>2109566.5093680965</v>
      </c>
      <c r="J560" s="23"/>
    </row>
    <row r="561" spans="5:10" x14ac:dyDescent="0.25">
      <c r="E561" s="23">
        <f t="shared" si="40"/>
        <v>44</v>
      </c>
      <c r="F561" s="23">
        <f t="shared" si="41"/>
        <v>523</v>
      </c>
      <c r="G561" s="26">
        <f t="shared" ca="1" si="42"/>
        <v>1132.3491152080485</v>
      </c>
      <c r="H561" s="31">
        <f t="shared" ca="1" si="43"/>
        <v>8789.8604557004019</v>
      </c>
      <c r="I561" s="24">
        <f t="shared" ca="1" si="44"/>
        <v>2119488.7189390049</v>
      </c>
      <c r="J561" s="23"/>
    </row>
    <row r="562" spans="5:10" x14ac:dyDescent="0.25">
      <c r="E562" s="23">
        <f t="shared" si="40"/>
        <v>44</v>
      </c>
      <c r="F562" s="23">
        <f t="shared" si="41"/>
        <v>524</v>
      </c>
      <c r="G562" s="26">
        <f t="shared" ca="1" si="42"/>
        <v>1132.3491152080485</v>
      </c>
      <c r="H562" s="31">
        <f t="shared" ca="1" si="43"/>
        <v>8831.2029955791877</v>
      </c>
      <c r="I562" s="24">
        <f t="shared" ca="1" si="44"/>
        <v>2129452.2710497924</v>
      </c>
      <c r="J562" s="23"/>
    </row>
    <row r="563" spans="5:10" x14ac:dyDescent="0.25">
      <c r="E563" s="23">
        <f t="shared" si="40"/>
        <v>44</v>
      </c>
      <c r="F563" s="23">
        <f t="shared" si="41"/>
        <v>525</v>
      </c>
      <c r="G563" s="26">
        <f t="shared" ca="1" si="42"/>
        <v>1132.3491152080485</v>
      </c>
      <c r="H563" s="31">
        <f t="shared" ca="1" si="43"/>
        <v>8872.7177960408007</v>
      </c>
      <c r="I563" s="24">
        <f t="shared" ca="1" si="44"/>
        <v>2139457.3379610414</v>
      </c>
      <c r="J563" s="23"/>
    </row>
    <row r="564" spans="5:10" x14ac:dyDescent="0.25">
      <c r="E564" s="23">
        <f t="shared" ref="E564:E578" si="45">+E552+1</f>
        <v>44</v>
      </c>
      <c r="F564" s="23">
        <f t="shared" si="41"/>
        <v>526</v>
      </c>
      <c r="G564" s="26">
        <f t="shared" ca="1" si="42"/>
        <v>1132.3491152080485</v>
      </c>
      <c r="H564" s="31">
        <f t="shared" ca="1" si="43"/>
        <v>8914.4055748376722</v>
      </c>
      <c r="I564" s="24">
        <f t="shared" ca="1" si="44"/>
        <v>2149504.0926510873</v>
      </c>
      <c r="J564" s="23"/>
    </row>
    <row r="565" spans="5:10" x14ac:dyDescent="0.25">
      <c r="E565" s="23">
        <f t="shared" si="45"/>
        <v>44</v>
      </c>
      <c r="F565" s="23">
        <f t="shared" si="41"/>
        <v>527</v>
      </c>
      <c r="G565" s="26">
        <f t="shared" ca="1" si="42"/>
        <v>1132.3491152080485</v>
      </c>
      <c r="H565" s="31">
        <f t="shared" ca="1" si="43"/>
        <v>8956.267052712863</v>
      </c>
      <c r="I565" s="24">
        <f t="shared" ca="1" si="44"/>
        <v>2159592.7088190084</v>
      </c>
      <c r="J565" s="23"/>
    </row>
    <row r="566" spans="5:10" x14ac:dyDescent="0.25">
      <c r="E566" s="23">
        <f t="shared" si="45"/>
        <v>44</v>
      </c>
      <c r="F566" s="23">
        <f t="shared" si="41"/>
        <v>528</v>
      </c>
      <c r="G566" s="26">
        <f t="shared" ca="1" si="42"/>
        <v>1132.3491152080485</v>
      </c>
      <c r="H566" s="31">
        <f t="shared" ca="1" si="43"/>
        <v>8998.3029534125344</v>
      </c>
      <c r="I566" s="24">
        <f t="shared" ca="1" si="44"/>
        <v>2169723.3608876294</v>
      </c>
      <c r="J566" s="23"/>
    </row>
    <row r="567" spans="5:10" x14ac:dyDescent="0.25">
      <c r="E567" s="23">
        <f t="shared" si="45"/>
        <v>45</v>
      </c>
      <c r="F567" s="23">
        <f t="shared" si="41"/>
        <v>529</v>
      </c>
      <c r="G567" s="26">
        <f t="shared" ca="1" si="42"/>
        <v>1132.3491152080485</v>
      </c>
      <c r="H567" s="31">
        <f t="shared" ca="1" si="43"/>
        <v>9040.5140036984558</v>
      </c>
      <c r="I567" s="24">
        <f t="shared" ca="1" si="44"/>
        <v>2179896.224006536</v>
      </c>
      <c r="J567" s="23"/>
    </row>
    <row r="568" spans="5:10" x14ac:dyDescent="0.25">
      <c r="E568" s="23">
        <f t="shared" si="45"/>
        <v>45</v>
      </c>
      <c r="F568" s="23">
        <f t="shared" si="41"/>
        <v>530</v>
      </c>
      <c r="G568" s="26">
        <f t="shared" ca="1" si="42"/>
        <v>1132.3491152080485</v>
      </c>
      <c r="H568" s="31">
        <f t="shared" ca="1" si="43"/>
        <v>9082.9009333605663</v>
      </c>
      <c r="I568" s="24">
        <f t="shared" ca="1" si="44"/>
        <v>2190111.4740551049</v>
      </c>
      <c r="J568" s="23"/>
    </row>
    <row r="569" spans="5:10" x14ac:dyDescent="0.25">
      <c r="E569" s="23">
        <f t="shared" si="45"/>
        <v>45</v>
      </c>
      <c r="F569" s="23">
        <f t="shared" si="41"/>
        <v>531</v>
      </c>
      <c r="G569" s="26">
        <f t="shared" ca="1" si="42"/>
        <v>1132.3491152080485</v>
      </c>
      <c r="H569" s="31">
        <f t="shared" ca="1" si="43"/>
        <v>9125.4644752296044</v>
      </c>
      <c r="I569" s="24">
        <f t="shared" ca="1" si="44"/>
        <v>2200369.2876455425</v>
      </c>
      <c r="J569" s="23"/>
    </row>
    <row r="570" spans="5:10" x14ac:dyDescent="0.25">
      <c r="E570" s="23">
        <f t="shared" si="45"/>
        <v>45</v>
      </c>
      <c r="F570" s="23">
        <f t="shared" si="41"/>
        <v>532</v>
      </c>
      <c r="G570" s="26">
        <f t="shared" ca="1" si="42"/>
        <v>1132.3491152080485</v>
      </c>
      <c r="H570" s="31">
        <f t="shared" ca="1" si="43"/>
        <v>9168.2053651897604</v>
      </c>
      <c r="I570" s="24">
        <f t="shared" ca="1" si="44"/>
        <v>2210669.8421259406</v>
      </c>
      <c r="J570" s="23"/>
    </row>
    <row r="571" spans="5:10" x14ac:dyDescent="0.25">
      <c r="E571" s="23">
        <f t="shared" si="45"/>
        <v>45</v>
      </c>
      <c r="F571" s="23">
        <f t="shared" si="41"/>
        <v>533</v>
      </c>
      <c r="G571" s="26">
        <f t="shared" ca="1" si="42"/>
        <v>1132.3491152080485</v>
      </c>
      <c r="H571" s="31">
        <f t="shared" ca="1" si="43"/>
        <v>9211.1243421914187</v>
      </c>
      <c r="I571" s="24">
        <f t="shared" ca="1" si="44"/>
        <v>2221013.3155833404</v>
      </c>
      <c r="J571" s="23"/>
    </row>
    <row r="572" spans="5:10" x14ac:dyDescent="0.25">
      <c r="E572" s="23">
        <f t="shared" si="45"/>
        <v>45</v>
      </c>
      <c r="F572" s="23">
        <f t="shared" si="41"/>
        <v>534</v>
      </c>
      <c r="G572" s="26">
        <f t="shared" ca="1" si="42"/>
        <v>1132.3491152080485</v>
      </c>
      <c r="H572" s="31">
        <f t="shared" ca="1" si="43"/>
        <v>9254.2221482639179</v>
      </c>
      <c r="I572" s="24">
        <f t="shared" ca="1" si="44"/>
        <v>2231399.8868468124</v>
      </c>
      <c r="J572" s="23"/>
    </row>
    <row r="573" spans="5:10" x14ac:dyDescent="0.25">
      <c r="E573" s="23">
        <f t="shared" si="45"/>
        <v>45</v>
      </c>
      <c r="F573" s="23">
        <f t="shared" si="41"/>
        <v>535</v>
      </c>
      <c r="G573" s="26">
        <f t="shared" ca="1" si="42"/>
        <v>1132.3491152080485</v>
      </c>
      <c r="H573" s="31">
        <f t="shared" ca="1" si="43"/>
        <v>9297.4995285283858</v>
      </c>
      <c r="I573" s="24">
        <f t="shared" ca="1" si="44"/>
        <v>2241829.7354905489</v>
      </c>
      <c r="J573" s="23"/>
    </row>
    <row r="574" spans="5:10" x14ac:dyDescent="0.25">
      <c r="E574" s="23">
        <f t="shared" si="45"/>
        <v>45</v>
      </c>
      <c r="F574" s="23">
        <f t="shared" si="41"/>
        <v>536</v>
      </c>
      <c r="G574" s="26">
        <f t="shared" ca="1" si="42"/>
        <v>1132.3491152080485</v>
      </c>
      <c r="H574" s="31">
        <f t="shared" ca="1" si="43"/>
        <v>9340.9572312106211</v>
      </c>
      <c r="I574" s="24">
        <f t="shared" ca="1" si="44"/>
        <v>2252303.0418369677</v>
      </c>
      <c r="J574" s="23"/>
    </row>
    <row r="575" spans="5:10" x14ac:dyDescent="0.25">
      <c r="E575" s="23">
        <f t="shared" si="45"/>
        <v>45</v>
      </c>
      <c r="F575" s="23">
        <f t="shared" si="41"/>
        <v>537</v>
      </c>
      <c r="G575" s="26">
        <f t="shared" ca="1" si="42"/>
        <v>1132.3491152080485</v>
      </c>
      <c r="H575" s="31">
        <f t="shared" ca="1" si="43"/>
        <v>9384.5960076540323</v>
      </c>
      <c r="I575" s="24">
        <f t="shared" ca="1" si="44"/>
        <v>2262819.9869598299</v>
      </c>
      <c r="J575" s="23"/>
    </row>
    <row r="576" spans="5:10" x14ac:dyDescent="0.25">
      <c r="E576" s="23">
        <f t="shared" si="45"/>
        <v>45</v>
      </c>
      <c r="F576" s="23">
        <f t="shared" si="41"/>
        <v>538</v>
      </c>
      <c r="G576" s="26">
        <f t="shared" ca="1" si="42"/>
        <v>1132.3491152080485</v>
      </c>
      <c r="H576" s="31">
        <f t="shared" ca="1" si="43"/>
        <v>9428.4166123326249</v>
      </c>
      <c r="I576" s="24">
        <f t="shared" ca="1" si="44"/>
        <v>2273380.7526873709</v>
      </c>
      <c r="J576" s="23"/>
    </row>
    <row r="577" spans="5:10" x14ac:dyDescent="0.25">
      <c r="E577" s="23">
        <f t="shared" si="45"/>
        <v>45</v>
      </c>
      <c r="F577" s="23">
        <f t="shared" si="41"/>
        <v>539</v>
      </c>
      <c r="G577" s="26">
        <f t="shared" ca="1" si="42"/>
        <v>1132.3491152080485</v>
      </c>
      <c r="H577" s="31">
        <f t="shared" ca="1" si="43"/>
        <v>9472.4198028640458</v>
      </c>
      <c r="I577" s="24">
        <f t="shared" ca="1" si="44"/>
        <v>2283985.5216054432</v>
      </c>
      <c r="J577" s="23"/>
    </row>
    <row r="578" spans="5:10" x14ac:dyDescent="0.25">
      <c r="E578" s="23">
        <f t="shared" si="45"/>
        <v>45</v>
      </c>
      <c r="F578" s="23">
        <f t="shared" si="41"/>
        <v>540</v>
      </c>
      <c r="G578" s="26">
        <f t="shared" ca="1" si="42"/>
        <v>1132.3491152080485</v>
      </c>
      <c r="H578" s="31">
        <f t="shared" ca="1" si="43"/>
        <v>9516.6063400226794</v>
      </c>
      <c r="I578" s="24">
        <f t="shared" ca="1" si="44"/>
        <v>2294634.4770606742</v>
      </c>
      <c r="J578" s="23"/>
    </row>
    <row r="579" spans="5:10" x14ac:dyDescent="0.25">
      <c r="G579" s="22"/>
      <c r="H579" s="29"/>
      <c r="I579" s="21"/>
    </row>
    <row r="580" spans="5:10" x14ac:dyDescent="0.25">
      <c r="G580" s="22"/>
      <c r="H580" s="29"/>
      <c r="I58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K580"/>
  <sheetViews>
    <sheetView showRuler="0" topLeftCell="B1" zoomScale="150" zoomScaleNormal="150" zoomScalePageLayoutView="150" workbookViewId="0">
      <selection activeCell="B1" sqref="B1"/>
    </sheetView>
  </sheetViews>
  <sheetFormatPr defaultColWidth="10.875" defaultRowHeight="15.75" x14ac:dyDescent="0.25"/>
  <cols>
    <col min="1" max="1" width="0" style="20" hidden="1" customWidth="1"/>
    <col min="2" max="2" width="11.875" style="20" customWidth="1"/>
    <col min="3" max="3" width="6.375" style="20" customWidth="1"/>
    <col min="4" max="4" width="3.125" style="20" bestFit="1" customWidth="1"/>
    <col min="5" max="5" width="9.375" style="20" customWidth="1"/>
    <col min="6" max="6" width="11.375" style="20" customWidth="1"/>
    <col min="7" max="7" width="11" style="20" bestFit="1" customWidth="1"/>
    <col min="8" max="8" width="14.625" style="20" bestFit="1" customWidth="1"/>
    <col min="9" max="9" width="12.875" style="20" customWidth="1"/>
    <col min="10" max="10" width="13" style="20" customWidth="1"/>
    <col min="11" max="11" width="7.125" style="20" bestFit="1" customWidth="1"/>
    <col min="12" max="16384" width="10.875" style="20"/>
  </cols>
  <sheetData>
    <row r="6" spans="1:11" x14ac:dyDescent="0.25">
      <c r="A6" s="20">
        <f ca="1">RAND()</f>
        <v>5.7163462780057683E-2</v>
      </c>
      <c r="B6" s="20" t="s">
        <v>48</v>
      </c>
      <c r="H6" s="21">
        <f ca="1">(NORMINV(A7, 500, 150))*1000</f>
        <v>589787.10173665942</v>
      </c>
      <c r="I6" s="20" t="s">
        <v>49</v>
      </c>
      <c r="J6" s="4">
        <f ca="1">ROUND(NORMINV(A7, 0.1, 0.03), 2)</f>
        <v>0.12</v>
      </c>
      <c r="K6" s="20" t="s">
        <v>50</v>
      </c>
    </row>
    <row r="7" spans="1:11" x14ac:dyDescent="0.25">
      <c r="A7" s="20">
        <f t="shared" ref="A7" ca="1" si="0">RAND()</f>
        <v>0.72527372804154155</v>
      </c>
      <c r="B7" s="20" t="s">
        <v>51</v>
      </c>
      <c r="E7" s="20">
        <f ca="1">ROUND(NORMINV(A6, 30, 5),0)</f>
        <v>22</v>
      </c>
      <c r="F7" s="20" t="s">
        <v>53</v>
      </c>
    </row>
    <row r="8" spans="1:11" x14ac:dyDescent="0.25">
      <c r="B8" s="20" t="s">
        <v>52</v>
      </c>
    </row>
    <row r="30" spans="5:10" x14ac:dyDescent="0.25">
      <c r="E30" s="23" t="s">
        <v>8</v>
      </c>
      <c r="F30" s="23"/>
      <c r="I30" s="23"/>
    </row>
    <row r="31" spans="5:10" x14ac:dyDescent="0.25">
      <c r="E31" s="23" t="s">
        <v>10</v>
      </c>
      <c r="F31" s="24">
        <f ca="1">+H6</f>
        <v>589787.10173665942</v>
      </c>
      <c r="J31" s="21"/>
    </row>
    <row r="32" spans="5:10" x14ac:dyDescent="0.25">
      <c r="E32" s="23" t="s">
        <v>11</v>
      </c>
      <c r="F32" s="25">
        <f ca="1">+J6/12*100</f>
        <v>1</v>
      </c>
      <c r="J32" s="32"/>
    </row>
    <row r="33" spans="5:10" ht="16.5" thickBot="1" x14ac:dyDescent="0.3">
      <c r="E33" s="23" t="s">
        <v>12</v>
      </c>
      <c r="F33" s="23">
        <f ca="1">+E7*12</f>
        <v>264</v>
      </c>
      <c r="J33" s="33"/>
    </row>
    <row r="34" spans="5:10" ht="16.5" thickBot="1" x14ac:dyDescent="0.3">
      <c r="E34" s="27" t="s">
        <v>47</v>
      </c>
      <c r="F34" s="28">
        <f ca="1">PMT(F32*0.01,F33,F31,)</f>
        <v>-6357.541395487674</v>
      </c>
    </row>
    <row r="36" spans="5:10" x14ac:dyDescent="0.25">
      <c r="E36" s="23" t="s">
        <v>29</v>
      </c>
      <c r="F36" s="23"/>
      <c r="G36" s="23"/>
      <c r="H36" s="23"/>
      <c r="I36" s="23"/>
      <c r="J36" s="23"/>
    </row>
    <row r="37" spans="5:10" x14ac:dyDescent="0.25">
      <c r="E37" s="30" t="s">
        <v>30</v>
      </c>
      <c r="F37" s="30" t="s">
        <v>35</v>
      </c>
      <c r="G37" s="30" t="s">
        <v>31</v>
      </c>
      <c r="H37" s="30" t="s">
        <v>32</v>
      </c>
      <c r="I37" s="30" t="s">
        <v>34</v>
      </c>
      <c r="J37" s="23"/>
    </row>
    <row r="38" spans="5:10" x14ac:dyDescent="0.25">
      <c r="E38" s="23"/>
      <c r="F38" s="23">
        <v>0</v>
      </c>
      <c r="G38" s="23"/>
      <c r="H38" s="23"/>
      <c r="I38" s="24">
        <f ca="1">+H6</f>
        <v>589787.10173665942</v>
      </c>
      <c r="J38" s="23"/>
    </row>
    <row r="39" spans="5:10" x14ac:dyDescent="0.25">
      <c r="E39" s="23">
        <v>1</v>
      </c>
      <c r="F39" s="23">
        <f>+F38+1</f>
        <v>1</v>
      </c>
      <c r="G39" s="26">
        <f ca="1">+$F$34</f>
        <v>-6357.541395487674</v>
      </c>
      <c r="H39" s="31">
        <f ca="1">+I38*($F$32*0.01)</f>
        <v>5897.8710173665941</v>
      </c>
      <c r="I39" s="24">
        <f ca="1">+I38+H39+G39</f>
        <v>589327.43135853834</v>
      </c>
      <c r="J39" s="23"/>
    </row>
    <row r="40" spans="5:10" x14ac:dyDescent="0.25">
      <c r="E40" s="23">
        <v>1</v>
      </c>
      <c r="F40" s="23">
        <f t="shared" ref="F40:F103" si="1">+F39+1</f>
        <v>2</v>
      </c>
      <c r="G40" s="26">
        <f t="shared" ref="G40:G103" ca="1" si="2">+$F$34</f>
        <v>-6357.541395487674</v>
      </c>
      <c r="H40" s="31">
        <f t="shared" ref="H40:H103" ca="1" si="3">+I39*($F$32*0.01)</f>
        <v>5893.2743135853834</v>
      </c>
      <c r="I40" s="24">
        <f t="shared" ref="I40:I103" ca="1" si="4">+I39+H40+G40</f>
        <v>588863.16427663597</v>
      </c>
      <c r="J40" s="23"/>
    </row>
    <row r="41" spans="5:10" x14ac:dyDescent="0.25">
      <c r="E41" s="23">
        <v>1</v>
      </c>
      <c r="F41" s="23">
        <f t="shared" si="1"/>
        <v>3</v>
      </c>
      <c r="G41" s="26">
        <f t="shared" ca="1" si="2"/>
        <v>-6357.541395487674</v>
      </c>
      <c r="H41" s="31">
        <f t="shared" ca="1" si="3"/>
        <v>5888.6316427663596</v>
      </c>
      <c r="I41" s="24">
        <f t="shared" ca="1" si="4"/>
        <v>588394.25452391466</v>
      </c>
      <c r="J41" s="23"/>
    </row>
    <row r="42" spans="5:10" x14ac:dyDescent="0.25">
      <c r="E42" s="23">
        <v>1</v>
      </c>
      <c r="F42" s="23">
        <f t="shared" si="1"/>
        <v>4</v>
      </c>
      <c r="G42" s="26">
        <f t="shared" ca="1" si="2"/>
        <v>-6357.541395487674</v>
      </c>
      <c r="H42" s="31">
        <f t="shared" ca="1" si="3"/>
        <v>5883.942545239147</v>
      </c>
      <c r="I42" s="24">
        <f t="shared" ca="1" si="4"/>
        <v>587920.65567366604</v>
      </c>
      <c r="J42" s="23"/>
    </row>
    <row r="43" spans="5:10" x14ac:dyDescent="0.25">
      <c r="E43" s="23">
        <v>1</v>
      </c>
      <c r="F43" s="23">
        <f t="shared" si="1"/>
        <v>5</v>
      </c>
      <c r="G43" s="26">
        <f t="shared" ca="1" si="2"/>
        <v>-6357.541395487674</v>
      </c>
      <c r="H43" s="31">
        <f t="shared" ca="1" si="3"/>
        <v>5879.2065567366608</v>
      </c>
      <c r="I43" s="24">
        <f t="shared" ca="1" si="4"/>
        <v>587442.32083491492</v>
      </c>
      <c r="J43" s="23"/>
    </row>
    <row r="44" spans="5:10" x14ac:dyDescent="0.25">
      <c r="E44" s="23">
        <v>1</v>
      </c>
      <c r="F44" s="23">
        <f t="shared" si="1"/>
        <v>6</v>
      </c>
      <c r="G44" s="26">
        <f t="shared" ca="1" si="2"/>
        <v>-6357.541395487674</v>
      </c>
      <c r="H44" s="31">
        <f t="shared" ca="1" si="3"/>
        <v>5874.4232083491497</v>
      </c>
      <c r="I44" s="24">
        <f t="shared" ca="1" si="4"/>
        <v>586959.20264777634</v>
      </c>
      <c r="J44" s="23"/>
    </row>
    <row r="45" spans="5:10" x14ac:dyDescent="0.25">
      <c r="E45" s="23">
        <v>1</v>
      </c>
      <c r="F45" s="23">
        <f t="shared" si="1"/>
        <v>7</v>
      </c>
      <c r="G45" s="26">
        <f t="shared" ca="1" si="2"/>
        <v>-6357.541395487674</v>
      </c>
      <c r="H45" s="31">
        <f t="shared" ca="1" si="3"/>
        <v>5869.5920264777633</v>
      </c>
      <c r="I45" s="24">
        <f t="shared" ca="1" si="4"/>
        <v>586471.25327876641</v>
      </c>
      <c r="J45" s="23"/>
    </row>
    <row r="46" spans="5:10" x14ac:dyDescent="0.25">
      <c r="E46" s="23">
        <v>1</v>
      </c>
      <c r="F46" s="23">
        <f t="shared" si="1"/>
        <v>8</v>
      </c>
      <c r="G46" s="26">
        <f t="shared" ca="1" si="2"/>
        <v>-6357.541395487674</v>
      </c>
      <c r="H46" s="31">
        <f t="shared" ca="1" si="3"/>
        <v>5864.7125327876638</v>
      </c>
      <c r="I46" s="24">
        <f t="shared" ca="1" si="4"/>
        <v>585978.42441606638</v>
      </c>
      <c r="J46" s="23"/>
    </row>
    <row r="47" spans="5:10" x14ac:dyDescent="0.25">
      <c r="E47" s="23">
        <v>1</v>
      </c>
      <c r="F47" s="23">
        <f t="shared" si="1"/>
        <v>9</v>
      </c>
      <c r="G47" s="26">
        <f t="shared" ca="1" si="2"/>
        <v>-6357.541395487674</v>
      </c>
      <c r="H47" s="31">
        <f t="shared" ca="1" si="3"/>
        <v>5859.7842441606635</v>
      </c>
      <c r="I47" s="24">
        <f t="shared" ca="1" si="4"/>
        <v>585480.66726473928</v>
      </c>
      <c r="J47" s="23"/>
    </row>
    <row r="48" spans="5:10" x14ac:dyDescent="0.25">
      <c r="E48" s="23">
        <v>1</v>
      </c>
      <c r="F48" s="23">
        <f t="shared" si="1"/>
        <v>10</v>
      </c>
      <c r="G48" s="26">
        <f t="shared" ca="1" si="2"/>
        <v>-6357.541395487674</v>
      </c>
      <c r="H48" s="31">
        <f t="shared" ca="1" si="3"/>
        <v>5854.8066726473926</v>
      </c>
      <c r="I48" s="24">
        <f t="shared" ca="1" si="4"/>
        <v>584977.93254189892</v>
      </c>
      <c r="J48" s="23"/>
    </row>
    <row r="49" spans="5:10" x14ac:dyDescent="0.25">
      <c r="E49" s="23">
        <v>1</v>
      </c>
      <c r="F49" s="23">
        <f t="shared" si="1"/>
        <v>11</v>
      </c>
      <c r="G49" s="26">
        <f t="shared" ca="1" si="2"/>
        <v>-6357.541395487674</v>
      </c>
      <c r="H49" s="31">
        <f t="shared" ca="1" si="3"/>
        <v>5849.7793254189892</v>
      </c>
      <c r="I49" s="24">
        <f t="shared" ca="1" si="4"/>
        <v>584470.17047183018</v>
      </c>
      <c r="J49" s="23"/>
    </row>
    <row r="50" spans="5:10" x14ac:dyDescent="0.25">
      <c r="E50" s="23">
        <v>1</v>
      </c>
      <c r="F50" s="23">
        <f t="shared" si="1"/>
        <v>12</v>
      </c>
      <c r="G50" s="26">
        <f t="shared" ca="1" si="2"/>
        <v>-6357.541395487674</v>
      </c>
      <c r="H50" s="31">
        <f t="shared" ca="1" si="3"/>
        <v>5844.7017047183017</v>
      </c>
      <c r="I50" s="24">
        <f t="shared" ca="1" si="4"/>
        <v>583957.33078106074</v>
      </c>
      <c r="J50" s="23"/>
    </row>
    <row r="51" spans="5:10" x14ac:dyDescent="0.25">
      <c r="E51" s="23">
        <f>+E39+1</f>
        <v>2</v>
      </c>
      <c r="F51" s="23">
        <f t="shared" si="1"/>
        <v>13</v>
      </c>
      <c r="G51" s="26">
        <f t="shared" ca="1" si="2"/>
        <v>-6357.541395487674</v>
      </c>
      <c r="H51" s="31">
        <f t="shared" ca="1" si="3"/>
        <v>5839.5733078106077</v>
      </c>
      <c r="I51" s="24">
        <f t="shared" ca="1" si="4"/>
        <v>583439.36269338359</v>
      </c>
      <c r="J51" s="23"/>
    </row>
    <row r="52" spans="5:10" x14ac:dyDescent="0.25">
      <c r="E52" s="23">
        <f t="shared" ref="E52:E115" si="5">+E40+1</f>
        <v>2</v>
      </c>
      <c r="F52" s="23">
        <f t="shared" si="1"/>
        <v>14</v>
      </c>
      <c r="G52" s="26">
        <f t="shared" ca="1" si="2"/>
        <v>-6357.541395487674</v>
      </c>
      <c r="H52" s="31">
        <f t="shared" ca="1" si="3"/>
        <v>5834.3936269338365</v>
      </c>
      <c r="I52" s="24">
        <f t="shared" ca="1" si="4"/>
        <v>582916.21492482966</v>
      </c>
      <c r="J52" s="23"/>
    </row>
    <row r="53" spans="5:10" x14ac:dyDescent="0.25">
      <c r="E53" s="23">
        <f t="shared" si="5"/>
        <v>2</v>
      </c>
      <c r="F53" s="23">
        <f t="shared" si="1"/>
        <v>15</v>
      </c>
      <c r="G53" s="26">
        <f t="shared" ca="1" si="2"/>
        <v>-6357.541395487674</v>
      </c>
      <c r="H53" s="31">
        <f t="shared" ca="1" si="3"/>
        <v>5829.1621492482964</v>
      </c>
      <c r="I53" s="24">
        <f t="shared" ca="1" si="4"/>
        <v>582387.83567859023</v>
      </c>
      <c r="J53" s="23"/>
    </row>
    <row r="54" spans="5:10" x14ac:dyDescent="0.25">
      <c r="E54" s="23">
        <f t="shared" si="5"/>
        <v>2</v>
      </c>
      <c r="F54" s="23">
        <f t="shared" si="1"/>
        <v>16</v>
      </c>
      <c r="G54" s="26">
        <f t="shared" ca="1" si="2"/>
        <v>-6357.541395487674</v>
      </c>
      <c r="H54" s="31">
        <f t="shared" ca="1" si="3"/>
        <v>5823.8783567859027</v>
      </c>
      <c r="I54" s="24">
        <f t="shared" ca="1" si="4"/>
        <v>581854.17263988836</v>
      </c>
      <c r="J54" s="23"/>
    </row>
    <row r="55" spans="5:10" x14ac:dyDescent="0.25">
      <c r="E55" s="23">
        <f t="shared" si="5"/>
        <v>2</v>
      </c>
      <c r="F55" s="23">
        <f t="shared" si="1"/>
        <v>17</v>
      </c>
      <c r="G55" s="26">
        <f t="shared" ca="1" si="2"/>
        <v>-6357.541395487674</v>
      </c>
      <c r="H55" s="31">
        <f t="shared" ca="1" si="3"/>
        <v>5818.5417263988838</v>
      </c>
      <c r="I55" s="24">
        <f t="shared" ca="1" si="4"/>
        <v>581315.1729707995</v>
      </c>
      <c r="J55" s="23"/>
    </row>
    <row r="56" spans="5:10" x14ac:dyDescent="0.25">
      <c r="E56" s="23">
        <f t="shared" si="5"/>
        <v>2</v>
      </c>
      <c r="F56" s="23">
        <f t="shared" si="1"/>
        <v>18</v>
      </c>
      <c r="G56" s="26">
        <f t="shared" ca="1" si="2"/>
        <v>-6357.541395487674</v>
      </c>
      <c r="H56" s="31">
        <f t="shared" ca="1" si="3"/>
        <v>5813.1517297079954</v>
      </c>
      <c r="I56" s="24">
        <f t="shared" ca="1" si="4"/>
        <v>580770.78330501972</v>
      </c>
      <c r="J56" s="23"/>
    </row>
    <row r="57" spans="5:10" x14ac:dyDescent="0.25">
      <c r="E57" s="23">
        <f t="shared" si="5"/>
        <v>2</v>
      </c>
      <c r="F57" s="23">
        <f t="shared" si="1"/>
        <v>19</v>
      </c>
      <c r="G57" s="26">
        <f t="shared" ca="1" si="2"/>
        <v>-6357.541395487674</v>
      </c>
      <c r="H57" s="31">
        <f t="shared" ca="1" si="3"/>
        <v>5807.7078330501972</v>
      </c>
      <c r="I57" s="24">
        <f t="shared" ca="1" si="4"/>
        <v>580220.94974258216</v>
      </c>
      <c r="J57" s="23"/>
    </row>
    <row r="58" spans="5:10" x14ac:dyDescent="0.25">
      <c r="E58" s="23">
        <f t="shared" si="5"/>
        <v>2</v>
      </c>
      <c r="F58" s="23">
        <f t="shared" si="1"/>
        <v>20</v>
      </c>
      <c r="G58" s="26">
        <f t="shared" ca="1" si="2"/>
        <v>-6357.541395487674</v>
      </c>
      <c r="H58" s="31">
        <f t="shared" ca="1" si="3"/>
        <v>5802.2094974258216</v>
      </c>
      <c r="I58" s="24">
        <f t="shared" ca="1" si="4"/>
        <v>579665.61784452025</v>
      </c>
      <c r="J58" s="23"/>
    </row>
    <row r="59" spans="5:10" x14ac:dyDescent="0.25">
      <c r="E59" s="23">
        <f t="shared" si="5"/>
        <v>2</v>
      </c>
      <c r="F59" s="23">
        <f t="shared" si="1"/>
        <v>21</v>
      </c>
      <c r="G59" s="26">
        <f t="shared" ca="1" si="2"/>
        <v>-6357.541395487674</v>
      </c>
      <c r="H59" s="31">
        <f t="shared" ca="1" si="3"/>
        <v>5796.6561784452024</v>
      </c>
      <c r="I59" s="24">
        <f t="shared" ca="1" si="4"/>
        <v>579104.73262747773</v>
      </c>
      <c r="J59" s="23"/>
    </row>
    <row r="60" spans="5:10" x14ac:dyDescent="0.25">
      <c r="E60" s="23">
        <f t="shared" si="5"/>
        <v>2</v>
      </c>
      <c r="F60" s="23">
        <f t="shared" si="1"/>
        <v>22</v>
      </c>
      <c r="G60" s="26">
        <f t="shared" ca="1" si="2"/>
        <v>-6357.541395487674</v>
      </c>
      <c r="H60" s="31">
        <f t="shared" ca="1" si="3"/>
        <v>5791.0473262747773</v>
      </c>
      <c r="I60" s="24">
        <f t="shared" ca="1" si="4"/>
        <v>578538.2385582648</v>
      </c>
      <c r="J60" s="23"/>
    </row>
    <row r="61" spans="5:10" x14ac:dyDescent="0.25">
      <c r="E61" s="23">
        <f t="shared" si="5"/>
        <v>2</v>
      </c>
      <c r="F61" s="23">
        <f t="shared" si="1"/>
        <v>23</v>
      </c>
      <c r="G61" s="26">
        <f t="shared" ca="1" si="2"/>
        <v>-6357.541395487674</v>
      </c>
      <c r="H61" s="31">
        <f t="shared" ca="1" si="3"/>
        <v>5785.3823855826477</v>
      </c>
      <c r="I61" s="24">
        <f t="shared" ca="1" si="4"/>
        <v>577966.07954835973</v>
      </c>
      <c r="J61" s="23"/>
    </row>
    <row r="62" spans="5:10" x14ac:dyDescent="0.25">
      <c r="E62" s="23">
        <f t="shared" si="5"/>
        <v>2</v>
      </c>
      <c r="F62" s="23">
        <f t="shared" si="1"/>
        <v>24</v>
      </c>
      <c r="G62" s="26">
        <f t="shared" ca="1" si="2"/>
        <v>-6357.541395487674</v>
      </c>
      <c r="H62" s="31">
        <f t="shared" ca="1" si="3"/>
        <v>5779.6607954835972</v>
      </c>
      <c r="I62" s="24">
        <f t="shared" ca="1" si="4"/>
        <v>577388.19894835562</v>
      </c>
      <c r="J62" s="23"/>
    </row>
    <row r="63" spans="5:10" x14ac:dyDescent="0.25">
      <c r="E63" s="23">
        <f t="shared" si="5"/>
        <v>3</v>
      </c>
      <c r="F63" s="23">
        <f t="shared" si="1"/>
        <v>25</v>
      </c>
      <c r="G63" s="26">
        <f t="shared" ca="1" si="2"/>
        <v>-6357.541395487674</v>
      </c>
      <c r="H63" s="31">
        <f t="shared" ca="1" si="3"/>
        <v>5773.881989483556</v>
      </c>
      <c r="I63" s="24">
        <f t="shared" ca="1" si="4"/>
        <v>576804.5395423515</v>
      </c>
      <c r="J63" s="23"/>
    </row>
    <row r="64" spans="5:10" x14ac:dyDescent="0.25">
      <c r="E64" s="23">
        <f t="shared" si="5"/>
        <v>3</v>
      </c>
      <c r="F64" s="23">
        <f t="shared" si="1"/>
        <v>26</v>
      </c>
      <c r="G64" s="26">
        <f t="shared" ca="1" si="2"/>
        <v>-6357.541395487674</v>
      </c>
      <c r="H64" s="31">
        <f t="shared" ca="1" si="3"/>
        <v>5768.0453954235154</v>
      </c>
      <c r="I64" s="24">
        <f t="shared" ca="1" si="4"/>
        <v>576215.04354228731</v>
      </c>
      <c r="J64" s="23"/>
    </row>
    <row r="65" spans="5:10" x14ac:dyDescent="0.25">
      <c r="E65" s="23">
        <f t="shared" si="5"/>
        <v>3</v>
      </c>
      <c r="F65" s="23">
        <f t="shared" si="1"/>
        <v>27</v>
      </c>
      <c r="G65" s="26">
        <f t="shared" ca="1" si="2"/>
        <v>-6357.541395487674</v>
      </c>
      <c r="H65" s="31">
        <f t="shared" ca="1" si="3"/>
        <v>5762.1504354228737</v>
      </c>
      <c r="I65" s="24">
        <f t="shared" ca="1" si="4"/>
        <v>575619.65258222248</v>
      </c>
      <c r="J65" s="23"/>
    </row>
    <row r="66" spans="5:10" x14ac:dyDescent="0.25">
      <c r="E66" s="23">
        <f t="shared" si="5"/>
        <v>3</v>
      </c>
      <c r="F66" s="23">
        <f t="shared" si="1"/>
        <v>28</v>
      </c>
      <c r="G66" s="26">
        <f t="shared" ca="1" si="2"/>
        <v>-6357.541395487674</v>
      </c>
      <c r="H66" s="31">
        <f t="shared" ca="1" si="3"/>
        <v>5756.1965258222253</v>
      </c>
      <c r="I66" s="24">
        <f t="shared" ca="1" si="4"/>
        <v>575018.30771255703</v>
      </c>
      <c r="J66" s="23"/>
    </row>
    <row r="67" spans="5:10" x14ac:dyDescent="0.25">
      <c r="E67" s="23">
        <f t="shared" si="5"/>
        <v>3</v>
      </c>
      <c r="F67" s="23">
        <f t="shared" si="1"/>
        <v>29</v>
      </c>
      <c r="G67" s="26">
        <f t="shared" ca="1" si="2"/>
        <v>-6357.541395487674</v>
      </c>
      <c r="H67" s="31">
        <f t="shared" ca="1" si="3"/>
        <v>5750.18307712557</v>
      </c>
      <c r="I67" s="24">
        <f t="shared" ca="1" si="4"/>
        <v>574410.94939419487</v>
      </c>
      <c r="J67" s="23"/>
    </row>
    <row r="68" spans="5:10" x14ac:dyDescent="0.25">
      <c r="E68" s="23">
        <f t="shared" si="5"/>
        <v>3</v>
      </c>
      <c r="F68" s="23">
        <f t="shared" si="1"/>
        <v>30</v>
      </c>
      <c r="G68" s="26">
        <f t="shared" ca="1" si="2"/>
        <v>-6357.541395487674</v>
      </c>
      <c r="H68" s="31">
        <f t="shared" ca="1" si="3"/>
        <v>5744.109493941949</v>
      </c>
      <c r="I68" s="24">
        <f t="shared" ca="1" si="4"/>
        <v>573797.51749264915</v>
      </c>
      <c r="J68" s="23"/>
    </row>
    <row r="69" spans="5:10" x14ac:dyDescent="0.25">
      <c r="E69" s="23">
        <f t="shared" si="5"/>
        <v>3</v>
      </c>
      <c r="F69" s="23">
        <f t="shared" si="1"/>
        <v>31</v>
      </c>
      <c r="G69" s="26">
        <f t="shared" ca="1" si="2"/>
        <v>-6357.541395487674</v>
      </c>
      <c r="H69" s="31">
        <f t="shared" ca="1" si="3"/>
        <v>5737.9751749264915</v>
      </c>
      <c r="I69" s="24">
        <f t="shared" ca="1" si="4"/>
        <v>573177.95127208787</v>
      </c>
      <c r="J69" s="23"/>
    </row>
    <row r="70" spans="5:10" x14ac:dyDescent="0.25">
      <c r="E70" s="23">
        <f t="shared" si="5"/>
        <v>3</v>
      </c>
      <c r="F70" s="23">
        <f t="shared" si="1"/>
        <v>32</v>
      </c>
      <c r="G70" s="26">
        <f t="shared" ca="1" si="2"/>
        <v>-6357.541395487674</v>
      </c>
      <c r="H70" s="31">
        <f t="shared" ca="1" si="3"/>
        <v>5731.7795127208792</v>
      </c>
      <c r="I70" s="24">
        <f t="shared" ca="1" si="4"/>
        <v>572552.18938932102</v>
      </c>
      <c r="J70" s="23"/>
    </row>
    <row r="71" spans="5:10" x14ac:dyDescent="0.25">
      <c r="E71" s="23">
        <f t="shared" si="5"/>
        <v>3</v>
      </c>
      <c r="F71" s="23">
        <f t="shared" si="1"/>
        <v>33</v>
      </c>
      <c r="G71" s="26">
        <f t="shared" ca="1" si="2"/>
        <v>-6357.541395487674</v>
      </c>
      <c r="H71" s="31">
        <f t="shared" ca="1" si="3"/>
        <v>5725.5218938932103</v>
      </c>
      <c r="I71" s="24">
        <f t="shared" ca="1" si="4"/>
        <v>571920.16988772654</v>
      </c>
      <c r="J71" s="23"/>
    </row>
    <row r="72" spans="5:10" x14ac:dyDescent="0.25">
      <c r="E72" s="23">
        <f t="shared" si="5"/>
        <v>3</v>
      </c>
      <c r="F72" s="23">
        <f t="shared" si="1"/>
        <v>34</v>
      </c>
      <c r="G72" s="26">
        <f t="shared" ca="1" si="2"/>
        <v>-6357.541395487674</v>
      </c>
      <c r="H72" s="31">
        <f t="shared" ca="1" si="3"/>
        <v>5719.2016988772657</v>
      </c>
      <c r="I72" s="24">
        <f t="shared" ca="1" si="4"/>
        <v>571281.83019111608</v>
      </c>
      <c r="J72" s="23"/>
    </row>
    <row r="73" spans="5:10" x14ac:dyDescent="0.25">
      <c r="E73" s="23">
        <f t="shared" si="5"/>
        <v>3</v>
      </c>
      <c r="F73" s="23">
        <f t="shared" si="1"/>
        <v>35</v>
      </c>
      <c r="G73" s="26">
        <f t="shared" ca="1" si="2"/>
        <v>-6357.541395487674</v>
      </c>
      <c r="H73" s="31">
        <f t="shared" ca="1" si="3"/>
        <v>5712.8183019111611</v>
      </c>
      <c r="I73" s="24">
        <f t="shared" ca="1" si="4"/>
        <v>570637.10709753947</v>
      </c>
      <c r="J73" s="23"/>
    </row>
    <row r="74" spans="5:10" x14ac:dyDescent="0.25">
      <c r="E74" s="23">
        <f t="shared" si="5"/>
        <v>3</v>
      </c>
      <c r="F74" s="23">
        <f t="shared" si="1"/>
        <v>36</v>
      </c>
      <c r="G74" s="26">
        <f t="shared" ca="1" si="2"/>
        <v>-6357.541395487674</v>
      </c>
      <c r="H74" s="31">
        <f t="shared" ca="1" si="3"/>
        <v>5706.371070975395</v>
      </c>
      <c r="I74" s="24">
        <f t="shared" ca="1" si="4"/>
        <v>569985.93677302718</v>
      </c>
      <c r="J74" s="23"/>
    </row>
    <row r="75" spans="5:10" x14ac:dyDescent="0.25">
      <c r="E75" s="23">
        <f t="shared" si="5"/>
        <v>4</v>
      </c>
      <c r="F75" s="23">
        <f t="shared" si="1"/>
        <v>37</v>
      </c>
      <c r="G75" s="26">
        <f t="shared" ca="1" si="2"/>
        <v>-6357.541395487674</v>
      </c>
      <c r="H75" s="31">
        <f t="shared" ca="1" si="3"/>
        <v>5699.8593677302715</v>
      </c>
      <c r="I75" s="24">
        <f t="shared" ca="1" si="4"/>
        <v>569328.25474526978</v>
      </c>
      <c r="J75" s="23"/>
    </row>
    <row r="76" spans="5:10" x14ac:dyDescent="0.25">
      <c r="E76" s="23">
        <f t="shared" si="5"/>
        <v>4</v>
      </c>
      <c r="F76" s="23">
        <f t="shared" si="1"/>
        <v>38</v>
      </c>
      <c r="G76" s="26">
        <f t="shared" ca="1" si="2"/>
        <v>-6357.541395487674</v>
      </c>
      <c r="H76" s="31">
        <f t="shared" ca="1" si="3"/>
        <v>5693.2825474526981</v>
      </c>
      <c r="I76" s="24">
        <f t="shared" ca="1" si="4"/>
        <v>568663.99589723477</v>
      </c>
      <c r="J76" s="23"/>
    </row>
    <row r="77" spans="5:10" x14ac:dyDescent="0.25">
      <c r="E77" s="23">
        <f t="shared" si="5"/>
        <v>4</v>
      </c>
      <c r="F77" s="23">
        <f t="shared" si="1"/>
        <v>39</v>
      </c>
      <c r="G77" s="26">
        <f t="shared" ca="1" si="2"/>
        <v>-6357.541395487674</v>
      </c>
      <c r="H77" s="31">
        <f t="shared" ca="1" si="3"/>
        <v>5686.6399589723478</v>
      </c>
      <c r="I77" s="24">
        <f t="shared" ca="1" si="4"/>
        <v>567993.09446071938</v>
      </c>
      <c r="J77" s="23"/>
    </row>
    <row r="78" spans="5:10" x14ac:dyDescent="0.25">
      <c r="E78" s="23">
        <f t="shared" si="5"/>
        <v>4</v>
      </c>
      <c r="F78" s="23">
        <f t="shared" si="1"/>
        <v>40</v>
      </c>
      <c r="G78" s="26">
        <f t="shared" ca="1" si="2"/>
        <v>-6357.541395487674</v>
      </c>
      <c r="H78" s="31">
        <f t="shared" ca="1" si="3"/>
        <v>5679.9309446071939</v>
      </c>
      <c r="I78" s="24">
        <f t="shared" ca="1" si="4"/>
        <v>567315.4840098389</v>
      </c>
      <c r="J78" s="23"/>
    </row>
    <row r="79" spans="5:10" x14ac:dyDescent="0.25">
      <c r="E79" s="23">
        <f t="shared" si="5"/>
        <v>4</v>
      </c>
      <c r="F79" s="23">
        <f t="shared" si="1"/>
        <v>41</v>
      </c>
      <c r="G79" s="26">
        <f t="shared" ca="1" si="2"/>
        <v>-6357.541395487674</v>
      </c>
      <c r="H79" s="31">
        <f t="shared" ca="1" si="3"/>
        <v>5673.1548400983893</v>
      </c>
      <c r="I79" s="24">
        <f t="shared" ca="1" si="4"/>
        <v>566631.09745444951</v>
      </c>
      <c r="J79" s="23"/>
    </row>
    <row r="80" spans="5:10" x14ac:dyDescent="0.25">
      <c r="E80" s="23">
        <f t="shared" si="5"/>
        <v>4</v>
      </c>
      <c r="F80" s="23">
        <f t="shared" si="1"/>
        <v>42</v>
      </c>
      <c r="G80" s="26">
        <f t="shared" ca="1" si="2"/>
        <v>-6357.541395487674</v>
      </c>
      <c r="H80" s="31">
        <f t="shared" ca="1" si="3"/>
        <v>5666.3109745444954</v>
      </c>
      <c r="I80" s="24">
        <f t="shared" ca="1" si="4"/>
        <v>565939.86703350628</v>
      </c>
      <c r="J80" s="23"/>
    </row>
    <row r="81" spans="5:10" x14ac:dyDescent="0.25">
      <c r="E81" s="23">
        <f t="shared" si="5"/>
        <v>4</v>
      </c>
      <c r="F81" s="23">
        <f t="shared" si="1"/>
        <v>43</v>
      </c>
      <c r="G81" s="26">
        <f t="shared" ca="1" si="2"/>
        <v>-6357.541395487674</v>
      </c>
      <c r="H81" s="31">
        <f t="shared" ca="1" si="3"/>
        <v>5659.3986703350629</v>
      </c>
      <c r="I81" s="24">
        <f t="shared" ca="1" si="4"/>
        <v>565241.72430835362</v>
      </c>
      <c r="J81" s="23"/>
    </row>
    <row r="82" spans="5:10" x14ac:dyDescent="0.25">
      <c r="E82" s="23">
        <f t="shared" si="5"/>
        <v>4</v>
      </c>
      <c r="F82" s="23">
        <f t="shared" si="1"/>
        <v>44</v>
      </c>
      <c r="G82" s="26">
        <f t="shared" ca="1" si="2"/>
        <v>-6357.541395487674</v>
      </c>
      <c r="H82" s="31">
        <f t="shared" ca="1" si="3"/>
        <v>5652.4172430835361</v>
      </c>
      <c r="I82" s="24">
        <f t="shared" ca="1" si="4"/>
        <v>564536.60015594948</v>
      </c>
      <c r="J82" s="23"/>
    </row>
    <row r="83" spans="5:10" x14ac:dyDescent="0.25">
      <c r="E83" s="23">
        <f t="shared" si="5"/>
        <v>4</v>
      </c>
      <c r="F83" s="23">
        <f t="shared" si="1"/>
        <v>45</v>
      </c>
      <c r="G83" s="26">
        <f t="shared" ca="1" si="2"/>
        <v>-6357.541395487674</v>
      </c>
      <c r="H83" s="31">
        <f t="shared" ca="1" si="3"/>
        <v>5645.3660015594951</v>
      </c>
      <c r="I83" s="24">
        <f t="shared" ca="1" si="4"/>
        <v>563824.42476202128</v>
      </c>
      <c r="J83" s="23"/>
    </row>
    <row r="84" spans="5:10" x14ac:dyDescent="0.25">
      <c r="E84" s="23">
        <f t="shared" si="5"/>
        <v>4</v>
      </c>
      <c r="F84" s="23">
        <f t="shared" si="1"/>
        <v>46</v>
      </c>
      <c r="G84" s="26">
        <f t="shared" ca="1" si="2"/>
        <v>-6357.541395487674</v>
      </c>
      <c r="H84" s="31">
        <f t="shared" ca="1" si="3"/>
        <v>5638.2442476202132</v>
      </c>
      <c r="I84" s="24">
        <f t="shared" ca="1" si="4"/>
        <v>563105.12761415378</v>
      </c>
      <c r="J84" s="23"/>
    </row>
    <row r="85" spans="5:10" x14ac:dyDescent="0.25">
      <c r="E85" s="23">
        <f t="shared" si="5"/>
        <v>4</v>
      </c>
      <c r="F85" s="23">
        <f t="shared" si="1"/>
        <v>47</v>
      </c>
      <c r="G85" s="26">
        <f t="shared" ca="1" si="2"/>
        <v>-6357.541395487674</v>
      </c>
      <c r="H85" s="31">
        <f t="shared" ca="1" si="3"/>
        <v>5631.0512761415375</v>
      </c>
      <c r="I85" s="24">
        <f t="shared" ca="1" si="4"/>
        <v>562378.6374948076</v>
      </c>
      <c r="J85" s="23"/>
    </row>
    <row r="86" spans="5:10" x14ac:dyDescent="0.25">
      <c r="E86" s="23">
        <f t="shared" si="5"/>
        <v>4</v>
      </c>
      <c r="F86" s="23">
        <f t="shared" si="1"/>
        <v>48</v>
      </c>
      <c r="G86" s="26">
        <f t="shared" ca="1" si="2"/>
        <v>-6357.541395487674</v>
      </c>
      <c r="H86" s="31">
        <f t="shared" ca="1" si="3"/>
        <v>5623.7863749480757</v>
      </c>
      <c r="I86" s="24">
        <f t="shared" ca="1" si="4"/>
        <v>561644.88247426797</v>
      </c>
      <c r="J86" s="23"/>
    </row>
    <row r="87" spans="5:10" x14ac:dyDescent="0.25">
      <c r="E87" s="23">
        <f t="shared" si="5"/>
        <v>5</v>
      </c>
      <c r="F87" s="23">
        <f t="shared" si="1"/>
        <v>49</v>
      </c>
      <c r="G87" s="26">
        <f t="shared" ca="1" si="2"/>
        <v>-6357.541395487674</v>
      </c>
      <c r="H87" s="31">
        <f t="shared" ca="1" si="3"/>
        <v>5616.4488247426798</v>
      </c>
      <c r="I87" s="24">
        <f t="shared" ca="1" si="4"/>
        <v>560903.78990352293</v>
      </c>
      <c r="J87" s="23"/>
    </row>
    <row r="88" spans="5:10" x14ac:dyDescent="0.25">
      <c r="E88" s="23">
        <f t="shared" si="5"/>
        <v>5</v>
      </c>
      <c r="F88" s="23">
        <f t="shared" si="1"/>
        <v>50</v>
      </c>
      <c r="G88" s="26">
        <f t="shared" ca="1" si="2"/>
        <v>-6357.541395487674</v>
      </c>
      <c r="H88" s="31">
        <f t="shared" ca="1" si="3"/>
        <v>5609.0378990352292</v>
      </c>
      <c r="I88" s="24">
        <f t="shared" ca="1" si="4"/>
        <v>560155.28640707047</v>
      </c>
      <c r="J88" s="23"/>
    </row>
    <row r="89" spans="5:10" x14ac:dyDescent="0.25">
      <c r="E89" s="23">
        <f t="shared" si="5"/>
        <v>5</v>
      </c>
      <c r="F89" s="23">
        <f t="shared" si="1"/>
        <v>51</v>
      </c>
      <c r="G89" s="26">
        <f t="shared" ca="1" si="2"/>
        <v>-6357.541395487674</v>
      </c>
      <c r="H89" s="31">
        <f t="shared" ca="1" si="3"/>
        <v>5601.5528640707043</v>
      </c>
      <c r="I89" s="24">
        <f t="shared" ca="1" si="4"/>
        <v>559399.29787565349</v>
      </c>
      <c r="J89" s="23"/>
    </row>
    <row r="90" spans="5:10" x14ac:dyDescent="0.25">
      <c r="E90" s="23">
        <f t="shared" si="5"/>
        <v>5</v>
      </c>
      <c r="F90" s="23">
        <f t="shared" si="1"/>
        <v>52</v>
      </c>
      <c r="G90" s="26">
        <f t="shared" ca="1" si="2"/>
        <v>-6357.541395487674</v>
      </c>
      <c r="H90" s="31">
        <f t="shared" ca="1" si="3"/>
        <v>5593.9929787565352</v>
      </c>
      <c r="I90" s="24">
        <f t="shared" ca="1" si="4"/>
        <v>558635.74945892231</v>
      </c>
      <c r="J90" s="23"/>
    </row>
    <row r="91" spans="5:10" x14ac:dyDescent="0.25">
      <c r="E91" s="23">
        <f t="shared" si="5"/>
        <v>5</v>
      </c>
      <c r="F91" s="23">
        <f t="shared" si="1"/>
        <v>53</v>
      </c>
      <c r="G91" s="26">
        <f t="shared" ca="1" si="2"/>
        <v>-6357.541395487674</v>
      </c>
      <c r="H91" s="31">
        <f t="shared" ca="1" si="3"/>
        <v>5586.3574945892233</v>
      </c>
      <c r="I91" s="24">
        <f t="shared" ca="1" si="4"/>
        <v>557864.56555802375</v>
      </c>
      <c r="J91" s="23"/>
    </row>
    <row r="92" spans="5:10" x14ac:dyDescent="0.25">
      <c r="E92" s="23">
        <f t="shared" si="5"/>
        <v>5</v>
      </c>
      <c r="F92" s="23">
        <f t="shared" si="1"/>
        <v>54</v>
      </c>
      <c r="G92" s="26">
        <f t="shared" ca="1" si="2"/>
        <v>-6357.541395487674</v>
      </c>
      <c r="H92" s="31">
        <f t="shared" ca="1" si="3"/>
        <v>5578.6456555802379</v>
      </c>
      <c r="I92" s="24">
        <f t="shared" ca="1" si="4"/>
        <v>557085.66981811624</v>
      </c>
      <c r="J92" s="23"/>
    </row>
    <row r="93" spans="5:10" x14ac:dyDescent="0.25">
      <c r="E93" s="23">
        <f t="shared" si="5"/>
        <v>5</v>
      </c>
      <c r="F93" s="23">
        <f t="shared" si="1"/>
        <v>55</v>
      </c>
      <c r="G93" s="26">
        <f t="shared" ca="1" si="2"/>
        <v>-6357.541395487674</v>
      </c>
      <c r="H93" s="31">
        <f t="shared" ca="1" si="3"/>
        <v>5570.8566981811628</v>
      </c>
      <c r="I93" s="24">
        <f t="shared" ca="1" si="4"/>
        <v>556298.98512080964</v>
      </c>
      <c r="J93" s="23"/>
    </row>
    <row r="94" spans="5:10" x14ac:dyDescent="0.25">
      <c r="E94" s="23">
        <f t="shared" si="5"/>
        <v>5</v>
      </c>
      <c r="F94" s="23">
        <f t="shared" si="1"/>
        <v>56</v>
      </c>
      <c r="G94" s="26">
        <f t="shared" ca="1" si="2"/>
        <v>-6357.541395487674</v>
      </c>
      <c r="H94" s="31">
        <f t="shared" ca="1" si="3"/>
        <v>5562.9898512080963</v>
      </c>
      <c r="I94" s="24">
        <f t="shared" ca="1" si="4"/>
        <v>555504.43357652996</v>
      </c>
      <c r="J94" s="23"/>
    </row>
    <row r="95" spans="5:10" x14ac:dyDescent="0.25">
      <c r="E95" s="23">
        <f t="shared" si="5"/>
        <v>5</v>
      </c>
      <c r="F95" s="23">
        <f t="shared" si="1"/>
        <v>57</v>
      </c>
      <c r="G95" s="26">
        <f t="shared" ca="1" si="2"/>
        <v>-6357.541395487674</v>
      </c>
      <c r="H95" s="31">
        <f t="shared" ca="1" si="3"/>
        <v>5555.0443357652994</v>
      </c>
      <c r="I95" s="24">
        <f t="shared" ca="1" si="4"/>
        <v>554701.93651680753</v>
      </c>
      <c r="J95" s="23"/>
    </row>
    <row r="96" spans="5:10" x14ac:dyDescent="0.25">
      <c r="E96" s="23">
        <f t="shared" si="5"/>
        <v>5</v>
      </c>
      <c r="F96" s="23">
        <f t="shared" si="1"/>
        <v>58</v>
      </c>
      <c r="G96" s="26">
        <f t="shared" ca="1" si="2"/>
        <v>-6357.541395487674</v>
      </c>
      <c r="H96" s="31">
        <f t="shared" ca="1" si="3"/>
        <v>5547.0193651680756</v>
      </c>
      <c r="I96" s="24">
        <f t="shared" ca="1" si="4"/>
        <v>553891.41448648786</v>
      </c>
      <c r="J96" s="23"/>
    </row>
    <row r="97" spans="5:10" x14ac:dyDescent="0.25">
      <c r="E97" s="23">
        <f t="shared" si="5"/>
        <v>5</v>
      </c>
      <c r="F97" s="23">
        <f t="shared" si="1"/>
        <v>59</v>
      </c>
      <c r="G97" s="26">
        <f t="shared" ca="1" si="2"/>
        <v>-6357.541395487674</v>
      </c>
      <c r="H97" s="31">
        <f t="shared" ca="1" si="3"/>
        <v>5538.9141448648788</v>
      </c>
      <c r="I97" s="24">
        <f t="shared" ca="1" si="4"/>
        <v>553072.78723586502</v>
      </c>
      <c r="J97" s="23"/>
    </row>
    <row r="98" spans="5:10" x14ac:dyDescent="0.25">
      <c r="E98" s="23">
        <f t="shared" si="5"/>
        <v>5</v>
      </c>
      <c r="F98" s="23">
        <f t="shared" si="1"/>
        <v>60</v>
      </c>
      <c r="G98" s="26">
        <f t="shared" ca="1" si="2"/>
        <v>-6357.541395487674</v>
      </c>
      <c r="H98" s="31">
        <f t="shared" ca="1" si="3"/>
        <v>5530.7278723586505</v>
      </c>
      <c r="I98" s="24">
        <f t="shared" ca="1" si="4"/>
        <v>552245.97371273593</v>
      </c>
      <c r="J98" s="23"/>
    </row>
    <row r="99" spans="5:10" x14ac:dyDescent="0.25">
      <c r="E99" s="23">
        <f t="shared" si="5"/>
        <v>6</v>
      </c>
      <c r="F99" s="23">
        <f t="shared" si="1"/>
        <v>61</v>
      </c>
      <c r="G99" s="26">
        <f t="shared" ca="1" si="2"/>
        <v>-6357.541395487674</v>
      </c>
      <c r="H99" s="31">
        <f t="shared" ca="1" si="3"/>
        <v>5522.4597371273594</v>
      </c>
      <c r="I99" s="24">
        <f t="shared" ca="1" si="4"/>
        <v>551410.89205437561</v>
      </c>
      <c r="J99" s="23"/>
    </row>
    <row r="100" spans="5:10" x14ac:dyDescent="0.25">
      <c r="E100" s="23">
        <f t="shared" si="5"/>
        <v>6</v>
      </c>
      <c r="F100" s="23">
        <f t="shared" si="1"/>
        <v>62</v>
      </c>
      <c r="G100" s="26">
        <f t="shared" ca="1" si="2"/>
        <v>-6357.541395487674</v>
      </c>
      <c r="H100" s="31">
        <f t="shared" ca="1" si="3"/>
        <v>5514.1089205437565</v>
      </c>
      <c r="I100" s="24">
        <f t="shared" ca="1" si="4"/>
        <v>550567.45957943168</v>
      </c>
      <c r="J100" s="23"/>
    </row>
    <row r="101" spans="5:10" x14ac:dyDescent="0.25">
      <c r="E101" s="23">
        <f t="shared" si="5"/>
        <v>6</v>
      </c>
      <c r="F101" s="23">
        <f t="shared" si="1"/>
        <v>63</v>
      </c>
      <c r="G101" s="26">
        <f t="shared" ca="1" si="2"/>
        <v>-6357.541395487674</v>
      </c>
      <c r="H101" s="31">
        <f t="shared" ca="1" si="3"/>
        <v>5505.6745957943167</v>
      </c>
      <c r="I101" s="24">
        <f t="shared" ca="1" si="4"/>
        <v>549715.59277973825</v>
      </c>
      <c r="J101" s="23"/>
    </row>
    <row r="102" spans="5:10" x14ac:dyDescent="0.25">
      <c r="E102" s="23">
        <f t="shared" si="5"/>
        <v>6</v>
      </c>
      <c r="F102" s="23">
        <f t="shared" si="1"/>
        <v>64</v>
      </c>
      <c r="G102" s="26">
        <f t="shared" ca="1" si="2"/>
        <v>-6357.541395487674</v>
      </c>
      <c r="H102" s="31">
        <f t="shared" ca="1" si="3"/>
        <v>5497.1559277973829</v>
      </c>
      <c r="I102" s="24">
        <f t="shared" ca="1" si="4"/>
        <v>548855.20731204795</v>
      </c>
      <c r="J102" s="23"/>
    </row>
    <row r="103" spans="5:10" x14ac:dyDescent="0.25">
      <c r="E103" s="23">
        <f t="shared" si="5"/>
        <v>6</v>
      </c>
      <c r="F103" s="23">
        <f t="shared" si="1"/>
        <v>65</v>
      </c>
      <c r="G103" s="26">
        <f t="shared" ca="1" si="2"/>
        <v>-6357.541395487674</v>
      </c>
      <c r="H103" s="31">
        <f t="shared" ca="1" si="3"/>
        <v>5488.5520731204797</v>
      </c>
      <c r="I103" s="24">
        <f t="shared" ca="1" si="4"/>
        <v>547986.21798968071</v>
      </c>
      <c r="J103" s="23"/>
    </row>
    <row r="104" spans="5:10" x14ac:dyDescent="0.25">
      <c r="E104" s="23">
        <f t="shared" si="5"/>
        <v>6</v>
      </c>
      <c r="F104" s="23">
        <f t="shared" ref="F104:F167" si="6">+F103+1</f>
        <v>66</v>
      </c>
      <c r="G104" s="26">
        <f t="shared" ref="G104:G167" ca="1" si="7">+$F$34</f>
        <v>-6357.541395487674</v>
      </c>
      <c r="H104" s="31">
        <f t="shared" ref="H104:H167" ca="1" si="8">+I103*($F$32*0.01)</f>
        <v>5479.862179896807</v>
      </c>
      <c r="I104" s="24">
        <f t="shared" ref="I104:I167" ca="1" si="9">+I103+H104+G104</f>
        <v>547108.53877408977</v>
      </c>
      <c r="J104" s="23"/>
    </row>
    <row r="105" spans="5:10" x14ac:dyDescent="0.25">
      <c r="E105" s="23">
        <f t="shared" si="5"/>
        <v>6</v>
      </c>
      <c r="F105" s="23">
        <f t="shared" si="6"/>
        <v>67</v>
      </c>
      <c r="G105" s="26">
        <f t="shared" ca="1" si="7"/>
        <v>-6357.541395487674</v>
      </c>
      <c r="H105" s="31">
        <f t="shared" ca="1" si="8"/>
        <v>5471.0853877408981</v>
      </c>
      <c r="I105" s="24">
        <f t="shared" ca="1" si="9"/>
        <v>546222.08276634291</v>
      </c>
      <c r="J105" s="23"/>
    </row>
    <row r="106" spans="5:10" x14ac:dyDescent="0.25">
      <c r="E106" s="23">
        <f t="shared" si="5"/>
        <v>6</v>
      </c>
      <c r="F106" s="23">
        <f t="shared" si="6"/>
        <v>68</v>
      </c>
      <c r="G106" s="26">
        <f t="shared" ca="1" si="7"/>
        <v>-6357.541395487674</v>
      </c>
      <c r="H106" s="31">
        <f t="shared" ca="1" si="8"/>
        <v>5462.2208276634292</v>
      </c>
      <c r="I106" s="24">
        <f t="shared" ca="1" si="9"/>
        <v>545326.76219851861</v>
      </c>
      <c r="J106" s="23"/>
    </row>
    <row r="107" spans="5:10" x14ac:dyDescent="0.25">
      <c r="E107" s="23">
        <f t="shared" si="5"/>
        <v>6</v>
      </c>
      <c r="F107" s="23">
        <f t="shared" si="6"/>
        <v>69</v>
      </c>
      <c r="G107" s="26">
        <f t="shared" ca="1" si="7"/>
        <v>-6357.541395487674</v>
      </c>
      <c r="H107" s="31">
        <f t="shared" ca="1" si="8"/>
        <v>5453.2676219851865</v>
      </c>
      <c r="I107" s="24">
        <f t="shared" ca="1" si="9"/>
        <v>544422.48842501605</v>
      </c>
      <c r="J107" s="23"/>
    </row>
    <row r="108" spans="5:10" x14ac:dyDescent="0.25">
      <c r="E108" s="23">
        <f t="shared" si="5"/>
        <v>6</v>
      </c>
      <c r="F108" s="23">
        <f t="shared" si="6"/>
        <v>70</v>
      </c>
      <c r="G108" s="26">
        <f t="shared" ca="1" si="7"/>
        <v>-6357.541395487674</v>
      </c>
      <c r="H108" s="31">
        <f t="shared" ca="1" si="8"/>
        <v>5444.2248842501604</v>
      </c>
      <c r="I108" s="24">
        <f t="shared" ca="1" si="9"/>
        <v>543509.17191377853</v>
      </c>
      <c r="J108" s="23"/>
    </row>
    <row r="109" spans="5:10" x14ac:dyDescent="0.25">
      <c r="E109" s="23">
        <f t="shared" si="5"/>
        <v>6</v>
      </c>
      <c r="F109" s="23">
        <f t="shared" si="6"/>
        <v>71</v>
      </c>
      <c r="G109" s="26">
        <f t="shared" ca="1" si="7"/>
        <v>-6357.541395487674</v>
      </c>
      <c r="H109" s="31">
        <f t="shared" ca="1" si="8"/>
        <v>5435.0917191377857</v>
      </c>
      <c r="I109" s="24">
        <f t="shared" ca="1" si="9"/>
        <v>542586.72223742853</v>
      </c>
      <c r="J109" s="23"/>
    </row>
    <row r="110" spans="5:10" x14ac:dyDescent="0.25">
      <c r="E110" s="23">
        <f t="shared" si="5"/>
        <v>6</v>
      </c>
      <c r="F110" s="23">
        <f t="shared" si="6"/>
        <v>72</v>
      </c>
      <c r="G110" s="26">
        <f t="shared" ca="1" si="7"/>
        <v>-6357.541395487674</v>
      </c>
      <c r="H110" s="31">
        <f t="shared" ca="1" si="8"/>
        <v>5425.8672223742851</v>
      </c>
      <c r="I110" s="24">
        <f t="shared" ca="1" si="9"/>
        <v>541655.04806431511</v>
      </c>
      <c r="J110" s="23"/>
    </row>
    <row r="111" spans="5:10" x14ac:dyDescent="0.25">
      <c r="E111" s="23">
        <f t="shared" si="5"/>
        <v>7</v>
      </c>
      <c r="F111" s="23">
        <f t="shared" si="6"/>
        <v>73</v>
      </c>
      <c r="G111" s="26">
        <f t="shared" ca="1" si="7"/>
        <v>-6357.541395487674</v>
      </c>
      <c r="H111" s="31">
        <f t="shared" ca="1" si="8"/>
        <v>5416.5504806431509</v>
      </c>
      <c r="I111" s="24">
        <f t="shared" ca="1" si="9"/>
        <v>540714.05714947055</v>
      </c>
      <c r="J111" s="23"/>
    </row>
    <row r="112" spans="5:10" x14ac:dyDescent="0.25">
      <c r="E112" s="23">
        <f t="shared" si="5"/>
        <v>7</v>
      </c>
      <c r="F112" s="23">
        <f t="shared" si="6"/>
        <v>74</v>
      </c>
      <c r="G112" s="26">
        <f t="shared" ca="1" si="7"/>
        <v>-6357.541395487674</v>
      </c>
      <c r="H112" s="31">
        <f t="shared" ca="1" si="8"/>
        <v>5407.1405714947059</v>
      </c>
      <c r="I112" s="24">
        <f t="shared" ca="1" si="9"/>
        <v>539763.65632547752</v>
      </c>
      <c r="J112" s="23"/>
    </row>
    <row r="113" spans="5:10" x14ac:dyDescent="0.25">
      <c r="E113" s="23">
        <f t="shared" si="5"/>
        <v>7</v>
      </c>
      <c r="F113" s="23">
        <f t="shared" si="6"/>
        <v>75</v>
      </c>
      <c r="G113" s="26">
        <f t="shared" ca="1" si="7"/>
        <v>-6357.541395487674</v>
      </c>
      <c r="H113" s="31">
        <f t="shared" ca="1" si="8"/>
        <v>5397.636563254775</v>
      </c>
      <c r="I113" s="24">
        <f t="shared" ca="1" si="9"/>
        <v>538803.75149324455</v>
      </c>
      <c r="J113" s="23"/>
    </row>
    <row r="114" spans="5:10" x14ac:dyDescent="0.25">
      <c r="E114" s="23">
        <f t="shared" si="5"/>
        <v>7</v>
      </c>
      <c r="F114" s="23">
        <f t="shared" si="6"/>
        <v>76</v>
      </c>
      <c r="G114" s="26">
        <f t="shared" ca="1" si="7"/>
        <v>-6357.541395487674</v>
      </c>
      <c r="H114" s="31">
        <f t="shared" ca="1" si="8"/>
        <v>5388.0375149324454</v>
      </c>
      <c r="I114" s="24">
        <f t="shared" ca="1" si="9"/>
        <v>537834.24761268927</v>
      </c>
      <c r="J114" s="23"/>
    </row>
    <row r="115" spans="5:10" x14ac:dyDescent="0.25">
      <c r="E115" s="23">
        <f t="shared" si="5"/>
        <v>7</v>
      </c>
      <c r="F115" s="23">
        <f t="shared" si="6"/>
        <v>77</v>
      </c>
      <c r="G115" s="26">
        <f t="shared" ca="1" si="7"/>
        <v>-6357.541395487674</v>
      </c>
      <c r="H115" s="31">
        <f t="shared" ca="1" si="8"/>
        <v>5378.3424761268925</v>
      </c>
      <c r="I115" s="24">
        <f t="shared" ca="1" si="9"/>
        <v>536855.0486933284</v>
      </c>
      <c r="J115" s="23"/>
    </row>
    <row r="116" spans="5:10" x14ac:dyDescent="0.25">
      <c r="E116" s="23">
        <f t="shared" ref="E116:E179" si="10">+E104+1</f>
        <v>7</v>
      </c>
      <c r="F116" s="23">
        <f t="shared" si="6"/>
        <v>78</v>
      </c>
      <c r="G116" s="26">
        <f t="shared" ca="1" si="7"/>
        <v>-6357.541395487674</v>
      </c>
      <c r="H116" s="31">
        <f t="shared" ca="1" si="8"/>
        <v>5368.5504869332844</v>
      </c>
      <c r="I116" s="24">
        <f t="shared" ca="1" si="9"/>
        <v>535866.05778477399</v>
      </c>
      <c r="J116" s="23"/>
    </row>
    <row r="117" spans="5:10" x14ac:dyDescent="0.25">
      <c r="E117" s="23">
        <f t="shared" si="10"/>
        <v>7</v>
      </c>
      <c r="F117" s="23">
        <f t="shared" si="6"/>
        <v>79</v>
      </c>
      <c r="G117" s="26">
        <f t="shared" ca="1" si="7"/>
        <v>-6357.541395487674</v>
      </c>
      <c r="H117" s="31">
        <f t="shared" ca="1" si="8"/>
        <v>5358.6605778477397</v>
      </c>
      <c r="I117" s="24">
        <f t="shared" ca="1" si="9"/>
        <v>534867.176967134</v>
      </c>
      <c r="J117" s="23"/>
    </row>
    <row r="118" spans="5:10" x14ac:dyDescent="0.25">
      <c r="E118" s="23">
        <f t="shared" si="10"/>
        <v>7</v>
      </c>
      <c r="F118" s="23">
        <f t="shared" si="6"/>
        <v>80</v>
      </c>
      <c r="G118" s="26">
        <f t="shared" ca="1" si="7"/>
        <v>-6357.541395487674</v>
      </c>
      <c r="H118" s="31">
        <f t="shared" ca="1" si="8"/>
        <v>5348.6717696713404</v>
      </c>
      <c r="I118" s="24">
        <f t="shared" ca="1" si="9"/>
        <v>533858.30734131765</v>
      </c>
      <c r="J118" s="23"/>
    </row>
    <row r="119" spans="5:10" x14ac:dyDescent="0.25">
      <c r="E119" s="23">
        <f t="shared" si="10"/>
        <v>7</v>
      </c>
      <c r="F119" s="23">
        <f t="shared" si="6"/>
        <v>81</v>
      </c>
      <c r="G119" s="26">
        <f t="shared" ca="1" si="7"/>
        <v>-6357.541395487674</v>
      </c>
      <c r="H119" s="31">
        <f t="shared" ca="1" si="8"/>
        <v>5338.5830734131769</v>
      </c>
      <c r="I119" s="24">
        <f t="shared" ca="1" si="9"/>
        <v>532839.34901924315</v>
      </c>
      <c r="J119" s="23"/>
    </row>
    <row r="120" spans="5:10" x14ac:dyDescent="0.25">
      <c r="E120" s="23">
        <f t="shared" si="10"/>
        <v>7</v>
      </c>
      <c r="F120" s="23">
        <f t="shared" si="6"/>
        <v>82</v>
      </c>
      <c r="G120" s="26">
        <f t="shared" ca="1" si="7"/>
        <v>-6357.541395487674</v>
      </c>
      <c r="H120" s="31">
        <f t="shared" ca="1" si="8"/>
        <v>5328.3934901924313</v>
      </c>
      <c r="I120" s="24">
        <f t="shared" ca="1" si="9"/>
        <v>531810.2011139479</v>
      </c>
      <c r="J120" s="23"/>
    </row>
    <row r="121" spans="5:10" x14ac:dyDescent="0.25">
      <c r="E121" s="23">
        <f t="shared" si="10"/>
        <v>7</v>
      </c>
      <c r="F121" s="23">
        <f t="shared" si="6"/>
        <v>83</v>
      </c>
      <c r="G121" s="26">
        <f t="shared" ca="1" si="7"/>
        <v>-6357.541395487674</v>
      </c>
      <c r="H121" s="31">
        <f t="shared" ca="1" si="8"/>
        <v>5318.1020111394791</v>
      </c>
      <c r="I121" s="24">
        <f t="shared" ca="1" si="9"/>
        <v>530770.76172959968</v>
      </c>
      <c r="J121" s="23"/>
    </row>
    <row r="122" spans="5:10" x14ac:dyDescent="0.25">
      <c r="E122" s="23">
        <f t="shared" si="10"/>
        <v>7</v>
      </c>
      <c r="F122" s="23">
        <f t="shared" si="6"/>
        <v>84</v>
      </c>
      <c r="G122" s="26">
        <f t="shared" ca="1" si="7"/>
        <v>-6357.541395487674</v>
      </c>
      <c r="H122" s="31">
        <f t="shared" ca="1" si="8"/>
        <v>5307.7076172959969</v>
      </c>
      <c r="I122" s="24">
        <f t="shared" ca="1" si="9"/>
        <v>529720.92795140797</v>
      </c>
      <c r="J122" s="23"/>
    </row>
    <row r="123" spans="5:10" x14ac:dyDescent="0.25">
      <c r="E123" s="23">
        <f t="shared" si="10"/>
        <v>8</v>
      </c>
      <c r="F123" s="23">
        <f t="shared" si="6"/>
        <v>85</v>
      </c>
      <c r="G123" s="26">
        <f t="shared" ca="1" si="7"/>
        <v>-6357.541395487674</v>
      </c>
      <c r="H123" s="31">
        <f t="shared" ca="1" si="8"/>
        <v>5297.2092795140798</v>
      </c>
      <c r="I123" s="24">
        <f t="shared" ca="1" si="9"/>
        <v>528660.59583543427</v>
      </c>
      <c r="J123" s="23"/>
    </row>
    <row r="124" spans="5:10" x14ac:dyDescent="0.25">
      <c r="E124" s="23">
        <f t="shared" si="10"/>
        <v>8</v>
      </c>
      <c r="F124" s="23">
        <f t="shared" si="6"/>
        <v>86</v>
      </c>
      <c r="G124" s="26">
        <f t="shared" ca="1" si="7"/>
        <v>-6357.541395487674</v>
      </c>
      <c r="H124" s="31">
        <f t="shared" ca="1" si="8"/>
        <v>5286.6059583543429</v>
      </c>
      <c r="I124" s="24">
        <f t="shared" ca="1" si="9"/>
        <v>527589.66039830085</v>
      </c>
      <c r="J124" s="23"/>
    </row>
    <row r="125" spans="5:10" x14ac:dyDescent="0.25">
      <c r="E125" s="23">
        <f t="shared" si="10"/>
        <v>8</v>
      </c>
      <c r="F125" s="23">
        <f t="shared" si="6"/>
        <v>87</v>
      </c>
      <c r="G125" s="26">
        <f t="shared" ca="1" si="7"/>
        <v>-6357.541395487674</v>
      </c>
      <c r="H125" s="31">
        <f t="shared" ca="1" si="8"/>
        <v>5275.8966039830084</v>
      </c>
      <c r="I125" s="24">
        <f t="shared" ca="1" si="9"/>
        <v>526508.01560679614</v>
      </c>
      <c r="J125" s="23"/>
    </row>
    <row r="126" spans="5:10" x14ac:dyDescent="0.25">
      <c r="E126" s="23">
        <f t="shared" si="10"/>
        <v>8</v>
      </c>
      <c r="F126" s="23">
        <f t="shared" si="6"/>
        <v>88</v>
      </c>
      <c r="G126" s="26">
        <f t="shared" ca="1" si="7"/>
        <v>-6357.541395487674</v>
      </c>
      <c r="H126" s="31">
        <f t="shared" ca="1" si="8"/>
        <v>5265.0801560679611</v>
      </c>
      <c r="I126" s="24">
        <f t="shared" ca="1" si="9"/>
        <v>525415.55436737638</v>
      </c>
      <c r="J126" s="23"/>
    </row>
    <row r="127" spans="5:10" x14ac:dyDescent="0.25">
      <c r="E127" s="23">
        <f t="shared" si="10"/>
        <v>8</v>
      </c>
      <c r="F127" s="23">
        <f t="shared" si="6"/>
        <v>89</v>
      </c>
      <c r="G127" s="26">
        <f t="shared" ca="1" si="7"/>
        <v>-6357.541395487674</v>
      </c>
      <c r="H127" s="31">
        <f t="shared" ca="1" si="8"/>
        <v>5254.1555436737635</v>
      </c>
      <c r="I127" s="24">
        <f t="shared" ca="1" si="9"/>
        <v>524312.16851556243</v>
      </c>
      <c r="J127" s="23"/>
    </row>
    <row r="128" spans="5:10" x14ac:dyDescent="0.25">
      <c r="E128" s="23">
        <f t="shared" si="10"/>
        <v>8</v>
      </c>
      <c r="F128" s="23">
        <f t="shared" si="6"/>
        <v>90</v>
      </c>
      <c r="G128" s="26">
        <f t="shared" ca="1" si="7"/>
        <v>-6357.541395487674</v>
      </c>
      <c r="H128" s="31">
        <f t="shared" ca="1" si="8"/>
        <v>5243.1216851556246</v>
      </c>
      <c r="I128" s="24">
        <f t="shared" ca="1" si="9"/>
        <v>523197.74880523043</v>
      </c>
      <c r="J128" s="23"/>
    </row>
    <row r="129" spans="5:10" x14ac:dyDescent="0.25">
      <c r="E129" s="23">
        <f t="shared" si="10"/>
        <v>8</v>
      </c>
      <c r="F129" s="23">
        <f t="shared" si="6"/>
        <v>91</v>
      </c>
      <c r="G129" s="26">
        <f t="shared" ca="1" si="7"/>
        <v>-6357.541395487674</v>
      </c>
      <c r="H129" s="31">
        <f t="shared" ca="1" si="8"/>
        <v>5231.9774880523046</v>
      </c>
      <c r="I129" s="24">
        <f t="shared" ca="1" si="9"/>
        <v>522072.18489779503</v>
      </c>
      <c r="J129" s="23"/>
    </row>
    <row r="130" spans="5:10" x14ac:dyDescent="0.25">
      <c r="E130" s="23">
        <f t="shared" si="10"/>
        <v>8</v>
      </c>
      <c r="F130" s="23">
        <f t="shared" si="6"/>
        <v>92</v>
      </c>
      <c r="G130" s="26">
        <f t="shared" ca="1" si="7"/>
        <v>-6357.541395487674</v>
      </c>
      <c r="H130" s="31">
        <f t="shared" ca="1" si="8"/>
        <v>5220.7218489779507</v>
      </c>
      <c r="I130" s="24">
        <f t="shared" ca="1" si="9"/>
        <v>520935.36535128526</v>
      </c>
      <c r="J130" s="23"/>
    </row>
    <row r="131" spans="5:10" x14ac:dyDescent="0.25">
      <c r="E131" s="23">
        <f t="shared" si="10"/>
        <v>8</v>
      </c>
      <c r="F131" s="23">
        <f t="shared" si="6"/>
        <v>93</v>
      </c>
      <c r="G131" s="26">
        <f t="shared" ca="1" si="7"/>
        <v>-6357.541395487674</v>
      </c>
      <c r="H131" s="31">
        <f t="shared" ca="1" si="8"/>
        <v>5209.3536535128524</v>
      </c>
      <c r="I131" s="24">
        <f t="shared" ca="1" si="9"/>
        <v>519787.17760931043</v>
      </c>
      <c r="J131" s="23"/>
    </row>
    <row r="132" spans="5:10" x14ac:dyDescent="0.25">
      <c r="E132" s="23">
        <f t="shared" si="10"/>
        <v>8</v>
      </c>
      <c r="F132" s="23">
        <f t="shared" si="6"/>
        <v>94</v>
      </c>
      <c r="G132" s="26">
        <f t="shared" ca="1" si="7"/>
        <v>-6357.541395487674</v>
      </c>
      <c r="H132" s="31">
        <f t="shared" ca="1" si="8"/>
        <v>5197.871776093104</v>
      </c>
      <c r="I132" s="24">
        <f t="shared" ca="1" si="9"/>
        <v>518627.50798991584</v>
      </c>
      <c r="J132" s="23"/>
    </row>
    <row r="133" spans="5:10" x14ac:dyDescent="0.25">
      <c r="E133" s="23">
        <f t="shared" si="10"/>
        <v>8</v>
      </c>
      <c r="F133" s="23">
        <f t="shared" si="6"/>
        <v>95</v>
      </c>
      <c r="G133" s="26">
        <f t="shared" ca="1" si="7"/>
        <v>-6357.541395487674</v>
      </c>
      <c r="H133" s="31">
        <f t="shared" ca="1" si="8"/>
        <v>5186.2750798991583</v>
      </c>
      <c r="I133" s="24">
        <f t="shared" ca="1" si="9"/>
        <v>517456.24167432735</v>
      </c>
      <c r="J133" s="23"/>
    </row>
    <row r="134" spans="5:10" x14ac:dyDescent="0.25">
      <c r="E134" s="23">
        <f t="shared" si="10"/>
        <v>8</v>
      </c>
      <c r="F134" s="23">
        <f t="shared" si="6"/>
        <v>96</v>
      </c>
      <c r="G134" s="26">
        <f t="shared" ca="1" si="7"/>
        <v>-6357.541395487674</v>
      </c>
      <c r="H134" s="31">
        <f t="shared" ca="1" si="8"/>
        <v>5174.5624167432734</v>
      </c>
      <c r="I134" s="24">
        <f t="shared" ca="1" si="9"/>
        <v>516273.26269558293</v>
      </c>
      <c r="J134" s="23"/>
    </row>
    <row r="135" spans="5:10" x14ac:dyDescent="0.25">
      <c r="E135" s="23">
        <f t="shared" si="10"/>
        <v>9</v>
      </c>
      <c r="F135" s="23">
        <f t="shared" si="6"/>
        <v>97</v>
      </c>
      <c r="G135" s="26">
        <f t="shared" ca="1" si="7"/>
        <v>-6357.541395487674</v>
      </c>
      <c r="H135" s="31">
        <f t="shared" ca="1" si="8"/>
        <v>5162.7326269558298</v>
      </c>
      <c r="I135" s="24">
        <f t="shared" ca="1" si="9"/>
        <v>515078.4539270511</v>
      </c>
      <c r="J135" s="23"/>
    </row>
    <row r="136" spans="5:10" x14ac:dyDescent="0.25">
      <c r="E136" s="23">
        <f t="shared" si="10"/>
        <v>9</v>
      </c>
      <c r="F136" s="23">
        <f t="shared" si="6"/>
        <v>98</v>
      </c>
      <c r="G136" s="26">
        <f t="shared" ca="1" si="7"/>
        <v>-6357.541395487674</v>
      </c>
      <c r="H136" s="31">
        <f t="shared" ca="1" si="8"/>
        <v>5150.7845392705112</v>
      </c>
      <c r="I136" s="24">
        <f t="shared" ca="1" si="9"/>
        <v>513871.69707083394</v>
      </c>
      <c r="J136" s="23"/>
    </row>
    <row r="137" spans="5:10" x14ac:dyDescent="0.25">
      <c r="E137" s="23">
        <f t="shared" si="10"/>
        <v>9</v>
      </c>
      <c r="F137" s="23">
        <f t="shared" si="6"/>
        <v>99</v>
      </c>
      <c r="G137" s="26">
        <f t="shared" ca="1" si="7"/>
        <v>-6357.541395487674</v>
      </c>
      <c r="H137" s="31">
        <f t="shared" ca="1" si="8"/>
        <v>5138.7169707083394</v>
      </c>
      <c r="I137" s="24">
        <f t="shared" ca="1" si="9"/>
        <v>512652.8726460546</v>
      </c>
      <c r="J137" s="23"/>
    </row>
    <row r="138" spans="5:10" x14ac:dyDescent="0.25">
      <c r="E138" s="23">
        <f t="shared" si="10"/>
        <v>9</v>
      </c>
      <c r="F138" s="23">
        <f t="shared" si="6"/>
        <v>100</v>
      </c>
      <c r="G138" s="26">
        <f t="shared" ca="1" si="7"/>
        <v>-6357.541395487674</v>
      </c>
      <c r="H138" s="31">
        <f t="shared" ca="1" si="8"/>
        <v>5126.5287264605458</v>
      </c>
      <c r="I138" s="24">
        <f t="shared" ca="1" si="9"/>
        <v>511421.85997702746</v>
      </c>
      <c r="J138" s="23"/>
    </row>
    <row r="139" spans="5:10" x14ac:dyDescent="0.25">
      <c r="E139" s="23">
        <f t="shared" si="10"/>
        <v>9</v>
      </c>
      <c r="F139" s="23">
        <f t="shared" si="6"/>
        <v>101</v>
      </c>
      <c r="G139" s="26">
        <f t="shared" ca="1" si="7"/>
        <v>-6357.541395487674</v>
      </c>
      <c r="H139" s="31">
        <f t="shared" ca="1" si="8"/>
        <v>5114.2185997702745</v>
      </c>
      <c r="I139" s="24">
        <f t="shared" ca="1" si="9"/>
        <v>510178.53718131006</v>
      </c>
      <c r="J139" s="23"/>
    </row>
    <row r="140" spans="5:10" x14ac:dyDescent="0.25">
      <c r="E140" s="23">
        <f t="shared" si="10"/>
        <v>9</v>
      </c>
      <c r="F140" s="23">
        <f t="shared" si="6"/>
        <v>102</v>
      </c>
      <c r="G140" s="26">
        <f t="shared" ca="1" si="7"/>
        <v>-6357.541395487674</v>
      </c>
      <c r="H140" s="31">
        <f t="shared" ca="1" si="8"/>
        <v>5101.7853718131009</v>
      </c>
      <c r="I140" s="24">
        <f t="shared" ca="1" si="9"/>
        <v>508922.7811576355</v>
      </c>
      <c r="J140" s="23"/>
    </row>
    <row r="141" spans="5:10" x14ac:dyDescent="0.25">
      <c r="E141" s="23">
        <f t="shared" si="10"/>
        <v>9</v>
      </c>
      <c r="F141" s="23">
        <f t="shared" si="6"/>
        <v>103</v>
      </c>
      <c r="G141" s="26">
        <f t="shared" ca="1" si="7"/>
        <v>-6357.541395487674</v>
      </c>
      <c r="H141" s="31">
        <f t="shared" ca="1" si="8"/>
        <v>5089.2278115763547</v>
      </c>
      <c r="I141" s="24">
        <f t="shared" ca="1" si="9"/>
        <v>507654.46757372416</v>
      </c>
      <c r="J141" s="23"/>
    </row>
    <row r="142" spans="5:10" x14ac:dyDescent="0.25">
      <c r="E142" s="23">
        <f t="shared" si="10"/>
        <v>9</v>
      </c>
      <c r="F142" s="23">
        <f t="shared" si="6"/>
        <v>104</v>
      </c>
      <c r="G142" s="26">
        <f t="shared" ca="1" si="7"/>
        <v>-6357.541395487674</v>
      </c>
      <c r="H142" s="31">
        <f t="shared" ca="1" si="8"/>
        <v>5076.544675737242</v>
      </c>
      <c r="I142" s="24">
        <f t="shared" ca="1" si="9"/>
        <v>506373.47085397376</v>
      </c>
      <c r="J142" s="23"/>
    </row>
    <row r="143" spans="5:10" x14ac:dyDescent="0.25">
      <c r="E143" s="23">
        <f t="shared" si="10"/>
        <v>9</v>
      </c>
      <c r="F143" s="23">
        <f t="shared" si="6"/>
        <v>105</v>
      </c>
      <c r="G143" s="26">
        <f t="shared" ca="1" si="7"/>
        <v>-6357.541395487674</v>
      </c>
      <c r="H143" s="31">
        <f t="shared" ca="1" si="8"/>
        <v>5063.7347085397378</v>
      </c>
      <c r="I143" s="24">
        <f t="shared" ca="1" si="9"/>
        <v>505079.66416702583</v>
      </c>
      <c r="J143" s="23"/>
    </row>
    <row r="144" spans="5:10" x14ac:dyDescent="0.25">
      <c r="E144" s="23">
        <f t="shared" si="10"/>
        <v>9</v>
      </c>
      <c r="F144" s="23">
        <f t="shared" si="6"/>
        <v>106</v>
      </c>
      <c r="G144" s="26">
        <f t="shared" ca="1" si="7"/>
        <v>-6357.541395487674</v>
      </c>
      <c r="H144" s="31">
        <f t="shared" ca="1" si="8"/>
        <v>5050.7966416702584</v>
      </c>
      <c r="I144" s="24">
        <f t="shared" ca="1" si="9"/>
        <v>503772.91941320844</v>
      </c>
      <c r="J144" s="23"/>
    </row>
    <row r="145" spans="5:10" x14ac:dyDescent="0.25">
      <c r="E145" s="23">
        <f t="shared" si="10"/>
        <v>9</v>
      </c>
      <c r="F145" s="23">
        <f t="shared" si="6"/>
        <v>107</v>
      </c>
      <c r="G145" s="26">
        <f t="shared" ca="1" si="7"/>
        <v>-6357.541395487674</v>
      </c>
      <c r="H145" s="31">
        <f t="shared" ca="1" si="8"/>
        <v>5037.7291941320846</v>
      </c>
      <c r="I145" s="24">
        <f t="shared" ca="1" si="9"/>
        <v>502453.10721185285</v>
      </c>
      <c r="J145" s="23"/>
    </row>
    <row r="146" spans="5:10" x14ac:dyDescent="0.25">
      <c r="E146" s="23">
        <f t="shared" si="10"/>
        <v>9</v>
      </c>
      <c r="F146" s="23">
        <f t="shared" si="6"/>
        <v>108</v>
      </c>
      <c r="G146" s="26">
        <f t="shared" ca="1" si="7"/>
        <v>-6357.541395487674</v>
      </c>
      <c r="H146" s="31">
        <f t="shared" ca="1" si="8"/>
        <v>5024.5310721185288</v>
      </c>
      <c r="I146" s="24">
        <f t="shared" ca="1" si="9"/>
        <v>501120.09688848373</v>
      </c>
      <c r="J146" s="23"/>
    </row>
    <row r="147" spans="5:10" x14ac:dyDescent="0.25">
      <c r="E147" s="23">
        <f t="shared" si="10"/>
        <v>10</v>
      </c>
      <c r="F147" s="23">
        <f t="shared" si="6"/>
        <v>109</v>
      </c>
      <c r="G147" s="26">
        <f t="shared" ca="1" si="7"/>
        <v>-6357.541395487674</v>
      </c>
      <c r="H147" s="31">
        <f t="shared" ca="1" si="8"/>
        <v>5011.2009688848375</v>
      </c>
      <c r="I147" s="24">
        <f t="shared" ca="1" si="9"/>
        <v>499773.75646188093</v>
      </c>
      <c r="J147" s="23"/>
    </row>
    <row r="148" spans="5:10" x14ac:dyDescent="0.25">
      <c r="E148" s="23">
        <f t="shared" si="10"/>
        <v>10</v>
      </c>
      <c r="F148" s="23">
        <f t="shared" si="6"/>
        <v>110</v>
      </c>
      <c r="G148" s="26">
        <f t="shared" ca="1" si="7"/>
        <v>-6357.541395487674</v>
      </c>
      <c r="H148" s="31">
        <f t="shared" ca="1" si="8"/>
        <v>4997.7375646188093</v>
      </c>
      <c r="I148" s="24">
        <f t="shared" ca="1" si="9"/>
        <v>498413.95263101207</v>
      </c>
      <c r="J148" s="23"/>
    </row>
    <row r="149" spans="5:10" x14ac:dyDescent="0.25">
      <c r="E149" s="23">
        <f t="shared" si="10"/>
        <v>10</v>
      </c>
      <c r="F149" s="23">
        <f t="shared" si="6"/>
        <v>111</v>
      </c>
      <c r="G149" s="26">
        <f t="shared" ca="1" si="7"/>
        <v>-6357.541395487674</v>
      </c>
      <c r="H149" s="31">
        <f t="shared" ca="1" si="8"/>
        <v>4984.1395263101213</v>
      </c>
      <c r="I149" s="24">
        <f t="shared" ca="1" si="9"/>
        <v>497040.55076183454</v>
      </c>
      <c r="J149" s="23"/>
    </row>
    <row r="150" spans="5:10" x14ac:dyDescent="0.25">
      <c r="E150" s="23">
        <f t="shared" si="10"/>
        <v>10</v>
      </c>
      <c r="F150" s="23">
        <f t="shared" si="6"/>
        <v>112</v>
      </c>
      <c r="G150" s="26">
        <f t="shared" ca="1" si="7"/>
        <v>-6357.541395487674</v>
      </c>
      <c r="H150" s="31">
        <f t="shared" ca="1" si="8"/>
        <v>4970.4055076183458</v>
      </c>
      <c r="I150" s="24">
        <f t="shared" ca="1" si="9"/>
        <v>495653.4148739652</v>
      </c>
      <c r="J150" s="23"/>
    </row>
    <row r="151" spans="5:10" x14ac:dyDescent="0.25">
      <c r="E151" s="23">
        <f t="shared" si="10"/>
        <v>10</v>
      </c>
      <c r="F151" s="23">
        <f t="shared" si="6"/>
        <v>113</v>
      </c>
      <c r="G151" s="26">
        <f t="shared" ca="1" si="7"/>
        <v>-6357.541395487674</v>
      </c>
      <c r="H151" s="31">
        <f t="shared" ca="1" si="8"/>
        <v>4956.5341487396518</v>
      </c>
      <c r="I151" s="24">
        <f t="shared" ca="1" si="9"/>
        <v>494252.40762721718</v>
      </c>
      <c r="J151" s="23"/>
    </row>
    <row r="152" spans="5:10" x14ac:dyDescent="0.25">
      <c r="E152" s="23">
        <f t="shared" si="10"/>
        <v>10</v>
      </c>
      <c r="F152" s="23">
        <f t="shared" si="6"/>
        <v>114</v>
      </c>
      <c r="G152" s="26">
        <f t="shared" ca="1" si="7"/>
        <v>-6357.541395487674</v>
      </c>
      <c r="H152" s="31">
        <f t="shared" ca="1" si="8"/>
        <v>4942.5240762721724</v>
      </c>
      <c r="I152" s="24">
        <f t="shared" ca="1" si="9"/>
        <v>492837.39030800166</v>
      </c>
      <c r="J152" s="23"/>
    </row>
    <row r="153" spans="5:10" x14ac:dyDescent="0.25">
      <c r="E153" s="23">
        <f t="shared" si="10"/>
        <v>10</v>
      </c>
      <c r="F153" s="23">
        <f t="shared" si="6"/>
        <v>115</v>
      </c>
      <c r="G153" s="26">
        <f t="shared" ca="1" si="7"/>
        <v>-6357.541395487674</v>
      </c>
      <c r="H153" s="31">
        <f t="shared" ca="1" si="8"/>
        <v>4928.373903080017</v>
      </c>
      <c r="I153" s="24">
        <f t="shared" ca="1" si="9"/>
        <v>491408.222815594</v>
      </c>
      <c r="J153" s="23"/>
    </row>
    <row r="154" spans="5:10" x14ac:dyDescent="0.25">
      <c r="E154" s="23">
        <f t="shared" si="10"/>
        <v>10</v>
      </c>
      <c r="F154" s="23">
        <f t="shared" si="6"/>
        <v>116</v>
      </c>
      <c r="G154" s="26">
        <f t="shared" ca="1" si="7"/>
        <v>-6357.541395487674</v>
      </c>
      <c r="H154" s="31">
        <f t="shared" ca="1" si="8"/>
        <v>4914.0822281559404</v>
      </c>
      <c r="I154" s="24">
        <f t="shared" ca="1" si="9"/>
        <v>489964.76364826225</v>
      </c>
      <c r="J154" s="23"/>
    </row>
    <row r="155" spans="5:10" x14ac:dyDescent="0.25">
      <c r="E155" s="23">
        <f t="shared" si="10"/>
        <v>10</v>
      </c>
      <c r="F155" s="23">
        <f t="shared" si="6"/>
        <v>117</v>
      </c>
      <c r="G155" s="26">
        <f t="shared" ca="1" si="7"/>
        <v>-6357.541395487674</v>
      </c>
      <c r="H155" s="31">
        <f t="shared" ca="1" si="8"/>
        <v>4899.6476364826221</v>
      </c>
      <c r="I155" s="24">
        <f t="shared" ca="1" si="9"/>
        <v>488506.86988925718</v>
      </c>
      <c r="J155" s="23"/>
    </row>
    <row r="156" spans="5:10" x14ac:dyDescent="0.25">
      <c r="E156" s="23">
        <f t="shared" si="10"/>
        <v>10</v>
      </c>
      <c r="F156" s="23">
        <f t="shared" si="6"/>
        <v>118</v>
      </c>
      <c r="G156" s="26">
        <f t="shared" ca="1" si="7"/>
        <v>-6357.541395487674</v>
      </c>
      <c r="H156" s="31">
        <f t="shared" ca="1" si="8"/>
        <v>4885.0686988925718</v>
      </c>
      <c r="I156" s="24">
        <f t="shared" ca="1" si="9"/>
        <v>487034.39719266206</v>
      </c>
      <c r="J156" s="23"/>
    </row>
    <row r="157" spans="5:10" x14ac:dyDescent="0.25">
      <c r="E157" s="23">
        <f t="shared" si="10"/>
        <v>10</v>
      </c>
      <c r="F157" s="23">
        <f t="shared" si="6"/>
        <v>119</v>
      </c>
      <c r="G157" s="26">
        <f t="shared" ca="1" si="7"/>
        <v>-6357.541395487674</v>
      </c>
      <c r="H157" s="31">
        <f t="shared" ca="1" si="8"/>
        <v>4870.3439719266207</v>
      </c>
      <c r="I157" s="24">
        <f t="shared" ca="1" si="9"/>
        <v>485547.19976910099</v>
      </c>
      <c r="J157" s="23"/>
    </row>
    <row r="158" spans="5:10" x14ac:dyDescent="0.25">
      <c r="E158" s="23">
        <f t="shared" si="10"/>
        <v>10</v>
      </c>
      <c r="F158" s="23">
        <f t="shared" si="6"/>
        <v>120</v>
      </c>
      <c r="G158" s="26">
        <f t="shared" ca="1" si="7"/>
        <v>-6357.541395487674</v>
      </c>
      <c r="H158" s="31">
        <f t="shared" ca="1" si="8"/>
        <v>4855.4719976910101</v>
      </c>
      <c r="I158" s="24">
        <f t="shared" ca="1" si="9"/>
        <v>484045.13037130435</v>
      </c>
      <c r="J158" s="23"/>
    </row>
    <row r="159" spans="5:10" x14ac:dyDescent="0.25">
      <c r="E159" s="23">
        <f t="shared" si="10"/>
        <v>11</v>
      </c>
      <c r="F159" s="23">
        <f t="shared" si="6"/>
        <v>121</v>
      </c>
      <c r="G159" s="26">
        <f t="shared" ca="1" si="7"/>
        <v>-6357.541395487674</v>
      </c>
      <c r="H159" s="31">
        <f t="shared" ca="1" si="8"/>
        <v>4840.4513037130437</v>
      </c>
      <c r="I159" s="24">
        <f t="shared" ca="1" si="9"/>
        <v>482528.0402795297</v>
      </c>
      <c r="J159" s="23"/>
    </row>
    <row r="160" spans="5:10" x14ac:dyDescent="0.25">
      <c r="E160" s="23">
        <f t="shared" si="10"/>
        <v>11</v>
      </c>
      <c r="F160" s="23">
        <f t="shared" si="6"/>
        <v>122</v>
      </c>
      <c r="G160" s="26">
        <f t="shared" ca="1" si="7"/>
        <v>-6357.541395487674</v>
      </c>
      <c r="H160" s="31">
        <f t="shared" ca="1" si="8"/>
        <v>4825.2804027952971</v>
      </c>
      <c r="I160" s="24">
        <f t="shared" ca="1" si="9"/>
        <v>480995.77928683732</v>
      </c>
      <c r="J160" s="23"/>
    </row>
    <row r="161" spans="5:10" x14ac:dyDescent="0.25">
      <c r="E161" s="23">
        <f t="shared" si="10"/>
        <v>11</v>
      </c>
      <c r="F161" s="23">
        <f t="shared" si="6"/>
        <v>123</v>
      </c>
      <c r="G161" s="26">
        <f t="shared" ca="1" si="7"/>
        <v>-6357.541395487674</v>
      </c>
      <c r="H161" s="31">
        <f t="shared" ca="1" si="8"/>
        <v>4809.957792868373</v>
      </c>
      <c r="I161" s="24">
        <f t="shared" ca="1" si="9"/>
        <v>479448.19568421802</v>
      </c>
      <c r="J161" s="23"/>
    </row>
    <row r="162" spans="5:10" x14ac:dyDescent="0.25">
      <c r="E162" s="23">
        <f t="shared" si="10"/>
        <v>11</v>
      </c>
      <c r="F162" s="23">
        <f t="shared" si="6"/>
        <v>124</v>
      </c>
      <c r="G162" s="26">
        <f t="shared" ca="1" si="7"/>
        <v>-6357.541395487674</v>
      </c>
      <c r="H162" s="31">
        <f t="shared" ca="1" si="8"/>
        <v>4794.4819568421799</v>
      </c>
      <c r="I162" s="24">
        <f t="shared" ca="1" si="9"/>
        <v>477885.13624557253</v>
      </c>
      <c r="J162" s="23"/>
    </row>
    <row r="163" spans="5:10" x14ac:dyDescent="0.25">
      <c r="E163" s="23">
        <f t="shared" si="10"/>
        <v>11</v>
      </c>
      <c r="F163" s="23">
        <f t="shared" si="6"/>
        <v>125</v>
      </c>
      <c r="G163" s="26">
        <f t="shared" ca="1" si="7"/>
        <v>-6357.541395487674</v>
      </c>
      <c r="H163" s="31">
        <f t="shared" ca="1" si="8"/>
        <v>4778.8513624557254</v>
      </c>
      <c r="I163" s="24">
        <f t="shared" ca="1" si="9"/>
        <v>476306.44621254061</v>
      </c>
      <c r="J163" s="23"/>
    </row>
    <row r="164" spans="5:10" x14ac:dyDescent="0.25">
      <c r="E164" s="23">
        <f t="shared" si="10"/>
        <v>11</v>
      </c>
      <c r="F164" s="23">
        <f t="shared" si="6"/>
        <v>126</v>
      </c>
      <c r="G164" s="26">
        <f t="shared" ca="1" si="7"/>
        <v>-6357.541395487674</v>
      </c>
      <c r="H164" s="31">
        <f t="shared" ca="1" si="8"/>
        <v>4763.064462125406</v>
      </c>
      <c r="I164" s="24">
        <f t="shared" ca="1" si="9"/>
        <v>474711.96927917836</v>
      </c>
      <c r="J164" s="23"/>
    </row>
    <row r="165" spans="5:10" x14ac:dyDescent="0.25">
      <c r="E165" s="23">
        <f t="shared" si="10"/>
        <v>11</v>
      </c>
      <c r="F165" s="23">
        <f t="shared" si="6"/>
        <v>127</v>
      </c>
      <c r="G165" s="26">
        <f t="shared" ca="1" si="7"/>
        <v>-6357.541395487674</v>
      </c>
      <c r="H165" s="31">
        <f t="shared" ca="1" si="8"/>
        <v>4747.1196927917836</v>
      </c>
      <c r="I165" s="24">
        <f t="shared" ca="1" si="9"/>
        <v>473101.54757648247</v>
      </c>
      <c r="J165" s="23"/>
    </row>
    <row r="166" spans="5:10" x14ac:dyDescent="0.25">
      <c r="E166" s="23">
        <f t="shared" si="10"/>
        <v>11</v>
      </c>
      <c r="F166" s="23">
        <f t="shared" si="6"/>
        <v>128</v>
      </c>
      <c r="G166" s="26">
        <f t="shared" ca="1" si="7"/>
        <v>-6357.541395487674</v>
      </c>
      <c r="H166" s="31">
        <f t="shared" ca="1" si="8"/>
        <v>4731.0154757648252</v>
      </c>
      <c r="I166" s="24">
        <f t="shared" ca="1" si="9"/>
        <v>471475.02165675961</v>
      </c>
      <c r="J166" s="23"/>
    </row>
    <row r="167" spans="5:10" x14ac:dyDescent="0.25">
      <c r="E167" s="23">
        <f t="shared" si="10"/>
        <v>11</v>
      </c>
      <c r="F167" s="23">
        <f t="shared" si="6"/>
        <v>129</v>
      </c>
      <c r="G167" s="26">
        <f t="shared" ca="1" si="7"/>
        <v>-6357.541395487674</v>
      </c>
      <c r="H167" s="31">
        <f t="shared" ca="1" si="8"/>
        <v>4714.750216567596</v>
      </c>
      <c r="I167" s="24">
        <f t="shared" ca="1" si="9"/>
        <v>469832.23047783953</v>
      </c>
      <c r="J167" s="23"/>
    </row>
    <row r="168" spans="5:10" x14ac:dyDescent="0.25">
      <c r="E168" s="23">
        <f t="shared" si="10"/>
        <v>11</v>
      </c>
      <c r="F168" s="23">
        <f t="shared" ref="F168:F231" si="11">+F167+1</f>
        <v>130</v>
      </c>
      <c r="G168" s="26">
        <f t="shared" ref="G168:G231" ca="1" si="12">+$F$34</f>
        <v>-6357.541395487674</v>
      </c>
      <c r="H168" s="31">
        <f t="shared" ref="H168:H231" ca="1" si="13">+I167*($F$32*0.01)</f>
        <v>4698.3223047783958</v>
      </c>
      <c r="I168" s="24">
        <f t="shared" ref="I168:I231" ca="1" si="14">+I167+H168+G168</f>
        <v>468173.01138713025</v>
      </c>
      <c r="J168" s="23"/>
    </row>
    <row r="169" spans="5:10" x14ac:dyDescent="0.25">
      <c r="E169" s="23">
        <f t="shared" si="10"/>
        <v>11</v>
      </c>
      <c r="F169" s="23">
        <f t="shared" si="11"/>
        <v>131</v>
      </c>
      <c r="G169" s="26">
        <f t="shared" ca="1" si="12"/>
        <v>-6357.541395487674</v>
      </c>
      <c r="H169" s="31">
        <f t="shared" ca="1" si="13"/>
        <v>4681.7301138713028</v>
      </c>
      <c r="I169" s="24">
        <f t="shared" ca="1" si="14"/>
        <v>466497.20010551385</v>
      </c>
      <c r="J169" s="23"/>
    </row>
    <row r="170" spans="5:10" x14ac:dyDescent="0.25">
      <c r="E170" s="23">
        <f t="shared" si="10"/>
        <v>11</v>
      </c>
      <c r="F170" s="23">
        <f t="shared" si="11"/>
        <v>132</v>
      </c>
      <c r="G170" s="26">
        <f t="shared" ca="1" si="12"/>
        <v>-6357.541395487674</v>
      </c>
      <c r="H170" s="31">
        <f t="shared" ca="1" si="13"/>
        <v>4664.9720010551382</v>
      </c>
      <c r="I170" s="24">
        <f t="shared" ca="1" si="14"/>
        <v>464804.63071108132</v>
      </c>
      <c r="J170" s="23"/>
    </row>
    <row r="171" spans="5:10" x14ac:dyDescent="0.25">
      <c r="E171" s="23">
        <f t="shared" si="10"/>
        <v>12</v>
      </c>
      <c r="F171" s="23">
        <f t="shared" si="11"/>
        <v>133</v>
      </c>
      <c r="G171" s="26">
        <f t="shared" ca="1" si="12"/>
        <v>-6357.541395487674</v>
      </c>
      <c r="H171" s="31">
        <f t="shared" ca="1" si="13"/>
        <v>4648.0463071108134</v>
      </c>
      <c r="I171" s="24">
        <f t="shared" ca="1" si="14"/>
        <v>463095.13562270446</v>
      </c>
      <c r="J171" s="23"/>
    </row>
    <row r="172" spans="5:10" x14ac:dyDescent="0.25">
      <c r="E172" s="23">
        <f t="shared" si="10"/>
        <v>12</v>
      </c>
      <c r="F172" s="23">
        <f t="shared" si="11"/>
        <v>134</v>
      </c>
      <c r="G172" s="26">
        <f t="shared" ca="1" si="12"/>
        <v>-6357.541395487674</v>
      </c>
      <c r="H172" s="31">
        <f t="shared" ca="1" si="13"/>
        <v>4630.9513562270449</v>
      </c>
      <c r="I172" s="24">
        <f t="shared" ca="1" si="14"/>
        <v>461368.54558344383</v>
      </c>
      <c r="J172" s="23"/>
    </row>
    <row r="173" spans="5:10" x14ac:dyDescent="0.25">
      <c r="E173" s="23">
        <f t="shared" si="10"/>
        <v>12</v>
      </c>
      <c r="F173" s="23">
        <f t="shared" si="11"/>
        <v>135</v>
      </c>
      <c r="G173" s="26">
        <f t="shared" ca="1" si="12"/>
        <v>-6357.541395487674</v>
      </c>
      <c r="H173" s="31">
        <f t="shared" ca="1" si="13"/>
        <v>4613.6854558344385</v>
      </c>
      <c r="I173" s="24">
        <f t="shared" ca="1" si="14"/>
        <v>459624.6896437906</v>
      </c>
      <c r="J173" s="23"/>
    </row>
    <row r="174" spans="5:10" x14ac:dyDescent="0.25">
      <c r="E174" s="23">
        <f t="shared" si="10"/>
        <v>12</v>
      </c>
      <c r="F174" s="23">
        <f t="shared" si="11"/>
        <v>136</v>
      </c>
      <c r="G174" s="26">
        <f t="shared" ca="1" si="12"/>
        <v>-6357.541395487674</v>
      </c>
      <c r="H174" s="31">
        <f t="shared" ca="1" si="13"/>
        <v>4596.2468964379059</v>
      </c>
      <c r="I174" s="24">
        <f t="shared" ca="1" si="14"/>
        <v>457863.39514474082</v>
      </c>
      <c r="J174" s="23"/>
    </row>
    <row r="175" spans="5:10" x14ac:dyDescent="0.25">
      <c r="E175" s="23">
        <f t="shared" si="10"/>
        <v>12</v>
      </c>
      <c r="F175" s="23">
        <f t="shared" si="11"/>
        <v>137</v>
      </c>
      <c r="G175" s="26">
        <f t="shared" ca="1" si="12"/>
        <v>-6357.541395487674</v>
      </c>
      <c r="H175" s="31">
        <f t="shared" ca="1" si="13"/>
        <v>4578.6339514474084</v>
      </c>
      <c r="I175" s="24">
        <f t="shared" ca="1" si="14"/>
        <v>456084.48770070053</v>
      </c>
      <c r="J175" s="23"/>
    </row>
    <row r="176" spans="5:10" x14ac:dyDescent="0.25">
      <c r="E176" s="23">
        <f t="shared" si="10"/>
        <v>12</v>
      </c>
      <c r="F176" s="23">
        <f t="shared" si="11"/>
        <v>138</v>
      </c>
      <c r="G176" s="26">
        <f t="shared" ca="1" si="12"/>
        <v>-6357.541395487674</v>
      </c>
      <c r="H176" s="31">
        <f t="shared" ca="1" si="13"/>
        <v>4560.8448770070054</v>
      </c>
      <c r="I176" s="24">
        <f t="shared" ca="1" si="14"/>
        <v>454287.79118221987</v>
      </c>
      <c r="J176" s="23"/>
    </row>
    <row r="177" spans="5:10" x14ac:dyDescent="0.25">
      <c r="E177" s="23">
        <f t="shared" si="10"/>
        <v>12</v>
      </c>
      <c r="F177" s="23">
        <f t="shared" si="11"/>
        <v>139</v>
      </c>
      <c r="G177" s="26">
        <f t="shared" ca="1" si="12"/>
        <v>-6357.541395487674</v>
      </c>
      <c r="H177" s="31">
        <f t="shared" ca="1" si="13"/>
        <v>4542.8779118221992</v>
      </c>
      <c r="I177" s="24">
        <f t="shared" ca="1" si="14"/>
        <v>452473.12769855437</v>
      </c>
      <c r="J177" s="23"/>
    </row>
    <row r="178" spans="5:10" x14ac:dyDescent="0.25">
      <c r="E178" s="23">
        <f t="shared" si="10"/>
        <v>12</v>
      </c>
      <c r="F178" s="23">
        <f t="shared" si="11"/>
        <v>140</v>
      </c>
      <c r="G178" s="26">
        <f t="shared" ca="1" si="12"/>
        <v>-6357.541395487674</v>
      </c>
      <c r="H178" s="31">
        <f t="shared" ca="1" si="13"/>
        <v>4524.7312769855434</v>
      </c>
      <c r="I178" s="24">
        <f t="shared" ca="1" si="14"/>
        <v>450640.31758005224</v>
      </c>
      <c r="J178" s="23"/>
    </row>
    <row r="179" spans="5:10" x14ac:dyDescent="0.25">
      <c r="E179" s="23">
        <f t="shared" si="10"/>
        <v>12</v>
      </c>
      <c r="F179" s="23">
        <f t="shared" si="11"/>
        <v>141</v>
      </c>
      <c r="G179" s="26">
        <f t="shared" ca="1" si="12"/>
        <v>-6357.541395487674</v>
      </c>
      <c r="H179" s="31">
        <f t="shared" ca="1" si="13"/>
        <v>4506.4031758005221</v>
      </c>
      <c r="I179" s="24">
        <f t="shared" ca="1" si="14"/>
        <v>448789.17936036509</v>
      </c>
      <c r="J179" s="23"/>
    </row>
    <row r="180" spans="5:10" x14ac:dyDescent="0.25">
      <c r="E180" s="23">
        <f t="shared" ref="E180:E243" si="15">+E168+1</f>
        <v>12</v>
      </c>
      <c r="F180" s="23">
        <f t="shared" si="11"/>
        <v>142</v>
      </c>
      <c r="G180" s="26">
        <f t="shared" ca="1" si="12"/>
        <v>-6357.541395487674</v>
      </c>
      <c r="H180" s="31">
        <f t="shared" ca="1" si="13"/>
        <v>4487.8917936036514</v>
      </c>
      <c r="I180" s="24">
        <f t="shared" ca="1" si="14"/>
        <v>446919.52975848108</v>
      </c>
      <c r="J180" s="23"/>
    </row>
    <row r="181" spans="5:10" x14ac:dyDescent="0.25">
      <c r="E181" s="23">
        <f t="shared" si="15"/>
        <v>12</v>
      </c>
      <c r="F181" s="23">
        <f t="shared" si="11"/>
        <v>143</v>
      </c>
      <c r="G181" s="26">
        <f t="shared" ca="1" si="12"/>
        <v>-6357.541395487674</v>
      </c>
      <c r="H181" s="31">
        <f t="shared" ca="1" si="13"/>
        <v>4469.1952975848108</v>
      </c>
      <c r="I181" s="24">
        <f t="shared" ca="1" si="14"/>
        <v>445031.18366057822</v>
      </c>
      <c r="J181" s="23"/>
    </row>
    <row r="182" spans="5:10" x14ac:dyDescent="0.25">
      <c r="E182" s="23">
        <f t="shared" si="15"/>
        <v>12</v>
      </c>
      <c r="F182" s="23">
        <f t="shared" si="11"/>
        <v>144</v>
      </c>
      <c r="G182" s="26">
        <f t="shared" ca="1" si="12"/>
        <v>-6357.541395487674</v>
      </c>
      <c r="H182" s="31">
        <f t="shared" ca="1" si="13"/>
        <v>4450.3118366057824</v>
      </c>
      <c r="I182" s="24">
        <f t="shared" ca="1" si="14"/>
        <v>443123.95410169632</v>
      </c>
      <c r="J182" s="23"/>
    </row>
    <row r="183" spans="5:10" x14ac:dyDescent="0.25">
      <c r="E183" s="23">
        <f t="shared" si="15"/>
        <v>13</v>
      </c>
      <c r="F183" s="23">
        <f t="shared" si="11"/>
        <v>145</v>
      </c>
      <c r="G183" s="26">
        <f t="shared" ca="1" si="12"/>
        <v>-6357.541395487674</v>
      </c>
      <c r="H183" s="31">
        <f t="shared" ca="1" si="13"/>
        <v>4431.2395410169629</v>
      </c>
      <c r="I183" s="24">
        <f t="shared" ca="1" si="14"/>
        <v>441197.65224722563</v>
      </c>
      <c r="J183" s="23"/>
    </row>
    <row r="184" spans="5:10" x14ac:dyDescent="0.25">
      <c r="E184" s="23">
        <f t="shared" si="15"/>
        <v>13</v>
      </c>
      <c r="F184" s="23">
        <f t="shared" si="11"/>
        <v>146</v>
      </c>
      <c r="G184" s="26">
        <f t="shared" ca="1" si="12"/>
        <v>-6357.541395487674</v>
      </c>
      <c r="H184" s="31">
        <f t="shared" ca="1" si="13"/>
        <v>4411.9765224722569</v>
      </c>
      <c r="I184" s="24">
        <f t="shared" ca="1" si="14"/>
        <v>439252.08737421024</v>
      </c>
      <c r="J184" s="23"/>
    </row>
    <row r="185" spans="5:10" x14ac:dyDescent="0.25">
      <c r="E185" s="23">
        <f t="shared" si="15"/>
        <v>13</v>
      </c>
      <c r="F185" s="23">
        <f t="shared" si="11"/>
        <v>147</v>
      </c>
      <c r="G185" s="26">
        <f t="shared" ca="1" si="12"/>
        <v>-6357.541395487674</v>
      </c>
      <c r="H185" s="31">
        <f t="shared" ca="1" si="13"/>
        <v>4392.5208737421026</v>
      </c>
      <c r="I185" s="24">
        <f t="shared" ca="1" si="14"/>
        <v>437287.06685246469</v>
      </c>
      <c r="J185" s="23"/>
    </row>
    <row r="186" spans="5:10" x14ac:dyDescent="0.25">
      <c r="E186" s="23">
        <f t="shared" si="15"/>
        <v>13</v>
      </c>
      <c r="F186" s="23">
        <f t="shared" si="11"/>
        <v>148</v>
      </c>
      <c r="G186" s="26">
        <f t="shared" ca="1" si="12"/>
        <v>-6357.541395487674</v>
      </c>
      <c r="H186" s="31">
        <f t="shared" ca="1" si="13"/>
        <v>4372.870668524647</v>
      </c>
      <c r="I186" s="24">
        <f t="shared" ca="1" si="14"/>
        <v>435302.39612550166</v>
      </c>
      <c r="J186" s="23"/>
    </row>
    <row r="187" spans="5:10" x14ac:dyDescent="0.25">
      <c r="E187" s="23">
        <f t="shared" si="15"/>
        <v>13</v>
      </c>
      <c r="F187" s="23">
        <f t="shared" si="11"/>
        <v>149</v>
      </c>
      <c r="G187" s="26">
        <f t="shared" ca="1" si="12"/>
        <v>-6357.541395487674</v>
      </c>
      <c r="H187" s="31">
        <f t="shared" ca="1" si="13"/>
        <v>4353.0239612550167</v>
      </c>
      <c r="I187" s="24">
        <f t="shared" ca="1" si="14"/>
        <v>433297.87869126903</v>
      </c>
      <c r="J187" s="23"/>
    </row>
    <row r="188" spans="5:10" x14ac:dyDescent="0.25">
      <c r="E188" s="23">
        <f t="shared" si="15"/>
        <v>13</v>
      </c>
      <c r="F188" s="23">
        <f t="shared" si="11"/>
        <v>150</v>
      </c>
      <c r="G188" s="26">
        <f t="shared" ca="1" si="12"/>
        <v>-6357.541395487674</v>
      </c>
      <c r="H188" s="31">
        <f t="shared" ca="1" si="13"/>
        <v>4332.9787869126903</v>
      </c>
      <c r="I188" s="24">
        <f t="shared" ca="1" si="14"/>
        <v>431273.31608269404</v>
      </c>
      <c r="J188" s="23"/>
    </row>
    <row r="189" spans="5:10" x14ac:dyDescent="0.25">
      <c r="E189" s="23">
        <f t="shared" si="15"/>
        <v>13</v>
      </c>
      <c r="F189" s="23">
        <f t="shared" si="11"/>
        <v>151</v>
      </c>
      <c r="G189" s="26">
        <f t="shared" ca="1" si="12"/>
        <v>-6357.541395487674</v>
      </c>
      <c r="H189" s="31">
        <f t="shared" ca="1" si="13"/>
        <v>4312.7331608269405</v>
      </c>
      <c r="I189" s="24">
        <f t="shared" ca="1" si="14"/>
        <v>429228.50784803333</v>
      </c>
      <c r="J189" s="23"/>
    </row>
    <row r="190" spans="5:10" x14ac:dyDescent="0.25">
      <c r="E190" s="23">
        <f t="shared" si="15"/>
        <v>13</v>
      </c>
      <c r="F190" s="23">
        <f t="shared" si="11"/>
        <v>152</v>
      </c>
      <c r="G190" s="26">
        <f t="shared" ca="1" si="12"/>
        <v>-6357.541395487674</v>
      </c>
      <c r="H190" s="31">
        <f t="shared" ca="1" si="13"/>
        <v>4292.2850784803331</v>
      </c>
      <c r="I190" s="24">
        <f t="shared" ca="1" si="14"/>
        <v>427163.25153102598</v>
      </c>
      <c r="J190" s="23"/>
    </row>
    <row r="191" spans="5:10" x14ac:dyDescent="0.25">
      <c r="E191" s="23">
        <f t="shared" si="15"/>
        <v>13</v>
      </c>
      <c r="F191" s="23">
        <f t="shared" si="11"/>
        <v>153</v>
      </c>
      <c r="G191" s="26">
        <f t="shared" ca="1" si="12"/>
        <v>-6357.541395487674</v>
      </c>
      <c r="H191" s="31">
        <f t="shared" ca="1" si="13"/>
        <v>4271.6325153102598</v>
      </c>
      <c r="I191" s="24">
        <f t="shared" ca="1" si="14"/>
        <v>425077.34265084856</v>
      </c>
      <c r="J191" s="23"/>
    </row>
    <row r="192" spans="5:10" x14ac:dyDescent="0.25">
      <c r="E192" s="23">
        <f t="shared" si="15"/>
        <v>13</v>
      </c>
      <c r="F192" s="23">
        <f t="shared" si="11"/>
        <v>154</v>
      </c>
      <c r="G192" s="26">
        <f t="shared" ca="1" si="12"/>
        <v>-6357.541395487674</v>
      </c>
      <c r="H192" s="31">
        <f t="shared" ca="1" si="13"/>
        <v>4250.7734265084855</v>
      </c>
      <c r="I192" s="24">
        <f t="shared" ca="1" si="14"/>
        <v>422970.57468186936</v>
      </c>
      <c r="J192" s="23"/>
    </row>
    <row r="193" spans="5:10" x14ac:dyDescent="0.25">
      <c r="E193" s="23">
        <f t="shared" si="15"/>
        <v>13</v>
      </c>
      <c r="F193" s="23">
        <f t="shared" si="11"/>
        <v>155</v>
      </c>
      <c r="G193" s="26">
        <f t="shared" ca="1" si="12"/>
        <v>-6357.541395487674</v>
      </c>
      <c r="H193" s="31">
        <f t="shared" ca="1" si="13"/>
        <v>4229.705746818694</v>
      </c>
      <c r="I193" s="24">
        <f t="shared" ca="1" si="14"/>
        <v>420842.73903320037</v>
      </c>
      <c r="J193" s="23"/>
    </row>
    <row r="194" spans="5:10" x14ac:dyDescent="0.25">
      <c r="E194" s="23">
        <f t="shared" si="15"/>
        <v>13</v>
      </c>
      <c r="F194" s="23">
        <f t="shared" si="11"/>
        <v>156</v>
      </c>
      <c r="G194" s="26">
        <f t="shared" ca="1" si="12"/>
        <v>-6357.541395487674</v>
      </c>
      <c r="H194" s="31">
        <f t="shared" ca="1" si="13"/>
        <v>4208.4273903320036</v>
      </c>
      <c r="I194" s="24">
        <f t="shared" ca="1" si="14"/>
        <v>418693.62502804468</v>
      </c>
      <c r="J194" s="23"/>
    </row>
    <row r="195" spans="5:10" x14ac:dyDescent="0.25">
      <c r="E195" s="23">
        <f t="shared" si="15"/>
        <v>14</v>
      </c>
      <c r="F195" s="23">
        <f t="shared" si="11"/>
        <v>157</v>
      </c>
      <c r="G195" s="26">
        <f t="shared" ca="1" si="12"/>
        <v>-6357.541395487674</v>
      </c>
      <c r="H195" s="31">
        <f t="shared" ca="1" si="13"/>
        <v>4186.936250280447</v>
      </c>
      <c r="I195" s="24">
        <f t="shared" ca="1" si="14"/>
        <v>416523.01988283749</v>
      </c>
      <c r="J195" s="23"/>
    </row>
    <row r="196" spans="5:10" x14ac:dyDescent="0.25">
      <c r="E196" s="23">
        <f t="shared" si="15"/>
        <v>14</v>
      </c>
      <c r="F196" s="23">
        <f t="shared" si="11"/>
        <v>158</v>
      </c>
      <c r="G196" s="26">
        <f t="shared" ca="1" si="12"/>
        <v>-6357.541395487674</v>
      </c>
      <c r="H196" s="31">
        <f t="shared" ca="1" si="13"/>
        <v>4165.2301988283753</v>
      </c>
      <c r="I196" s="24">
        <f t="shared" ca="1" si="14"/>
        <v>414330.7086861782</v>
      </c>
      <c r="J196" s="23"/>
    </row>
    <row r="197" spans="5:10" x14ac:dyDescent="0.25">
      <c r="E197" s="23">
        <f t="shared" si="15"/>
        <v>14</v>
      </c>
      <c r="F197" s="23">
        <f t="shared" si="11"/>
        <v>159</v>
      </c>
      <c r="G197" s="26">
        <f t="shared" ca="1" si="12"/>
        <v>-6357.541395487674</v>
      </c>
      <c r="H197" s="31">
        <f t="shared" ca="1" si="13"/>
        <v>4143.3070868617824</v>
      </c>
      <c r="I197" s="24">
        <f t="shared" ca="1" si="14"/>
        <v>412116.47437755234</v>
      </c>
      <c r="J197" s="23"/>
    </row>
    <row r="198" spans="5:10" x14ac:dyDescent="0.25">
      <c r="E198" s="23">
        <f t="shared" si="15"/>
        <v>14</v>
      </c>
      <c r="F198" s="23">
        <f t="shared" si="11"/>
        <v>160</v>
      </c>
      <c r="G198" s="26">
        <f t="shared" ca="1" si="12"/>
        <v>-6357.541395487674</v>
      </c>
      <c r="H198" s="31">
        <f t="shared" ca="1" si="13"/>
        <v>4121.1647437755237</v>
      </c>
      <c r="I198" s="24">
        <f t="shared" ca="1" si="14"/>
        <v>409880.09772584017</v>
      </c>
      <c r="J198" s="23"/>
    </row>
    <row r="199" spans="5:10" x14ac:dyDescent="0.25">
      <c r="E199" s="23">
        <f t="shared" si="15"/>
        <v>14</v>
      </c>
      <c r="F199" s="23">
        <f t="shared" si="11"/>
        <v>161</v>
      </c>
      <c r="G199" s="26">
        <f t="shared" ca="1" si="12"/>
        <v>-6357.541395487674</v>
      </c>
      <c r="H199" s="31">
        <f t="shared" ca="1" si="13"/>
        <v>4098.8009772584019</v>
      </c>
      <c r="I199" s="24">
        <f t="shared" ca="1" si="14"/>
        <v>407621.35730761092</v>
      </c>
      <c r="J199" s="23"/>
    </row>
    <row r="200" spans="5:10" x14ac:dyDescent="0.25">
      <c r="E200" s="23">
        <f t="shared" si="15"/>
        <v>14</v>
      </c>
      <c r="F200" s="23">
        <f t="shared" si="11"/>
        <v>162</v>
      </c>
      <c r="G200" s="26">
        <f t="shared" ca="1" si="12"/>
        <v>-6357.541395487674</v>
      </c>
      <c r="H200" s="31">
        <f t="shared" ca="1" si="13"/>
        <v>4076.2135730761092</v>
      </c>
      <c r="I200" s="24">
        <f t="shared" ca="1" si="14"/>
        <v>405340.02948519937</v>
      </c>
      <c r="J200" s="23"/>
    </row>
    <row r="201" spans="5:10" x14ac:dyDescent="0.25">
      <c r="E201" s="23">
        <f t="shared" si="15"/>
        <v>14</v>
      </c>
      <c r="F201" s="23">
        <f t="shared" si="11"/>
        <v>163</v>
      </c>
      <c r="G201" s="26">
        <f t="shared" ca="1" si="12"/>
        <v>-6357.541395487674</v>
      </c>
      <c r="H201" s="31">
        <f t="shared" ca="1" si="13"/>
        <v>4053.4002948519937</v>
      </c>
      <c r="I201" s="24">
        <f t="shared" ca="1" si="14"/>
        <v>403035.88838456367</v>
      </c>
      <c r="J201" s="23"/>
    </row>
    <row r="202" spans="5:10" x14ac:dyDescent="0.25">
      <c r="E202" s="23">
        <f t="shared" si="15"/>
        <v>14</v>
      </c>
      <c r="F202" s="23">
        <f t="shared" si="11"/>
        <v>164</v>
      </c>
      <c r="G202" s="26">
        <f t="shared" ca="1" si="12"/>
        <v>-6357.541395487674</v>
      </c>
      <c r="H202" s="31">
        <f t="shared" ca="1" si="13"/>
        <v>4030.3588838456367</v>
      </c>
      <c r="I202" s="24">
        <f t="shared" ca="1" si="14"/>
        <v>400708.70587292162</v>
      </c>
      <c r="J202" s="23"/>
    </row>
    <row r="203" spans="5:10" x14ac:dyDescent="0.25">
      <c r="E203" s="23">
        <f t="shared" si="15"/>
        <v>14</v>
      </c>
      <c r="F203" s="23">
        <f t="shared" si="11"/>
        <v>165</v>
      </c>
      <c r="G203" s="26">
        <f t="shared" ca="1" si="12"/>
        <v>-6357.541395487674</v>
      </c>
      <c r="H203" s="31">
        <f t="shared" ca="1" si="13"/>
        <v>4007.0870587292161</v>
      </c>
      <c r="I203" s="24">
        <f t="shared" ca="1" si="14"/>
        <v>398358.25153616315</v>
      </c>
      <c r="J203" s="23"/>
    </row>
    <row r="204" spans="5:10" x14ac:dyDescent="0.25">
      <c r="E204" s="23">
        <f t="shared" si="15"/>
        <v>14</v>
      </c>
      <c r="F204" s="23">
        <f t="shared" si="11"/>
        <v>166</v>
      </c>
      <c r="G204" s="26">
        <f t="shared" ca="1" si="12"/>
        <v>-6357.541395487674</v>
      </c>
      <c r="H204" s="31">
        <f t="shared" ca="1" si="13"/>
        <v>3983.5825153616315</v>
      </c>
      <c r="I204" s="24">
        <f t="shared" ca="1" si="14"/>
        <v>395984.29265603708</v>
      </c>
      <c r="J204" s="23"/>
    </row>
    <row r="205" spans="5:10" x14ac:dyDescent="0.25">
      <c r="E205" s="23">
        <f t="shared" si="15"/>
        <v>14</v>
      </c>
      <c r="F205" s="23">
        <f t="shared" si="11"/>
        <v>167</v>
      </c>
      <c r="G205" s="26">
        <f t="shared" ca="1" si="12"/>
        <v>-6357.541395487674</v>
      </c>
      <c r="H205" s="31">
        <f t="shared" ca="1" si="13"/>
        <v>3959.8429265603709</v>
      </c>
      <c r="I205" s="24">
        <f t="shared" ca="1" si="14"/>
        <v>393586.59418710979</v>
      </c>
      <c r="J205" s="23"/>
    </row>
    <row r="206" spans="5:10" x14ac:dyDescent="0.25">
      <c r="E206" s="23">
        <f t="shared" si="15"/>
        <v>14</v>
      </c>
      <c r="F206" s="23">
        <f t="shared" si="11"/>
        <v>168</v>
      </c>
      <c r="G206" s="26">
        <f t="shared" ca="1" si="12"/>
        <v>-6357.541395487674</v>
      </c>
      <c r="H206" s="31">
        <f t="shared" ca="1" si="13"/>
        <v>3935.8659418710981</v>
      </c>
      <c r="I206" s="24">
        <f t="shared" ca="1" si="14"/>
        <v>391164.91873349319</v>
      </c>
      <c r="J206" s="23"/>
    </row>
    <row r="207" spans="5:10" x14ac:dyDescent="0.25">
      <c r="E207" s="23">
        <f t="shared" si="15"/>
        <v>15</v>
      </c>
      <c r="F207" s="23">
        <f t="shared" si="11"/>
        <v>169</v>
      </c>
      <c r="G207" s="26">
        <f t="shared" ca="1" si="12"/>
        <v>-6357.541395487674</v>
      </c>
      <c r="H207" s="31">
        <f t="shared" ca="1" si="13"/>
        <v>3911.6491873349319</v>
      </c>
      <c r="I207" s="24">
        <f t="shared" ca="1" si="14"/>
        <v>388719.02652534045</v>
      </c>
      <c r="J207" s="23"/>
    </row>
    <row r="208" spans="5:10" x14ac:dyDescent="0.25">
      <c r="E208" s="23">
        <f t="shared" si="15"/>
        <v>15</v>
      </c>
      <c r="F208" s="23">
        <f t="shared" si="11"/>
        <v>170</v>
      </c>
      <c r="G208" s="26">
        <f t="shared" ca="1" si="12"/>
        <v>-6357.541395487674</v>
      </c>
      <c r="H208" s="31">
        <f t="shared" ca="1" si="13"/>
        <v>3887.1902652534045</v>
      </c>
      <c r="I208" s="24">
        <f t="shared" ca="1" si="14"/>
        <v>386248.6753951062</v>
      </c>
      <c r="J208" s="23"/>
    </row>
    <row r="209" spans="5:10" x14ac:dyDescent="0.25">
      <c r="E209" s="23">
        <f t="shared" si="15"/>
        <v>15</v>
      </c>
      <c r="F209" s="23">
        <f t="shared" si="11"/>
        <v>171</v>
      </c>
      <c r="G209" s="26">
        <f t="shared" ca="1" si="12"/>
        <v>-6357.541395487674</v>
      </c>
      <c r="H209" s="31">
        <f t="shared" ca="1" si="13"/>
        <v>3862.4867539510619</v>
      </c>
      <c r="I209" s="24">
        <f t="shared" ca="1" si="14"/>
        <v>383753.62075356959</v>
      </c>
      <c r="J209" s="23"/>
    </row>
    <row r="210" spans="5:10" x14ac:dyDescent="0.25">
      <c r="E210" s="23">
        <f t="shared" si="15"/>
        <v>15</v>
      </c>
      <c r="F210" s="23">
        <f t="shared" si="11"/>
        <v>172</v>
      </c>
      <c r="G210" s="26">
        <f t="shared" ca="1" si="12"/>
        <v>-6357.541395487674</v>
      </c>
      <c r="H210" s="31">
        <f t="shared" ca="1" si="13"/>
        <v>3837.5362075356961</v>
      </c>
      <c r="I210" s="24">
        <f t="shared" ca="1" si="14"/>
        <v>381233.61556561763</v>
      </c>
      <c r="J210" s="23"/>
    </row>
    <row r="211" spans="5:10" x14ac:dyDescent="0.25">
      <c r="E211" s="23">
        <f t="shared" si="15"/>
        <v>15</v>
      </c>
      <c r="F211" s="23">
        <f t="shared" si="11"/>
        <v>173</v>
      </c>
      <c r="G211" s="26">
        <f t="shared" ca="1" si="12"/>
        <v>-6357.541395487674</v>
      </c>
      <c r="H211" s="31">
        <f t="shared" ca="1" si="13"/>
        <v>3812.3361556561763</v>
      </c>
      <c r="I211" s="24">
        <f t="shared" ca="1" si="14"/>
        <v>378688.41032578616</v>
      </c>
      <c r="J211" s="23"/>
    </row>
    <row r="212" spans="5:10" x14ac:dyDescent="0.25">
      <c r="E212" s="23">
        <f t="shared" si="15"/>
        <v>15</v>
      </c>
      <c r="F212" s="23">
        <f t="shared" si="11"/>
        <v>174</v>
      </c>
      <c r="G212" s="26">
        <f t="shared" ca="1" si="12"/>
        <v>-6357.541395487674</v>
      </c>
      <c r="H212" s="31">
        <f t="shared" ca="1" si="13"/>
        <v>3786.8841032578616</v>
      </c>
      <c r="I212" s="24">
        <f t="shared" ca="1" si="14"/>
        <v>376117.75303355634</v>
      </c>
      <c r="J212" s="23"/>
    </row>
    <row r="213" spans="5:10" x14ac:dyDescent="0.25">
      <c r="E213" s="23">
        <f t="shared" si="15"/>
        <v>15</v>
      </c>
      <c r="F213" s="23">
        <f t="shared" si="11"/>
        <v>175</v>
      </c>
      <c r="G213" s="26">
        <f t="shared" ca="1" si="12"/>
        <v>-6357.541395487674</v>
      </c>
      <c r="H213" s="31">
        <f t="shared" ca="1" si="13"/>
        <v>3761.1775303355635</v>
      </c>
      <c r="I213" s="24">
        <f t="shared" ca="1" si="14"/>
        <v>373521.38916840422</v>
      </c>
      <c r="J213" s="23"/>
    </row>
    <row r="214" spans="5:10" x14ac:dyDescent="0.25">
      <c r="E214" s="23">
        <f t="shared" si="15"/>
        <v>15</v>
      </c>
      <c r="F214" s="23">
        <f t="shared" si="11"/>
        <v>176</v>
      </c>
      <c r="G214" s="26">
        <f t="shared" ca="1" si="12"/>
        <v>-6357.541395487674</v>
      </c>
      <c r="H214" s="31">
        <f t="shared" ca="1" si="13"/>
        <v>3735.2138916840422</v>
      </c>
      <c r="I214" s="24">
        <f t="shared" ca="1" si="14"/>
        <v>370899.06166460057</v>
      </c>
      <c r="J214" s="23"/>
    </row>
    <row r="215" spans="5:10" x14ac:dyDescent="0.25">
      <c r="E215" s="23">
        <f t="shared" si="15"/>
        <v>15</v>
      </c>
      <c r="F215" s="23">
        <f t="shared" si="11"/>
        <v>177</v>
      </c>
      <c r="G215" s="26">
        <f t="shared" ca="1" si="12"/>
        <v>-6357.541395487674</v>
      </c>
      <c r="H215" s="31">
        <f t="shared" ca="1" si="13"/>
        <v>3708.9906166460059</v>
      </c>
      <c r="I215" s="24">
        <f t="shared" ca="1" si="14"/>
        <v>368250.51088575891</v>
      </c>
      <c r="J215" s="23"/>
    </row>
    <row r="216" spans="5:10" x14ac:dyDescent="0.25">
      <c r="E216" s="23">
        <f t="shared" si="15"/>
        <v>15</v>
      </c>
      <c r="F216" s="23">
        <f t="shared" si="11"/>
        <v>178</v>
      </c>
      <c r="G216" s="26">
        <f t="shared" ca="1" si="12"/>
        <v>-6357.541395487674</v>
      </c>
      <c r="H216" s="31">
        <f t="shared" ca="1" si="13"/>
        <v>3682.5051088575892</v>
      </c>
      <c r="I216" s="24">
        <f t="shared" ca="1" si="14"/>
        <v>365575.47459912882</v>
      </c>
      <c r="J216" s="23"/>
    </row>
    <row r="217" spans="5:10" x14ac:dyDescent="0.25">
      <c r="E217" s="23">
        <f t="shared" si="15"/>
        <v>15</v>
      </c>
      <c r="F217" s="23">
        <f t="shared" si="11"/>
        <v>179</v>
      </c>
      <c r="G217" s="26">
        <f t="shared" ca="1" si="12"/>
        <v>-6357.541395487674</v>
      </c>
      <c r="H217" s="31">
        <f t="shared" ca="1" si="13"/>
        <v>3655.7547459912885</v>
      </c>
      <c r="I217" s="24">
        <f t="shared" ca="1" si="14"/>
        <v>362873.68794963241</v>
      </c>
      <c r="J217" s="23"/>
    </row>
    <row r="218" spans="5:10" x14ac:dyDescent="0.25">
      <c r="E218" s="23">
        <f t="shared" si="15"/>
        <v>15</v>
      </c>
      <c r="F218" s="23">
        <f t="shared" si="11"/>
        <v>180</v>
      </c>
      <c r="G218" s="26">
        <f t="shared" ca="1" si="12"/>
        <v>-6357.541395487674</v>
      </c>
      <c r="H218" s="31">
        <f t="shared" ca="1" si="13"/>
        <v>3628.736879496324</v>
      </c>
      <c r="I218" s="24">
        <f t="shared" ca="1" si="14"/>
        <v>360144.88343364105</v>
      </c>
      <c r="J218" s="23"/>
    </row>
    <row r="219" spans="5:10" x14ac:dyDescent="0.25">
      <c r="E219" s="23">
        <f t="shared" si="15"/>
        <v>16</v>
      </c>
      <c r="F219" s="23">
        <f t="shared" si="11"/>
        <v>181</v>
      </c>
      <c r="G219" s="26">
        <f t="shared" ca="1" si="12"/>
        <v>-6357.541395487674</v>
      </c>
      <c r="H219" s="31">
        <f t="shared" ca="1" si="13"/>
        <v>3601.4488343364105</v>
      </c>
      <c r="I219" s="24">
        <f t="shared" ca="1" si="14"/>
        <v>357388.7908724898</v>
      </c>
      <c r="J219" s="23"/>
    </row>
    <row r="220" spans="5:10" x14ac:dyDescent="0.25">
      <c r="E220" s="23">
        <f t="shared" si="15"/>
        <v>16</v>
      </c>
      <c r="F220" s="23">
        <f t="shared" si="11"/>
        <v>182</v>
      </c>
      <c r="G220" s="26">
        <f t="shared" ca="1" si="12"/>
        <v>-6357.541395487674</v>
      </c>
      <c r="H220" s="31">
        <f t="shared" ca="1" si="13"/>
        <v>3573.8879087248979</v>
      </c>
      <c r="I220" s="24">
        <f t="shared" ca="1" si="14"/>
        <v>354605.13738572702</v>
      </c>
      <c r="J220" s="23"/>
    </row>
    <row r="221" spans="5:10" x14ac:dyDescent="0.25">
      <c r="E221" s="23">
        <f t="shared" si="15"/>
        <v>16</v>
      </c>
      <c r="F221" s="23">
        <f t="shared" si="11"/>
        <v>183</v>
      </c>
      <c r="G221" s="26">
        <f t="shared" ca="1" si="12"/>
        <v>-6357.541395487674</v>
      </c>
      <c r="H221" s="31">
        <f t="shared" ca="1" si="13"/>
        <v>3546.0513738572704</v>
      </c>
      <c r="I221" s="24">
        <f t="shared" ca="1" si="14"/>
        <v>351793.6473640966</v>
      </c>
      <c r="J221" s="23"/>
    </row>
    <row r="222" spans="5:10" x14ac:dyDescent="0.25">
      <c r="E222" s="23">
        <f t="shared" si="15"/>
        <v>16</v>
      </c>
      <c r="F222" s="23">
        <f t="shared" si="11"/>
        <v>184</v>
      </c>
      <c r="G222" s="26">
        <f t="shared" ca="1" si="12"/>
        <v>-6357.541395487674</v>
      </c>
      <c r="H222" s="31">
        <f t="shared" ca="1" si="13"/>
        <v>3517.9364736409661</v>
      </c>
      <c r="I222" s="24">
        <f t="shared" ca="1" si="14"/>
        <v>348954.04244224989</v>
      </c>
      <c r="J222" s="23"/>
    </row>
    <row r="223" spans="5:10" x14ac:dyDescent="0.25">
      <c r="E223" s="23">
        <f t="shared" si="15"/>
        <v>16</v>
      </c>
      <c r="F223" s="23">
        <f t="shared" si="11"/>
        <v>185</v>
      </c>
      <c r="G223" s="26">
        <f t="shared" ca="1" si="12"/>
        <v>-6357.541395487674</v>
      </c>
      <c r="H223" s="31">
        <f t="shared" ca="1" si="13"/>
        <v>3489.5404244224992</v>
      </c>
      <c r="I223" s="24">
        <f t="shared" ca="1" si="14"/>
        <v>346086.0414711847</v>
      </c>
      <c r="J223" s="23"/>
    </row>
    <row r="224" spans="5:10" x14ac:dyDescent="0.25">
      <c r="E224" s="23">
        <f t="shared" si="15"/>
        <v>16</v>
      </c>
      <c r="F224" s="23">
        <f t="shared" si="11"/>
        <v>186</v>
      </c>
      <c r="G224" s="26">
        <f t="shared" ca="1" si="12"/>
        <v>-6357.541395487674</v>
      </c>
      <c r="H224" s="31">
        <f t="shared" ca="1" si="13"/>
        <v>3460.8604147118472</v>
      </c>
      <c r="I224" s="24">
        <f t="shared" ca="1" si="14"/>
        <v>343189.3604904089</v>
      </c>
      <c r="J224" s="23"/>
    </row>
    <row r="225" spans="5:10" x14ac:dyDescent="0.25">
      <c r="E225" s="23">
        <f t="shared" si="15"/>
        <v>16</v>
      </c>
      <c r="F225" s="23">
        <f t="shared" si="11"/>
        <v>187</v>
      </c>
      <c r="G225" s="26">
        <f t="shared" ca="1" si="12"/>
        <v>-6357.541395487674</v>
      </c>
      <c r="H225" s="31">
        <f t="shared" ca="1" si="13"/>
        <v>3431.893604904089</v>
      </c>
      <c r="I225" s="24">
        <f t="shared" ca="1" si="14"/>
        <v>340263.71269982529</v>
      </c>
      <c r="J225" s="23"/>
    </row>
    <row r="226" spans="5:10" x14ac:dyDescent="0.25">
      <c r="E226" s="23">
        <f t="shared" si="15"/>
        <v>16</v>
      </c>
      <c r="F226" s="23">
        <f t="shared" si="11"/>
        <v>188</v>
      </c>
      <c r="G226" s="26">
        <f t="shared" ca="1" si="12"/>
        <v>-6357.541395487674</v>
      </c>
      <c r="H226" s="31">
        <f t="shared" ca="1" si="13"/>
        <v>3402.6371269982528</v>
      </c>
      <c r="I226" s="24">
        <f t="shared" ca="1" si="14"/>
        <v>337308.8084313359</v>
      </c>
      <c r="J226" s="23"/>
    </row>
    <row r="227" spans="5:10" x14ac:dyDescent="0.25">
      <c r="E227" s="23">
        <f t="shared" si="15"/>
        <v>16</v>
      </c>
      <c r="F227" s="23">
        <f t="shared" si="11"/>
        <v>189</v>
      </c>
      <c r="G227" s="26">
        <f t="shared" ca="1" si="12"/>
        <v>-6357.541395487674</v>
      </c>
      <c r="H227" s="31">
        <f t="shared" ca="1" si="13"/>
        <v>3373.0880843133591</v>
      </c>
      <c r="I227" s="24">
        <f t="shared" ca="1" si="14"/>
        <v>334324.35512016161</v>
      </c>
      <c r="J227" s="23"/>
    </row>
    <row r="228" spans="5:10" x14ac:dyDescent="0.25">
      <c r="E228" s="23">
        <f t="shared" si="15"/>
        <v>16</v>
      </c>
      <c r="F228" s="23">
        <f t="shared" si="11"/>
        <v>190</v>
      </c>
      <c r="G228" s="26">
        <f t="shared" ca="1" si="12"/>
        <v>-6357.541395487674</v>
      </c>
      <c r="H228" s="31">
        <f t="shared" ca="1" si="13"/>
        <v>3343.2435512016164</v>
      </c>
      <c r="I228" s="24">
        <f t="shared" ca="1" si="14"/>
        <v>331310.05727587553</v>
      </c>
      <c r="J228" s="23"/>
    </row>
    <row r="229" spans="5:10" x14ac:dyDescent="0.25">
      <c r="E229" s="23">
        <f t="shared" si="15"/>
        <v>16</v>
      </c>
      <c r="F229" s="23">
        <f t="shared" si="11"/>
        <v>191</v>
      </c>
      <c r="G229" s="26">
        <f t="shared" ca="1" si="12"/>
        <v>-6357.541395487674</v>
      </c>
      <c r="H229" s="31">
        <f t="shared" ca="1" si="13"/>
        <v>3313.1005727587553</v>
      </c>
      <c r="I229" s="24">
        <f t="shared" ca="1" si="14"/>
        <v>328265.61645314662</v>
      </c>
      <c r="J229" s="23"/>
    </row>
    <row r="230" spans="5:10" x14ac:dyDescent="0.25">
      <c r="E230" s="23">
        <f t="shared" si="15"/>
        <v>16</v>
      </c>
      <c r="F230" s="23">
        <f t="shared" si="11"/>
        <v>192</v>
      </c>
      <c r="G230" s="26">
        <f t="shared" ca="1" si="12"/>
        <v>-6357.541395487674</v>
      </c>
      <c r="H230" s="31">
        <f t="shared" ca="1" si="13"/>
        <v>3282.6561645314664</v>
      </c>
      <c r="I230" s="24">
        <f t="shared" ca="1" si="14"/>
        <v>325190.73122219043</v>
      </c>
      <c r="J230" s="23"/>
    </row>
    <row r="231" spans="5:10" x14ac:dyDescent="0.25">
      <c r="E231" s="23">
        <f t="shared" si="15"/>
        <v>17</v>
      </c>
      <c r="F231" s="23">
        <f t="shared" si="11"/>
        <v>193</v>
      </c>
      <c r="G231" s="26">
        <f t="shared" ca="1" si="12"/>
        <v>-6357.541395487674</v>
      </c>
      <c r="H231" s="31">
        <f t="shared" ca="1" si="13"/>
        <v>3251.9073122219042</v>
      </c>
      <c r="I231" s="24">
        <f t="shared" ca="1" si="14"/>
        <v>322085.09713892464</v>
      </c>
      <c r="J231" s="23"/>
    </row>
    <row r="232" spans="5:10" x14ac:dyDescent="0.25">
      <c r="E232" s="23">
        <f t="shared" si="15"/>
        <v>17</v>
      </c>
      <c r="F232" s="23">
        <f t="shared" ref="F232:F295" si="16">+F231+1</f>
        <v>194</v>
      </c>
      <c r="G232" s="26">
        <f t="shared" ref="G232:G295" ca="1" si="17">+$F$34</f>
        <v>-6357.541395487674</v>
      </c>
      <c r="H232" s="31">
        <f t="shared" ref="H232:H295" ca="1" si="18">+I231*($F$32*0.01)</f>
        <v>3220.8509713892463</v>
      </c>
      <c r="I232" s="24">
        <f t="shared" ref="I232:I295" ca="1" si="19">+I231+H232+G232</f>
        <v>318948.40671482624</v>
      </c>
      <c r="J232" s="23"/>
    </row>
    <row r="233" spans="5:10" x14ac:dyDescent="0.25">
      <c r="E233" s="23">
        <f t="shared" si="15"/>
        <v>17</v>
      </c>
      <c r="F233" s="23">
        <f t="shared" si="16"/>
        <v>195</v>
      </c>
      <c r="G233" s="26">
        <f t="shared" ca="1" si="17"/>
        <v>-6357.541395487674</v>
      </c>
      <c r="H233" s="31">
        <f t="shared" ca="1" si="18"/>
        <v>3189.4840671482625</v>
      </c>
      <c r="I233" s="24">
        <f t="shared" ca="1" si="19"/>
        <v>315780.34938648681</v>
      </c>
      <c r="J233" s="23"/>
    </row>
    <row r="234" spans="5:10" x14ac:dyDescent="0.25">
      <c r="E234" s="23">
        <f t="shared" si="15"/>
        <v>17</v>
      </c>
      <c r="F234" s="23">
        <f t="shared" si="16"/>
        <v>196</v>
      </c>
      <c r="G234" s="26">
        <f t="shared" ca="1" si="17"/>
        <v>-6357.541395487674</v>
      </c>
      <c r="H234" s="31">
        <f t="shared" ca="1" si="18"/>
        <v>3157.803493864868</v>
      </c>
      <c r="I234" s="24">
        <f t="shared" ca="1" si="19"/>
        <v>312580.61148486403</v>
      </c>
      <c r="J234" s="23"/>
    </row>
    <row r="235" spans="5:10" x14ac:dyDescent="0.25">
      <c r="E235" s="23">
        <f t="shared" si="15"/>
        <v>17</v>
      </c>
      <c r="F235" s="23">
        <f t="shared" si="16"/>
        <v>197</v>
      </c>
      <c r="G235" s="26">
        <f t="shared" ca="1" si="17"/>
        <v>-6357.541395487674</v>
      </c>
      <c r="H235" s="31">
        <f t="shared" ca="1" si="18"/>
        <v>3125.8061148486404</v>
      </c>
      <c r="I235" s="24">
        <f t="shared" ca="1" si="19"/>
        <v>309348.876204225</v>
      </c>
      <c r="J235" s="23"/>
    </row>
    <row r="236" spans="5:10" x14ac:dyDescent="0.25">
      <c r="E236" s="23">
        <f t="shared" si="15"/>
        <v>17</v>
      </c>
      <c r="F236" s="23">
        <f t="shared" si="16"/>
        <v>198</v>
      </c>
      <c r="G236" s="26">
        <f t="shared" ca="1" si="17"/>
        <v>-6357.541395487674</v>
      </c>
      <c r="H236" s="31">
        <f t="shared" ca="1" si="18"/>
        <v>3093.4887620422501</v>
      </c>
      <c r="I236" s="24">
        <f t="shared" ca="1" si="19"/>
        <v>306084.82357077958</v>
      </c>
      <c r="J236" s="23"/>
    </row>
    <row r="237" spans="5:10" x14ac:dyDescent="0.25">
      <c r="E237" s="23">
        <f t="shared" si="15"/>
        <v>17</v>
      </c>
      <c r="F237" s="23">
        <f t="shared" si="16"/>
        <v>199</v>
      </c>
      <c r="G237" s="26">
        <f t="shared" ca="1" si="17"/>
        <v>-6357.541395487674</v>
      </c>
      <c r="H237" s="31">
        <f t="shared" ca="1" si="18"/>
        <v>3060.848235707796</v>
      </c>
      <c r="I237" s="24">
        <f t="shared" ca="1" si="19"/>
        <v>302788.1304109997</v>
      </c>
      <c r="J237" s="23"/>
    </row>
    <row r="238" spans="5:10" x14ac:dyDescent="0.25">
      <c r="E238" s="23">
        <f t="shared" si="15"/>
        <v>17</v>
      </c>
      <c r="F238" s="23">
        <f t="shared" si="16"/>
        <v>200</v>
      </c>
      <c r="G238" s="26">
        <f t="shared" ca="1" si="17"/>
        <v>-6357.541395487674</v>
      </c>
      <c r="H238" s="31">
        <f t="shared" ca="1" si="18"/>
        <v>3027.881304109997</v>
      </c>
      <c r="I238" s="24">
        <f t="shared" ca="1" si="19"/>
        <v>299458.47031962202</v>
      </c>
      <c r="J238" s="23"/>
    </row>
    <row r="239" spans="5:10" x14ac:dyDescent="0.25">
      <c r="E239" s="23">
        <f t="shared" si="15"/>
        <v>17</v>
      </c>
      <c r="F239" s="23">
        <f t="shared" si="16"/>
        <v>201</v>
      </c>
      <c r="G239" s="26">
        <f t="shared" ca="1" si="17"/>
        <v>-6357.541395487674</v>
      </c>
      <c r="H239" s="31">
        <f t="shared" ca="1" si="18"/>
        <v>2994.5847031962203</v>
      </c>
      <c r="I239" s="24">
        <f t="shared" ca="1" si="19"/>
        <v>296095.5136273306</v>
      </c>
      <c r="J239" s="23"/>
    </row>
    <row r="240" spans="5:10" x14ac:dyDescent="0.25">
      <c r="E240" s="23">
        <f t="shared" si="15"/>
        <v>17</v>
      </c>
      <c r="F240" s="23">
        <f t="shared" si="16"/>
        <v>202</v>
      </c>
      <c r="G240" s="26">
        <f t="shared" ca="1" si="17"/>
        <v>-6357.541395487674</v>
      </c>
      <c r="H240" s="31">
        <f t="shared" ca="1" si="18"/>
        <v>2960.9551362733059</v>
      </c>
      <c r="I240" s="24">
        <f t="shared" ca="1" si="19"/>
        <v>292698.92736811622</v>
      </c>
      <c r="J240" s="23"/>
    </row>
    <row r="241" spans="5:10" x14ac:dyDescent="0.25">
      <c r="E241" s="23">
        <f t="shared" si="15"/>
        <v>17</v>
      </c>
      <c r="F241" s="23">
        <f t="shared" si="16"/>
        <v>203</v>
      </c>
      <c r="G241" s="26">
        <f t="shared" ca="1" si="17"/>
        <v>-6357.541395487674</v>
      </c>
      <c r="H241" s="31">
        <f t="shared" ca="1" si="18"/>
        <v>2926.9892736811621</v>
      </c>
      <c r="I241" s="24">
        <f t="shared" ca="1" si="19"/>
        <v>289268.37524630973</v>
      </c>
      <c r="J241" s="23"/>
    </row>
    <row r="242" spans="5:10" x14ac:dyDescent="0.25">
      <c r="E242" s="23">
        <f t="shared" si="15"/>
        <v>17</v>
      </c>
      <c r="F242" s="23">
        <f t="shared" si="16"/>
        <v>204</v>
      </c>
      <c r="G242" s="26">
        <f t="shared" ca="1" si="17"/>
        <v>-6357.541395487674</v>
      </c>
      <c r="H242" s="31">
        <f t="shared" ca="1" si="18"/>
        <v>2892.6837524630973</v>
      </c>
      <c r="I242" s="24">
        <f t="shared" ca="1" si="19"/>
        <v>285803.51760328515</v>
      </c>
      <c r="J242" s="23"/>
    </row>
    <row r="243" spans="5:10" x14ac:dyDescent="0.25">
      <c r="E243" s="23">
        <f t="shared" si="15"/>
        <v>18</v>
      </c>
      <c r="F243" s="23">
        <f t="shared" si="16"/>
        <v>205</v>
      </c>
      <c r="G243" s="26">
        <f t="shared" ca="1" si="17"/>
        <v>-6357.541395487674</v>
      </c>
      <c r="H243" s="31">
        <f t="shared" ca="1" si="18"/>
        <v>2858.0351760328517</v>
      </c>
      <c r="I243" s="24">
        <f t="shared" ca="1" si="19"/>
        <v>282304.01138383034</v>
      </c>
      <c r="J243" s="23"/>
    </row>
    <row r="244" spans="5:10" x14ac:dyDescent="0.25">
      <c r="E244" s="23">
        <f t="shared" ref="E244:E307" si="20">+E232+1</f>
        <v>18</v>
      </c>
      <c r="F244" s="23">
        <f t="shared" si="16"/>
        <v>206</v>
      </c>
      <c r="G244" s="26">
        <f t="shared" ca="1" si="17"/>
        <v>-6357.541395487674</v>
      </c>
      <c r="H244" s="31">
        <f t="shared" ca="1" si="18"/>
        <v>2823.0401138383036</v>
      </c>
      <c r="I244" s="24">
        <f t="shared" ca="1" si="19"/>
        <v>278769.510102181</v>
      </c>
      <c r="J244" s="23"/>
    </row>
    <row r="245" spans="5:10" x14ac:dyDescent="0.25">
      <c r="E245" s="23">
        <f t="shared" si="20"/>
        <v>18</v>
      </c>
      <c r="F245" s="23">
        <f t="shared" si="16"/>
        <v>207</v>
      </c>
      <c r="G245" s="26">
        <f t="shared" ca="1" si="17"/>
        <v>-6357.541395487674</v>
      </c>
      <c r="H245" s="31">
        <f t="shared" ca="1" si="18"/>
        <v>2787.6951010218099</v>
      </c>
      <c r="I245" s="24">
        <f t="shared" ca="1" si="19"/>
        <v>275199.66380771511</v>
      </c>
      <c r="J245" s="23"/>
    </row>
    <row r="246" spans="5:10" x14ac:dyDescent="0.25">
      <c r="E246" s="23">
        <f t="shared" si="20"/>
        <v>18</v>
      </c>
      <c r="F246" s="23">
        <f t="shared" si="16"/>
        <v>208</v>
      </c>
      <c r="G246" s="26">
        <f t="shared" ca="1" si="17"/>
        <v>-6357.541395487674</v>
      </c>
      <c r="H246" s="31">
        <f t="shared" ca="1" si="18"/>
        <v>2751.9966380771511</v>
      </c>
      <c r="I246" s="24">
        <f t="shared" ca="1" si="19"/>
        <v>271594.11905030458</v>
      </c>
      <c r="J246" s="23"/>
    </row>
    <row r="247" spans="5:10" x14ac:dyDescent="0.25">
      <c r="E247" s="23">
        <f t="shared" si="20"/>
        <v>18</v>
      </c>
      <c r="F247" s="23">
        <f t="shared" si="16"/>
        <v>209</v>
      </c>
      <c r="G247" s="26">
        <f t="shared" ca="1" si="17"/>
        <v>-6357.541395487674</v>
      </c>
      <c r="H247" s="31">
        <f t="shared" ca="1" si="18"/>
        <v>2715.9411905030461</v>
      </c>
      <c r="I247" s="24">
        <f t="shared" ca="1" si="19"/>
        <v>267952.51884531998</v>
      </c>
      <c r="J247" s="23"/>
    </row>
    <row r="248" spans="5:10" x14ac:dyDescent="0.25">
      <c r="E248" s="23">
        <f t="shared" si="20"/>
        <v>18</v>
      </c>
      <c r="F248" s="23">
        <f t="shared" si="16"/>
        <v>210</v>
      </c>
      <c r="G248" s="26">
        <f t="shared" ca="1" si="17"/>
        <v>-6357.541395487674</v>
      </c>
      <c r="H248" s="31">
        <f t="shared" ca="1" si="18"/>
        <v>2679.5251884531999</v>
      </c>
      <c r="I248" s="24">
        <f t="shared" ca="1" si="19"/>
        <v>264274.50263828551</v>
      </c>
      <c r="J248" s="23"/>
    </row>
    <row r="249" spans="5:10" x14ac:dyDescent="0.25">
      <c r="E249" s="23">
        <f t="shared" si="20"/>
        <v>18</v>
      </c>
      <c r="F249" s="23">
        <f t="shared" si="16"/>
        <v>211</v>
      </c>
      <c r="G249" s="26">
        <f t="shared" ca="1" si="17"/>
        <v>-6357.541395487674</v>
      </c>
      <c r="H249" s="31">
        <f t="shared" ca="1" si="18"/>
        <v>2642.745026382855</v>
      </c>
      <c r="I249" s="24">
        <f t="shared" ca="1" si="19"/>
        <v>260559.70626918069</v>
      </c>
      <c r="J249" s="23"/>
    </row>
    <row r="250" spans="5:10" x14ac:dyDescent="0.25">
      <c r="E250" s="23">
        <f t="shared" si="20"/>
        <v>18</v>
      </c>
      <c r="F250" s="23">
        <f t="shared" si="16"/>
        <v>212</v>
      </c>
      <c r="G250" s="26">
        <f t="shared" ca="1" si="17"/>
        <v>-6357.541395487674</v>
      </c>
      <c r="H250" s="31">
        <f t="shared" ca="1" si="18"/>
        <v>2605.597062691807</v>
      </c>
      <c r="I250" s="24">
        <f t="shared" ca="1" si="19"/>
        <v>256807.76193638484</v>
      </c>
      <c r="J250" s="23"/>
    </row>
    <row r="251" spans="5:10" x14ac:dyDescent="0.25">
      <c r="E251" s="23">
        <f t="shared" si="20"/>
        <v>18</v>
      </c>
      <c r="F251" s="23">
        <f t="shared" si="16"/>
        <v>213</v>
      </c>
      <c r="G251" s="26">
        <f t="shared" ca="1" si="17"/>
        <v>-6357.541395487674</v>
      </c>
      <c r="H251" s="31">
        <f t="shared" ca="1" si="18"/>
        <v>2568.0776193638485</v>
      </c>
      <c r="I251" s="24">
        <f t="shared" ca="1" si="19"/>
        <v>253018.29816026101</v>
      </c>
      <c r="J251" s="23"/>
    </row>
    <row r="252" spans="5:10" x14ac:dyDescent="0.25">
      <c r="E252" s="23">
        <f t="shared" si="20"/>
        <v>18</v>
      </c>
      <c r="F252" s="23">
        <f t="shared" si="16"/>
        <v>214</v>
      </c>
      <c r="G252" s="26">
        <f t="shared" ca="1" si="17"/>
        <v>-6357.541395487674</v>
      </c>
      <c r="H252" s="31">
        <f t="shared" ca="1" si="18"/>
        <v>2530.1829816026102</v>
      </c>
      <c r="I252" s="24">
        <f t="shared" ca="1" si="19"/>
        <v>249190.93974637595</v>
      </c>
      <c r="J252" s="23"/>
    </row>
    <row r="253" spans="5:10" x14ac:dyDescent="0.25">
      <c r="E253" s="23">
        <f t="shared" si="20"/>
        <v>18</v>
      </c>
      <c r="F253" s="23">
        <f t="shared" si="16"/>
        <v>215</v>
      </c>
      <c r="G253" s="26">
        <f t="shared" ca="1" si="17"/>
        <v>-6357.541395487674</v>
      </c>
      <c r="H253" s="31">
        <f t="shared" ca="1" si="18"/>
        <v>2491.9093974637594</v>
      </c>
      <c r="I253" s="24">
        <f t="shared" ca="1" si="19"/>
        <v>245325.30774835203</v>
      </c>
      <c r="J253" s="23"/>
    </row>
    <row r="254" spans="5:10" x14ac:dyDescent="0.25">
      <c r="E254" s="23">
        <f t="shared" si="20"/>
        <v>18</v>
      </c>
      <c r="F254" s="23">
        <f t="shared" si="16"/>
        <v>216</v>
      </c>
      <c r="G254" s="26">
        <f t="shared" ca="1" si="17"/>
        <v>-6357.541395487674</v>
      </c>
      <c r="H254" s="31">
        <f t="shared" ca="1" si="18"/>
        <v>2453.2530774835204</v>
      </c>
      <c r="I254" s="24">
        <f t="shared" ca="1" si="19"/>
        <v>241421.01943034789</v>
      </c>
      <c r="J254" s="23"/>
    </row>
    <row r="255" spans="5:10" x14ac:dyDescent="0.25">
      <c r="E255" s="23">
        <f t="shared" si="20"/>
        <v>19</v>
      </c>
      <c r="F255" s="23">
        <f t="shared" si="16"/>
        <v>217</v>
      </c>
      <c r="G255" s="26">
        <f t="shared" ca="1" si="17"/>
        <v>-6357.541395487674</v>
      </c>
      <c r="H255" s="31">
        <f t="shared" ca="1" si="18"/>
        <v>2414.2101943034791</v>
      </c>
      <c r="I255" s="24">
        <f t="shared" ca="1" si="19"/>
        <v>237477.6882291637</v>
      </c>
      <c r="J255" s="23"/>
    </row>
    <row r="256" spans="5:10" x14ac:dyDescent="0.25">
      <c r="E256" s="23">
        <f t="shared" si="20"/>
        <v>19</v>
      </c>
      <c r="F256" s="23">
        <f t="shared" si="16"/>
        <v>218</v>
      </c>
      <c r="G256" s="26">
        <f t="shared" ca="1" si="17"/>
        <v>-6357.541395487674</v>
      </c>
      <c r="H256" s="31">
        <f t="shared" ca="1" si="18"/>
        <v>2374.7768822916369</v>
      </c>
      <c r="I256" s="24">
        <f t="shared" ca="1" si="19"/>
        <v>233494.92371596766</v>
      </c>
      <c r="J256" s="23"/>
    </row>
    <row r="257" spans="5:10" x14ac:dyDescent="0.25">
      <c r="E257" s="23">
        <f t="shared" si="20"/>
        <v>19</v>
      </c>
      <c r="F257" s="23">
        <f t="shared" si="16"/>
        <v>219</v>
      </c>
      <c r="G257" s="26">
        <f t="shared" ca="1" si="17"/>
        <v>-6357.541395487674</v>
      </c>
      <c r="H257" s="31">
        <f t="shared" ca="1" si="18"/>
        <v>2334.9492371596766</v>
      </c>
      <c r="I257" s="24">
        <f t="shared" ca="1" si="19"/>
        <v>229472.33155763967</v>
      </c>
      <c r="J257" s="23"/>
    </row>
    <row r="258" spans="5:10" x14ac:dyDescent="0.25">
      <c r="E258" s="23">
        <f t="shared" si="20"/>
        <v>19</v>
      </c>
      <c r="F258" s="23">
        <f t="shared" si="16"/>
        <v>220</v>
      </c>
      <c r="G258" s="26">
        <f t="shared" ca="1" si="17"/>
        <v>-6357.541395487674</v>
      </c>
      <c r="H258" s="31">
        <f t="shared" ca="1" si="18"/>
        <v>2294.7233155763965</v>
      </c>
      <c r="I258" s="24">
        <f t="shared" ca="1" si="19"/>
        <v>225409.51347772838</v>
      </c>
      <c r="J258" s="23"/>
    </row>
    <row r="259" spans="5:10" x14ac:dyDescent="0.25">
      <c r="E259" s="23">
        <f t="shared" si="20"/>
        <v>19</v>
      </c>
      <c r="F259" s="23">
        <f t="shared" si="16"/>
        <v>221</v>
      </c>
      <c r="G259" s="26">
        <f t="shared" ca="1" si="17"/>
        <v>-6357.541395487674</v>
      </c>
      <c r="H259" s="31">
        <f t="shared" ca="1" si="18"/>
        <v>2254.0951347772839</v>
      </c>
      <c r="I259" s="24">
        <f t="shared" ca="1" si="19"/>
        <v>221306.06721701799</v>
      </c>
      <c r="J259" s="23"/>
    </row>
    <row r="260" spans="5:10" x14ac:dyDescent="0.25">
      <c r="E260" s="23">
        <f t="shared" si="20"/>
        <v>19</v>
      </c>
      <c r="F260" s="23">
        <f t="shared" si="16"/>
        <v>222</v>
      </c>
      <c r="G260" s="26">
        <f t="shared" ca="1" si="17"/>
        <v>-6357.541395487674</v>
      </c>
      <c r="H260" s="31">
        <f t="shared" ca="1" si="18"/>
        <v>2213.0606721701802</v>
      </c>
      <c r="I260" s="24">
        <f t="shared" ca="1" si="19"/>
        <v>217161.58649370051</v>
      </c>
      <c r="J260" s="23"/>
    </row>
    <row r="261" spans="5:10" x14ac:dyDescent="0.25">
      <c r="E261" s="23">
        <f t="shared" si="20"/>
        <v>19</v>
      </c>
      <c r="F261" s="23">
        <f t="shared" si="16"/>
        <v>223</v>
      </c>
      <c r="G261" s="26">
        <f t="shared" ca="1" si="17"/>
        <v>-6357.541395487674</v>
      </c>
      <c r="H261" s="31">
        <f t="shared" ca="1" si="18"/>
        <v>2171.615864937005</v>
      </c>
      <c r="I261" s="24">
        <f t="shared" ca="1" si="19"/>
        <v>212975.66096314986</v>
      </c>
      <c r="J261" s="23"/>
    </row>
    <row r="262" spans="5:10" x14ac:dyDescent="0.25">
      <c r="E262" s="23">
        <f t="shared" si="20"/>
        <v>19</v>
      </c>
      <c r="F262" s="23">
        <f t="shared" si="16"/>
        <v>224</v>
      </c>
      <c r="G262" s="26">
        <f t="shared" ca="1" si="17"/>
        <v>-6357.541395487674</v>
      </c>
      <c r="H262" s="31">
        <f t="shared" ca="1" si="18"/>
        <v>2129.7566096314986</v>
      </c>
      <c r="I262" s="24">
        <f t="shared" ca="1" si="19"/>
        <v>208747.87617729369</v>
      </c>
      <c r="J262" s="23"/>
    </row>
    <row r="263" spans="5:10" x14ac:dyDescent="0.25">
      <c r="E263" s="23">
        <f t="shared" si="20"/>
        <v>19</v>
      </c>
      <c r="F263" s="23">
        <f t="shared" si="16"/>
        <v>225</v>
      </c>
      <c r="G263" s="26">
        <f t="shared" ca="1" si="17"/>
        <v>-6357.541395487674</v>
      </c>
      <c r="H263" s="31">
        <f t="shared" ca="1" si="18"/>
        <v>2087.4787617729371</v>
      </c>
      <c r="I263" s="24">
        <f t="shared" ca="1" si="19"/>
        <v>204477.81354357896</v>
      </c>
      <c r="J263" s="23"/>
    </row>
    <row r="264" spans="5:10" x14ac:dyDescent="0.25">
      <c r="E264" s="23">
        <f t="shared" si="20"/>
        <v>19</v>
      </c>
      <c r="F264" s="23">
        <f t="shared" si="16"/>
        <v>226</v>
      </c>
      <c r="G264" s="26">
        <f t="shared" ca="1" si="17"/>
        <v>-6357.541395487674</v>
      </c>
      <c r="H264" s="31">
        <f t="shared" ca="1" si="18"/>
        <v>2044.7781354357896</v>
      </c>
      <c r="I264" s="24">
        <f t="shared" ca="1" si="19"/>
        <v>200165.05028352709</v>
      </c>
      <c r="J264" s="23"/>
    </row>
    <row r="265" spans="5:10" x14ac:dyDescent="0.25">
      <c r="E265" s="23">
        <f t="shared" si="20"/>
        <v>19</v>
      </c>
      <c r="F265" s="23">
        <f t="shared" si="16"/>
        <v>227</v>
      </c>
      <c r="G265" s="26">
        <f t="shared" ca="1" si="17"/>
        <v>-6357.541395487674</v>
      </c>
      <c r="H265" s="31">
        <f t="shared" ca="1" si="18"/>
        <v>2001.650502835271</v>
      </c>
      <c r="I265" s="24">
        <f t="shared" ca="1" si="19"/>
        <v>195809.1593908747</v>
      </c>
      <c r="J265" s="23"/>
    </row>
    <row r="266" spans="5:10" x14ac:dyDescent="0.25">
      <c r="E266" s="23">
        <f t="shared" si="20"/>
        <v>19</v>
      </c>
      <c r="F266" s="23">
        <f t="shared" si="16"/>
        <v>228</v>
      </c>
      <c r="G266" s="26">
        <f t="shared" ca="1" si="17"/>
        <v>-6357.541395487674</v>
      </c>
      <c r="H266" s="31">
        <f t="shared" ca="1" si="18"/>
        <v>1958.091593908747</v>
      </c>
      <c r="I266" s="24">
        <f t="shared" ca="1" si="19"/>
        <v>191409.70958929579</v>
      </c>
      <c r="J266" s="23"/>
    </row>
    <row r="267" spans="5:10" x14ac:dyDescent="0.25">
      <c r="E267" s="23">
        <f t="shared" si="20"/>
        <v>20</v>
      </c>
      <c r="F267" s="23">
        <f t="shared" si="16"/>
        <v>229</v>
      </c>
      <c r="G267" s="26">
        <f t="shared" ca="1" si="17"/>
        <v>-6357.541395487674</v>
      </c>
      <c r="H267" s="31">
        <f t="shared" ca="1" si="18"/>
        <v>1914.0970958929579</v>
      </c>
      <c r="I267" s="24">
        <f t="shared" ca="1" si="19"/>
        <v>186966.26528970108</v>
      </c>
      <c r="J267" s="23"/>
    </row>
    <row r="268" spans="5:10" x14ac:dyDescent="0.25">
      <c r="E268" s="23">
        <f t="shared" si="20"/>
        <v>20</v>
      </c>
      <c r="F268" s="23">
        <f t="shared" si="16"/>
        <v>230</v>
      </c>
      <c r="G268" s="26">
        <f t="shared" ca="1" si="17"/>
        <v>-6357.541395487674</v>
      </c>
      <c r="H268" s="31">
        <f t="shared" ca="1" si="18"/>
        <v>1869.662652897011</v>
      </c>
      <c r="I268" s="24">
        <f t="shared" ca="1" si="19"/>
        <v>182478.38654711042</v>
      </c>
      <c r="J268" s="23"/>
    </row>
    <row r="269" spans="5:10" x14ac:dyDescent="0.25">
      <c r="E269" s="23">
        <f t="shared" si="20"/>
        <v>20</v>
      </c>
      <c r="F269" s="23">
        <f t="shared" si="16"/>
        <v>231</v>
      </c>
      <c r="G269" s="26">
        <f t="shared" ca="1" si="17"/>
        <v>-6357.541395487674</v>
      </c>
      <c r="H269" s="31">
        <f t="shared" ca="1" si="18"/>
        <v>1824.7838654711043</v>
      </c>
      <c r="I269" s="24">
        <f t="shared" ca="1" si="19"/>
        <v>177945.62901709386</v>
      </c>
      <c r="J269" s="23"/>
    </row>
    <row r="270" spans="5:10" x14ac:dyDescent="0.25">
      <c r="E270" s="23">
        <f t="shared" si="20"/>
        <v>20</v>
      </c>
      <c r="F270" s="23">
        <f t="shared" si="16"/>
        <v>232</v>
      </c>
      <c r="G270" s="26">
        <f t="shared" ca="1" si="17"/>
        <v>-6357.541395487674</v>
      </c>
      <c r="H270" s="31">
        <f t="shared" ca="1" si="18"/>
        <v>1779.4562901709387</v>
      </c>
      <c r="I270" s="24">
        <f t="shared" ca="1" si="19"/>
        <v>173367.54391177712</v>
      </c>
      <c r="J270" s="23"/>
    </row>
    <row r="271" spans="5:10" x14ac:dyDescent="0.25">
      <c r="E271" s="23">
        <f t="shared" si="20"/>
        <v>20</v>
      </c>
      <c r="F271" s="23">
        <f t="shared" si="16"/>
        <v>233</v>
      </c>
      <c r="G271" s="26">
        <f t="shared" ca="1" si="17"/>
        <v>-6357.541395487674</v>
      </c>
      <c r="H271" s="31">
        <f t="shared" ca="1" si="18"/>
        <v>1733.6754391177712</v>
      </c>
      <c r="I271" s="24">
        <f t="shared" ca="1" si="19"/>
        <v>168743.67795540721</v>
      </c>
      <c r="J271" s="23"/>
    </row>
    <row r="272" spans="5:10" x14ac:dyDescent="0.25">
      <c r="E272" s="23">
        <f t="shared" si="20"/>
        <v>20</v>
      </c>
      <c r="F272" s="23">
        <f t="shared" si="16"/>
        <v>234</v>
      </c>
      <c r="G272" s="26">
        <f t="shared" ca="1" si="17"/>
        <v>-6357.541395487674</v>
      </c>
      <c r="H272" s="31">
        <f t="shared" ca="1" si="18"/>
        <v>1687.4367795540722</v>
      </c>
      <c r="I272" s="24">
        <f t="shared" ca="1" si="19"/>
        <v>164073.5733394736</v>
      </c>
      <c r="J272" s="23"/>
    </row>
    <row r="273" spans="5:10" x14ac:dyDescent="0.25">
      <c r="E273" s="23">
        <f t="shared" si="20"/>
        <v>20</v>
      </c>
      <c r="F273" s="23">
        <f t="shared" si="16"/>
        <v>235</v>
      </c>
      <c r="G273" s="26">
        <f t="shared" ca="1" si="17"/>
        <v>-6357.541395487674</v>
      </c>
      <c r="H273" s="31">
        <f t="shared" ca="1" si="18"/>
        <v>1640.7357333947361</v>
      </c>
      <c r="I273" s="24">
        <f t="shared" ca="1" si="19"/>
        <v>159356.76767738067</v>
      </c>
      <c r="J273" s="23"/>
    </row>
    <row r="274" spans="5:10" x14ac:dyDescent="0.25">
      <c r="E274" s="23">
        <f t="shared" si="20"/>
        <v>20</v>
      </c>
      <c r="F274" s="23">
        <f t="shared" si="16"/>
        <v>236</v>
      </c>
      <c r="G274" s="26">
        <f t="shared" ca="1" si="17"/>
        <v>-6357.541395487674</v>
      </c>
      <c r="H274" s="31">
        <f t="shared" ca="1" si="18"/>
        <v>1593.5676767738069</v>
      </c>
      <c r="I274" s="24">
        <f t="shared" ca="1" si="19"/>
        <v>154592.79395866682</v>
      </c>
      <c r="J274" s="23"/>
    </row>
    <row r="275" spans="5:10" x14ac:dyDescent="0.25">
      <c r="E275" s="23">
        <f t="shared" si="20"/>
        <v>20</v>
      </c>
      <c r="F275" s="23">
        <f t="shared" si="16"/>
        <v>237</v>
      </c>
      <c r="G275" s="26">
        <f t="shared" ca="1" si="17"/>
        <v>-6357.541395487674</v>
      </c>
      <c r="H275" s="31">
        <f t="shared" ca="1" si="18"/>
        <v>1545.9279395866683</v>
      </c>
      <c r="I275" s="24">
        <f t="shared" ca="1" si="19"/>
        <v>149781.18050276581</v>
      </c>
      <c r="J275" s="23"/>
    </row>
    <row r="276" spans="5:10" x14ac:dyDescent="0.25">
      <c r="E276" s="23">
        <f t="shared" si="20"/>
        <v>20</v>
      </c>
      <c r="F276" s="23">
        <f t="shared" si="16"/>
        <v>238</v>
      </c>
      <c r="G276" s="26">
        <f t="shared" ca="1" si="17"/>
        <v>-6357.541395487674</v>
      </c>
      <c r="H276" s="31">
        <f t="shared" ca="1" si="18"/>
        <v>1497.8118050276582</v>
      </c>
      <c r="I276" s="24">
        <f t="shared" ca="1" si="19"/>
        <v>144921.45091230579</v>
      </c>
      <c r="J276" s="23"/>
    </row>
    <row r="277" spans="5:10" x14ac:dyDescent="0.25">
      <c r="E277" s="23">
        <f t="shared" si="20"/>
        <v>20</v>
      </c>
      <c r="F277" s="23">
        <f t="shared" si="16"/>
        <v>239</v>
      </c>
      <c r="G277" s="26">
        <f t="shared" ca="1" si="17"/>
        <v>-6357.541395487674</v>
      </c>
      <c r="H277" s="31">
        <f t="shared" ca="1" si="18"/>
        <v>1449.214509123058</v>
      </c>
      <c r="I277" s="24">
        <f t="shared" ca="1" si="19"/>
        <v>140013.12402594119</v>
      </c>
      <c r="J277" s="23"/>
    </row>
    <row r="278" spans="5:10" x14ac:dyDescent="0.25">
      <c r="E278" s="23">
        <f t="shared" si="20"/>
        <v>20</v>
      </c>
      <c r="F278" s="23">
        <f t="shared" si="16"/>
        <v>240</v>
      </c>
      <c r="G278" s="26">
        <f t="shared" ca="1" si="17"/>
        <v>-6357.541395487674</v>
      </c>
      <c r="H278" s="31">
        <f t="shared" ca="1" si="18"/>
        <v>1400.1312402594119</v>
      </c>
      <c r="I278" s="24">
        <f t="shared" ca="1" si="19"/>
        <v>135055.71387071293</v>
      </c>
      <c r="J278" s="23"/>
    </row>
    <row r="279" spans="5:10" x14ac:dyDescent="0.25">
      <c r="E279" s="23">
        <f t="shared" si="20"/>
        <v>21</v>
      </c>
      <c r="F279" s="23">
        <f t="shared" si="16"/>
        <v>241</v>
      </c>
      <c r="G279" s="26">
        <f t="shared" ca="1" si="17"/>
        <v>-6357.541395487674</v>
      </c>
      <c r="H279" s="31">
        <f t="shared" ca="1" si="18"/>
        <v>1350.5571387071293</v>
      </c>
      <c r="I279" s="24">
        <f t="shared" ca="1" si="19"/>
        <v>130048.7296139324</v>
      </c>
      <c r="J279" s="23"/>
    </row>
    <row r="280" spans="5:10" x14ac:dyDescent="0.25">
      <c r="E280" s="23">
        <f t="shared" si="20"/>
        <v>21</v>
      </c>
      <c r="F280" s="23">
        <f t="shared" si="16"/>
        <v>242</v>
      </c>
      <c r="G280" s="26">
        <f t="shared" ca="1" si="17"/>
        <v>-6357.541395487674</v>
      </c>
      <c r="H280" s="31">
        <f t="shared" ca="1" si="18"/>
        <v>1300.4872961393241</v>
      </c>
      <c r="I280" s="24">
        <f t="shared" ca="1" si="19"/>
        <v>124991.67551458406</v>
      </c>
      <c r="J280" s="23"/>
    </row>
    <row r="281" spans="5:10" x14ac:dyDescent="0.25">
      <c r="E281" s="23">
        <f t="shared" si="20"/>
        <v>21</v>
      </c>
      <c r="F281" s="23">
        <f t="shared" si="16"/>
        <v>243</v>
      </c>
      <c r="G281" s="26">
        <f t="shared" ca="1" si="17"/>
        <v>-6357.541395487674</v>
      </c>
      <c r="H281" s="31">
        <f t="shared" ca="1" si="18"/>
        <v>1249.9167551458406</v>
      </c>
      <c r="I281" s="24">
        <f t="shared" ca="1" si="19"/>
        <v>119884.05087424222</v>
      </c>
      <c r="J281" s="23"/>
    </row>
    <row r="282" spans="5:10" x14ac:dyDescent="0.25">
      <c r="E282" s="23">
        <f t="shared" si="20"/>
        <v>21</v>
      </c>
      <c r="F282" s="23">
        <f t="shared" si="16"/>
        <v>244</v>
      </c>
      <c r="G282" s="26">
        <f t="shared" ca="1" si="17"/>
        <v>-6357.541395487674</v>
      </c>
      <c r="H282" s="31">
        <f t="shared" ca="1" si="18"/>
        <v>1198.8405087424223</v>
      </c>
      <c r="I282" s="24">
        <f t="shared" ca="1" si="19"/>
        <v>114725.34998749697</v>
      </c>
      <c r="J282" s="23"/>
    </row>
    <row r="283" spans="5:10" x14ac:dyDescent="0.25">
      <c r="E283" s="23">
        <f t="shared" si="20"/>
        <v>21</v>
      </c>
      <c r="F283" s="23">
        <f t="shared" si="16"/>
        <v>245</v>
      </c>
      <c r="G283" s="26">
        <f t="shared" ca="1" si="17"/>
        <v>-6357.541395487674</v>
      </c>
      <c r="H283" s="31">
        <f t="shared" ca="1" si="18"/>
        <v>1147.2534998749697</v>
      </c>
      <c r="I283" s="24">
        <f t="shared" ca="1" si="19"/>
        <v>109515.06209188428</v>
      </c>
      <c r="J283" s="23"/>
    </row>
    <row r="284" spans="5:10" x14ac:dyDescent="0.25">
      <c r="E284" s="23">
        <f t="shared" si="20"/>
        <v>21</v>
      </c>
      <c r="F284" s="23">
        <f t="shared" si="16"/>
        <v>246</v>
      </c>
      <c r="G284" s="26">
        <f t="shared" ca="1" si="17"/>
        <v>-6357.541395487674</v>
      </c>
      <c r="H284" s="31">
        <f t="shared" ca="1" si="18"/>
        <v>1095.1506209188428</v>
      </c>
      <c r="I284" s="24">
        <f t="shared" ca="1" si="19"/>
        <v>104252.67131731544</v>
      </c>
      <c r="J284" s="23"/>
    </row>
    <row r="285" spans="5:10" x14ac:dyDescent="0.25">
      <c r="E285" s="23">
        <f t="shared" si="20"/>
        <v>21</v>
      </c>
      <c r="F285" s="23">
        <f t="shared" si="16"/>
        <v>247</v>
      </c>
      <c r="G285" s="26">
        <f t="shared" ca="1" si="17"/>
        <v>-6357.541395487674</v>
      </c>
      <c r="H285" s="31">
        <f t="shared" ca="1" si="18"/>
        <v>1042.5267131731543</v>
      </c>
      <c r="I285" s="24">
        <f t="shared" ca="1" si="19"/>
        <v>98937.656635000923</v>
      </c>
      <c r="J285" s="23"/>
    </row>
    <row r="286" spans="5:10" x14ac:dyDescent="0.25">
      <c r="E286" s="23">
        <f t="shared" si="20"/>
        <v>21</v>
      </c>
      <c r="F286" s="23">
        <f t="shared" si="16"/>
        <v>248</v>
      </c>
      <c r="G286" s="26">
        <f t="shared" ca="1" si="17"/>
        <v>-6357.541395487674</v>
      </c>
      <c r="H286" s="31">
        <f t="shared" ca="1" si="18"/>
        <v>989.37656635000928</v>
      </c>
      <c r="I286" s="24">
        <f t="shared" ca="1" si="19"/>
        <v>93569.491805863261</v>
      </c>
      <c r="J286" s="23"/>
    </row>
    <row r="287" spans="5:10" x14ac:dyDescent="0.25">
      <c r="E287" s="23">
        <f t="shared" si="20"/>
        <v>21</v>
      </c>
      <c r="F287" s="23">
        <f t="shared" si="16"/>
        <v>249</v>
      </c>
      <c r="G287" s="26">
        <f t="shared" ca="1" si="17"/>
        <v>-6357.541395487674</v>
      </c>
      <c r="H287" s="31">
        <f t="shared" ca="1" si="18"/>
        <v>935.69491805863265</v>
      </c>
      <c r="I287" s="24">
        <f t="shared" ca="1" si="19"/>
        <v>88147.645328434228</v>
      </c>
      <c r="J287" s="23"/>
    </row>
    <row r="288" spans="5:10" x14ac:dyDescent="0.25">
      <c r="E288" s="23">
        <f t="shared" si="20"/>
        <v>21</v>
      </c>
      <c r="F288" s="23">
        <f t="shared" si="16"/>
        <v>250</v>
      </c>
      <c r="G288" s="26">
        <f t="shared" ca="1" si="17"/>
        <v>-6357.541395487674</v>
      </c>
      <c r="H288" s="31">
        <f t="shared" ca="1" si="18"/>
        <v>881.47645328434226</v>
      </c>
      <c r="I288" s="24">
        <f t="shared" ca="1" si="19"/>
        <v>82671.580386230897</v>
      </c>
      <c r="J288" s="23"/>
    </row>
    <row r="289" spans="5:10" x14ac:dyDescent="0.25">
      <c r="E289" s="23">
        <f t="shared" si="20"/>
        <v>21</v>
      </c>
      <c r="F289" s="23">
        <f t="shared" si="16"/>
        <v>251</v>
      </c>
      <c r="G289" s="26">
        <f t="shared" ca="1" si="17"/>
        <v>-6357.541395487674</v>
      </c>
      <c r="H289" s="31">
        <f t="shared" ca="1" si="18"/>
        <v>826.71580386230903</v>
      </c>
      <c r="I289" s="24">
        <f t="shared" ca="1" si="19"/>
        <v>77140.754794605527</v>
      </c>
      <c r="J289" s="23"/>
    </row>
    <row r="290" spans="5:10" x14ac:dyDescent="0.25">
      <c r="E290" s="23">
        <f t="shared" si="20"/>
        <v>21</v>
      </c>
      <c r="F290" s="23">
        <f t="shared" si="16"/>
        <v>252</v>
      </c>
      <c r="G290" s="26">
        <f t="shared" ca="1" si="17"/>
        <v>-6357.541395487674</v>
      </c>
      <c r="H290" s="31">
        <f t="shared" ca="1" si="18"/>
        <v>771.40754794605527</v>
      </c>
      <c r="I290" s="24">
        <f t="shared" ca="1" si="19"/>
        <v>71554.620947063915</v>
      </c>
      <c r="J290" s="23"/>
    </row>
    <row r="291" spans="5:10" x14ac:dyDescent="0.25">
      <c r="E291" s="23">
        <f t="shared" si="20"/>
        <v>22</v>
      </c>
      <c r="F291" s="23">
        <f t="shared" si="16"/>
        <v>253</v>
      </c>
      <c r="G291" s="26">
        <f t="shared" ca="1" si="17"/>
        <v>-6357.541395487674</v>
      </c>
      <c r="H291" s="31">
        <f t="shared" ca="1" si="18"/>
        <v>715.54620947063916</v>
      </c>
      <c r="I291" s="24">
        <f t="shared" ca="1" si="19"/>
        <v>65912.625761046889</v>
      </c>
      <c r="J291" s="23"/>
    </row>
    <row r="292" spans="5:10" x14ac:dyDescent="0.25">
      <c r="E292" s="23">
        <f t="shared" si="20"/>
        <v>22</v>
      </c>
      <c r="F292" s="23">
        <f t="shared" si="16"/>
        <v>254</v>
      </c>
      <c r="G292" s="26">
        <f t="shared" ca="1" si="17"/>
        <v>-6357.541395487674</v>
      </c>
      <c r="H292" s="31">
        <f t="shared" ca="1" si="18"/>
        <v>659.12625761046888</v>
      </c>
      <c r="I292" s="24">
        <f t="shared" ca="1" si="19"/>
        <v>60214.210623169682</v>
      </c>
      <c r="J292" s="23"/>
    </row>
    <row r="293" spans="5:10" x14ac:dyDescent="0.25">
      <c r="E293" s="23">
        <f t="shared" si="20"/>
        <v>22</v>
      </c>
      <c r="F293" s="23">
        <f t="shared" si="16"/>
        <v>255</v>
      </c>
      <c r="G293" s="26">
        <f t="shared" ca="1" si="17"/>
        <v>-6357.541395487674</v>
      </c>
      <c r="H293" s="31">
        <f t="shared" ca="1" si="18"/>
        <v>602.14210623169686</v>
      </c>
      <c r="I293" s="24">
        <f t="shared" ca="1" si="19"/>
        <v>54458.811333913705</v>
      </c>
      <c r="J293" s="23"/>
    </row>
    <row r="294" spans="5:10" x14ac:dyDescent="0.25">
      <c r="E294" s="23">
        <f t="shared" si="20"/>
        <v>22</v>
      </c>
      <c r="F294" s="23">
        <f t="shared" si="16"/>
        <v>256</v>
      </c>
      <c r="G294" s="26">
        <f t="shared" ca="1" si="17"/>
        <v>-6357.541395487674</v>
      </c>
      <c r="H294" s="31">
        <f t="shared" ca="1" si="18"/>
        <v>544.58811333913707</v>
      </c>
      <c r="I294" s="24">
        <f t="shared" ca="1" si="19"/>
        <v>48645.858051765172</v>
      </c>
      <c r="J294" s="23"/>
    </row>
    <row r="295" spans="5:10" x14ac:dyDescent="0.25">
      <c r="E295" s="23">
        <f t="shared" si="20"/>
        <v>22</v>
      </c>
      <c r="F295" s="23">
        <f t="shared" si="16"/>
        <v>257</v>
      </c>
      <c r="G295" s="26">
        <f t="shared" ca="1" si="17"/>
        <v>-6357.541395487674</v>
      </c>
      <c r="H295" s="31">
        <f t="shared" ca="1" si="18"/>
        <v>486.45858051765174</v>
      </c>
      <c r="I295" s="24">
        <f t="shared" ca="1" si="19"/>
        <v>42774.775236795154</v>
      </c>
      <c r="J295" s="23"/>
    </row>
    <row r="296" spans="5:10" x14ac:dyDescent="0.25">
      <c r="E296" s="23">
        <f t="shared" si="20"/>
        <v>22</v>
      </c>
      <c r="F296" s="23">
        <f t="shared" ref="F296:F359" si="21">+F295+1</f>
        <v>258</v>
      </c>
      <c r="G296" s="26">
        <f t="shared" ref="G296:G359" ca="1" si="22">+$F$34</f>
        <v>-6357.541395487674</v>
      </c>
      <c r="H296" s="31">
        <f t="shared" ref="H296:H359" ca="1" si="23">+I295*($F$32*0.01)</f>
        <v>427.74775236795153</v>
      </c>
      <c r="I296" s="24">
        <f t="shared" ref="I296:I359" ca="1" si="24">+I295+H296+G296</f>
        <v>36844.981593675431</v>
      </c>
      <c r="J296" s="23"/>
    </row>
    <row r="297" spans="5:10" x14ac:dyDescent="0.25">
      <c r="E297" s="23">
        <f t="shared" si="20"/>
        <v>22</v>
      </c>
      <c r="F297" s="23">
        <f t="shared" si="21"/>
        <v>259</v>
      </c>
      <c r="G297" s="26">
        <f t="shared" ca="1" si="22"/>
        <v>-6357.541395487674</v>
      </c>
      <c r="H297" s="31">
        <f t="shared" ca="1" si="23"/>
        <v>368.44981593675431</v>
      </c>
      <c r="I297" s="24">
        <f t="shared" ca="1" si="24"/>
        <v>30855.890014124514</v>
      </c>
      <c r="J297" s="23"/>
    </row>
    <row r="298" spans="5:10" x14ac:dyDescent="0.25">
      <c r="E298" s="23">
        <f t="shared" si="20"/>
        <v>22</v>
      </c>
      <c r="F298" s="23">
        <f t="shared" si="21"/>
        <v>260</v>
      </c>
      <c r="G298" s="26">
        <f t="shared" ca="1" si="22"/>
        <v>-6357.541395487674</v>
      </c>
      <c r="H298" s="31">
        <f t="shared" ca="1" si="23"/>
        <v>308.55890014124515</v>
      </c>
      <c r="I298" s="24">
        <f t="shared" ca="1" si="24"/>
        <v>24806.907518778084</v>
      </c>
      <c r="J298" s="23"/>
    </row>
    <row r="299" spans="5:10" x14ac:dyDescent="0.25">
      <c r="E299" s="23">
        <f t="shared" si="20"/>
        <v>22</v>
      </c>
      <c r="F299" s="23">
        <f t="shared" si="21"/>
        <v>261</v>
      </c>
      <c r="G299" s="26">
        <f t="shared" ca="1" si="22"/>
        <v>-6357.541395487674</v>
      </c>
      <c r="H299" s="31">
        <f t="shared" ca="1" si="23"/>
        <v>248.06907518778084</v>
      </c>
      <c r="I299" s="24">
        <f t="shared" ca="1" si="24"/>
        <v>18697.43519847819</v>
      </c>
      <c r="J299" s="23"/>
    </row>
    <row r="300" spans="5:10" x14ac:dyDescent="0.25">
      <c r="E300" s="23">
        <f t="shared" si="20"/>
        <v>22</v>
      </c>
      <c r="F300" s="23">
        <f t="shared" si="21"/>
        <v>262</v>
      </c>
      <c r="G300" s="26">
        <f t="shared" ca="1" si="22"/>
        <v>-6357.541395487674</v>
      </c>
      <c r="H300" s="31">
        <f t="shared" ca="1" si="23"/>
        <v>186.97435198478189</v>
      </c>
      <c r="I300" s="24">
        <f t="shared" ca="1" si="24"/>
        <v>12526.868154975298</v>
      </c>
      <c r="J300" s="23"/>
    </row>
    <row r="301" spans="5:10" x14ac:dyDescent="0.25">
      <c r="E301" s="23">
        <f t="shared" si="20"/>
        <v>22</v>
      </c>
      <c r="F301" s="23">
        <f t="shared" si="21"/>
        <v>263</v>
      </c>
      <c r="G301" s="26">
        <f t="shared" ca="1" si="22"/>
        <v>-6357.541395487674</v>
      </c>
      <c r="H301" s="31">
        <f t="shared" ca="1" si="23"/>
        <v>125.26868154975298</v>
      </c>
      <c r="I301" s="24">
        <f t="shared" ca="1" si="24"/>
        <v>6294.595441037377</v>
      </c>
      <c r="J301" s="23"/>
    </row>
    <row r="302" spans="5:10" x14ac:dyDescent="0.25">
      <c r="E302" s="23">
        <f t="shared" si="20"/>
        <v>22</v>
      </c>
      <c r="F302" s="23">
        <f t="shared" si="21"/>
        <v>264</v>
      </c>
      <c r="G302" s="26">
        <f t="shared" ca="1" si="22"/>
        <v>-6357.541395487674</v>
      </c>
      <c r="H302" s="31">
        <f t="shared" ca="1" si="23"/>
        <v>62.945954410373773</v>
      </c>
      <c r="I302" s="24">
        <f t="shared" ca="1" si="24"/>
        <v>-3.9923179429024458E-8</v>
      </c>
      <c r="J302" s="23"/>
    </row>
    <row r="303" spans="5:10" x14ac:dyDescent="0.25">
      <c r="E303" s="23">
        <f t="shared" si="20"/>
        <v>23</v>
      </c>
      <c r="F303" s="23">
        <f t="shared" si="21"/>
        <v>265</v>
      </c>
      <c r="G303" s="26">
        <f t="shared" ca="1" si="22"/>
        <v>-6357.541395487674</v>
      </c>
      <c r="H303" s="31">
        <f t="shared" ca="1" si="23"/>
        <v>-3.9923179429024461E-10</v>
      </c>
      <c r="I303" s="24">
        <f t="shared" ca="1" si="24"/>
        <v>-6357.5413955279964</v>
      </c>
      <c r="J303" s="23"/>
    </row>
    <row r="304" spans="5:10" x14ac:dyDescent="0.25">
      <c r="E304" s="23">
        <f t="shared" si="20"/>
        <v>23</v>
      </c>
      <c r="F304" s="23">
        <f t="shared" si="21"/>
        <v>266</v>
      </c>
      <c r="G304" s="26">
        <f t="shared" ca="1" si="22"/>
        <v>-6357.541395487674</v>
      </c>
      <c r="H304" s="31">
        <f t="shared" ca="1" si="23"/>
        <v>-63.575413955279963</v>
      </c>
      <c r="I304" s="24">
        <f t="shared" ca="1" si="24"/>
        <v>-12778.65820497095</v>
      </c>
      <c r="J304" s="23"/>
    </row>
    <row r="305" spans="5:10" x14ac:dyDescent="0.25">
      <c r="E305" s="23">
        <f t="shared" si="20"/>
        <v>23</v>
      </c>
      <c r="F305" s="23">
        <f t="shared" si="21"/>
        <v>267</v>
      </c>
      <c r="G305" s="26">
        <f t="shared" ca="1" si="22"/>
        <v>-6357.541395487674</v>
      </c>
      <c r="H305" s="31">
        <f t="shared" ca="1" si="23"/>
        <v>-127.78658204970951</v>
      </c>
      <c r="I305" s="24">
        <f t="shared" ca="1" si="24"/>
        <v>-19263.986182508335</v>
      </c>
      <c r="J305" s="23"/>
    </row>
    <row r="306" spans="5:10" x14ac:dyDescent="0.25">
      <c r="E306" s="23">
        <f t="shared" si="20"/>
        <v>23</v>
      </c>
      <c r="F306" s="23">
        <f t="shared" si="21"/>
        <v>268</v>
      </c>
      <c r="G306" s="26">
        <f t="shared" ca="1" si="22"/>
        <v>-6357.541395487674</v>
      </c>
      <c r="H306" s="31">
        <f t="shared" ca="1" si="23"/>
        <v>-192.63986182508336</v>
      </c>
      <c r="I306" s="24">
        <f t="shared" ca="1" si="24"/>
        <v>-25814.167439821093</v>
      </c>
      <c r="J306" s="23"/>
    </row>
    <row r="307" spans="5:10" x14ac:dyDescent="0.25">
      <c r="E307" s="23">
        <f t="shared" si="20"/>
        <v>23</v>
      </c>
      <c r="F307" s="23">
        <f t="shared" si="21"/>
        <v>269</v>
      </c>
      <c r="G307" s="26">
        <f t="shared" ca="1" si="22"/>
        <v>-6357.541395487674</v>
      </c>
      <c r="H307" s="31">
        <f t="shared" ca="1" si="23"/>
        <v>-258.14167439821091</v>
      </c>
      <c r="I307" s="24">
        <f t="shared" ca="1" si="24"/>
        <v>-32429.850509706979</v>
      </c>
      <c r="J307" s="23"/>
    </row>
    <row r="308" spans="5:10" x14ac:dyDescent="0.25">
      <c r="E308" s="23">
        <f t="shared" ref="E308:E371" si="25">+E296+1</f>
        <v>23</v>
      </c>
      <c r="F308" s="23">
        <f t="shared" si="21"/>
        <v>270</v>
      </c>
      <c r="G308" s="26">
        <f t="shared" ca="1" si="22"/>
        <v>-6357.541395487674</v>
      </c>
      <c r="H308" s="31">
        <f t="shared" ca="1" si="23"/>
        <v>-324.29850509706978</v>
      </c>
      <c r="I308" s="24">
        <f t="shared" ca="1" si="24"/>
        <v>-39111.690410291725</v>
      </c>
      <c r="J308" s="23"/>
    </row>
    <row r="309" spans="5:10" x14ac:dyDescent="0.25">
      <c r="E309" s="23">
        <f t="shared" si="25"/>
        <v>23</v>
      </c>
      <c r="F309" s="23">
        <f t="shared" si="21"/>
        <v>271</v>
      </c>
      <c r="G309" s="26">
        <f t="shared" ca="1" si="22"/>
        <v>-6357.541395487674</v>
      </c>
      <c r="H309" s="31">
        <f t="shared" ca="1" si="23"/>
        <v>-391.11690410291726</v>
      </c>
      <c r="I309" s="24">
        <f t="shared" ca="1" si="24"/>
        <v>-45860.348709882317</v>
      </c>
      <c r="J309" s="23"/>
    </row>
    <row r="310" spans="5:10" x14ac:dyDescent="0.25">
      <c r="E310" s="23">
        <f t="shared" si="25"/>
        <v>23</v>
      </c>
      <c r="F310" s="23">
        <f t="shared" si="21"/>
        <v>272</v>
      </c>
      <c r="G310" s="26">
        <f t="shared" ca="1" si="22"/>
        <v>-6357.541395487674</v>
      </c>
      <c r="H310" s="31">
        <f t="shared" ca="1" si="23"/>
        <v>-458.60348709882317</v>
      </c>
      <c r="I310" s="24">
        <f t="shared" ca="1" si="24"/>
        <v>-52676.493592468811</v>
      </c>
      <c r="J310" s="23"/>
    </row>
    <row r="311" spans="5:10" x14ac:dyDescent="0.25">
      <c r="E311" s="23">
        <f t="shared" si="25"/>
        <v>23</v>
      </c>
      <c r="F311" s="23">
        <f t="shared" si="21"/>
        <v>273</v>
      </c>
      <c r="G311" s="26">
        <f t="shared" ca="1" si="22"/>
        <v>-6357.541395487674</v>
      </c>
      <c r="H311" s="31">
        <f t="shared" ca="1" si="23"/>
        <v>-526.76493592468807</v>
      </c>
      <c r="I311" s="24">
        <f t="shared" ca="1" si="24"/>
        <v>-59560.799923881168</v>
      </c>
      <c r="J311" s="23"/>
    </row>
    <row r="312" spans="5:10" x14ac:dyDescent="0.25">
      <c r="E312" s="23">
        <f t="shared" si="25"/>
        <v>23</v>
      </c>
      <c r="F312" s="23">
        <f t="shared" si="21"/>
        <v>274</v>
      </c>
      <c r="G312" s="26">
        <f t="shared" ca="1" si="22"/>
        <v>-6357.541395487674</v>
      </c>
      <c r="H312" s="31">
        <f t="shared" ca="1" si="23"/>
        <v>-595.60799923881166</v>
      </c>
      <c r="I312" s="24">
        <f t="shared" ca="1" si="24"/>
        <v>-66513.949318607658</v>
      </c>
      <c r="J312" s="23"/>
    </row>
    <row r="313" spans="5:10" x14ac:dyDescent="0.25">
      <c r="E313" s="23">
        <f t="shared" si="25"/>
        <v>23</v>
      </c>
      <c r="F313" s="23">
        <f t="shared" si="21"/>
        <v>275</v>
      </c>
      <c r="G313" s="26">
        <f t="shared" ca="1" si="22"/>
        <v>-6357.541395487674</v>
      </c>
      <c r="H313" s="31">
        <f t="shared" ca="1" si="23"/>
        <v>-665.13949318607661</v>
      </c>
      <c r="I313" s="24">
        <f t="shared" ca="1" si="24"/>
        <v>-73536.6302072814</v>
      </c>
      <c r="J313" s="23"/>
    </row>
    <row r="314" spans="5:10" x14ac:dyDescent="0.25">
      <c r="E314" s="23">
        <f t="shared" si="25"/>
        <v>23</v>
      </c>
      <c r="F314" s="23">
        <f t="shared" si="21"/>
        <v>276</v>
      </c>
      <c r="G314" s="26">
        <f t="shared" ca="1" si="22"/>
        <v>-6357.541395487674</v>
      </c>
      <c r="H314" s="31">
        <f t="shared" ca="1" si="23"/>
        <v>-735.36630207281405</v>
      </c>
      <c r="I314" s="24">
        <f t="shared" ca="1" si="24"/>
        <v>-80629.537904841884</v>
      </c>
      <c r="J314" s="23"/>
    </row>
    <row r="315" spans="5:10" x14ac:dyDescent="0.25">
      <c r="E315" s="23">
        <f t="shared" si="25"/>
        <v>24</v>
      </c>
      <c r="F315" s="23">
        <f t="shared" si="21"/>
        <v>277</v>
      </c>
      <c r="G315" s="26">
        <f t="shared" ca="1" si="22"/>
        <v>-6357.541395487674</v>
      </c>
      <c r="H315" s="31">
        <f t="shared" ca="1" si="23"/>
        <v>-806.29537904841891</v>
      </c>
      <c r="I315" s="24">
        <f t="shared" ca="1" si="24"/>
        <v>-87793.374679377972</v>
      </c>
      <c r="J315" s="23"/>
    </row>
    <row r="316" spans="5:10" x14ac:dyDescent="0.25">
      <c r="E316" s="23">
        <f t="shared" si="25"/>
        <v>24</v>
      </c>
      <c r="F316" s="23">
        <f t="shared" si="21"/>
        <v>278</v>
      </c>
      <c r="G316" s="26">
        <f t="shared" ca="1" si="22"/>
        <v>-6357.541395487674</v>
      </c>
      <c r="H316" s="31">
        <f t="shared" ca="1" si="23"/>
        <v>-877.93374679377973</v>
      </c>
      <c r="I316" s="24">
        <f t="shared" ca="1" si="24"/>
        <v>-95028.849821659416</v>
      </c>
      <c r="J316" s="23"/>
    </row>
    <row r="317" spans="5:10" x14ac:dyDescent="0.25">
      <c r="E317" s="23">
        <f t="shared" si="25"/>
        <v>24</v>
      </c>
      <c r="F317" s="23">
        <f t="shared" si="21"/>
        <v>279</v>
      </c>
      <c r="G317" s="26">
        <f t="shared" ca="1" si="22"/>
        <v>-6357.541395487674</v>
      </c>
      <c r="H317" s="31">
        <f t="shared" ca="1" si="23"/>
        <v>-950.28849821659423</v>
      </c>
      <c r="I317" s="24">
        <f t="shared" ca="1" si="24"/>
        <v>-102336.67971536369</v>
      </c>
      <c r="J317" s="23"/>
    </row>
    <row r="318" spans="5:10" x14ac:dyDescent="0.25">
      <c r="E318" s="23">
        <f t="shared" si="25"/>
        <v>24</v>
      </c>
      <c r="F318" s="23">
        <f t="shared" si="21"/>
        <v>280</v>
      </c>
      <c r="G318" s="26">
        <f t="shared" ca="1" si="22"/>
        <v>-6357.541395487674</v>
      </c>
      <c r="H318" s="31">
        <f t="shared" ca="1" si="23"/>
        <v>-1023.3667971536369</v>
      </c>
      <c r="I318" s="24">
        <f t="shared" ca="1" si="24"/>
        <v>-109717.58790800499</v>
      </c>
      <c r="J318" s="23"/>
    </row>
    <row r="319" spans="5:10" x14ac:dyDescent="0.25">
      <c r="E319" s="23">
        <f t="shared" si="25"/>
        <v>24</v>
      </c>
      <c r="F319" s="23">
        <f t="shared" si="21"/>
        <v>281</v>
      </c>
      <c r="G319" s="26">
        <f t="shared" ca="1" si="22"/>
        <v>-6357.541395487674</v>
      </c>
      <c r="H319" s="31">
        <f t="shared" ca="1" si="23"/>
        <v>-1097.17587908005</v>
      </c>
      <c r="I319" s="24">
        <f t="shared" ca="1" si="24"/>
        <v>-117172.30518257272</v>
      </c>
      <c r="J319" s="23"/>
    </row>
    <row r="320" spans="5:10" x14ac:dyDescent="0.25">
      <c r="E320" s="23">
        <f t="shared" si="25"/>
        <v>24</v>
      </c>
      <c r="F320" s="23">
        <f t="shared" si="21"/>
        <v>282</v>
      </c>
      <c r="G320" s="26">
        <f t="shared" ca="1" si="22"/>
        <v>-6357.541395487674</v>
      </c>
      <c r="H320" s="31">
        <f t="shared" ca="1" si="23"/>
        <v>-1171.7230518257272</v>
      </c>
      <c r="I320" s="24">
        <f t="shared" ca="1" si="24"/>
        <v>-124701.56962988611</v>
      </c>
      <c r="J320" s="23"/>
    </row>
    <row r="321" spans="5:10" x14ac:dyDescent="0.25">
      <c r="E321" s="23">
        <f t="shared" si="25"/>
        <v>24</v>
      </c>
      <c r="F321" s="23">
        <f t="shared" si="21"/>
        <v>283</v>
      </c>
      <c r="G321" s="26">
        <f t="shared" ca="1" si="22"/>
        <v>-6357.541395487674</v>
      </c>
      <c r="H321" s="31">
        <f t="shared" ca="1" si="23"/>
        <v>-1247.0156962988613</v>
      </c>
      <c r="I321" s="24">
        <f t="shared" ca="1" si="24"/>
        <v>-132306.12672167266</v>
      </c>
      <c r="J321" s="23"/>
    </row>
    <row r="322" spans="5:10" x14ac:dyDescent="0.25">
      <c r="E322" s="23">
        <f t="shared" si="25"/>
        <v>24</v>
      </c>
      <c r="F322" s="23">
        <f t="shared" si="21"/>
        <v>284</v>
      </c>
      <c r="G322" s="26">
        <f t="shared" ca="1" si="22"/>
        <v>-6357.541395487674</v>
      </c>
      <c r="H322" s="31">
        <f t="shared" ca="1" si="23"/>
        <v>-1323.0612672167265</v>
      </c>
      <c r="I322" s="24">
        <f t="shared" ca="1" si="24"/>
        <v>-139986.72938437705</v>
      </c>
      <c r="J322" s="23"/>
    </row>
    <row r="323" spans="5:10" x14ac:dyDescent="0.25">
      <c r="E323" s="23">
        <f t="shared" si="25"/>
        <v>24</v>
      </c>
      <c r="F323" s="23">
        <f t="shared" si="21"/>
        <v>285</v>
      </c>
      <c r="G323" s="26">
        <f t="shared" ca="1" si="22"/>
        <v>-6357.541395487674</v>
      </c>
      <c r="H323" s="31">
        <f t="shared" ca="1" si="23"/>
        <v>-1399.8672938437705</v>
      </c>
      <c r="I323" s="24">
        <f t="shared" ca="1" si="24"/>
        <v>-147744.13807370848</v>
      </c>
      <c r="J323" s="23"/>
    </row>
    <row r="324" spans="5:10" x14ac:dyDescent="0.25">
      <c r="E324" s="23">
        <f t="shared" si="25"/>
        <v>24</v>
      </c>
      <c r="F324" s="23">
        <f t="shared" si="21"/>
        <v>286</v>
      </c>
      <c r="G324" s="26">
        <f t="shared" ca="1" si="22"/>
        <v>-6357.541395487674</v>
      </c>
      <c r="H324" s="31">
        <f t="shared" ca="1" si="23"/>
        <v>-1477.441380737085</v>
      </c>
      <c r="I324" s="24">
        <f t="shared" ca="1" si="24"/>
        <v>-155579.12084993324</v>
      </c>
      <c r="J324" s="23"/>
    </row>
    <row r="325" spans="5:10" x14ac:dyDescent="0.25">
      <c r="E325" s="23">
        <f t="shared" si="25"/>
        <v>24</v>
      </c>
      <c r="F325" s="23">
        <f t="shared" si="21"/>
        <v>287</v>
      </c>
      <c r="G325" s="26">
        <f t="shared" ca="1" si="22"/>
        <v>-6357.541395487674</v>
      </c>
      <c r="H325" s="31">
        <f t="shared" ca="1" si="23"/>
        <v>-1555.7912084993325</v>
      </c>
      <c r="I325" s="24">
        <f t="shared" ca="1" si="24"/>
        <v>-163492.45345392026</v>
      </c>
      <c r="J325" s="23"/>
    </row>
    <row r="326" spans="5:10" x14ac:dyDescent="0.25">
      <c r="E326" s="23">
        <f t="shared" si="25"/>
        <v>24</v>
      </c>
      <c r="F326" s="23">
        <f t="shared" si="21"/>
        <v>288</v>
      </c>
      <c r="G326" s="26">
        <f t="shared" ca="1" si="22"/>
        <v>-6357.541395487674</v>
      </c>
      <c r="H326" s="31">
        <f t="shared" ca="1" si="23"/>
        <v>-1634.9245345392026</v>
      </c>
      <c r="I326" s="24">
        <f t="shared" ca="1" si="24"/>
        <v>-171484.91938394713</v>
      </c>
      <c r="J326" s="23"/>
    </row>
    <row r="327" spans="5:10" x14ac:dyDescent="0.25">
      <c r="E327" s="23">
        <f t="shared" si="25"/>
        <v>25</v>
      </c>
      <c r="F327" s="23">
        <f t="shared" si="21"/>
        <v>289</v>
      </c>
      <c r="G327" s="26">
        <f t="shared" ca="1" si="22"/>
        <v>-6357.541395487674</v>
      </c>
      <c r="H327" s="31">
        <f t="shared" ca="1" si="23"/>
        <v>-1714.8491938394714</v>
      </c>
      <c r="I327" s="24">
        <f t="shared" ca="1" si="24"/>
        <v>-179557.30997327427</v>
      </c>
      <c r="J327" s="23"/>
    </row>
    <row r="328" spans="5:10" x14ac:dyDescent="0.25">
      <c r="E328" s="23">
        <f t="shared" si="25"/>
        <v>25</v>
      </c>
      <c r="F328" s="23">
        <f t="shared" si="21"/>
        <v>290</v>
      </c>
      <c r="G328" s="26">
        <f t="shared" ca="1" si="22"/>
        <v>-6357.541395487674</v>
      </c>
      <c r="H328" s="31">
        <f t="shared" ca="1" si="23"/>
        <v>-1795.5730997327428</v>
      </c>
      <c r="I328" s="24">
        <f t="shared" ca="1" si="24"/>
        <v>-187710.42446849469</v>
      </c>
      <c r="J328" s="23"/>
    </row>
    <row r="329" spans="5:10" x14ac:dyDescent="0.25">
      <c r="E329" s="23">
        <f t="shared" si="25"/>
        <v>25</v>
      </c>
      <c r="F329" s="23">
        <f t="shared" si="21"/>
        <v>291</v>
      </c>
      <c r="G329" s="26">
        <f t="shared" ca="1" si="22"/>
        <v>-6357.541395487674</v>
      </c>
      <c r="H329" s="31">
        <f t="shared" ca="1" si="23"/>
        <v>-1877.1042446849469</v>
      </c>
      <c r="I329" s="24">
        <f t="shared" ca="1" si="24"/>
        <v>-195945.07010866731</v>
      </c>
      <c r="J329" s="23"/>
    </row>
    <row r="330" spans="5:10" x14ac:dyDescent="0.25">
      <c r="E330" s="23">
        <f t="shared" si="25"/>
        <v>25</v>
      </c>
      <c r="F330" s="23">
        <f t="shared" si="21"/>
        <v>292</v>
      </c>
      <c r="G330" s="26">
        <f t="shared" ca="1" si="22"/>
        <v>-6357.541395487674</v>
      </c>
      <c r="H330" s="31">
        <f t="shared" ca="1" si="23"/>
        <v>-1959.450701086673</v>
      </c>
      <c r="I330" s="24">
        <f t="shared" ca="1" si="24"/>
        <v>-204262.06220524164</v>
      </c>
      <c r="J330" s="23"/>
    </row>
    <row r="331" spans="5:10" x14ac:dyDescent="0.25">
      <c r="E331" s="23">
        <f t="shared" si="25"/>
        <v>25</v>
      </c>
      <c r="F331" s="23">
        <f t="shared" si="21"/>
        <v>293</v>
      </c>
      <c r="G331" s="26">
        <f t="shared" ca="1" si="22"/>
        <v>-6357.541395487674</v>
      </c>
      <c r="H331" s="31">
        <f t="shared" ca="1" si="23"/>
        <v>-2042.6206220524166</v>
      </c>
      <c r="I331" s="24">
        <f t="shared" ca="1" si="24"/>
        <v>-212662.22422278172</v>
      </c>
      <c r="J331" s="23"/>
    </row>
    <row r="332" spans="5:10" x14ac:dyDescent="0.25">
      <c r="E332" s="23">
        <f t="shared" si="25"/>
        <v>25</v>
      </c>
      <c r="F332" s="23">
        <f t="shared" si="21"/>
        <v>294</v>
      </c>
      <c r="G332" s="26">
        <f t="shared" ca="1" si="22"/>
        <v>-6357.541395487674</v>
      </c>
      <c r="H332" s="31">
        <f t="shared" ca="1" si="23"/>
        <v>-2126.6222422278174</v>
      </c>
      <c r="I332" s="24">
        <f t="shared" ca="1" si="24"/>
        <v>-221146.3878604972</v>
      </c>
      <c r="J332" s="23"/>
    </row>
    <row r="333" spans="5:10" x14ac:dyDescent="0.25">
      <c r="E333" s="23">
        <f t="shared" si="25"/>
        <v>25</v>
      </c>
      <c r="F333" s="23">
        <f t="shared" si="21"/>
        <v>295</v>
      </c>
      <c r="G333" s="26">
        <f t="shared" ca="1" si="22"/>
        <v>-6357.541395487674</v>
      </c>
      <c r="H333" s="31">
        <f t="shared" ca="1" si="23"/>
        <v>-2211.4638786049723</v>
      </c>
      <c r="I333" s="24">
        <f t="shared" ca="1" si="24"/>
        <v>-229715.39313458983</v>
      </c>
      <c r="J333" s="23"/>
    </row>
    <row r="334" spans="5:10" x14ac:dyDescent="0.25">
      <c r="E334" s="23">
        <f t="shared" si="25"/>
        <v>25</v>
      </c>
      <c r="F334" s="23">
        <f t="shared" si="21"/>
        <v>296</v>
      </c>
      <c r="G334" s="26">
        <f t="shared" ca="1" si="22"/>
        <v>-6357.541395487674</v>
      </c>
      <c r="H334" s="31">
        <f t="shared" ca="1" si="23"/>
        <v>-2297.1539313458984</v>
      </c>
      <c r="I334" s="24">
        <f t="shared" ca="1" si="24"/>
        <v>-238370.08846142341</v>
      </c>
      <c r="J334" s="23"/>
    </row>
    <row r="335" spans="5:10" x14ac:dyDescent="0.25">
      <c r="E335" s="23">
        <f t="shared" si="25"/>
        <v>25</v>
      </c>
      <c r="F335" s="23">
        <f t="shared" si="21"/>
        <v>297</v>
      </c>
      <c r="G335" s="26">
        <f t="shared" ca="1" si="22"/>
        <v>-6357.541395487674</v>
      </c>
      <c r="H335" s="31">
        <f t="shared" ca="1" si="23"/>
        <v>-2383.7008846142339</v>
      </c>
      <c r="I335" s="24">
        <f t="shared" ca="1" si="24"/>
        <v>-247111.33074152531</v>
      </c>
      <c r="J335" s="23"/>
    </row>
    <row r="336" spans="5:10" x14ac:dyDescent="0.25">
      <c r="E336" s="23">
        <f t="shared" si="25"/>
        <v>25</v>
      </c>
      <c r="F336" s="23">
        <f t="shared" si="21"/>
        <v>298</v>
      </c>
      <c r="G336" s="26">
        <f t="shared" ca="1" si="22"/>
        <v>-6357.541395487674</v>
      </c>
      <c r="H336" s="31">
        <f t="shared" ca="1" si="23"/>
        <v>-2471.1133074152531</v>
      </c>
      <c r="I336" s="24">
        <f t="shared" ca="1" si="24"/>
        <v>-255939.98544442822</v>
      </c>
      <c r="J336" s="23"/>
    </row>
    <row r="337" spans="5:10" x14ac:dyDescent="0.25">
      <c r="E337" s="23">
        <f t="shared" si="25"/>
        <v>25</v>
      </c>
      <c r="F337" s="23">
        <f t="shared" si="21"/>
        <v>299</v>
      </c>
      <c r="G337" s="26">
        <f t="shared" ca="1" si="22"/>
        <v>-6357.541395487674</v>
      </c>
      <c r="H337" s="31">
        <f t="shared" ca="1" si="23"/>
        <v>-2559.3998544442825</v>
      </c>
      <c r="I337" s="24">
        <f t="shared" ca="1" si="24"/>
        <v>-264856.92669436021</v>
      </c>
      <c r="J337" s="23"/>
    </row>
    <row r="338" spans="5:10" x14ac:dyDescent="0.25">
      <c r="E338" s="23">
        <f t="shared" si="25"/>
        <v>25</v>
      </c>
      <c r="F338" s="23">
        <f t="shared" si="21"/>
        <v>300</v>
      </c>
      <c r="G338" s="26">
        <f t="shared" ca="1" si="22"/>
        <v>-6357.541395487674</v>
      </c>
      <c r="H338" s="31">
        <f t="shared" ca="1" si="23"/>
        <v>-2648.5692669436021</v>
      </c>
      <c r="I338" s="24">
        <f t="shared" ca="1" si="24"/>
        <v>-273863.03735679149</v>
      </c>
      <c r="J338" s="23"/>
    </row>
    <row r="339" spans="5:10" x14ac:dyDescent="0.25">
      <c r="E339" s="23">
        <f t="shared" si="25"/>
        <v>26</v>
      </c>
      <c r="F339" s="23">
        <f t="shared" si="21"/>
        <v>301</v>
      </c>
      <c r="G339" s="26">
        <f t="shared" ca="1" si="22"/>
        <v>-6357.541395487674</v>
      </c>
      <c r="H339" s="31">
        <f t="shared" ca="1" si="23"/>
        <v>-2738.6303735679148</v>
      </c>
      <c r="I339" s="24">
        <f t="shared" ca="1" si="24"/>
        <v>-282959.20912584709</v>
      </c>
      <c r="J339" s="23"/>
    </row>
    <row r="340" spans="5:10" x14ac:dyDescent="0.25">
      <c r="E340" s="23">
        <f t="shared" si="25"/>
        <v>26</v>
      </c>
      <c r="F340" s="23">
        <f t="shared" si="21"/>
        <v>302</v>
      </c>
      <c r="G340" s="26">
        <f t="shared" ca="1" si="22"/>
        <v>-6357.541395487674</v>
      </c>
      <c r="H340" s="31">
        <f t="shared" ca="1" si="23"/>
        <v>-2829.5920912584711</v>
      </c>
      <c r="I340" s="24">
        <f t="shared" ca="1" si="24"/>
        <v>-292146.34261259326</v>
      </c>
      <c r="J340" s="23"/>
    </row>
    <row r="341" spans="5:10" x14ac:dyDescent="0.25">
      <c r="E341" s="23">
        <f t="shared" si="25"/>
        <v>26</v>
      </c>
      <c r="F341" s="23">
        <f t="shared" si="21"/>
        <v>303</v>
      </c>
      <c r="G341" s="26">
        <f t="shared" ca="1" si="22"/>
        <v>-6357.541395487674</v>
      </c>
      <c r="H341" s="31">
        <f t="shared" ca="1" si="23"/>
        <v>-2921.4634261259325</v>
      </c>
      <c r="I341" s="24">
        <f t="shared" ca="1" si="24"/>
        <v>-301425.34743420687</v>
      </c>
      <c r="J341" s="23"/>
    </row>
    <row r="342" spans="5:10" x14ac:dyDescent="0.25">
      <c r="E342" s="23">
        <f t="shared" si="25"/>
        <v>26</v>
      </c>
      <c r="F342" s="23">
        <f t="shared" si="21"/>
        <v>304</v>
      </c>
      <c r="G342" s="26">
        <f t="shared" ca="1" si="22"/>
        <v>-6357.541395487674</v>
      </c>
      <c r="H342" s="31">
        <f t="shared" ca="1" si="23"/>
        <v>-3014.2534743420688</v>
      </c>
      <c r="I342" s="24">
        <f t="shared" ca="1" si="24"/>
        <v>-310797.14230403659</v>
      </c>
      <c r="J342" s="23"/>
    </row>
    <row r="343" spans="5:10" x14ac:dyDescent="0.25">
      <c r="E343" s="23">
        <f t="shared" si="25"/>
        <v>26</v>
      </c>
      <c r="F343" s="23">
        <f t="shared" si="21"/>
        <v>305</v>
      </c>
      <c r="G343" s="26">
        <f t="shared" ca="1" si="22"/>
        <v>-6357.541395487674</v>
      </c>
      <c r="H343" s="31">
        <f t="shared" ca="1" si="23"/>
        <v>-3107.9714230403661</v>
      </c>
      <c r="I343" s="24">
        <f t="shared" ca="1" si="24"/>
        <v>-320262.65512256464</v>
      </c>
      <c r="J343" s="23"/>
    </row>
    <row r="344" spans="5:10" x14ac:dyDescent="0.25">
      <c r="E344" s="23">
        <f t="shared" si="25"/>
        <v>26</v>
      </c>
      <c r="F344" s="23">
        <f t="shared" si="21"/>
        <v>306</v>
      </c>
      <c r="G344" s="26">
        <f t="shared" ca="1" si="22"/>
        <v>-6357.541395487674</v>
      </c>
      <c r="H344" s="31">
        <f t="shared" ca="1" si="23"/>
        <v>-3202.6265512256464</v>
      </c>
      <c r="I344" s="24">
        <f t="shared" ca="1" si="24"/>
        <v>-329822.82306927798</v>
      </c>
      <c r="J344" s="23"/>
    </row>
    <row r="345" spans="5:10" x14ac:dyDescent="0.25">
      <c r="E345" s="23">
        <f t="shared" si="25"/>
        <v>26</v>
      </c>
      <c r="F345" s="23">
        <f t="shared" si="21"/>
        <v>307</v>
      </c>
      <c r="G345" s="26">
        <f t="shared" ca="1" si="22"/>
        <v>-6357.541395487674</v>
      </c>
      <c r="H345" s="31">
        <f t="shared" ca="1" si="23"/>
        <v>-3298.22823069278</v>
      </c>
      <c r="I345" s="24">
        <f t="shared" ca="1" si="24"/>
        <v>-339478.59269545844</v>
      </c>
      <c r="J345" s="23"/>
    </row>
    <row r="346" spans="5:10" x14ac:dyDescent="0.25">
      <c r="E346" s="23">
        <f t="shared" si="25"/>
        <v>26</v>
      </c>
      <c r="F346" s="23">
        <f t="shared" si="21"/>
        <v>308</v>
      </c>
      <c r="G346" s="26">
        <f t="shared" ca="1" si="22"/>
        <v>-6357.541395487674</v>
      </c>
      <c r="H346" s="31">
        <f t="shared" ca="1" si="23"/>
        <v>-3394.7859269545843</v>
      </c>
      <c r="I346" s="24">
        <f t="shared" ca="1" si="24"/>
        <v>-349230.9200179007</v>
      </c>
      <c r="J346" s="23"/>
    </row>
    <row r="347" spans="5:10" x14ac:dyDescent="0.25">
      <c r="E347" s="23">
        <f t="shared" si="25"/>
        <v>26</v>
      </c>
      <c r="F347" s="23">
        <f t="shared" si="21"/>
        <v>309</v>
      </c>
      <c r="G347" s="26">
        <f t="shared" ca="1" si="22"/>
        <v>-6357.541395487674</v>
      </c>
      <c r="H347" s="31">
        <f t="shared" ca="1" si="23"/>
        <v>-3492.3092001790069</v>
      </c>
      <c r="I347" s="24">
        <f t="shared" ca="1" si="24"/>
        <v>-359080.77061356738</v>
      </c>
      <c r="J347" s="23"/>
    </row>
    <row r="348" spans="5:10" x14ac:dyDescent="0.25">
      <c r="E348" s="23">
        <f t="shared" si="25"/>
        <v>26</v>
      </c>
      <c r="F348" s="23">
        <f t="shared" si="21"/>
        <v>310</v>
      </c>
      <c r="G348" s="26">
        <f t="shared" ca="1" si="22"/>
        <v>-6357.541395487674</v>
      </c>
      <c r="H348" s="31">
        <f t="shared" ca="1" si="23"/>
        <v>-3590.8077061356739</v>
      </c>
      <c r="I348" s="24">
        <f t="shared" ca="1" si="24"/>
        <v>-369029.11971519073</v>
      </c>
      <c r="J348" s="23"/>
    </row>
    <row r="349" spans="5:10" x14ac:dyDescent="0.25">
      <c r="E349" s="23">
        <f t="shared" si="25"/>
        <v>26</v>
      </c>
      <c r="F349" s="23">
        <f t="shared" si="21"/>
        <v>311</v>
      </c>
      <c r="G349" s="26">
        <f t="shared" ca="1" si="22"/>
        <v>-6357.541395487674</v>
      </c>
      <c r="H349" s="31">
        <f t="shared" ca="1" si="23"/>
        <v>-3690.2911971519075</v>
      </c>
      <c r="I349" s="24">
        <f t="shared" ca="1" si="24"/>
        <v>-379076.95230783033</v>
      </c>
      <c r="J349" s="23"/>
    </row>
    <row r="350" spans="5:10" x14ac:dyDescent="0.25">
      <c r="E350" s="23">
        <f t="shared" si="25"/>
        <v>26</v>
      </c>
      <c r="F350" s="23">
        <f t="shared" si="21"/>
        <v>312</v>
      </c>
      <c r="G350" s="26">
        <f t="shared" ca="1" si="22"/>
        <v>-6357.541395487674</v>
      </c>
      <c r="H350" s="31">
        <f t="shared" ca="1" si="23"/>
        <v>-3790.7695230783033</v>
      </c>
      <c r="I350" s="24">
        <f t="shared" ca="1" si="24"/>
        <v>-389225.26322639629</v>
      </c>
      <c r="J350" s="23"/>
    </row>
    <row r="351" spans="5:10" x14ac:dyDescent="0.25">
      <c r="E351" s="23">
        <f t="shared" si="25"/>
        <v>27</v>
      </c>
      <c r="F351" s="23">
        <f t="shared" si="21"/>
        <v>313</v>
      </c>
      <c r="G351" s="26">
        <f t="shared" ca="1" si="22"/>
        <v>-6357.541395487674</v>
      </c>
      <c r="H351" s="31">
        <f t="shared" ca="1" si="23"/>
        <v>-3892.2526322639628</v>
      </c>
      <c r="I351" s="24">
        <f t="shared" ca="1" si="24"/>
        <v>-399475.05725414795</v>
      </c>
      <c r="J351" s="23"/>
    </row>
    <row r="352" spans="5:10" x14ac:dyDescent="0.25">
      <c r="E352" s="23">
        <f t="shared" si="25"/>
        <v>27</v>
      </c>
      <c r="F352" s="23">
        <f t="shared" si="21"/>
        <v>314</v>
      </c>
      <c r="G352" s="26">
        <f t="shared" ca="1" si="22"/>
        <v>-6357.541395487674</v>
      </c>
      <c r="H352" s="31">
        <f t="shared" ca="1" si="23"/>
        <v>-3994.7505725414794</v>
      </c>
      <c r="I352" s="24">
        <f t="shared" ca="1" si="24"/>
        <v>-409827.34922217712</v>
      </c>
      <c r="J352" s="23"/>
    </row>
    <row r="353" spans="5:10" x14ac:dyDescent="0.25">
      <c r="E353" s="23">
        <f t="shared" si="25"/>
        <v>27</v>
      </c>
      <c r="F353" s="23">
        <f t="shared" si="21"/>
        <v>315</v>
      </c>
      <c r="G353" s="26">
        <f t="shared" ca="1" si="22"/>
        <v>-6357.541395487674</v>
      </c>
      <c r="H353" s="31">
        <f t="shared" ca="1" si="23"/>
        <v>-4098.2734922217714</v>
      </c>
      <c r="I353" s="24">
        <f t="shared" ca="1" si="24"/>
        <v>-420283.16410988657</v>
      </c>
      <c r="J353" s="23"/>
    </row>
    <row r="354" spans="5:10" x14ac:dyDescent="0.25">
      <c r="E354" s="23">
        <f t="shared" si="25"/>
        <v>27</v>
      </c>
      <c r="F354" s="23">
        <f t="shared" si="21"/>
        <v>316</v>
      </c>
      <c r="G354" s="26">
        <f t="shared" ca="1" si="22"/>
        <v>-6357.541395487674</v>
      </c>
      <c r="H354" s="31">
        <f t="shared" ca="1" si="23"/>
        <v>-4202.8316410988655</v>
      </c>
      <c r="I354" s="24">
        <f t="shared" ca="1" si="24"/>
        <v>-430843.53714647313</v>
      </c>
      <c r="J354" s="23"/>
    </row>
    <row r="355" spans="5:10" x14ac:dyDescent="0.25">
      <c r="E355" s="23">
        <f t="shared" si="25"/>
        <v>27</v>
      </c>
      <c r="F355" s="23">
        <f t="shared" si="21"/>
        <v>317</v>
      </c>
      <c r="G355" s="26">
        <f t="shared" ca="1" si="22"/>
        <v>-6357.541395487674</v>
      </c>
      <c r="H355" s="31">
        <f t="shared" ca="1" si="23"/>
        <v>-4308.4353714647314</v>
      </c>
      <c r="I355" s="24">
        <f t="shared" ca="1" si="24"/>
        <v>-441509.51391342556</v>
      </c>
      <c r="J355" s="23"/>
    </row>
    <row r="356" spans="5:10" x14ac:dyDescent="0.25">
      <c r="E356" s="23">
        <f t="shared" si="25"/>
        <v>27</v>
      </c>
      <c r="F356" s="23">
        <f t="shared" si="21"/>
        <v>318</v>
      </c>
      <c r="G356" s="26">
        <f t="shared" ca="1" si="22"/>
        <v>-6357.541395487674</v>
      </c>
      <c r="H356" s="31">
        <f t="shared" ca="1" si="23"/>
        <v>-4415.095139134256</v>
      </c>
      <c r="I356" s="24">
        <f t="shared" ca="1" si="24"/>
        <v>-452282.1504480475</v>
      </c>
      <c r="J356" s="23"/>
    </row>
    <row r="357" spans="5:10" x14ac:dyDescent="0.25">
      <c r="E357" s="23">
        <f t="shared" si="25"/>
        <v>27</v>
      </c>
      <c r="F357" s="23">
        <f t="shared" si="21"/>
        <v>319</v>
      </c>
      <c r="G357" s="26">
        <f t="shared" ca="1" si="22"/>
        <v>-6357.541395487674</v>
      </c>
      <c r="H357" s="31">
        <f t="shared" ca="1" si="23"/>
        <v>-4522.8215044804747</v>
      </c>
      <c r="I357" s="24">
        <f t="shared" ca="1" si="24"/>
        <v>-463162.51334801567</v>
      </c>
      <c r="J357" s="23"/>
    </row>
    <row r="358" spans="5:10" x14ac:dyDescent="0.25">
      <c r="E358" s="23">
        <f t="shared" si="25"/>
        <v>27</v>
      </c>
      <c r="F358" s="23">
        <f t="shared" si="21"/>
        <v>320</v>
      </c>
      <c r="G358" s="26">
        <f t="shared" ca="1" si="22"/>
        <v>-6357.541395487674</v>
      </c>
      <c r="H358" s="31">
        <f t="shared" ca="1" si="23"/>
        <v>-4631.6251334801564</v>
      </c>
      <c r="I358" s="24">
        <f t="shared" ca="1" si="24"/>
        <v>-474151.67987698351</v>
      </c>
      <c r="J358" s="23"/>
    </row>
    <row r="359" spans="5:10" x14ac:dyDescent="0.25">
      <c r="E359" s="23">
        <f t="shared" si="25"/>
        <v>27</v>
      </c>
      <c r="F359" s="23">
        <f t="shared" si="21"/>
        <v>321</v>
      </c>
      <c r="G359" s="26">
        <f t="shared" ca="1" si="22"/>
        <v>-6357.541395487674</v>
      </c>
      <c r="H359" s="31">
        <f t="shared" ca="1" si="23"/>
        <v>-4741.5167987698351</v>
      </c>
      <c r="I359" s="24">
        <f t="shared" ca="1" si="24"/>
        <v>-485250.73807124101</v>
      </c>
      <c r="J359" s="23"/>
    </row>
    <row r="360" spans="5:10" x14ac:dyDescent="0.25">
      <c r="E360" s="23">
        <f t="shared" si="25"/>
        <v>27</v>
      </c>
      <c r="F360" s="23">
        <f t="shared" ref="F360:F423" si="26">+F359+1</f>
        <v>322</v>
      </c>
      <c r="G360" s="26">
        <f t="shared" ref="G360:G423" ca="1" si="27">+$F$34</f>
        <v>-6357.541395487674</v>
      </c>
      <c r="H360" s="31">
        <f t="shared" ref="H360:H423" ca="1" si="28">+I359*($F$32*0.01)</f>
        <v>-4852.5073807124099</v>
      </c>
      <c r="I360" s="24">
        <f t="shared" ref="I360:I423" ca="1" si="29">+I359+H360+G360</f>
        <v>-496460.78684744111</v>
      </c>
      <c r="J360" s="23"/>
    </row>
    <row r="361" spans="5:10" x14ac:dyDescent="0.25">
      <c r="E361" s="23">
        <f t="shared" si="25"/>
        <v>27</v>
      </c>
      <c r="F361" s="23">
        <f t="shared" si="26"/>
        <v>323</v>
      </c>
      <c r="G361" s="26">
        <f t="shared" ca="1" si="27"/>
        <v>-6357.541395487674</v>
      </c>
      <c r="H361" s="31">
        <f t="shared" ca="1" si="28"/>
        <v>-4964.6078684744116</v>
      </c>
      <c r="I361" s="24">
        <f t="shared" ca="1" si="29"/>
        <v>-507782.93611140316</v>
      </c>
      <c r="J361" s="23"/>
    </row>
    <row r="362" spans="5:10" x14ac:dyDescent="0.25">
      <c r="E362" s="23">
        <f t="shared" si="25"/>
        <v>27</v>
      </c>
      <c r="F362" s="23">
        <f t="shared" si="26"/>
        <v>324</v>
      </c>
      <c r="G362" s="26">
        <f t="shared" ca="1" si="27"/>
        <v>-6357.541395487674</v>
      </c>
      <c r="H362" s="31">
        <f t="shared" ca="1" si="28"/>
        <v>-5077.8293611140316</v>
      </c>
      <c r="I362" s="24">
        <f t="shared" ca="1" si="29"/>
        <v>-519218.30686800485</v>
      </c>
      <c r="J362" s="23"/>
    </row>
    <row r="363" spans="5:10" x14ac:dyDescent="0.25">
      <c r="E363" s="23">
        <f t="shared" si="25"/>
        <v>28</v>
      </c>
      <c r="F363" s="23">
        <f t="shared" si="26"/>
        <v>325</v>
      </c>
      <c r="G363" s="26">
        <f t="shared" ca="1" si="27"/>
        <v>-6357.541395487674</v>
      </c>
      <c r="H363" s="31">
        <f t="shared" ca="1" si="28"/>
        <v>-5192.1830686800486</v>
      </c>
      <c r="I363" s="24">
        <f t="shared" ca="1" si="29"/>
        <v>-530768.03133217257</v>
      </c>
      <c r="J363" s="23"/>
    </row>
    <row r="364" spans="5:10" x14ac:dyDescent="0.25">
      <c r="E364" s="23">
        <f t="shared" si="25"/>
        <v>28</v>
      </c>
      <c r="F364" s="23">
        <f t="shared" si="26"/>
        <v>326</v>
      </c>
      <c r="G364" s="26">
        <f t="shared" ca="1" si="27"/>
        <v>-6357.541395487674</v>
      </c>
      <c r="H364" s="31">
        <f t="shared" ca="1" si="28"/>
        <v>-5307.6803133217254</v>
      </c>
      <c r="I364" s="24">
        <f t="shared" ca="1" si="29"/>
        <v>-542433.25304098206</v>
      </c>
      <c r="J364" s="23"/>
    </row>
    <row r="365" spans="5:10" x14ac:dyDescent="0.25">
      <c r="E365" s="23">
        <f t="shared" si="25"/>
        <v>28</v>
      </c>
      <c r="F365" s="23">
        <f t="shared" si="26"/>
        <v>327</v>
      </c>
      <c r="G365" s="26">
        <f t="shared" ca="1" si="27"/>
        <v>-6357.541395487674</v>
      </c>
      <c r="H365" s="31">
        <f t="shared" ca="1" si="28"/>
        <v>-5424.3325304098207</v>
      </c>
      <c r="I365" s="24">
        <f t="shared" ca="1" si="29"/>
        <v>-554215.12696687959</v>
      </c>
      <c r="J365" s="23"/>
    </row>
    <row r="366" spans="5:10" x14ac:dyDescent="0.25">
      <c r="E366" s="23">
        <f t="shared" si="25"/>
        <v>28</v>
      </c>
      <c r="F366" s="23">
        <f t="shared" si="26"/>
        <v>328</v>
      </c>
      <c r="G366" s="26">
        <f t="shared" ca="1" si="27"/>
        <v>-6357.541395487674</v>
      </c>
      <c r="H366" s="31">
        <f t="shared" ca="1" si="28"/>
        <v>-5542.151269668796</v>
      </c>
      <c r="I366" s="24">
        <f t="shared" ca="1" si="29"/>
        <v>-566114.81963203615</v>
      </c>
      <c r="J366" s="23"/>
    </row>
    <row r="367" spans="5:10" x14ac:dyDescent="0.25">
      <c r="E367" s="23">
        <f t="shared" si="25"/>
        <v>28</v>
      </c>
      <c r="F367" s="23">
        <f t="shared" si="26"/>
        <v>329</v>
      </c>
      <c r="G367" s="26">
        <f t="shared" ca="1" si="27"/>
        <v>-6357.541395487674</v>
      </c>
      <c r="H367" s="31">
        <f t="shared" ca="1" si="28"/>
        <v>-5661.1481963203614</v>
      </c>
      <c r="I367" s="24">
        <f t="shared" ca="1" si="29"/>
        <v>-578133.50922384427</v>
      </c>
      <c r="J367" s="23"/>
    </row>
    <row r="368" spans="5:10" x14ac:dyDescent="0.25">
      <c r="E368" s="23">
        <f t="shared" si="25"/>
        <v>28</v>
      </c>
      <c r="F368" s="23">
        <f t="shared" si="26"/>
        <v>330</v>
      </c>
      <c r="G368" s="26">
        <f t="shared" ca="1" si="27"/>
        <v>-6357.541395487674</v>
      </c>
      <c r="H368" s="31">
        <f t="shared" ca="1" si="28"/>
        <v>-5781.3350922384425</v>
      </c>
      <c r="I368" s="24">
        <f t="shared" ca="1" si="29"/>
        <v>-590272.3857115705</v>
      </c>
      <c r="J368" s="23"/>
    </row>
    <row r="369" spans="5:10" x14ac:dyDescent="0.25">
      <c r="E369" s="23">
        <f t="shared" si="25"/>
        <v>28</v>
      </c>
      <c r="F369" s="23">
        <f t="shared" si="26"/>
        <v>331</v>
      </c>
      <c r="G369" s="26">
        <f t="shared" ca="1" si="27"/>
        <v>-6357.541395487674</v>
      </c>
      <c r="H369" s="31">
        <f t="shared" ca="1" si="28"/>
        <v>-5902.723857115705</v>
      </c>
      <c r="I369" s="24">
        <f t="shared" ca="1" si="29"/>
        <v>-602532.65096417395</v>
      </c>
      <c r="J369" s="23"/>
    </row>
    <row r="370" spans="5:10" x14ac:dyDescent="0.25">
      <c r="E370" s="23">
        <f t="shared" si="25"/>
        <v>28</v>
      </c>
      <c r="F370" s="23">
        <f t="shared" si="26"/>
        <v>332</v>
      </c>
      <c r="G370" s="26">
        <f t="shared" ca="1" si="27"/>
        <v>-6357.541395487674</v>
      </c>
      <c r="H370" s="31">
        <f t="shared" ca="1" si="28"/>
        <v>-6025.3265096417399</v>
      </c>
      <c r="I370" s="24">
        <f t="shared" ca="1" si="29"/>
        <v>-614915.5188693034</v>
      </c>
      <c r="J370" s="23"/>
    </row>
    <row r="371" spans="5:10" x14ac:dyDescent="0.25">
      <c r="E371" s="23">
        <f t="shared" si="25"/>
        <v>28</v>
      </c>
      <c r="F371" s="23">
        <f t="shared" si="26"/>
        <v>333</v>
      </c>
      <c r="G371" s="26">
        <f t="shared" ca="1" si="27"/>
        <v>-6357.541395487674</v>
      </c>
      <c r="H371" s="31">
        <f t="shared" ca="1" si="28"/>
        <v>-6149.1551886930338</v>
      </c>
      <c r="I371" s="24">
        <f t="shared" ca="1" si="29"/>
        <v>-627422.21545348421</v>
      </c>
      <c r="J371" s="23"/>
    </row>
    <row r="372" spans="5:10" x14ac:dyDescent="0.25">
      <c r="E372" s="23">
        <f t="shared" ref="E372:E435" si="30">+E360+1</f>
        <v>28</v>
      </c>
      <c r="F372" s="23">
        <f t="shared" si="26"/>
        <v>334</v>
      </c>
      <c r="G372" s="26">
        <f t="shared" ca="1" si="27"/>
        <v>-6357.541395487674</v>
      </c>
      <c r="H372" s="31">
        <f t="shared" ca="1" si="28"/>
        <v>-6274.222154534842</v>
      </c>
      <c r="I372" s="24">
        <f t="shared" ca="1" si="29"/>
        <v>-640053.97900350683</v>
      </c>
      <c r="J372" s="23"/>
    </row>
    <row r="373" spans="5:10" x14ac:dyDescent="0.25">
      <c r="E373" s="23">
        <f t="shared" si="30"/>
        <v>28</v>
      </c>
      <c r="F373" s="23">
        <f t="shared" si="26"/>
        <v>335</v>
      </c>
      <c r="G373" s="26">
        <f t="shared" ca="1" si="27"/>
        <v>-6357.541395487674</v>
      </c>
      <c r="H373" s="31">
        <f t="shared" ca="1" si="28"/>
        <v>-6400.5397900350681</v>
      </c>
      <c r="I373" s="24">
        <f t="shared" ca="1" si="29"/>
        <v>-652812.06018902967</v>
      </c>
      <c r="J373" s="23"/>
    </row>
    <row r="374" spans="5:10" x14ac:dyDescent="0.25">
      <c r="E374" s="23">
        <f t="shared" si="30"/>
        <v>28</v>
      </c>
      <c r="F374" s="23">
        <f t="shared" si="26"/>
        <v>336</v>
      </c>
      <c r="G374" s="26">
        <f t="shared" ca="1" si="27"/>
        <v>-6357.541395487674</v>
      </c>
      <c r="H374" s="31">
        <f t="shared" ca="1" si="28"/>
        <v>-6528.1206018902967</v>
      </c>
      <c r="I374" s="24">
        <f t="shared" ca="1" si="29"/>
        <v>-665697.72218640766</v>
      </c>
      <c r="J374" s="23"/>
    </row>
    <row r="375" spans="5:10" x14ac:dyDescent="0.25">
      <c r="E375" s="23">
        <f t="shared" si="30"/>
        <v>29</v>
      </c>
      <c r="F375" s="23">
        <f t="shared" si="26"/>
        <v>337</v>
      </c>
      <c r="G375" s="26">
        <f t="shared" ca="1" si="27"/>
        <v>-6357.541395487674</v>
      </c>
      <c r="H375" s="31">
        <f t="shared" ca="1" si="28"/>
        <v>-6656.9772218640765</v>
      </c>
      <c r="I375" s="24">
        <f t="shared" ca="1" si="29"/>
        <v>-678712.24080375943</v>
      </c>
      <c r="J375" s="23"/>
    </row>
    <row r="376" spans="5:10" x14ac:dyDescent="0.25">
      <c r="E376" s="23">
        <f t="shared" si="30"/>
        <v>29</v>
      </c>
      <c r="F376" s="23">
        <f t="shared" si="26"/>
        <v>338</v>
      </c>
      <c r="G376" s="26">
        <f t="shared" ca="1" si="27"/>
        <v>-6357.541395487674</v>
      </c>
      <c r="H376" s="31">
        <f t="shared" ca="1" si="28"/>
        <v>-6787.1224080375941</v>
      </c>
      <c r="I376" s="24">
        <f t="shared" ca="1" si="29"/>
        <v>-691856.9046072847</v>
      </c>
      <c r="J376" s="23"/>
    </row>
    <row r="377" spans="5:10" x14ac:dyDescent="0.25">
      <c r="E377" s="23">
        <f t="shared" si="30"/>
        <v>29</v>
      </c>
      <c r="F377" s="23">
        <f t="shared" si="26"/>
        <v>339</v>
      </c>
      <c r="G377" s="26">
        <f t="shared" ca="1" si="27"/>
        <v>-6357.541395487674</v>
      </c>
      <c r="H377" s="31">
        <f t="shared" ca="1" si="28"/>
        <v>-6918.5690460728474</v>
      </c>
      <c r="I377" s="24">
        <f t="shared" ca="1" si="29"/>
        <v>-705133.01504884532</v>
      </c>
      <c r="J377" s="23"/>
    </row>
    <row r="378" spans="5:10" x14ac:dyDescent="0.25">
      <c r="E378" s="23">
        <f t="shared" si="30"/>
        <v>29</v>
      </c>
      <c r="F378" s="23">
        <f t="shared" si="26"/>
        <v>340</v>
      </c>
      <c r="G378" s="26">
        <f t="shared" ca="1" si="27"/>
        <v>-6357.541395487674</v>
      </c>
      <c r="H378" s="31">
        <f t="shared" ca="1" si="28"/>
        <v>-7051.330150488453</v>
      </c>
      <c r="I378" s="24">
        <f t="shared" ca="1" si="29"/>
        <v>-718541.88659482147</v>
      </c>
      <c r="J378" s="23"/>
    </row>
    <row r="379" spans="5:10" x14ac:dyDescent="0.25">
      <c r="E379" s="23">
        <f t="shared" si="30"/>
        <v>29</v>
      </c>
      <c r="F379" s="23">
        <f t="shared" si="26"/>
        <v>341</v>
      </c>
      <c r="G379" s="26">
        <f t="shared" ca="1" si="27"/>
        <v>-6357.541395487674</v>
      </c>
      <c r="H379" s="31">
        <f t="shared" ca="1" si="28"/>
        <v>-7185.4188659482152</v>
      </c>
      <c r="I379" s="24">
        <f t="shared" ca="1" si="29"/>
        <v>-732084.84685625741</v>
      </c>
      <c r="J379" s="23"/>
    </row>
    <row r="380" spans="5:10" x14ac:dyDescent="0.25">
      <c r="E380" s="23">
        <f t="shared" si="30"/>
        <v>29</v>
      </c>
      <c r="F380" s="23">
        <f t="shared" si="26"/>
        <v>342</v>
      </c>
      <c r="G380" s="26">
        <f t="shared" ca="1" si="27"/>
        <v>-6357.541395487674</v>
      </c>
      <c r="H380" s="31">
        <f t="shared" ca="1" si="28"/>
        <v>-7320.8484685625745</v>
      </c>
      <c r="I380" s="24">
        <f t="shared" ca="1" si="29"/>
        <v>-745763.23672030773</v>
      </c>
      <c r="J380" s="23"/>
    </row>
    <row r="381" spans="5:10" x14ac:dyDescent="0.25">
      <c r="E381" s="23">
        <f t="shared" si="30"/>
        <v>29</v>
      </c>
      <c r="F381" s="23">
        <f t="shared" si="26"/>
        <v>343</v>
      </c>
      <c r="G381" s="26">
        <f t="shared" ca="1" si="27"/>
        <v>-6357.541395487674</v>
      </c>
      <c r="H381" s="31">
        <f t="shared" ca="1" si="28"/>
        <v>-7457.6323672030776</v>
      </c>
      <c r="I381" s="24">
        <f t="shared" ca="1" si="29"/>
        <v>-759578.41048299859</v>
      </c>
      <c r="J381" s="23"/>
    </row>
    <row r="382" spans="5:10" x14ac:dyDescent="0.25">
      <c r="E382" s="23">
        <f t="shared" si="30"/>
        <v>29</v>
      </c>
      <c r="F382" s="23">
        <f t="shared" si="26"/>
        <v>344</v>
      </c>
      <c r="G382" s="26">
        <f t="shared" ca="1" si="27"/>
        <v>-6357.541395487674</v>
      </c>
      <c r="H382" s="31">
        <f t="shared" ca="1" si="28"/>
        <v>-7595.7841048299861</v>
      </c>
      <c r="I382" s="24">
        <f t="shared" ca="1" si="29"/>
        <v>-773531.73598331632</v>
      </c>
      <c r="J382" s="23"/>
    </row>
    <row r="383" spans="5:10" x14ac:dyDescent="0.25">
      <c r="E383" s="23">
        <f t="shared" si="30"/>
        <v>29</v>
      </c>
      <c r="F383" s="23">
        <f t="shared" si="26"/>
        <v>345</v>
      </c>
      <c r="G383" s="26">
        <f t="shared" ca="1" si="27"/>
        <v>-6357.541395487674</v>
      </c>
      <c r="H383" s="31">
        <f t="shared" ca="1" si="28"/>
        <v>-7735.3173598331632</v>
      </c>
      <c r="I383" s="24">
        <f t="shared" ca="1" si="29"/>
        <v>-787624.59473863721</v>
      </c>
      <c r="J383" s="23"/>
    </row>
    <row r="384" spans="5:10" x14ac:dyDescent="0.25">
      <c r="E384" s="23">
        <f t="shared" si="30"/>
        <v>29</v>
      </c>
      <c r="F384" s="23">
        <f t="shared" si="26"/>
        <v>346</v>
      </c>
      <c r="G384" s="26">
        <f t="shared" ca="1" si="27"/>
        <v>-6357.541395487674</v>
      </c>
      <c r="H384" s="31">
        <f t="shared" ca="1" si="28"/>
        <v>-7876.2459473863719</v>
      </c>
      <c r="I384" s="24">
        <f t="shared" ca="1" si="29"/>
        <v>-801858.38208151131</v>
      </c>
      <c r="J384" s="23"/>
    </row>
    <row r="385" spans="5:10" x14ac:dyDescent="0.25">
      <c r="E385" s="23">
        <f t="shared" si="30"/>
        <v>29</v>
      </c>
      <c r="F385" s="23">
        <f t="shared" si="26"/>
        <v>347</v>
      </c>
      <c r="G385" s="26">
        <f t="shared" ca="1" si="27"/>
        <v>-6357.541395487674</v>
      </c>
      <c r="H385" s="31">
        <f t="shared" ca="1" si="28"/>
        <v>-8018.5838208151135</v>
      </c>
      <c r="I385" s="24">
        <f t="shared" ca="1" si="29"/>
        <v>-816234.50729781413</v>
      </c>
      <c r="J385" s="23"/>
    </row>
    <row r="386" spans="5:10" x14ac:dyDescent="0.25">
      <c r="E386" s="23">
        <f t="shared" si="30"/>
        <v>29</v>
      </c>
      <c r="F386" s="23">
        <f t="shared" si="26"/>
        <v>348</v>
      </c>
      <c r="G386" s="26">
        <f t="shared" ca="1" si="27"/>
        <v>-6357.541395487674</v>
      </c>
      <c r="H386" s="31">
        <f t="shared" ca="1" si="28"/>
        <v>-8162.3450729781416</v>
      </c>
      <c r="I386" s="24">
        <f t="shared" ca="1" si="29"/>
        <v>-830754.39376628003</v>
      </c>
      <c r="J386" s="23"/>
    </row>
    <row r="387" spans="5:10" x14ac:dyDescent="0.25">
      <c r="E387" s="23">
        <f t="shared" si="30"/>
        <v>30</v>
      </c>
      <c r="F387" s="23">
        <f t="shared" si="26"/>
        <v>349</v>
      </c>
      <c r="G387" s="26">
        <f t="shared" ca="1" si="27"/>
        <v>-6357.541395487674</v>
      </c>
      <c r="H387" s="31">
        <f t="shared" ca="1" si="28"/>
        <v>-8307.5439376628001</v>
      </c>
      <c r="I387" s="24">
        <f t="shared" ca="1" si="29"/>
        <v>-845419.47909943061</v>
      </c>
      <c r="J387" s="23"/>
    </row>
    <row r="388" spans="5:10" x14ac:dyDescent="0.25">
      <c r="E388" s="23">
        <f t="shared" si="30"/>
        <v>30</v>
      </c>
      <c r="F388" s="23">
        <f t="shared" si="26"/>
        <v>350</v>
      </c>
      <c r="G388" s="26">
        <f t="shared" ca="1" si="27"/>
        <v>-6357.541395487674</v>
      </c>
      <c r="H388" s="31">
        <f t="shared" ca="1" si="28"/>
        <v>-8454.1947909943065</v>
      </c>
      <c r="I388" s="24">
        <f t="shared" ca="1" si="29"/>
        <v>-860231.21528591262</v>
      </c>
      <c r="J388" s="23"/>
    </row>
    <row r="389" spans="5:10" x14ac:dyDescent="0.25">
      <c r="E389" s="23">
        <f t="shared" si="30"/>
        <v>30</v>
      </c>
      <c r="F389" s="23">
        <f t="shared" si="26"/>
        <v>351</v>
      </c>
      <c r="G389" s="26">
        <f t="shared" ca="1" si="27"/>
        <v>-6357.541395487674</v>
      </c>
      <c r="H389" s="31">
        <f t="shared" ca="1" si="28"/>
        <v>-8602.3121528591255</v>
      </c>
      <c r="I389" s="24">
        <f t="shared" ca="1" si="29"/>
        <v>-875191.06883425952</v>
      </c>
      <c r="J389" s="23"/>
    </row>
    <row r="390" spans="5:10" x14ac:dyDescent="0.25">
      <c r="E390" s="23">
        <f t="shared" si="30"/>
        <v>30</v>
      </c>
      <c r="F390" s="23">
        <f t="shared" si="26"/>
        <v>352</v>
      </c>
      <c r="G390" s="26">
        <f t="shared" ca="1" si="27"/>
        <v>-6357.541395487674</v>
      </c>
      <c r="H390" s="31">
        <f t="shared" ca="1" si="28"/>
        <v>-8751.9106883425957</v>
      </c>
      <c r="I390" s="24">
        <f t="shared" ca="1" si="29"/>
        <v>-890300.5209180899</v>
      </c>
      <c r="J390" s="23"/>
    </row>
    <row r="391" spans="5:10" x14ac:dyDescent="0.25">
      <c r="E391" s="23">
        <f t="shared" si="30"/>
        <v>30</v>
      </c>
      <c r="F391" s="23">
        <f t="shared" si="26"/>
        <v>353</v>
      </c>
      <c r="G391" s="26">
        <f t="shared" ca="1" si="27"/>
        <v>-6357.541395487674</v>
      </c>
      <c r="H391" s="31">
        <f t="shared" ca="1" si="28"/>
        <v>-8903.0052091808993</v>
      </c>
      <c r="I391" s="24">
        <f t="shared" ca="1" si="29"/>
        <v>-905561.0675227585</v>
      </c>
      <c r="J391" s="23"/>
    </row>
    <row r="392" spans="5:10" x14ac:dyDescent="0.25">
      <c r="E392" s="23">
        <f t="shared" si="30"/>
        <v>30</v>
      </c>
      <c r="F392" s="23">
        <f t="shared" si="26"/>
        <v>354</v>
      </c>
      <c r="G392" s="26">
        <f t="shared" ca="1" si="27"/>
        <v>-6357.541395487674</v>
      </c>
      <c r="H392" s="31">
        <f t="shared" ca="1" si="28"/>
        <v>-9055.6106752275846</v>
      </c>
      <c r="I392" s="24">
        <f t="shared" ca="1" si="29"/>
        <v>-920974.21959347383</v>
      </c>
      <c r="J392" s="23"/>
    </row>
    <row r="393" spans="5:10" x14ac:dyDescent="0.25">
      <c r="E393" s="23">
        <f t="shared" si="30"/>
        <v>30</v>
      </c>
      <c r="F393" s="23">
        <f t="shared" si="26"/>
        <v>355</v>
      </c>
      <c r="G393" s="26">
        <f t="shared" ca="1" si="27"/>
        <v>-6357.541395487674</v>
      </c>
      <c r="H393" s="31">
        <f t="shared" ca="1" si="28"/>
        <v>-9209.7421959347394</v>
      </c>
      <c r="I393" s="24">
        <f t="shared" ca="1" si="29"/>
        <v>-936541.50318489631</v>
      </c>
      <c r="J393" s="23"/>
    </row>
    <row r="394" spans="5:10" x14ac:dyDescent="0.25">
      <c r="E394" s="23">
        <f t="shared" si="30"/>
        <v>30</v>
      </c>
      <c r="F394" s="23">
        <f t="shared" si="26"/>
        <v>356</v>
      </c>
      <c r="G394" s="26">
        <f t="shared" ca="1" si="27"/>
        <v>-6357.541395487674</v>
      </c>
      <c r="H394" s="31">
        <f t="shared" ca="1" si="28"/>
        <v>-9365.4150318489628</v>
      </c>
      <c r="I394" s="24">
        <f t="shared" ca="1" si="29"/>
        <v>-952264.45961223298</v>
      </c>
      <c r="J394" s="23"/>
    </row>
    <row r="395" spans="5:10" x14ac:dyDescent="0.25">
      <c r="E395" s="23">
        <f t="shared" si="30"/>
        <v>30</v>
      </c>
      <c r="F395" s="23">
        <f t="shared" si="26"/>
        <v>357</v>
      </c>
      <c r="G395" s="26">
        <f t="shared" ca="1" si="27"/>
        <v>-6357.541395487674</v>
      </c>
      <c r="H395" s="31">
        <f t="shared" ca="1" si="28"/>
        <v>-9522.6445961223308</v>
      </c>
      <c r="I395" s="24">
        <f t="shared" ca="1" si="29"/>
        <v>-968144.64560384303</v>
      </c>
      <c r="J395" s="23"/>
    </row>
    <row r="396" spans="5:10" x14ac:dyDescent="0.25">
      <c r="E396" s="23">
        <f t="shared" si="30"/>
        <v>30</v>
      </c>
      <c r="F396" s="23">
        <f t="shared" si="26"/>
        <v>358</v>
      </c>
      <c r="G396" s="26">
        <f t="shared" ca="1" si="27"/>
        <v>-6357.541395487674</v>
      </c>
      <c r="H396" s="31">
        <f t="shared" ca="1" si="28"/>
        <v>-9681.4464560384313</v>
      </c>
      <c r="I396" s="24">
        <f t="shared" ca="1" si="29"/>
        <v>-984183.63345536916</v>
      </c>
      <c r="J396" s="23"/>
    </row>
    <row r="397" spans="5:10" x14ac:dyDescent="0.25">
      <c r="E397" s="23">
        <f t="shared" si="30"/>
        <v>30</v>
      </c>
      <c r="F397" s="23">
        <f t="shared" si="26"/>
        <v>359</v>
      </c>
      <c r="G397" s="26">
        <f t="shared" ca="1" si="27"/>
        <v>-6357.541395487674</v>
      </c>
      <c r="H397" s="31">
        <f t="shared" ca="1" si="28"/>
        <v>-9841.8363345536909</v>
      </c>
      <c r="I397" s="24">
        <f t="shared" ca="1" si="29"/>
        <v>-1000383.0111854105</v>
      </c>
      <c r="J397" s="23"/>
    </row>
    <row r="398" spans="5:10" x14ac:dyDescent="0.25">
      <c r="E398" s="23">
        <f t="shared" si="30"/>
        <v>30</v>
      </c>
      <c r="F398" s="23">
        <f t="shared" si="26"/>
        <v>360</v>
      </c>
      <c r="G398" s="26">
        <f t="shared" ca="1" si="27"/>
        <v>-6357.541395487674</v>
      </c>
      <c r="H398" s="31">
        <f t="shared" ca="1" si="28"/>
        <v>-10003.830111854106</v>
      </c>
      <c r="I398" s="24">
        <f t="shared" ca="1" si="29"/>
        <v>-1016744.3826927524</v>
      </c>
      <c r="J398" s="23"/>
    </row>
    <row r="399" spans="5:10" x14ac:dyDescent="0.25">
      <c r="E399" s="23">
        <f t="shared" si="30"/>
        <v>31</v>
      </c>
      <c r="F399" s="23">
        <f t="shared" si="26"/>
        <v>361</v>
      </c>
      <c r="G399" s="26">
        <f t="shared" ca="1" si="27"/>
        <v>-6357.541395487674</v>
      </c>
      <c r="H399" s="31">
        <f t="shared" ca="1" si="28"/>
        <v>-10167.443826927525</v>
      </c>
      <c r="I399" s="24">
        <f t="shared" ca="1" si="29"/>
        <v>-1033269.3679151677</v>
      </c>
      <c r="J399" s="23"/>
    </row>
    <row r="400" spans="5:10" x14ac:dyDescent="0.25">
      <c r="E400" s="23">
        <f t="shared" si="30"/>
        <v>31</v>
      </c>
      <c r="F400" s="23">
        <f t="shared" si="26"/>
        <v>362</v>
      </c>
      <c r="G400" s="26">
        <f t="shared" ca="1" si="27"/>
        <v>-6357.541395487674</v>
      </c>
      <c r="H400" s="31">
        <f t="shared" ca="1" si="28"/>
        <v>-10332.693679151676</v>
      </c>
      <c r="I400" s="24">
        <f t="shared" ca="1" si="29"/>
        <v>-1049959.602989807</v>
      </c>
      <c r="J400" s="23"/>
    </row>
    <row r="401" spans="5:10" x14ac:dyDescent="0.25">
      <c r="E401" s="23">
        <f t="shared" si="30"/>
        <v>31</v>
      </c>
      <c r="F401" s="23">
        <f t="shared" si="26"/>
        <v>363</v>
      </c>
      <c r="G401" s="26">
        <f t="shared" ca="1" si="27"/>
        <v>-6357.541395487674</v>
      </c>
      <c r="H401" s="31">
        <f t="shared" ca="1" si="28"/>
        <v>-10499.59602989807</v>
      </c>
      <c r="I401" s="24">
        <f t="shared" ca="1" si="29"/>
        <v>-1066816.7404151929</v>
      </c>
      <c r="J401" s="23"/>
    </row>
    <row r="402" spans="5:10" x14ac:dyDescent="0.25">
      <c r="E402" s="23">
        <f t="shared" si="30"/>
        <v>31</v>
      </c>
      <c r="F402" s="23">
        <f t="shared" si="26"/>
        <v>364</v>
      </c>
      <c r="G402" s="26">
        <f t="shared" ca="1" si="27"/>
        <v>-6357.541395487674</v>
      </c>
      <c r="H402" s="31">
        <f t="shared" ca="1" si="28"/>
        <v>-10668.167404151929</v>
      </c>
      <c r="I402" s="24">
        <f t="shared" ca="1" si="29"/>
        <v>-1083842.4492148326</v>
      </c>
      <c r="J402" s="23"/>
    </row>
    <row r="403" spans="5:10" x14ac:dyDescent="0.25">
      <c r="E403" s="23">
        <f t="shared" si="30"/>
        <v>31</v>
      </c>
      <c r="F403" s="23">
        <f t="shared" si="26"/>
        <v>365</v>
      </c>
      <c r="G403" s="26">
        <f t="shared" ca="1" si="27"/>
        <v>-6357.541395487674</v>
      </c>
      <c r="H403" s="31">
        <f t="shared" ca="1" si="28"/>
        <v>-10838.424492148326</v>
      </c>
      <c r="I403" s="24">
        <f t="shared" ca="1" si="29"/>
        <v>-1101038.4151024686</v>
      </c>
      <c r="J403" s="23"/>
    </row>
    <row r="404" spans="5:10" x14ac:dyDescent="0.25">
      <c r="E404" s="23">
        <f t="shared" si="30"/>
        <v>31</v>
      </c>
      <c r="F404" s="23">
        <f t="shared" si="26"/>
        <v>366</v>
      </c>
      <c r="G404" s="26">
        <f t="shared" ca="1" si="27"/>
        <v>-6357.541395487674</v>
      </c>
      <c r="H404" s="31">
        <f t="shared" ca="1" si="28"/>
        <v>-11010.384151024686</v>
      </c>
      <c r="I404" s="24">
        <f t="shared" ca="1" si="29"/>
        <v>-1118406.340648981</v>
      </c>
      <c r="J404" s="23"/>
    </row>
    <row r="405" spans="5:10" x14ac:dyDescent="0.25">
      <c r="E405" s="23">
        <f t="shared" si="30"/>
        <v>31</v>
      </c>
      <c r="F405" s="23">
        <f t="shared" si="26"/>
        <v>367</v>
      </c>
      <c r="G405" s="26">
        <f t="shared" ca="1" si="27"/>
        <v>-6357.541395487674</v>
      </c>
      <c r="H405" s="31">
        <f t="shared" ca="1" si="28"/>
        <v>-11184.063406489811</v>
      </c>
      <c r="I405" s="24">
        <f t="shared" ca="1" si="29"/>
        <v>-1135947.9454509586</v>
      </c>
      <c r="J405" s="23"/>
    </row>
    <row r="406" spans="5:10" x14ac:dyDescent="0.25">
      <c r="E406" s="23">
        <f t="shared" si="30"/>
        <v>31</v>
      </c>
      <c r="F406" s="23">
        <f t="shared" si="26"/>
        <v>368</v>
      </c>
      <c r="G406" s="26">
        <f t="shared" ca="1" si="27"/>
        <v>-6357.541395487674</v>
      </c>
      <c r="H406" s="31">
        <f t="shared" ca="1" si="28"/>
        <v>-11359.479454509587</v>
      </c>
      <c r="I406" s="24">
        <f t="shared" ca="1" si="29"/>
        <v>-1153664.966300956</v>
      </c>
      <c r="J406" s="23"/>
    </row>
    <row r="407" spans="5:10" x14ac:dyDescent="0.25">
      <c r="E407" s="23">
        <f t="shared" si="30"/>
        <v>31</v>
      </c>
      <c r="F407" s="23">
        <f t="shared" si="26"/>
        <v>369</v>
      </c>
      <c r="G407" s="26">
        <f t="shared" ca="1" si="27"/>
        <v>-6357.541395487674</v>
      </c>
      <c r="H407" s="31">
        <f t="shared" ca="1" si="28"/>
        <v>-11536.649663009561</v>
      </c>
      <c r="I407" s="24">
        <f t="shared" ca="1" si="29"/>
        <v>-1171559.1573594532</v>
      </c>
      <c r="J407" s="23"/>
    </row>
    <row r="408" spans="5:10" x14ac:dyDescent="0.25">
      <c r="E408" s="23">
        <f t="shared" si="30"/>
        <v>31</v>
      </c>
      <c r="F408" s="23">
        <f t="shared" si="26"/>
        <v>370</v>
      </c>
      <c r="G408" s="26">
        <f t="shared" ca="1" si="27"/>
        <v>-6357.541395487674</v>
      </c>
      <c r="H408" s="31">
        <f t="shared" ca="1" si="28"/>
        <v>-11715.591573594531</v>
      </c>
      <c r="I408" s="24">
        <f t="shared" ca="1" si="29"/>
        <v>-1189632.2903285355</v>
      </c>
      <c r="J408" s="23"/>
    </row>
    <row r="409" spans="5:10" x14ac:dyDescent="0.25">
      <c r="E409" s="23">
        <f t="shared" si="30"/>
        <v>31</v>
      </c>
      <c r="F409" s="23">
        <f t="shared" si="26"/>
        <v>371</v>
      </c>
      <c r="G409" s="26">
        <f t="shared" ca="1" si="27"/>
        <v>-6357.541395487674</v>
      </c>
      <c r="H409" s="31">
        <f t="shared" ca="1" si="28"/>
        <v>-11896.322903285354</v>
      </c>
      <c r="I409" s="24">
        <f t="shared" ca="1" si="29"/>
        <v>-1207886.1546273085</v>
      </c>
      <c r="J409" s="23"/>
    </row>
    <row r="410" spans="5:10" x14ac:dyDescent="0.25">
      <c r="E410" s="23">
        <f t="shared" si="30"/>
        <v>31</v>
      </c>
      <c r="F410" s="23">
        <f t="shared" si="26"/>
        <v>372</v>
      </c>
      <c r="G410" s="26">
        <f t="shared" ca="1" si="27"/>
        <v>-6357.541395487674</v>
      </c>
      <c r="H410" s="31">
        <f t="shared" ca="1" si="28"/>
        <v>-12078.861546273085</v>
      </c>
      <c r="I410" s="24">
        <f t="shared" ca="1" si="29"/>
        <v>-1226322.5575690693</v>
      </c>
      <c r="J410" s="23"/>
    </row>
    <row r="411" spans="5:10" x14ac:dyDescent="0.25">
      <c r="E411" s="23">
        <f t="shared" si="30"/>
        <v>32</v>
      </c>
      <c r="F411" s="23">
        <f t="shared" si="26"/>
        <v>373</v>
      </c>
      <c r="G411" s="26">
        <f t="shared" ca="1" si="27"/>
        <v>-6357.541395487674</v>
      </c>
      <c r="H411" s="31">
        <f t="shared" ca="1" si="28"/>
        <v>-12263.225575690694</v>
      </c>
      <c r="I411" s="24">
        <f t="shared" ca="1" si="29"/>
        <v>-1244943.3245402477</v>
      </c>
      <c r="J411" s="23"/>
    </row>
    <row r="412" spans="5:10" x14ac:dyDescent="0.25">
      <c r="E412" s="23">
        <f t="shared" si="30"/>
        <v>32</v>
      </c>
      <c r="F412" s="23">
        <f t="shared" si="26"/>
        <v>374</v>
      </c>
      <c r="G412" s="26">
        <f t="shared" ca="1" si="27"/>
        <v>-6357.541395487674</v>
      </c>
      <c r="H412" s="31">
        <f t="shared" ca="1" si="28"/>
        <v>-12449.433245402477</v>
      </c>
      <c r="I412" s="24">
        <f t="shared" ca="1" si="29"/>
        <v>-1263750.2991811379</v>
      </c>
      <c r="J412" s="23"/>
    </row>
    <row r="413" spans="5:10" x14ac:dyDescent="0.25">
      <c r="E413" s="23">
        <f t="shared" si="30"/>
        <v>32</v>
      </c>
      <c r="F413" s="23">
        <f t="shared" si="26"/>
        <v>375</v>
      </c>
      <c r="G413" s="26">
        <f t="shared" ca="1" si="27"/>
        <v>-6357.541395487674</v>
      </c>
      <c r="H413" s="31">
        <f t="shared" ca="1" si="28"/>
        <v>-12637.50299181138</v>
      </c>
      <c r="I413" s="24">
        <f t="shared" ca="1" si="29"/>
        <v>-1282745.343568437</v>
      </c>
      <c r="J413" s="23"/>
    </row>
    <row r="414" spans="5:10" x14ac:dyDescent="0.25">
      <c r="E414" s="23">
        <f t="shared" si="30"/>
        <v>32</v>
      </c>
      <c r="F414" s="23">
        <f t="shared" si="26"/>
        <v>376</v>
      </c>
      <c r="G414" s="26">
        <f t="shared" ca="1" si="27"/>
        <v>-6357.541395487674</v>
      </c>
      <c r="H414" s="31">
        <f t="shared" ca="1" si="28"/>
        <v>-12827.453435684371</v>
      </c>
      <c r="I414" s="24">
        <f t="shared" ca="1" si="29"/>
        <v>-1301930.3383996091</v>
      </c>
      <c r="J414" s="23"/>
    </row>
    <row r="415" spans="5:10" x14ac:dyDescent="0.25">
      <c r="E415" s="23">
        <f t="shared" si="30"/>
        <v>32</v>
      </c>
      <c r="F415" s="23">
        <f t="shared" si="26"/>
        <v>377</v>
      </c>
      <c r="G415" s="26">
        <f t="shared" ca="1" si="27"/>
        <v>-6357.541395487674</v>
      </c>
      <c r="H415" s="31">
        <f t="shared" ca="1" si="28"/>
        <v>-13019.303383996092</v>
      </c>
      <c r="I415" s="24">
        <f t="shared" ca="1" si="29"/>
        <v>-1321307.1831790928</v>
      </c>
      <c r="J415" s="23"/>
    </row>
    <row r="416" spans="5:10" x14ac:dyDescent="0.25">
      <c r="E416" s="23">
        <f t="shared" si="30"/>
        <v>32</v>
      </c>
      <c r="F416" s="23">
        <f t="shared" si="26"/>
        <v>378</v>
      </c>
      <c r="G416" s="26">
        <f t="shared" ca="1" si="27"/>
        <v>-6357.541395487674</v>
      </c>
      <c r="H416" s="31">
        <f t="shared" ca="1" si="28"/>
        <v>-13213.071831790929</v>
      </c>
      <c r="I416" s="24">
        <f t="shared" ca="1" si="29"/>
        <v>-1340877.7964063715</v>
      </c>
      <c r="J416" s="23"/>
    </row>
    <row r="417" spans="5:10" x14ac:dyDescent="0.25">
      <c r="E417" s="23">
        <f t="shared" si="30"/>
        <v>32</v>
      </c>
      <c r="F417" s="23">
        <f t="shared" si="26"/>
        <v>379</v>
      </c>
      <c r="G417" s="26">
        <f t="shared" ca="1" si="27"/>
        <v>-6357.541395487674</v>
      </c>
      <c r="H417" s="31">
        <f t="shared" ca="1" si="28"/>
        <v>-13408.777964063716</v>
      </c>
      <c r="I417" s="24">
        <f t="shared" ca="1" si="29"/>
        <v>-1360644.1157659229</v>
      </c>
      <c r="J417" s="23"/>
    </row>
    <row r="418" spans="5:10" x14ac:dyDescent="0.25">
      <c r="E418" s="23">
        <f t="shared" si="30"/>
        <v>32</v>
      </c>
      <c r="F418" s="23">
        <f t="shared" si="26"/>
        <v>380</v>
      </c>
      <c r="G418" s="26">
        <f t="shared" ca="1" si="27"/>
        <v>-6357.541395487674</v>
      </c>
      <c r="H418" s="31">
        <f t="shared" ca="1" si="28"/>
        <v>-13606.44115765923</v>
      </c>
      <c r="I418" s="24">
        <f t="shared" ca="1" si="29"/>
        <v>-1380608.0983190699</v>
      </c>
      <c r="J418" s="23"/>
    </row>
    <row r="419" spans="5:10" x14ac:dyDescent="0.25">
      <c r="E419" s="23">
        <f t="shared" si="30"/>
        <v>32</v>
      </c>
      <c r="F419" s="23">
        <f t="shared" si="26"/>
        <v>381</v>
      </c>
      <c r="G419" s="26">
        <f t="shared" ca="1" si="27"/>
        <v>-6357.541395487674</v>
      </c>
      <c r="H419" s="31">
        <f t="shared" ca="1" si="28"/>
        <v>-13806.080983190699</v>
      </c>
      <c r="I419" s="24">
        <f t="shared" ca="1" si="29"/>
        <v>-1400771.7206977485</v>
      </c>
      <c r="J419" s="23"/>
    </row>
    <row r="420" spans="5:10" x14ac:dyDescent="0.25">
      <c r="E420" s="23">
        <f t="shared" si="30"/>
        <v>32</v>
      </c>
      <c r="F420" s="23">
        <f t="shared" si="26"/>
        <v>382</v>
      </c>
      <c r="G420" s="26">
        <f t="shared" ca="1" si="27"/>
        <v>-6357.541395487674</v>
      </c>
      <c r="H420" s="31">
        <f t="shared" ca="1" si="28"/>
        <v>-14007.717206977484</v>
      </c>
      <c r="I420" s="24">
        <f t="shared" ca="1" si="29"/>
        <v>-1421136.9793002137</v>
      </c>
      <c r="J420" s="23"/>
    </row>
    <row r="421" spans="5:10" x14ac:dyDescent="0.25">
      <c r="E421" s="23">
        <f t="shared" si="30"/>
        <v>32</v>
      </c>
      <c r="F421" s="23">
        <f t="shared" si="26"/>
        <v>383</v>
      </c>
      <c r="G421" s="26">
        <f t="shared" ca="1" si="27"/>
        <v>-6357.541395487674</v>
      </c>
      <c r="H421" s="31">
        <f t="shared" ca="1" si="28"/>
        <v>-14211.369793002137</v>
      </c>
      <c r="I421" s="24">
        <f t="shared" ca="1" si="29"/>
        <v>-1441705.8904887035</v>
      </c>
      <c r="J421" s="23"/>
    </row>
    <row r="422" spans="5:10" x14ac:dyDescent="0.25">
      <c r="E422" s="23">
        <f t="shared" si="30"/>
        <v>32</v>
      </c>
      <c r="F422" s="23">
        <f t="shared" si="26"/>
        <v>384</v>
      </c>
      <c r="G422" s="26">
        <f t="shared" ca="1" si="27"/>
        <v>-6357.541395487674</v>
      </c>
      <c r="H422" s="31">
        <f t="shared" ca="1" si="28"/>
        <v>-14417.058904887035</v>
      </c>
      <c r="I422" s="24">
        <f t="shared" ca="1" si="29"/>
        <v>-1462480.4907890782</v>
      </c>
      <c r="J422" s="23"/>
    </row>
    <row r="423" spans="5:10" x14ac:dyDescent="0.25">
      <c r="E423" s="23">
        <f t="shared" si="30"/>
        <v>33</v>
      </c>
      <c r="F423" s="23">
        <f t="shared" si="26"/>
        <v>385</v>
      </c>
      <c r="G423" s="26">
        <f t="shared" ca="1" si="27"/>
        <v>-6357.541395487674</v>
      </c>
      <c r="H423" s="31">
        <f t="shared" ca="1" si="28"/>
        <v>-14624.804907890782</v>
      </c>
      <c r="I423" s="24">
        <f t="shared" ca="1" si="29"/>
        <v>-1483462.8370924566</v>
      </c>
      <c r="J423" s="23"/>
    </row>
    <row r="424" spans="5:10" x14ac:dyDescent="0.25">
      <c r="E424" s="23">
        <f t="shared" si="30"/>
        <v>33</v>
      </c>
      <c r="F424" s="23">
        <f t="shared" ref="F424:F487" si="31">+F423+1</f>
        <v>386</v>
      </c>
      <c r="G424" s="26">
        <f t="shared" ref="G424:G487" ca="1" si="32">+$F$34</f>
        <v>-6357.541395487674</v>
      </c>
      <c r="H424" s="31">
        <f t="shared" ref="H424:H487" ca="1" si="33">+I423*($F$32*0.01)</f>
        <v>-14834.628370924567</v>
      </c>
      <c r="I424" s="24">
        <f t="shared" ref="I424:I487" ca="1" si="34">+I423+H424+G424</f>
        <v>-1504655.006858869</v>
      </c>
      <c r="J424" s="23"/>
    </row>
    <row r="425" spans="5:10" x14ac:dyDescent="0.25">
      <c r="E425" s="23">
        <f t="shared" si="30"/>
        <v>33</v>
      </c>
      <c r="F425" s="23">
        <f t="shared" si="31"/>
        <v>387</v>
      </c>
      <c r="G425" s="26">
        <f t="shared" ca="1" si="32"/>
        <v>-6357.541395487674</v>
      </c>
      <c r="H425" s="31">
        <f t="shared" ca="1" si="33"/>
        <v>-15046.550068588691</v>
      </c>
      <c r="I425" s="24">
        <f t="shared" ca="1" si="34"/>
        <v>-1526059.0983229454</v>
      </c>
      <c r="J425" s="23"/>
    </row>
    <row r="426" spans="5:10" x14ac:dyDescent="0.25">
      <c r="E426" s="23">
        <f t="shared" si="30"/>
        <v>33</v>
      </c>
      <c r="F426" s="23">
        <f t="shared" si="31"/>
        <v>388</v>
      </c>
      <c r="G426" s="26">
        <f t="shared" ca="1" si="32"/>
        <v>-6357.541395487674</v>
      </c>
      <c r="H426" s="31">
        <f t="shared" ca="1" si="33"/>
        <v>-15260.590983229455</v>
      </c>
      <c r="I426" s="24">
        <f t="shared" ca="1" si="34"/>
        <v>-1547677.2307016626</v>
      </c>
      <c r="J426" s="23"/>
    </row>
    <row r="427" spans="5:10" x14ac:dyDescent="0.25">
      <c r="E427" s="23">
        <f t="shared" si="30"/>
        <v>33</v>
      </c>
      <c r="F427" s="23">
        <f t="shared" si="31"/>
        <v>389</v>
      </c>
      <c r="G427" s="26">
        <f t="shared" ca="1" si="32"/>
        <v>-6357.541395487674</v>
      </c>
      <c r="H427" s="31">
        <f t="shared" ca="1" si="33"/>
        <v>-15476.772307016627</v>
      </c>
      <c r="I427" s="24">
        <f t="shared" ca="1" si="34"/>
        <v>-1569511.544404167</v>
      </c>
      <c r="J427" s="23"/>
    </row>
    <row r="428" spans="5:10" x14ac:dyDescent="0.25">
      <c r="E428" s="23">
        <f t="shared" si="30"/>
        <v>33</v>
      </c>
      <c r="F428" s="23">
        <f t="shared" si="31"/>
        <v>390</v>
      </c>
      <c r="G428" s="26">
        <f t="shared" ca="1" si="32"/>
        <v>-6357.541395487674</v>
      </c>
      <c r="H428" s="31">
        <f t="shared" ca="1" si="33"/>
        <v>-15695.11544404167</v>
      </c>
      <c r="I428" s="24">
        <f t="shared" ca="1" si="34"/>
        <v>-1591564.2012436963</v>
      </c>
      <c r="J428" s="23"/>
    </row>
    <row r="429" spans="5:10" x14ac:dyDescent="0.25">
      <c r="E429" s="23">
        <f t="shared" si="30"/>
        <v>33</v>
      </c>
      <c r="F429" s="23">
        <f t="shared" si="31"/>
        <v>391</v>
      </c>
      <c r="G429" s="26">
        <f t="shared" ca="1" si="32"/>
        <v>-6357.541395487674</v>
      </c>
      <c r="H429" s="31">
        <f t="shared" ca="1" si="33"/>
        <v>-15915.642012436963</v>
      </c>
      <c r="I429" s="24">
        <f t="shared" ca="1" si="34"/>
        <v>-1613837.3846516209</v>
      </c>
      <c r="J429" s="23"/>
    </row>
    <row r="430" spans="5:10" x14ac:dyDescent="0.25">
      <c r="E430" s="23">
        <f t="shared" si="30"/>
        <v>33</v>
      </c>
      <c r="F430" s="23">
        <f t="shared" si="31"/>
        <v>392</v>
      </c>
      <c r="G430" s="26">
        <f t="shared" ca="1" si="32"/>
        <v>-6357.541395487674</v>
      </c>
      <c r="H430" s="31">
        <f t="shared" ca="1" si="33"/>
        <v>-16138.37384651621</v>
      </c>
      <c r="I430" s="24">
        <f t="shared" ca="1" si="34"/>
        <v>-1636333.2998936248</v>
      </c>
      <c r="J430" s="23"/>
    </row>
    <row r="431" spans="5:10" x14ac:dyDescent="0.25">
      <c r="E431" s="23">
        <f t="shared" si="30"/>
        <v>33</v>
      </c>
      <c r="F431" s="23">
        <f t="shared" si="31"/>
        <v>393</v>
      </c>
      <c r="G431" s="26">
        <f t="shared" ca="1" si="32"/>
        <v>-6357.541395487674</v>
      </c>
      <c r="H431" s="31">
        <f t="shared" ca="1" si="33"/>
        <v>-16363.332998936248</v>
      </c>
      <c r="I431" s="24">
        <f t="shared" ca="1" si="34"/>
        <v>-1659054.1742880489</v>
      </c>
      <c r="J431" s="23"/>
    </row>
    <row r="432" spans="5:10" x14ac:dyDescent="0.25">
      <c r="E432" s="23">
        <f t="shared" si="30"/>
        <v>33</v>
      </c>
      <c r="F432" s="23">
        <f t="shared" si="31"/>
        <v>394</v>
      </c>
      <c r="G432" s="26">
        <f t="shared" ca="1" si="32"/>
        <v>-6357.541395487674</v>
      </c>
      <c r="H432" s="31">
        <f t="shared" ca="1" si="33"/>
        <v>-16590.54174288049</v>
      </c>
      <c r="I432" s="24">
        <f t="shared" ca="1" si="34"/>
        <v>-1682002.2574264172</v>
      </c>
      <c r="J432" s="23"/>
    </row>
    <row r="433" spans="5:10" x14ac:dyDescent="0.25">
      <c r="E433" s="23">
        <f t="shared" si="30"/>
        <v>33</v>
      </c>
      <c r="F433" s="23">
        <f t="shared" si="31"/>
        <v>395</v>
      </c>
      <c r="G433" s="26">
        <f t="shared" ca="1" si="32"/>
        <v>-6357.541395487674</v>
      </c>
      <c r="H433" s="31">
        <f t="shared" ca="1" si="33"/>
        <v>-16820.022574264171</v>
      </c>
      <c r="I433" s="24">
        <f t="shared" ca="1" si="34"/>
        <v>-1705179.821396169</v>
      </c>
      <c r="J433" s="23"/>
    </row>
    <row r="434" spans="5:10" x14ac:dyDescent="0.25">
      <c r="E434" s="23">
        <f t="shared" si="30"/>
        <v>33</v>
      </c>
      <c r="F434" s="23">
        <f t="shared" si="31"/>
        <v>396</v>
      </c>
      <c r="G434" s="26">
        <f t="shared" ca="1" si="32"/>
        <v>-6357.541395487674</v>
      </c>
      <c r="H434" s="31">
        <f t="shared" ca="1" si="33"/>
        <v>-17051.798213961691</v>
      </c>
      <c r="I434" s="24">
        <f t="shared" ca="1" si="34"/>
        <v>-1728589.1610056185</v>
      </c>
      <c r="J434" s="23"/>
    </row>
    <row r="435" spans="5:10" x14ac:dyDescent="0.25">
      <c r="E435" s="23">
        <f t="shared" si="30"/>
        <v>34</v>
      </c>
      <c r="F435" s="23">
        <f t="shared" si="31"/>
        <v>397</v>
      </c>
      <c r="G435" s="26">
        <f t="shared" ca="1" si="32"/>
        <v>-6357.541395487674</v>
      </c>
      <c r="H435" s="31">
        <f t="shared" ca="1" si="33"/>
        <v>-17285.891610056184</v>
      </c>
      <c r="I435" s="24">
        <f t="shared" ca="1" si="34"/>
        <v>-1752232.5940111624</v>
      </c>
      <c r="J435" s="23"/>
    </row>
    <row r="436" spans="5:10" x14ac:dyDescent="0.25">
      <c r="E436" s="23">
        <f t="shared" ref="E436:E499" si="35">+E424+1</f>
        <v>34</v>
      </c>
      <c r="F436" s="23">
        <f t="shared" si="31"/>
        <v>398</v>
      </c>
      <c r="G436" s="26">
        <f t="shared" ca="1" si="32"/>
        <v>-6357.541395487674</v>
      </c>
      <c r="H436" s="31">
        <f t="shared" ca="1" si="33"/>
        <v>-17522.325940111623</v>
      </c>
      <c r="I436" s="24">
        <f t="shared" ca="1" si="34"/>
        <v>-1776112.4613467618</v>
      </c>
      <c r="J436" s="23"/>
    </row>
    <row r="437" spans="5:10" x14ac:dyDescent="0.25">
      <c r="E437" s="23">
        <f t="shared" si="35"/>
        <v>34</v>
      </c>
      <c r="F437" s="23">
        <f t="shared" si="31"/>
        <v>399</v>
      </c>
      <c r="G437" s="26">
        <f t="shared" ca="1" si="32"/>
        <v>-6357.541395487674</v>
      </c>
      <c r="H437" s="31">
        <f t="shared" ca="1" si="33"/>
        <v>-17761.124613467618</v>
      </c>
      <c r="I437" s="24">
        <f t="shared" ca="1" si="34"/>
        <v>-1800231.1273557171</v>
      </c>
      <c r="J437" s="23"/>
    </row>
    <row r="438" spans="5:10" x14ac:dyDescent="0.25">
      <c r="E438" s="23">
        <f t="shared" si="35"/>
        <v>34</v>
      </c>
      <c r="F438" s="23">
        <f t="shared" si="31"/>
        <v>400</v>
      </c>
      <c r="G438" s="26">
        <f t="shared" ca="1" si="32"/>
        <v>-6357.541395487674</v>
      </c>
      <c r="H438" s="31">
        <f t="shared" ca="1" si="33"/>
        <v>-18002.31127355717</v>
      </c>
      <c r="I438" s="24">
        <f t="shared" ca="1" si="34"/>
        <v>-1824590.980024762</v>
      </c>
      <c r="J438" s="23"/>
    </row>
    <row r="439" spans="5:10" x14ac:dyDescent="0.25">
      <c r="E439" s="23">
        <f t="shared" si="35"/>
        <v>34</v>
      </c>
      <c r="F439" s="23">
        <f t="shared" si="31"/>
        <v>401</v>
      </c>
      <c r="G439" s="26">
        <f t="shared" ca="1" si="32"/>
        <v>-6357.541395487674</v>
      </c>
      <c r="H439" s="31">
        <f t="shared" ca="1" si="33"/>
        <v>-18245.90980024762</v>
      </c>
      <c r="I439" s="24">
        <f t="shared" ca="1" si="34"/>
        <v>-1849194.4312204972</v>
      </c>
      <c r="J439" s="23"/>
    </row>
    <row r="440" spans="5:10" x14ac:dyDescent="0.25">
      <c r="E440" s="23">
        <f t="shared" si="35"/>
        <v>34</v>
      </c>
      <c r="F440" s="23">
        <f t="shared" si="31"/>
        <v>402</v>
      </c>
      <c r="G440" s="26">
        <f t="shared" ca="1" si="32"/>
        <v>-6357.541395487674</v>
      </c>
      <c r="H440" s="31">
        <f t="shared" ca="1" si="33"/>
        <v>-18491.944312204974</v>
      </c>
      <c r="I440" s="24">
        <f t="shared" ca="1" si="34"/>
        <v>-1874043.91692819</v>
      </c>
      <c r="J440" s="23"/>
    </row>
    <row r="441" spans="5:10" x14ac:dyDescent="0.25">
      <c r="E441" s="23">
        <f t="shared" si="35"/>
        <v>34</v>
      </c>
      <c r="F441" s="23">
        <f t="shared" si="31"/>
        <v>403</v>
      </c>
      <c r="G441" s="26">
        <f t="shared" ca="1" si="32"/>
        <v>-6357.541395487674</v>
      </c>
      <c r="H441" s="31">
        <f t="shared" ca="1" si="33"/>
        <v>-18740.439169281901</v>
      </c>
      <c r="I441" s="24">
        <f t="shared" ca="1" si="34"/>
        <v>-1899141.8974929596</v>
      </c>
      <c r="J441" s="23"/>
    </row>
    <row r="442" spans="5:10" x14ac:dyDescent="0.25">
      <c r="E442" s="23">
        <f t="shared" si="35"/>
        <v>34</v>
      </c>
      <c r="F442" s="23">
        <f t="shared" si="31"/>
        <v>404</v>
      </c>
      <c r="G442" s="26">
        <f t="shared" ca="1" si="32"/>
        <v>-6357.541395487674</v>
      </c>
      <c r="H442" s="31">
        <f t="shared" ca="1" si="33"/>
        <v>-18991.418974929598</v>
      </c>
      <c r="I442" s="24">
        <f t="shared" ca="1" si="34"/>
        <v>-1924490.8578633768</v>
      </c>
      <c r="J442" s="23"/>
    </row>
    <row r="443" spans="5:10" x14ac:dyDescent="0.25">
      <c r="E443" s="23">
        <f t="shared" si="35"/>
        <v>34</v>
      </c>
      <c r="F443" s="23">
        <f t="shared" si="31"/>
        <v>405</v>
      </c>
      <c r="G443" s="26">
        <f t="shared" ca="1" si="32"/>
        <v>-6357.541395487674</v>
      </c>
      <c r="H443" s="31">
        <f t="shared" ca="1" si="33"/>
        <v>-19244.908578633767</v>
      </c>
      <c r="I443" s="24">
        <f t="shared" ca="1" si="34"/>
        <v>-1950093.3078374984</v>
      </c>
      <c r="J443" s="23"/>
    </row>
    <row r="444" spans="5:10" x14ac:dyDescent="0.25">
      <c r="E444" s="23">
        <f t="shared" si="35"/>
        <v>34</v>
      </c>
      <c r="F444" s="23">
        <f t="shared" si="31"/>
        <v>406</v>
      </c>
      <c r="G444" s="26">
        <f t="shared" ca="1" si="32"/>
        <v>-6357.541395487674</v>
      </c>
      <c r="H444" s="31">
        <f t="shared" ca="1" si="33"/>
        <v>-19500.933078374983</v>
      </c>
      <c r="I444" s="24">
        <f t="shared" ca="1" si="34"/>
        <v>-1975951.7823113611</v>
      </c>
      <c r="J444" s="23"/>
    </row>
    <row r="445" spans="5:10" x14ac:dyDescent="0.25">
      <c r="E445" s="23">
        <f t="shared" si="35"/>
        <v>34</v>
      </c>
      <c r="F445" s="23">
        <f t="shared" si="31"/>
        <v>407</v>
      </c>
      <c r="G445" s="26">
        <f t="shared" ca="1" si="32"/>
        <v>-6357.541395487674</v>
      </c>
      <c r="H445" s="31">
        <f t="shared" ca="1" si="33"/>
        <v>-19759.517823113612</v>
      </c>
      <c r="I445" s="24">
        <f t="shared" ca="1" si="34"/>
        <v>-2002068.8415299624</v>
      </c>
      <c r="J445" s="23"/>
    </row>
    <row r="446" spans="5:10" x14ac:dyDescent="0.25">
      <c r="E446" s="23">
        <f t="shared" si="35"/>
        <v>34</v>
      </c>
      <c r="F446" s="23">
        <f t="shared" si="31"/>
        <v>408</v>
      </c>
      <c r="G446" s="26">
        <f t="shared" ca="1" si="32"/>
        <v>-6357.541395487674</v>
      </c>
      <c r="H446" s="31">
        <f t="shared" ca="1" si="33"/>
        <v>-20020.688415299624</v>
      </c>
      <c r="I446" s="24">
        <f t="shared" ca="1" si="34"/>
        <v>-2028447.0713407497</v>
      </c>
      <c r="J446" s="23"/>
    </row>
    <row r="447" spans="5:10" x14ac:dyDescent="0.25">
      <c r="E447" s="23">
        <f t="shared" si="35"/>
        <v>35</v>
      </c>
      <c r="F447" s="23">
        <f t="shared" si="31"/>
        <v>409</v>
      </c>
      <c r="G447" s="26">
        <f t="shared" ca="1" si="32"/>
        <v>-6357.541395487674</v>
      </c>
      <c r="H447" s="31">
        <f t="shared" ca="1" si="33"/>
        <v>-20284.470713407496</v>
      </c>
      <c r="I447" s="24">
        <f t="shared" ca="1" si="34"/>
        <v>-2055089.083449645</v>
      </c>
      <c r="J447" s="23"/>
    </row>
    <row r="448" spans="5:10" x14ac:dyDescent="0.25">
      <c r="E448" s="23">
        <f t="shared" si="35"/>
        <v>35</v>
      </c>
      <c r="F448" s="23">
        <f t="shared" si="31"/>
        <v>410</v>
      </c>
      <c r="G448" s="26">
        <f t="shared" ca="1" si="32"/>
        <v>-6357.541395487674</v>
      </c>
      <c r="H448" s="31">
        <f t="shared" ca="1" si="33"/>
        <v>-20550.890834496451</v>
      </c>
      <c r="I448" s="24">
        <f t="shared" ca="1" si="34"/>
        <v>-2081997.5156796291</v>
      </c>
      <c r="J448" s="23"/>
    </row>
    <row r="449" spans="5:10" x14ac:dyDescent="0.25">
      <c r="E449" s="23">
        <f t="shared" si="35"/>
        <v>35</v>
      </c>
      <c r="F449" s="23">
        <f t="shared" si="31"/>
        <v>411</v>
      </c>
      <c r="G449" s="26">
        <f t="shared" ca="1" si="32"/>
        <v>-6357.541395487674</v>
      </c>
      <c r="H449" s="31">
        <f t="shared" ca="1" si="33"/>
        <v>-20819.975156796292</v>
      </c>
      <c r="I449" s="24">
        <f t="shared" ca="1" si="34"/>
        <v>-2109175.0322319129</v>
      </c>
      <c r="J449" s="23"/>
    </row>
    <row r="450" spans="5:10" x14ac:dyDescent="0.25">
      <c r="E450" s="23">
        <f t="shared" si="35"/>
        <v>35</v>
      </c>
      <c r="F450" s="23">
        <f t="shared" si="31"/>
        <v>412</v>
      </c>
      <c r="G450" s="26">
        <f t="shared" ca="1" si="32"/>
        <v>-6357.541395487674</v>
      </c>
      <c r="H450" s="31">
        <f t="shared" ca="1" si="33"/>
        <v>-21091.750322319131</v>
      </c>
      <c r="I450" s="24">
        <f t="shared" ca="1" si="34"/>
        <v>-2136624.3239497198</v>
      </c>
      <c r="J450" s="23"/>
    </row>
    <row r="451" spans="5:10" x14ac:dyDescent="0.25">
      <c r="E451" s="23">
        <f t="shared" si="35"/>
        <v>35</v>
      </c>
      <c r="F451" s="23">
        <f t="shared" si="31"/>
        <v>413</v>
      </c>
      <c r="G451" s="26">
        <f t="shared" ca="1" si="32"/>
        <v>-6357.541395487674</v>
      </c>
      <c r="H451" s="31">
        <f t="shared" ca="1" si="33"/>
        <v>-21366.243239497198</v>
      </c>
      <c r="I451" s="24">
        <f t="shared" ca="1" si="34"/>
        <v>-2164348.1085847048</v>
      </c>
      <c r="J451" s="23"/>
    </row>
    <row r="452" spans="5:10" x14ac:dyDescent="0.25">
      <c r="E452" s="23">
        <f t="shared" si="35"/>
        <v>35</v>
      </c>
      <c r="F452" s="23">
        <f t="shared" si="31"/>
        <v>414</v>
      </c>
      <c r="G452" s="26">
        <f t="shared" ca="1" si="32"/>
        <v>-6357.541395487674</v>
      </c>
      <c r="H452" s="31">
        <f t="shared" ca="1" si="33"/>
        <v>-21643.481085847048</v>
      </c>
      <c r="I452" s="24">
        <f t="shared" ca="1" si="34"/>
        <v>-2192349.1310660397</v>
      </c>
      <c r="J452" s="23"/>
    </row>
    <row r="453" spans="5:10" x14ac:dyDescent="0.25">
      <c r="E453" s="23">
        <f t="shared" si="35"/>
        <v>35</v>
      </c>
      <c r="F453" s="23">
        <f t="shared" si="31"/>
        <v>415</v>
      </c>
      <c r="G453" s="26">
        <f t="shared" ca="1" si="32"/>
        <v>-6357.541395487674</v>
      </c>
      <c r="H453" s="31">
        <f t="shared" ca="1" si="33"/>
        <v>-21923.491310660396</v>
      </c>
      <c r="I453" s="24">
        <f t="shared" ca="1" si="34"/>
        <v>-2220630.1637721877</v>
      </c>
      <c r="J453" s="23"/>
    </row>
    <row r="454" spans="5:10" x14ac:dyDescent="0.25">
      <c r="E454" s="23">
        <f t="shared" si="35"/>
        <v>35</v>
      </c>
      <c r="F454" s="23">
        <f t="shared" si="31"/>
        <v>416</v>
      </c>
      <c r="G454" s="26">
        <f t="shared" ca="1" si="32"/>
        <v>-6357.541395487674</v>
      </c>
      <c r="H454" s="31">
        <f t="shared" ca="1" si="33"/>
        <v>-22206.301637721877</v>
      </c>
      <c r="I454" s="24">
        <f t="shared" ca="1" si="34"/>
        <v>-2249194.0068053971</v>
      </c>
      <c r="J454" s="23"/>
    </row>
    <row r="455" spans="5:10" x14ac:dyDescent="0.25">
      <c r="E455" s="23">
        <f t="shared" si="35"/>
        <v>35</v>
      </c>
      <c r="F455" s="23">
        <f t="shared" si="31"/>
        <v>417</v>
      </c>
      <c r="G455" s="26">
        <f t="shared" ca="1" si="32"/>
        <v>-6357.541395487674</v>
      </c>
      <c r="H455" s="31">
        <f t="shared" ca="1" si="33"/>
        <v>-22491.940068053973</v>
      </c>
      <c r="I455" s="24">
        <f t="shared" ca="1" si="34"/>
        <v>-2278043.4882689388</v>
      </c>
      <c r="J455" s="23"/>
    </row>
    <row r="456" spans="5:10" x14ac:dyDescent="0.25">
      <c r="E456" s="23">
        <f t="shared" si="35"/>
        <v>35</v>
      </c>
      <c r="F456" s="23">
        <f t="shared" si="31"/>
        <v>418</v>
      </c>
      <c r="G456" s="26">
        <f t="shared" ca="1" si="32"/>
        <v>-6357.541395487674</v>
      </c>
      <c r="H456" s="31">
        <f t="shared" ca="1" si="33"/>
        <v>-22780.434882689387</v>
      </c>
      <c r="I456" s="24">
        <f t="shared" ca="1" si="34"/>
        <v>-2307181.4645471158</v>
      </c>
      <c r="J456" s="23"/>
    </row>
    <row r="457" spans="5:10" x14ac:dyDescent="0.25">
      <c r="E457" s="23">
        <f t="shared" si="35"/>
        <v>35</v>
      </c>
      <c r="F457" s="23">
        <f t="shared" si="31"/>
        <v>419</v>
      </c>
      <c r="G457" s="26">
        <f t="shared" ca="1" si="32"/>
        <v>-6357.541395487674</v>
      </c>
      <c r="H457" s="31">
        <f t="shared" ca="1" si="33"/>
        <v>-23071.81464547116</v>
      </c>
      <c r="I457" s="24">
        <f t="shared" ca="1" si="34"/>
        <v>-2336610.8205880746</v>
      </c>
      <c r="J457" s="23"/>
    </row>
    <row r="458" spans="5:10" x14ac:dyDescent="0.25">
      <c r="E458" s="23">
        <f t="shared" si="35"/>
        <v>35</v>
      </c>
      <c r="F458" s="23">
        <f t="shared" si="31"/>
        <v>420</v>
      </c>
      <c r="G458" s="26">
        <f t="shared" ca="1" si="32"/>
        <v>-6357.541395487674</v>
      </c>
      <c r="H458" s="31">
        <f t="shared" ca="1" si="33"/>
        <v>-23366.108205880748</v>
      </c>
      <c r="I458" s="24">
        <f t="shared" ca="1" si="34"/>
        <v>-2366334.4701894433</v>
      </c>
      <c r="J458" s="23"/>
    </row>
    <row r="459" spans="5:10" x14ac:dyDescent="0.25">
      <c r="E459" s="23">
        <f t="shared" si="35"/>
        <v>36</v>
      </c>
      <c r="F459" s="23">
        <f t="shared" si="31"/>
        <v>421</v>
      </c>
      <c r="G459" s="26">
        <f t="shared" ca="1" si="32"/>
        <v>-6357.541395487674</v>
      </c>
      <c r="H459" s="31">
        <f t="shared" ca="1" si="33"/>
        <v>-23663.344701894435</v>
      </c>
      <c r="I459" s="24">
        <f t="shared" ca="1" si="34"/>
        <v>-2396355.3562868256</v>
      </c>
      <c r="J459" s="23"/>
    </row>
    <row r="460" spans="5:10" x14ac:dyDescent="0.25">
      <c r="E460" s="23">
        <f t="shared" si="35"/>
        <v>36</v>
      </c>
      <c r="F460" s="23">
        <f t="shared" si="31"/>
        <v>422</v>
      </c>
      <c r="G460" s="26">
        <f t="shared" ca="1" si="32"/>
        <v>-6357.541395487674</v>
      </c>
      <c r="H460" s="31">
        <f t="shared" ca="1" si="33"/>
        <v>-23963.553562868256</v>
      </c>
      <c r="I460" s="24">
        <f t="shared" ca="1" si="34"/>
        <v>-2426676.4512451817</v>
      </c>
      <c r="J460" s="23"/>
    </row>
    <row r="461" spans="5:10" x14ac:dyDescent="0.25">
      <c r="E461" s="23">
        <f t="shared" si="35"/>
        <v>36</v>
      </c>
      <c r="F461" s="23">
        <f t="shared" si="31"/>
        <v>423</v>
      </c>
      <c r="G461" s="26">
        <f t="shared" ca="1" si="32"/>
        <v>-6357.541395487674</v>
      </c>
      <c r="H461" s="31">
        <f t="shared" ca="1" si="33"/>
        <v>-24266.764512451817</v>
      </c>
      <c r="I461" s="24">
        <f t="shared" ca="1" si="34"/>
        <v>-2457300.7571531213</v>
      </c>
      <c r="J461" s="23"/>
    </row>
    <row r="462" spans="5:10" x14ac:dyDescent="0.25">
      <c r="E462" s="23">
        <f t="shared" si="35"/>
        <v>36</v>
      </c>
      <c r="F462" s="23">
        <f t="shared" si="31"/>
        <v>424</v>
      </c>
      <c r="G462" s="26">
        <f t="shared" ca="1" si="32"/>
        <v>-6357.541395487674</v>
      </c>
      <c r="H462" s="31">
        <f t="shared" ca="1" si="33"/>
        <v>-24573.007571531212</v>
      </c>
      <c r="I462" s="24">
        <f t="shared" ca="1" si="34"/>
        <v>-2488231.30612014</v>
      </c>
      <c r="J462" s="23"/>
    </row>
    <row r="463" spans="5:10" x14ac:dyDescent="0.25">
      <c r="E463" s="23">
        <f t="shared" si="35"/>
        <v>36</v>
      </c>
      <c r="F463" s="23">
        <f t="shared" si="31"/>
        <v>425</v>
      </c>
      <c r="G463" s="26">
        <f t="shared" ca="1" si="32"/>
        <v>-6357.541395487674</v>
      </c>
      <c r="H463" s="31">
        <f t="shared" ca="1" si="33"/>
        <v>-24882.313061201399</v>
      </c>
      <c r="I463" s="24">
        <f t="shared" ca="1" si="34"/>
        <v>-2519471.1605768292</v>
      </c>
      <c r="J463" s="23"/>
    </row>
    <row r="464" spans="5:10" x14ac:dyDescent="0.25">
      <c r="E464" s="23">
        <f t="shared" si="35"/>
        <v>36</v>
      </c>
      <c r="F464" s="23">
        <f t="shared" si="31"/>
        <v>426</v>
      </c>
      <c r="G464" s="26">
        <f t="shared" ca="1" si="32"/>
        <v>-6357.541395487674</v>
      </c>
      <c r="H464" s="31">
        <f t="shared" ca="1" si="33"/>
        <v>-25194.711605768294</v>
      </c>
      <c r="I464" s="24">
        <f t="shared" ca="1" si="34"/>
        <v>-2551023.4135780851</v>
      </c>
      <c r="J464" s="23"/>
    </row>
    <row r="465" spans="5:10" x14ac:dyDescent="0.25">
      <c r="E465" s="23">
        <f t="shared" si="35"/>
        <v>36</v>
      </c>
      <c r="F465" s="23">
        <f t="shared" si="31"/>
        <v>427</v>
      </c>
      <c r="G465" s="26">
        <f t="shared" ca="1" si="32"/>
        <v>-6357.541395487674</v>
      </c>
      <c r="H465" s="31">
        <f t="shared" ca="1" si="33"/>
        <v>-25510.234135780851</v>
      </c>
      <c r="I465" s="24">
        <f t="shared" ca="1" si="34"/>
        <v>-2582891.1891093538</v>
      </c>
      <c r="J465" s="23"/>
    </row>
    <row r="466" spans="5:10" x14ac:dyDescent="0.25">
      <c r="E466" s="23">
        <f t="shared" si="35"/>
        <v>36</v>
      </c>
      <c r="F466" s="23">
        <f t="shared" si="31"/>
        <v>428</v>
      </c>
      <c r="G466" s="26">
        <f t="shared" ca="1" si="32"/>
        <v>-6357.541395487674</v>
      </c>
      <c r="H466" s="31">
        <f t="shared" ca="1" si="33"/>
        <v>-25828.911891093539</v>
      </c>
      <c r="I466" s="24">
        <f t="shared" ca="1" si="34"/>
        <v>-2615077.642395935</v>
      </c>
      <c r="J466" s="23"/>
    </row>
    <row r="467" spans="5:10" x14ac:dyDescent="0.25">
      <c r="E467" s="23">
        <f t="shared" si="35"/>
        <v>36</v>
      </c>
      <c r="F467" s="23">
        <f t="shared" si="31"/>
        <v>429</v>
      </c>
      <c r="G467" s="26">
        <f t="shared" ca="1" si="32"/>
        <v>-6357.541395487674</v>
      </c>
      <c r="H467" s="31">
        <f t="shared" ca="1" si="33"/>
        <v>-26150.776423959353</v>
      </c>
      <c r="I467" s="24">
        <f t="shared" ca="1" si="34"/>
        <v>-2647585.9602153823</v>
      </c>
      <c r="J467" s="23"/>
    </row>
    <row r="468" spans="5:10" x14ac:dyDescent="0.25">
      <c r="E468" s="23">
        <f t="shared" si="35"/>
        <v>36</v>
      </c>
      <c r="F468" s="23">
        <f t="shared" si="31"/>
        <v>430</v>
      </c>
      <c r="G468" s="26">
        <f t="shared" ca="1" si="32"/>
        <v>-6357.541395487674</v>
      </c>
      <c r="H468" s="31">
        <f t="shared" ca="1" si="33"/>
        <v>-26475.859602153825</v>
      </c>
      <c r="I468" s="24">
        <f t="shared" ca="1" si="34"/>
        <v>-2680419.3612130238</v>
      </c>
      <c r="J468" s="23"/>
    </row>
    <row r="469" spans="5:10" x14ac:dyDescent="0.25">
      <c r="E469" s="23">
        <f t="shared" si="35"/>
        <v>36</v>
      </c>
      <c r="F469" s="23">
        <f t="shared" si="31"/>
        <v>431</v>
      </c>
      <c r="G469" s="26">
        <f t="shared" ca="1" si="32"/>
        <v>-6357.541395487674</v>
      </c>
      <c r="H469" s="31">
        <f t="shared" ca="1" si="33"/>
        <v>-26804.193612130239</v>
      </c>
      <c r="I469" s="24">
        <f t="shared" ca="1" si="34"/>
        <v>-2713581.0962206419</v>
      </c>
      <c r="J469" s="23"/>
    </row>
    <row r="470" spans="5:10" x14ac:dyDescent="0.25">
      <c r="E470" s="23">
        <f t="shared" si="35"/>
        <v>36</v>
      </c>
      <c r="F470" s="23">
        <f t="shared" si="31"/>
        <v>432</v>
      </c>
      <c r="G470" s="26">
        <f t="shared" ca="1" si="32"/>
        <v>-6357.541395487674</v>
      </c>
      <c r="H470" s="31">
        <f t="shared" ca="1" si="33"/>
        <v>-27135.810962206418</v>
      </c>
      <c r="I470" s="24">
        <f t="shared" ca="1" si="34"/>
        <v>-2747074.4485783358</v>
      </c>
      <c r="J470" s="23"/>
    </row>
    <row r="471" spans="5:10" x14ac:dyDescent="0.25">
      <c r="E471" s="23">
        <f t="shared" si="35"/>
        <v>37</v>
      </c>
      <c r="F471" s="23">
        <f t="shared" si="31"/>
        <v>433</v>
      </c>
      <c r="G471" s="26">
        <f t="shared" ca="1" si="32"/>
        <v>-6357.541395487674</v>
      </c>
      <c r="H471" s="31">
        <f t="shared" ca="1" si="33"/>
        <v>-27470.744485783358</v>
      </c>
      <c r="I471" s="24">
        <f t="shared" ca="1" si="34"/>
        <v>-2780902.7344596069</v>
      </c>
      <c r="J471" s="23"/>
    </row>
    <row r="472" spans="5:10" x14ac:dyDescent="0.25">
      <c r="E472" s="23">
        <f t="shared" si="35"/>
        <v>37</v>
      </c>
      <c r="F472" s="23">
        <f t="shared" si="31"/>
        <v>434</v>
      </c>
      <c r="G472" s="26">
        <f t="shared" ca="1" si="32"/>
        <v>-6357.541395487674</v>
      </c>
      <c r="H472" s="31">
        <f t="shared" ca="1" si="33"/>
        <v>-27809.02734459607</v>
      </c>
      <c r="I472" s="24">
        <f t="shared" ca="1" si="34"/>
        <v>-2815069.3031996908</v>
      </c>
      <c r="J472" s="23"/>
    </row>
    <row r="473" spans="5:10" x14ac:dyDescent="0.25">
      <c r="E473" s="23">
        <f t="shared" si="35"/>
        <v>37</v>
      </c>
      <c r="F473" s="23">
        <f t="shared" si="31"/>
        <v>435</v>
      </c>
      <c r="G473" s="26">
        <f t="shared" ca="1" si="32"/>
        <v>-6357.541395487674</v>
      </c>
      <c r="H473" s="31">
        <f t="shared" ca="1" si="33"/>
        <v>-28150.693031996907</v>
      </c>
      <c r="I473" s="24">
        <f t="shared" ca="1" si="34"/>
        <v>-2849577.5376271755</v>
      </c>
      <c r="J473" s="23"/>
    </row>
    <row r="474" spans="5:10" x14ac:dyDescent="0.25">
      <c r="E474" s="23">
        <f t="shared" si="35"/>
        <v>37</v>
      </c>
      <c r="F474" s="23">
        <f t="shared" si="31"/>
        <v>436</v>
      </c>
      <c r="G474" s="26">
        <f t="shared" ca="1" si="32"/>
        <v>-6357.541395487674</v>
      </c>
      <c r="H474" s="31">
        <f t="shared" ca="1" si="33"/>
        <v>-28495.775376271755</v>
      </c>
      <c r="I474" s="24">
        <f t="shared" ca="1" si="34"/>
        <v>-2884430.8543989351</v>
      </c>
      <c r="J474" s="23"/>
    </row>
    <row r="475" spans="5:10" x14ac:dyDescent="0.25">
      <c r="E475" s="23">
        <f t="shared" si="35"/>
        <v>37</v>
      </c>
      <c r="F475" s="23">
        <f t="shared" si="31"/>
        <v>437</v>
      </c>
      <c r="G475" s="26">
        <f t="shared" ca="1" si="32"/>
        <v>-6357.541395487674</v>
      </c>
      <c r="H475" s="31">
        <f t="shared" ca="1" si="33"/>
        <v>-28844.308543989351</v>
      </c>
      <c r="I475" s="24">
        <f t="shared" ca="1" si="34"/>
        <v>-2919632.7043384123</v>
      </c>
      <c r="J475" s="23"/>
    </row>
    <row r="476" spans="5:10" x14ac:dyDescent="0.25">
      <c r="E476" s="23">
        <f t="shared" si="35"/>
        <v>37</v>
      </c>
      <c r="F476" s="23">
        <f t="shared" si="31"/>
        <v>438</v>
      </c>
      <c r="G476" s="26">
        <f t="shared" ca="1" si="32"/>
        <v>-6357.541395487674</v>
      </c>
      <c r="H476" s="31">
        <f t="shared" ca="1" si="33"/>
        <v>-29196.327043384124</v>
      </c>
      <c r="I476" s="24">
        <f t="shared" ca="1" si="34"/>
        <v>-2955186.5727772843</v>
      </c>
      <c r="J476" s="23"/>
    </row>
    <row r="477" spans="5:10" x14ac:dyDescent="0.25">
      <c r="E477" s="23">
        <f t="shared" si="35"/>
        <v>37</v>
      </c>
      <c r="F477" s="23">
        <f t="shared" si="31"/>
        <v>439</v>
      </c>
      <c r="G477" s="26">
        <f t="shared" ca="1" si="32"/>
        <v>-6357.541395487674</v>
      </c>
      <c r="H477" s="31">
        <f t="shared" ca="1" si="33"/>
        <v>-29551.865727772845</v>
      </c>
      <c r="I477" s="24">
        <f t="shared" ca="1" si="34"/>
        <v>-2991095.979900545</v>
      </c>
      <c r="J477" s="23"/>
    </row>
    <row r="478" spans="5:10" x14ac:dyDescent="0.25">
      <c r="E478" s="23">
        <f t="shared" si="35"/>
        <v>37</v>
      </c>
      <c r="F478" s="23">
        <f t="shared" si="31"/>
        <v>440</v>
      </c>
      <c r="G478" s="26">
        <f t="shared" ca="1" si="32"/>
        <v>-6357.541395487674</v>
      </c>
      <c r="H478" s="31">
        <f t="shared" ca="1" si="33"/>
        <v>-29910.95979900545</v>
      </c>
      <c r="I478" s="24">
        <f t="shared" ca="1" si="34"/>
        <v>-3027364.4810950384</v>
      </c>
      <c r="J478" s="23"/>
    </row>
    <row r="479" spans="5:10" x14ac:dyDescent="0.25">
      <c r="E479" s="23">
        <f t="shared" si="35"/>
        <v>37</v>
      </c>
      <c r="F479" s="23">
        <f t="shared" si="31"/>
        <v>441</v>
      </c>
      <c r="G479" s="26">
        <f t="shared" ca="1" si="32"/>
        <v>-6357.541395487674</v>
      </c>
      <c r="H479" s="31">
        <f t="shared" ca="1" si="33"/>
        <v>-30273.644810950384</v>
      </c>
      <c r="I479" s="24">
        <f t="shared" ca="1" si="34"/>
        <v>-3063995.6673014765</v>
      </c>
      <c r="J479" s="23"/>
    </row>
    <row r="480" spans="5:10" x14ac:dyDescent="0.25">
      <c r="E480" s="23">
        <f t="shared" si="35"/>
        <v>37</v>
      </c>
      <c r="F480" s="23">
        <f t="shared" si="31"/>
        <v>442</v>
      </c>
      <c r="G480" s="26">
        <f t="shared" ca="1" si="32"/>
        <v>-6357.541395487674</v>
      </c>
      <c r="H480" s="31">
        <f t="shared" ca="1" si="33"/>
        <v>-30639.956673014764</v>
      </c>
      <c r="I480" s="24">
        <f t="shared" ca="1" si="34"/>
        <v>-3100993.1653699791</v>
      </c>
      <c r="J480" s="23"/>
    </row>
    <row r="481" spans="5:10" x14ac:dyDescent="0.25">
      <c r="E481" s="23">
        <f t="shared" si="35"/>
        <v>37</v>
      </c>
      <c r="F481" s="23">
        <f t="shared" si="31"/>
        <v>443</v>
      </c>
      <c r="G481" s="26">
        <f t="shared" ca="1" si="32"/>
        <v>-6357.541395487674</v>
      </c>
      <c r="H481" s="31">
        <f t="shared" ca="1" si="33"/>
        <v>-31009.93165369979</v>
      </c>
      <c r="I481" s="24">
        <f t="shared" ca="1" si="34"/>
        <v>-3138360.6384191667</v>
      </c>
      <c r="J481" s="23"/>
    </row>
    <row r="482" spans="5:10" x14ac:dyDescent="0.25">
      <c r="E482" s="23">
        <f t="shared" si="35"/>
        <v>37</v>
      </c>
      <c r="F482" s="23">
        <f t="shared" si="31"/>
        <v>444</v>
      </c>
      <c r="G482" s="26">
        <f t="shared" ca="1" si="32"/>
        <v>-6357.541395487674</v>
      </c>
      <c r="H482" s="31">
        <f t="shared" ca="1" si="33"/>
        <v>-31383.606384191666</v>
      </c>
      <c r="I482" s="24">
        <f t="shared" ca="1" si="34"/>
        <v>-3176101.7861988461</v>
      </c>
      <c r="J482" s="23"/>
    </row>
    <row r="483" spans="5:10" x14ac:dyDescent="0.25">
      <c r="E483" s="23">
        <f t="shared" si="35"/>
        <v>38</v>
      </c>
      <c r="F483" s="23">
        <f t="shared" si="31"/>
        <v>445</v>
      </c>
      <c r="G483" s="26">
        <f t="shared" ca="1" si="32"/>
        <v>-6357.541395487674</v>
      </c>
      <c r="H483" s="31">
        <f t="shared" ca="1" si="33"/>
        <v>-31761.017861988461</v>
      </c>
      <c r="I483" s="24">
        <f t="shared" ca="1" si="34"/>
        <v>-3214220.3454563222</v>
      </c>
      <c r="J483" s="23"/>
    </row>
    <row r="484" spans="5:10" x14ac:dyDescent="0.25">
      <c r="E484" s="23">
        <f t="shared" si="35"/>
        <v>38</v>
      </c>
      <c r="F484" s="23">
        <f t="shared" si="31"/>
        <v>446</v>
      </c>
      <c r="G484" s="26">
        <f t="shared" ca="1" si="32"/>
        <v>-6357.541395487674</v>
      </c>
      <c r="H484" s="31">
        <f t="shared" ca="1" si="33"/>
        <v>-32142.203454563223</v>
      </c>
      <c r="I484" s="24">
        <f t="shared" ca="1" si="34"/>
        <v>-3252720.0903063733</v>
      </c>
      <c r="J484" s="23"/>
    </row>
    <row r="485" spans="5:10" x14ac:dyDescent="0.25">
      <c r="E485" s="23">
        <f t="shared" si="35"/>
        <v>38</v>
      </c>
      <c r="F485" s="23">
        <f t="shared" si="31"/>
        <v>447</v>
      </c>
      <c r="G485" s="26">
        <f t="shared" ca="1" si="32"/>
        <v>-6357.541395487674</v>
      </c>
      <c r="H485" s="31">
        <f t="shared" ca="1" si="33"/>
        <v>-32527.200903063735</v>
      </c>
      <c r="I485" s="24">
        <f t="shared" ca="1" si="34"/>
        <v>-3291604.8326049247</v>
      </c>
      <c r="J485" s="23"/>
    </row>
    <row r="486" spans="5:10" x14ac:dyDescent="0.25">
      <c r="E486" s="23">
        <f t="shared" si="35"/>
        <v>38</v>
      </c>
      <c r="F486" s="23">
        <f t="shared" si="31"/>
        <v>448</v>
      </c>
      <c r="G486" s="26">
        <f t="shared" ca="1" si="32"/>
        <v>-6357.541395487674</v>
      </c>
      <c r="H486" s="31">
        <f t="shared" ca="1" si="33"/>
        <v>-32916.048326049247</v>
      </c>
      <c r="I486" s="24">
        <f t="shared" ca="1" si="34"/>
        <v>-3330878.4223264619</v>
      </c>
      <c r="J486" s="23"/>
    </row>
    <row r="487" spans="5:10" x14ac:dyDescent="0.25">
      <c r="E487" s="23">
        <f t="shared" si="35"/>
        <v>38</v>
      </c>
      <c r="F487" s="23">
        <f t="shared" si="31"/>
        <v>449</v>
      </c>
      <c r="G487" s="26">
        <f t="shared" ca="1" si="32"/>
        <v>-6357.541395487674</v>
      </c>
      <c r="H487" s="31">
        <f t="shared" ca="1" si="33"/>
        <v>-33308.784223264622</v>
      </c>
      <c r="I487" s="24">
        <f t="shared" ca="1" si="34"/>
        <v>-3370544.7479452142</v>
      </c>
      <c r="J487" s="23"/>
    </row>
    <row r="488" spans="5:10" x14ac:dyDescent="0.25">
      <c r="E488" s="23">
        <f t="shared" si="35"/>
        <v>38</v>
      </c>
      <c r="F488" s="23">
        <f t="shared" ref="F488:F551" si="36">+F487+1</f>
        <v>450</v>
      </c>
      <c r="G488" s="26">
        <f t="shared" ref="G488:G551" ca="1" si="37">+$F$34</f>
        <v>-6357.541395487674</v>
      </c>
      <c r="H488" s="31">
        <f t="shared" ref="H488:H551" ca="1" si="38">+I487*($F$32*0.01)</f>
        <v>-33705.447479452145</v>
      </c>
      <c r="I488" s="24">
        <f t="shared" ref="I488:I551" ca="1" si="39">+I487+H488+G488</f>
        <v>-3410607.7368201539</v>
      </c>
      <c r="J488" s="23"/>
    </row>
    <row r="489" spans="5:10" x14ac:dyDescent="0.25">
      <c r="E489" s="23">
        <f t="shared" si="35"/>
        <v>38</v>
      </c>
      <c r="F489" s="23">
        <f t="shared" si="36"/>
        <v>451</v>
      </c>
      <c r="G489" s="26">
        <f t="shared" ca="1" si="37"/>
        <v>-6357.541395487674</v>
      </c>
      <c r="H489" s="31">
        <f t="shared" ca="1" si="38"/>
        <v>-34106.077368201542</v>
      </c>
      <c r="I489" s="24">
        <f t="shared" ca="1" si="39"/>
        <v>-3451071.3555838433</v>
      </c>
      <c r="J489" s="23"/>
    </row>
    <row r="490" spans="5:10" x14ac:dyDescent="0.25">
      <c r="E490" s="23">
        <f t="shared" si="35"/>
        <v>38</v>
      </c>
      <c r="F490" s="23">
        <f t="shared" si="36"/>
        <v>452</v>
      </c>
      <c r="G490" s="26">
        <f t="shared" ca="1" si="37"/>
        <v>-6357.541395487674</v>
      </c>
      <c r="H490" s="31">
        <f t="shared" ca="1" si="38"/>
        <v>-34510.713555838433</v>
      </c>
      <c r="I490" s="24">
        <f t="shared" ca="1" si="39"/>
        <v>-3491939.6105351695</v>
      </c>
      <c r="J490" s="23"/>
    </row>
    <row r="491" spans="5:10" x14ac:dyDescent="0.25">
      <c r="E491" s="23">
        <f t="shared" si="35"/>
        <v>38</v>
      </c>
      <c r="F491" s="23">
        <f t="shared" si="36"/>
        <v>453</v>
      </c>
      <c r="G491" s="26">
        <f t="shared" ca="1" si="37"/>
        <v>-6357.541395487674</v>
      </c>
      <c r="H491" s="31">
        <f t="shared" ca="1" si="38"/>
        <v>-34919.396105351698</v>
      </c>
      <c r="I491" s="24">
        <f t="shared" ca="1" si="39"/>
        <v>-3533216.5480360091</v>
      </c>
      <c r="J491" s="23"/>
    </row>
    <row r="492" spans="5:10" x14ac:dyDescent="0.25">
      <c r="E492" s="23">
        <f t="shared" si="35"/>
        <v>38</v>
      </c>
      <c r="F492" s="23">
        <f t="shared" si="36"/>
        <v>454</v>
      </c>
      <c r="G492" s="26">
        <f t="shared" ca="1" si="37"/>
        <v>-6357.541395487674</v>
      </c>
      <c r="H492" s="31">
        <f t="shared" ca="1" si="38"/>
        <v>-35332.16548036009</v>
      </c>
      <c r="I492" s="24">
        <f t="shared" ca="1" si="39"/>
        <v>-3574906.2549118567</v>
      </c>
      <c r="J492" s="23"/>
    </row>
    <row r="493" spans="5:10" x14ac:dyDescent="0.25">
      <c r="E493" s="23">
        <f t="shared" si="35"/>
        <v>38</v>
      </c>
      <c r="F493" s="23">
        <f t="shared" si="36"/>
        <v>455</v>
      </c>
      <c r="G493" s="26">
        <f t="shared" ca="1" si="37"/>
        <v>-6357.541395487674</v>
      </c>
      <c r="H493" s="31">
        <f t="shared" ca="1" si="38"/>
        <v>-35749.062549118571</v>
      </c>
      <c r="I493" s="24">
        <f t="shared" ca="1" si="39"/>
        <v>-3617012.8588564629</v>
      </c>
      <c r="J493" s="23"/>
    </row>
    <row r="494" spans="5:10" x14ac:dyDescent="0.25">
      <c r="E494" s="23">
        <f t="shared" si="35"/>
        <v>38</v>
      </c>
      <c r="F494" s="23">
        <f t="shared" si="36"/>
        <v>456</v>
      </c>
      <c r="G494" s="26">
        <f t="shared" ca="1" si="37"/>
        <v>-6357.541395487674</v>
      </c>
      <c r="H494" s="31">
        <f t="shared" ca="1" si="38"/>
        <v>-36170.128588564628</v>
      </c>
      <c r="I494" s="24">
        <f t="shared" ca="1" si="39"/>
        <v>-3659540.5288405153</v>
      </c>
      <c r="J494" s="23"/>
    </row>
    <row r="495" spans="5:10" x14ac:dyDescent="0.25">
      <c r="E495" s="23">
        <f t="shared" si="35"/>
        <v>39</v>
      </c>
      <c r="F495" s="23">
        <f t="shared" si="36"/>
        <v>457</v>
      </c>
      <c r="G495" s="26">
        <f t="shared" ca="1" si="37"/>
        <v>-6357.541395487674</v>
      </c>
      <c r="H495" s="31">
        <f t="shared" ca="1" si="38"/>
        <v>-36595.405288405156</v>
      </c>
      <c r="I495" s="24">
        <f t="shared" ca="1" si="39"/>
        <v>-3702493.4755244083</v>
      </c>
      <c r="J495" s="23"/>
    </row>
    <row r="496" spans="5:10" x14ac:dyDescent="0.25">
      <c r="E496" s="23">
        <f t="shared" si="35"/>
        <v>39</v>
      </c>
      <c r="F496" s="23">
        <f t="shared" si="36"/>
        <v>458</v>
      </c>
      <c r="G496" s="26">
        <f t="shared" ca="1" si="37"/>
        <v>-6357.541395487674</v>
      </c>
      <c r="H496" s="31">
        <f t="shared" ca="1" si="38"/>
        <v>-37024.934755244081</v>
      </c>
      <c r="I496" s="24">
        <f t="shared" ca="1" si="39"/>
        <v>-3745875.9516751403</v>
      </c>
      <c r="J496" s="23"/>
    </row>
    <row r="497" spans="5:10" x14ac:dyDescent="0.25">
      <c r="E497" s="23">
        <f t="shared" si="35"/>
        <v>39</v>
      </c>
      <c r="F497" s="23">
        <f t="shared" si="36"/>
        <v>459</v>
      </c>
      <c r="G497" s="26">
        <f t="shared" ca="1" si="37"/>
        <v>-6357.541395487674</v>
      </c>
      <c r="H497" s="31">
        <f t="shared" ca="1" si="38"/>
        <v>-37458.759516751401</v>
      </c>
      <c r="I497" s="24">
        <f t="shared" ca="1" si="39"/>
        <v>-3789692.2525873794</v>
      </c>
      <c r="J497" s="23"/>
    </row>
    <row r="498" spans="5:10" x14ac:dyDescent="0.25">
      <c r="E498" s="23">
        <f t="shared" si="35"/>
        <v>39</v>
      </c>
      <c r="F498" s="23">
        <f t="shared" si="36"/>
        <v>460</v>
      </c>
      <c r="G498" s="26">
        <f t="shared" ca="1" si="37"/>
        <v>-6357.541395487674</v>
      </c>
      <c r="H498" s="31">
        <f t="shared" ca="1" si="38"/>
        <v>-37896.922525873793</v>
      </c>
      <c r="I498" s="24">
        <f t="shared" ca="1" si="39"/>
        <v>-3833946.716508741</v>
      </c>
      <c r="J498" s="23"/>
    </row>
    <row r="499" spans="5:10" x14ac:dyDescent="0.25">
      <c r="E499" s="23">
        <f t="shared" si="35"/>
        <v>39</v>
      </c>
      <c r="F499" s="23">
        <f t="shared" si="36"/>
        <v>461</v>
      </c>
      <c r="G499" s="26">
        <f t="shared" ca="1" si="37"/>
        <v>-6357.541395487674</v>
      </c>
      <c r="H499" s="31">
        <f t="shared" ca="1" si="38"/>
        <v>-38339.467165087408</v>
      </c>
      <c r="I499" s="24">
        <f t="shared" ca="1" si="39"/>
        <v>-3878643.7250693161</v>
      </c>
      <c r="J499" s="23"/>
    </row>
    <row r="500" spans="5:10" x14ac:dyDescent="0.25">
      <c r="E500" s="23">
        <f t="shared" ref="E500:E563" si="40">+E488+1</f>
        <v>39</v>
      </c>
      <c r="F500" s="23">
        <f t="shared" si="36"/>
        <v>462</v>
      </c>
      <c r="G500" s="26">
        <f t="shared" ca="1" si="37"/>
        <v>-6357.541395487674</v>
      </c>
      <c r="H500" s="31">
        <f t="shared" ca="1" si="38"/>
        <v>-38786.437250693161</v>
      </c>
      <c r="I500" s="24">
        <f t="shared" ca="1" si="39"/>
        <v>-3923787.7037154972</v>
      </c>
      <c r="J500" s="23"/>
    </row>
    <row r="501" spans="5:10" x14ac:dyDescent="0.25">
      <c r="E501" s="23">
        <f t="shared" si="40"/>
        <v>39</v>
      </c>
      <c r="F501" s="23">
        <f t="shared" si="36"/>
        <v>463</v>
      </c>
      <c r="G501" s="26">
        <f t="shared" ca="1" si="37"/>
        <v>-6357.541395487674</v>
      </c>
      <c r="H501" s="31">
        <f t="shared" ca="1" si="38"/>
        <v>-39237.877037154969</v>
      </c>
      <c r="I501" s="24">
        <f t="shared" ca="1" si="39"/>
        <v>-3969383.1221481399</v>
      </c>
      <c r="J501" s="23"/>
    </row>
    <row r="502" spans="5:10" x14ac:dyDescent="0.25">
      <c r="E502" s="23">
        <f t="shared" si="40"/>
        <v>39</v>
      </c>
      <c r="F502" s="23">
        <f t="shared" si="36"/>
        <v>464</v>
      </c>
      <c r="G502" s="26">
        <f t="shared" ca="1" si="37"/>
        <v>-6357.541395487674</v>
      </c>
      <c r="H502" s="31">
        <f t="shared" ca="1" si="38"/>
        <v>-39693.8312214814</v>
      </c>
      <c r="I502" s="24">
        <f t="shared" ca="1" si="39"/>
        <v>-4015434.4947651089</v>
      </c>
      <c r="J502" s="23"/>
    </row>
    <row r="503" spans="5:10" x14ac:dyDescent="0.25">
      <c r="E503" s="23">
        <f t="shared" si="40"/>
        <v>39</v>
      </c>
      <c r="F503" s="23">
        <f t="shared" si="36"/>
        <v>465</v>
      </c>
      <c r="G503" s="26">
        <f t="shared" ca="1" si="37"/>
        <v>-6357.541395487674</v>
      </c>
      <c r="H503" s="31">
        <f t="shared" ca="1" si="38"/>
        <v>-40154.344947651087</v>
      </c>
      <c r="I503" s="24">
        <f t="shared" ca="1" si="39"/>
        <v>-4061946.3811082477</v>
      </c>
      <c r="J503" s="23"/>
    </row>
    <row r="504" spans="5:10" x14ac:dyDescent="0.25">
      <c r="E504" s="23">
        <f t="shared" si="40"/>
        <v>39</v>
      </c>
      <c r="F504" s="23">
        <f t="shared" si="36"/>
        <v>466</v>
      </c>
      <c r="G504" s="26">
        <f t="shared" ca="1" si="37"/>
        <v>-6357.541395487674</v>
      </c>
      <c r="H504" s="31">
        <f t="shared" ca="1" si="38"/>
        <v>-40619.463811082474</v>
      </c>
      <c r="I504" s="24">
        <f t="shared" ca="1" si="39"/>
        <v>-4108923.3863148177</v>
      </c>
      <c r="J504" s="23"/>
    </row>
    <row r="505" spans="5:10" x14ac:dyDescent="0.25">
      <c r="E505" s="23">
        <f t="shared" si="40"/>
        <v>39</v>
      </c>
      <c r="F505" s="23">
        <f t="shared" si="36"/>
        <v>467</v>
      </c>
      <c r="G505" s="26">
        <f t="shared" ca="1" si="37"/>
        <v>-6357.541395487674</v>
      </c>
      <c r="H505" s="31">
        <f t="shared" ca="1" si="38"/>
        <v>-41089.233863148176</v>
      </c>
      <c r="I505" s="24">
        <f t="shared" ca="1" si="39"/>
        <v>-4156370.1615734538</v>
      </c>
      <c r="J505" s="23"/>
    </row>
    <row r="506" spans="5:10" x14ac:dyDescent="0.25">
      <c r="E506" s="23">
        <f t="shared" si="40"/>
        <v>39</v>
      </c>
      <c r="F506" s="23">
        <f t="shared" si="36"/>
        <v>468</v>
      </c>
      <c r="G506" s="26">
        <f t="shared" ca="1" si="37"/>
        <v>-6357.541395487674</v>
      </c>
      <c r="H506" s="31">
        <f t="shared" ca="1" si="38"/>
        <v>-41563.701615734542</v>
      </c>
      <c r="I506" s="24">
        <f t="shared" ca="1" si="39"/>
        <v>-4204291.404584676</v>
      </c>
      <c r="J506" s="23"/>
    </row>
    <row r="507" spans="5:10" x14ac:dyDescent="0.25">
      <c r="E507" s="23">
        <f t="shared" si="40"/>
        <v>40</v>
      </c>
      <c r="F507" s="23">
        <f t="shared" si="36"/>
        <v>469</v>
      </c>
      <c r="G507" s="26">
        <f t="shared" ca="1" si="37"/>
        <v>-6357.541395487674</v>
      </c>
      <c r="H507" s="31">
        <f t="shared" ca="1" si="38"/>
        <v>-42042.914045846759</v>
      </c>
      <c r="I507" s="24">
        <f t="shared" ca="1" si="39"/>
        <v>-4252691.8600260103</v>
      </c>
      <c r="J507" s="23"/>
    </row>
    <row r="508" spans="5:10" x14ac:dyDescent="0.25">
      <c r="E508" s="23">
        <f t="shared" si="40"/>
        <v>40</v>
      </c>
      <c r="F508" s="23">
        <f t="shared" si="36"/>
        <v>470</v>
      </c>
      <c r="G508" s="26">
        <f t="shared" ca="1" si="37"/>
        <v>-6357.541395487674</v>
      </c>
      <c r="H508" s="31">
        <f t="shared" ca="1" si="38"/>
        <v>-42526.918600260105</v>
      </c>
      <c r="I508" s="24">
        <f t="shared" ca="1" si="39"/>
        <v>-4301576.3200217579</v>
      </c>
      <c r="J508" s="23"/>
    </row>
    <row r="509" spans="5:10" x14ac:dyDescent="0.25">
      <c r="E509" s="23">
        <f t="shared" si="40"/>
        <v>40</v>
      </c>
      <c r="F509" s="23">
        <f t="shared" si="36"/>
        <v>471</v>
      </c>
      <c r="G509" s="26">
        <f t="shared" ca="1" si="37"/>
        <v>-6357.541395487674</v>
      </c>
      <c r="H509" s="31">
        <f t="shared" ca="1" si="38"/>
        <v>-43015.763200217581</v>
      </c>
      <c r="I509" s="24">
        <f t="shared" ca="1" si="39"/>
        <v>-4350949.624617463</v>
      </c>
      <c r="J509" s="23"/>
    </row>
    <row r="510" spans="5:10" x14ac:dyDescent="0.25">
      <c r="E510" s="23">
        <f t="shared" si="40"/>
        <v>40</v>
      </c>
      <c r="F510" s="23">
        <f t="shared" si="36"/>
        <v>472</v>
      </c>
      <c r="G510" s="26">
        <f t="shared" ca="1" si="37"/>
        <v>-6357.541395487674</v>
      </c>
      <c r="H510" s="31">
        <f t="shared" ca="1" si="38"/>
        <v>-43509.496246174633</v>
      </c>
      <c r="I510" s="24">
        <f t="shared" ca="1" si="39"/>
        <v>-4400816.6622591252</v>
      </c>
      <c r="J510" s="23"/>
    </row>
    <row r="511" spans="5:10" x14ac:dyDescent="0.25">
      <c r="E511" s="23">
        <f t="shared" si="40"/>
        <v>40</v>
      </c>
      <c r="F511" s="23">
        <f t="shared" si="36"/>
        <v>473</v>
      </c>
      <c r="G511" s="26">
        <f t="shared" ca="1" si="37"/>
        <v>-6357.541395487674</v>
      </c>
      <c r="H511" s="31">
        <f t="shared" ca="1" si="38"/>
        <v>-44008.166622591256</v>
      </c>
      <c r="I511" s="24">
        <f t="shared" ca="1" si="39"/>
        <v>-4451182.3702772036</v>
      </c>
      <c r="J511" s="23"/>
    </row>
    <row r="512" spans="5:10" x14ac:dyDescent="0.25">
      <c r="E512" s="23">
        <f t="shared" si="40"/>
        <v>40</v>
      </c>
      <c r="F512" s="23">
        <f t="shared" si="36"/>
        <v>474</v>
      </c>
      <c r="G512" s="26">
        <f t="shared" ca="1" si="37"/>
        <v>-6357.541395487674</v>
      </c>
      <c r="H512" s="31">
        <f t="shared" ca="1" si="38"/>
        <v>-44511.823702772039</v>
      </c>
      <c r="I512" s="24">
        <f t="shared" ca="1" si="39"/>
        <v>-4502051.735375463</v>
      </c>
      <c r="J512" s="23"/>
    </row>
    <row r="513" spans="5:10" x14ac:dyDescent="0.25">
      <c r="E513" s="23">
        <f t="shared" si="40"/>
        <v>40</v>
      </c>
      <c r="F513" s="23">
        <f t="shared" si="36"/>
        <v>475</v>
      </c>
      <c r="G513" s="26">
        <f t="shared" ca="1" si="37"/>
        <v>-6357.541395487674</v>
      </c>
      <c r="H513" s="31">
        <f t="shared" ca="1" si="38"/>
        <v>-45020.517353754629</v>
      </c>
      <c r="I513" s="24">
        <f t="shared" ca="1" si="39"/>
        <v>-4553429.7941247048</v>
      </c>
      <c r="J513" s="23"/>
    </row>
    <row r="514" spans="5:10" x14ac:dyDescent="0.25">
      <c r="E514" s="23">
        <f t="shared" si="40"/>
        <v>40</v>
      </c>
      <c r="F514" s="23">
        <f t="shared" si="36"/>
        <v>476</v>
      </c>
      <c r="G514" s="26">
        <f t="shared" ca="1" si="37"/>
        <v>-6357.541395487674</v>
      </c>
      <c r="H514" s="31">
        <f t="shared" ca="1" si="38"/>
        <v>-45534.297941247052</v>
      </c>
      <c r="I514" s="24">
        <f t="shared" ca="1" si="39"/>
        <v>-4605321.6334614391</v>
      </c>
      <c r="J514" s="23"/>
    </row>
    <row r="515" spans="5:10" x14ac:dyDescent="0.25">
      <c r="E515" s="23">
        <f t="shared" si="40"/>
        <v>40</v>
      </c>
      <c r="F515" s="23">
        <f t="shared" si="36"/>
        <v>477</v>
      </c>
      <c r="G515" s="26">
        <f t="shared" ca="1" si="37"/>
        <v>-6357.541395487674</v>
      </c>
      <c r="H515" s="31">
        <f t="shared" ca="1" si="38"/>
        <v>-46053.216334614393</v>
      </c>
      <c r="I515" s="24">
        <f t="shared" ca="1" si="39"/>
        <v>-4657732.3911915403</v>
      </c>
      <c r="J515" s="23"/>
    </row>
    <row r="516" spans="5:10" x14ac:dyDescent="0.25">
      <c r="E516" s="23">
        <f t="shared" si="40"/>
        <v>40</v>
      </c>
      <c r="F516" s="23">
        <f t="shared" si="36"/>
        <v>478</v>
      </c>
      <c r="G516" s="26">
        <f t="shared" ca="1" si="37"/>
        <v>-6357.541395487674</v>
      </c>
      <c r="H516" s="31">
        <f t="shared" ca="1" si="38"/>
        <v>-46577.323911915402</v>
      </c>
      <c r="I516" s="24">
        <f t="shared" ca="1" si="39"/>
        <v>-4710667.2564989431</v>
      </c>
      <c r="J516" s="23"/>
    </row>
    <row r="517" spans="5:10" x14ac:dyDescent="0.25">
      <c r="E517" s="23">
        <f t="shared" si="40"/>
        <v>40</v>
      </c>
      <c r="F517" s="23">
        <f t="shared" si="36"/>
        <v>479</v>
      </c>
      <c r="G517" s="26">
        <f t="shared" ca="1" si="37"/>
        <v>-6357.541395487674</v>
      </c>
      <c r="H517" s="31">
        <f t="shared" ca="1" si="38"/>
        <v>-47106.672564989429</v>
      </c>
      <c r="I517" s="24">
        <f t="shared" ca="1" si="39"/>
        <v>-4764131.4704594202</v>
      </c>
      <c r="J517" s="23"/>
    </row>
    <row r="518" spans="5:10" x14ac:dyDescent="0.25">
      <c r="E518" s="23">
        <f t="shared" si="40"/>
        <v>40</v>
      </c>
      <c r="F518" s="23">
        <f t="shared" si="36"/>
        <v>480</v>
      </c>
      <c r="G518" s="26">
        <f t="shared" ca="1" si="37"/>
        <v>-6357.541395487674</v>
      </c>
      <c r="H518" s="31">
        <f t="shared" ca="1" si="38"/>
        <v>-47641.314704594202</v>
      </c>
      <c r="I518" s="24">
        <f t="shared" ca="1" si="39"/>
        <v>-4818130.3265595017</v>
      </c>
      <c r="J518" s="23"/>
    </row>
    <row r="519" spans="5:10" x14ac:dyDescent="0.25">
      <c r="E519" s="23">
        <f t="shared" si="40"/>
        <v>41</v>
      </c>
      <c r="F519" s="23">
        <f t="shared" si="36"/>
        <v>481</v>
      </c>
      <c r="G519" s="26">
        <f t="shared" ca="1" si="37"/>
        <v>-6357.541395487674</v>
      </c>
      <c r="H519" s="31">
        <f t="shared" ca="1" si="38"/>
        <v>-48181.303265595016</v>
      </c>
      <c r="I519" s="24">
        <f t="shared" ca="1" si="39"/>
        <v>-4872669.1712205838</v>
      </c>
      <c r="J519" s="23"/>
    </row>
    <row r="520" spans="5:10" x14ac:dyDescent="0.25">
      <c r="E520" s="23">
        <f t="shared" si="40"/>
        <v>41</v>
      </c>
      <c r="F520" s="23">
        <f t="shared" si="36"/>
        <v>482</v>
      </c>
      <c r="G520" s="26">
        <f t="shared" ca="1" si="37"/>
        <v>-6357.541395487674</v>
      </c>
      <c r="H520" s="31">
        <f t="shared" ca="1" si="38"/>
        <v>-48726.691712205837</v>
      </c>
      <c r="I520" s="24">
        <f t="shared" ca="1" si="39"/>
        <v>-4927753.4043282773</v>
      </c>
      <c r="J520" s="23"/>
    </row>
    <row r="521" spans="5:10" x14ac:dyDescent="0.25">
      <c r="E521" s="23">
        <f t="shared" si="40"/>
        <v>41</v>
      </c>
      <c r="F521" s="23">
        <f t="shared" si="36"/>
        <v>483</v>
      </c>
      <c r="G521" s="26">
        <f t="shared" ca="1" si="37"/>
        <v>-6357.541395487674</v>
      </c>
      <c r="H521" s="31">
        <f t="shared" ca="1" si="38"/>
        <v>-49277.534043282772</v>
      </c>
      <c r="I521" s="24">
        <f t="shared" ca="1" si="39"/>
        <v>-4983388.4797670478</v>
      </c>
      <c r="J521" s="23"/>
    </row>
    <row r="522" spans="5:10" x14ac:dyDescent="0.25">
      <c r="E522" s="23">
        <f t="shared" si="40"/>
        <v>41</v>
      </c>
      <c r="F522" s="23">
        <f t="shared" si="36"/>
        <v>484</v>
      </c>
      <c r="G522" s="26">
        <f t="shared" ca="1" si="37"/>
        <v>-6357.541395487674</v>
      </c>
      <c r="H522" s="31">
        <f t="shared" ca="1" si="38"/>
        <v>-49833.884797670478</v>
      </c>
      <c r="I522" s="24">
        <f t="shared" ca="1" si="39"/>
        <v>-5039579.9059602059</v>
      </c>
      <c r="J522" s="23"/>
    </row>
    <row r="523" spans="5:10" x14ac:dyDescent="0.25">
      <c r="E523" s="23">
        <f t="shared" si="40"/>
        <v>41</v>
      </c>
      <c r="F523" s="23">
        <f t="shared" si="36"/>
        <v>485</v>
      </c>
      <c r="G523" s="26">
        <f t="shared" ca="1" si="37"/>
        <v>-6357.541395487674</v>
      </c>
      <c r="H523" s="31">
        <f t="shared" ca="1" si="38"/>
        <v>-50395.799059602061</v>
      </c>
      <c r="I523" s="24">
        <f t="shared" ca="1" si="39"/>
        <v>-5096333.2464152956</v>
      </c>
      <c r="J523" s="23"/>
    </row>
    <row r="524" spans="5:10" x14ac:dyDescent="0.25">
      <c r="E524" s="23">
        <f t="shared" si="40"/>
        <v>41</v>
      </c>
      <c r="F524" s="23">
        <f t="shared" si="36"/>
        <v>486</v>
      </c>
      <c r="G524" s="26">
        <f t="shared" ca="1" si="37"/>
        <v>-6357.541395487674</v>
      </c>
      <c r="H524" s="31">
        <f t="shared" ca="1" si="38"/>
        <v>-50963.332464152954</v>
      </c>
      <c r="I524" s="24">
        <f t="shared" ca="1" si="39"/>
        <v>-5153654.1202749358</v>
      </c>
      <c r="J524" s="23"/>
    </row>
    <row r="525" spans="5:10" x14ac:dyDescent="0.25">
      <c r="E525" s="23">
        <f t="shared" si="40"/>
        <v>41</v>
      </c>
      <c r="F525" s="23">
        <f t="shared" si="36"/>
        <v>487</v>
      </c>
      <c r="G525" s="26">
        <f t="shared" ca="1" si="37"/>
        <v>-6357.541395487674</v>
      </c>
      <c r="H525" s="31">
        <f t="shared" ca="1" si="38"/>
        <v>-51536.541202749358</v>
      </c>
      <c r="I525" s="24">
        <f t="shared" ca="1" si="39"/>
        <v>-5211548.2028731722</v>
      </c>
      <c r="J525" s="23"/>
    </row>
    <row r="526" spans="5:10" x14ac:dyDescent="0.25">
      <c r="E526" s="23">
        <f t="shared" si="40"/>
        <v>41</v>
      </c>
      <c r="F526" s="23">
        <f t="shared" si="36"/>
        <v>488</v>
      </c>
      <c r="G526" s="26">
        <f t="shared" ca="1" si="37"/>
        <v>-6357.541395487674</v>
      </c>
      <c r="H526" s="31">
        <f t="shared" ca="1" si="38"/>
        <v>-52115.482028731727</v>
      </c>
      <c r="I526" s="24">
        <f t="shared" ca="1" si="39"/>
        <v>-5270021.2262973916</v>
      </c>
      <c r="J526" s="23"/>
    </row>
    <row r="527" spans="5:10" x14ac:dyDescent="0.25">
      <c r="E527" s="23">
        <f t="shared" si="40"/>
        <v>41</v>
      </c>
      <c r="F527" s="23">
        <f t="shared" si="36"/>
        <v>489</v>
      </c>
      <c r="G527" s="26">
        <f t="shared" ca="1" si="37"/>
        <v>-6357.541395487674</v>
      </c>
      <c r="H527" s="31">
        <f t="shared" ca="1" si="38"/>
        <v>-52700.212262973917</v>
      </c>
      <c r="I527" s="24">
        <f t="shared" ca="1" si="39"/>
        <v>-5329078.979955853</v>
      </c>
      <c r="J527" s="23"/>
    </row>
    <row r="528" spans="5:10" x14ac:dyDescent="0.25">
      <c r="E528" s="23">
        <f t="shared" si="40"/>
        <v>41</v>
      </c>
      <c r="F528" s="23">
        <f t="shared" si="36"/>
        <v>490</v>
      </c>
      <c r="G528" s="26">
        <f t="shared" ca="1" si="37"/>
        <v>-6357.541395487674</v>
      </c>
      <c r="H528" s="31">
        <f t="shared" ca="1" si="38"/>
        <v>-53290.78979955853</v>
      </c>
      <c r="I528" s="24">
        <f t="shared" ca="1" si="39"/>
        <v>-5388727.3111508992</v>
      </c>
      <c r="J528" s="23"/>
    </row>
    <row r="529" spans="5:10" x14ac:dyDescent="0.25">
      <c r="E529" s="23">
        <f t="shared" si="40"/>
        <v>41</v>
      </c>
      <c r="F529" s="23">
        <f t="shared" si="36"/>
        <v>491</v>
      </c>
      <c r="G529" s="26">
        <f t="shared" ca="1" si="37"/>
        <v>-6357.541395487674</v>
      </c>
      <c r="H529" s="31">
        <f t="shared" ca="1" si="38"/>
        <v>-53887.273111508992</v>
      </c>
      <c r="I529" s="24">
        <f t="shared" ca="1" si="39"/>
        <v>-5448972.1256578956</v>
      </c>
      <c r="J529" s="23"/>
    </row>
    <row r="530" spans="5:10" x14ac:dyDescent="0.25">
      <c r="E530" s="23">
        <f t="shared" si="40"/>
        <v>41</v>
      </c>
      <c r="F530" s="23">
        <f t="shared" si="36"/>
        <v>492</v>
      </c>
      <c r="G530" s="26">
        <f t="shared" ca="1" si="37"/>
        <v>-6357.541395487674</v>
      </c>
      <c r="H530" s="31">
        <f t="shared" ca="1" si="38"/>
        <v>-54489.72125657896</v>
      </c>
      <c r="I530" s="24">
        <f t="shared" ca="1" si="39"/>
        <v>-5509819.3883099621</v>
      </c>
      <c r="J530" s="23"/>
    </row>
    <row r="531" spans="5:10" x14ac:dyDescent="0.25">
      <c r="E531" s="23">
        <f t="shared" si="40"/>
        <v>42</v>
      </c>
      <c r="F531" s="23">
        <f t="shared" si="36"/>
        <v>493</v>
      </c>
      <c r="G531" s="26">
        <f t="shared" ca="1" si="37"/>
        <v>-6357.541395487674</v>
      </c>
      <c r="H531" s="31">
        <f t="shared" ca="1" si="38"/>
        <v>-55098.193883099622</v>
      </c>
      <c r="I531" s="24">
        <f t="shared" ca="1" si="39"/>
        <v>-5571275.123588549</v>
      </c>
      <c r="J531" s="23"/>
    </row>
    <row r="532" spans="5:10" x14ac:dyDescent="0.25">
      <c r="E532" s="23">
        <f t="shared" si="40"/>
        <v>42</v>
      </c>
      <c r="F532" s="23">
        <f t="shared" si="36"/>
        <v>494</v>
      </c>
      <c r="G532" s="26">
        <f t="shared" ca="1" si="37"/>
        <v>-6357.541395487674</v>
      </c>
      <c r="H532" s="31">
        <f t="shared" ca="1" si="38"/>
        <v>-55712.751235885487</v>
      </c>
      <c r="I532" s="24">
        <f t="shared" ca="1" si="39"/>
        <v>-5633345.4162199218</v>
      </c>
      <c r="J532" s="23"/>
    </row>
    <row r="533" spans="5:10" x14ac:dyDescent="0.25">
      <c r="E533" s="23">
        <f t="shared" si="40"/>
        <v>42</v>
      </c>
      <c r="F533" s="23">
        <f t="shared" si="36"/>
        <v>495</v>
      </c>
      <c r="G533" s="26">
        <f t="shared" ca="1" si="37"/>
        <v>-6357.541395487674</v>
      </c>
      <c r="H533" s="31">
        <f t="shared" ca="1" si="38"/>
        <v>-56333.454162199218</v>
      </c>
      <c r="I533" s="24">
        <f t="shared" ca="1" si="39"/>
        <v>-5696036.4117776081</v>
      </c>
      <c r="J533" s="23"/>
    </row>
    <row r="534" spans="5:10" x14ac:dyDescent="0.25">
      <c r="E534" s="23">
        <f t="shared" si="40"/>
        <v>42</v>
      </c>
      <c r="F534" s="23">
        <f t="shared" si="36"/>
        <v>496</v>
      </c>
      <c r="G534" s="26">
        <f t="shared" ca="1" si="37"/>
        <v>-6357.541395487674</v>
      </c>
      <c r="H534" s="31">
        <f t="shared" ca="1" si="38"/>
        <v>-56960.36411777608</v>
      </c>
      <c r="I534" s="24">
        <f t="shared" ca="1" si="39"/>
        <v>-5759354.3172908714</v>
      </c>
      <c r="J534" s="23"/>
    </row>
    <row r="535" spans="5:10" x14ac:dyDescent="0.25">
      <c r="E535" s="23">
        <f t="shared" si="40"/>
        <v>42</v>
      </c>
      <c r="F535" s="23">
        <f t="shared" si="36"/>
        <v>497</v>
      </c>
      <c r="G535" s="26">
        <f t="shared" ca="1" si="37"/>
        <v>-6357.541395487674</v>
      </c>
      <c r="H535" s="31">
        <f t="shared" ca="1" si="38"/>
        <v>-57593.543172908714</v>
      </c>
      <c r="I535" s="24">
        <f t="shared" ca="1" si="39"/>
        <v>-5823305.4018592676</v>
      </c>
      <c r="J535" s="23"/>
    </row>
    <row r="536" spans="5:10" x14ac:dyDescent="0.25">
      <c r="E536" s="23">
        <f t="shared" si="40"/>
        <v>42</v>
      </c>
      <c r="F536" s="23">
        <f t="shared" si="36"/>
        <v>498</v>
      </c>
      <c r="G536" s="26">
        <f t="shared" ca="1" si="37"/>
        <v>-6357.541395487674</v>
      </c>
      <c r="H536" s="31">
        <f t="shared" ca="1" si="38"/>
        <v>-58233.05401859268</v>
      </c>
      <c r="I536" s="24">
        <f t="shared" ca="1" si="39"/>
        <v>-5887895.9972733473</v>
      </c>
      <c r="J536" s="23"/>
    </row>
    <row r="537" spans="5:10" x14ac:dyDescent="0.25">
      <c r="E537" s="23">
        <f t="shared" si="40"/>
        <v>42</v>
      </c>
      <c r="F537" s="23">
        <f t="shared" si="36"/>
        <v>499</v>
      </c>
      <c r="G537" s="26">
        <f t="shared" ca="1" si="37"/>
        <v>-6357.541395487674</v>
      </c>
      <c r="H537" s="31">
        <f t="shared" ca="1" si="38"/>
        <v>-58878.959972733472</v>
      </c>
      <c r="I537" s="24">
        <f t="shared" ca="1" si="39"/>
        <v>-5953132.4986415682</v>
      </c>
      <c r="J537" s="23"/>
    </row>
    <row r="538" spans="5:10" x14ac:dyDescent="0.25">
      <c r="E538" s="23">
        <f t="shared" si="40"/>
        <v>42</v>
      </c>
      <c r="F538" s="23">
        <f t="shared" si="36"/>
        <v>500</v>
      </c>
      <c r="G538" s="26">
        <f t="shared" ca="1" si="37"/>
        <v>-6357.541395487674</v>
      </c>
      <c r="H538" s="31">
        <f t="shared" ca="1" si="38"/>
        <v>-59531.324986415682</v>
      </c>
      <c r="I538" s="24">
        <f t="shared" ca="1" si="39"/>
        <v>-6019021.3650234714</v>
      </c>
      <c r="J538" s="23"/>
    </row>
    <row r="539" spans="5:10" x14ac:dyDescent="0.25">
      <c r="E539" s="23">
        <f t="shared" si="40"/>
        <v>42</v>
      </c>
      <c r="F539" s="23">
        <f t="shared" si="36"/>
        <v>501</v>
      </c>
      <c r="G539" s="26">
        <f t="shared" ca="1" si="37"/>
        <v>-6357.541395487674</v>
      </c>
      <c r="H539" s="31">
        <f t="shared" ca="1" si="38"/>
        <v>-60190.213650234713</v>
      </c>
      <c r="I539" s="24">
        <f t="shared" ca="1" si="39"/>
        <v>-6085569.1200691937</v>
      </c>
      <c r="J539" s="23"/>
    </row>
    <row r="540" spans="5:10" x14ac:dyDescent="0.25">
      <c r="E540" s="23">
        <f t="shared" si="40"/>
        <v>42</v>
      </c>
      <c r="F540" s="23">
        <f t="shared" si="36"/>
        <v>502</v>
      </c>
      <c r="G540" s="26">
        <f t="shared" ca="1" si="37"/>
        <v>-6357.541395487674</v>
      </c>
      <c r="H540" s="31">
        <f t="shared" ca="1" si="38"/>
        <v>-60855.691200691937</v>
      </c>
      <c r="I540" s="24">
        <f t="shared" ca="1" si="39"/>
        <v>-6152782.3526653731</v>
      </c>
      <c r="J540" s="23"/>
    </row>
    <row r="541" spans="5:10" x14ac:dyDescent="0.25">
      <c r="E541" s="23">
        <f t="shared" si="40"/>
        <v>42</v>
      </c>
      <c r="F541" s="23">
        <f t="shared" si="36"/>
        <v>503</v>
      </c>
      <c r="G541" s="26">
        <f t="shared" ca="1" si="37"/>
        <v>-6357.541395487674</v>
      </c>
      <c r="H541" s="31">
        <f t="shared" ca="1" si="38"/>
        <v>-61527.82352665373</v>
      </c>
      <c r="I541" s="24">
        <f t="shared" ca="1" si="39"/>
        <v>-6220667.7175875138</v>
      </c>
      <c r="J541" s="23"/>
    </row>
    <row r="542" spans="5:10" x14ac:dyDescent="0.25">
      <c r="E542" s="23">
        <f t="shared" si="40"/>
        <v>42</v>
      </c>
      <c r="F542" s="23">
        <f t="shared" si="36"/>
        <v>504</v>
      </c>
      <c r="G542" s="26">
        <f t="shared" ca="1" si="37"/>
        <v>-6357.541395487674</v>
      </c>
      <c r="H542" s="31">
        <f t="shared" ca="1" si="38"/>
        <v>-62206.677175875142</v>
      </c>
      <c r="I542" s="24">
        <f t="shared" ca="1" si="39"/>
        <v>-6289231.9361588759</v>
      </c>
      <c r="J542" s="23"/>
    </row>
    <row r="543" spans="5:10" x14ac:dyDescent="0.25">
      <c r="E543" s="23">
        <f t="shared" si="40"/>
        <v>43</v>
      </c>
      <c r="F543" s="23">
        <f t="shared" si="36"/>
        <v>505</v>
      </c>
      <c r="G543" s="26">
        <f t="shared" ca="1" si="37"/>
        <v>-6357.541395487674</v>
      </c>
      <c r="H543" s="31">
        <f t="shared" ca="1" si="38"/>
        <v>-62892.319361588758</v>
      </c>
      <c r="I543" s="24">
        <f t="shared" ca="1" si="39"/>
        <v>-6358481.7969159521</v>
      </c>
      <c r="J543" s="23"/>
    </row>
    <row r="544" spans="5:10" x14ac:dyDescent="0.25">
      <c r="E544" s="23">
        <f t="shared" si="40"/>
        <v>43</v>
      </c>
      <c r="F544" s="23">
        <f t="shared" si="36"/>
        <v>506</v>
      </c>
      <c r="G544" s="26">
        <f t="shared" ca="1" si="37"/>
        <v>-6357.541395487674</v>
      </c>
      <c r="H544" s="31">
        <f t="shared" ca="1" si="38"/>
        <v>-63584.817969159521</v>
      </c>
      <c r="I544" s="24">
        <f t="shared" ca="1" si="39"/>
        <v>-6428424.1562805986</v>
      </c>
      <c r="J544" s="23"/>
    </row>
    <row r="545" spans="5:10" x14ac:dyDescent="0.25">
      <c r="E545" s="23">
        <f t="shared" si="40"/>
        <v>43</v>
      </c>
      <c r="F545" s="23">
        <f t="shared" si="36"/>
        <v>507</v>
      </c>
      <c r="G545" s="26">
        <f t="shared" ca="1" si="37"/>
        <v>-6357.541395487674</v>
      </c>
      <c r="H545" s="31">
        <f t="shared" ca="1" si="38"/>
        <v>-64284.24156280599</v>
      </c>
      <c r="I545" s="24">
        <f t="shared" ca="1" si="39"/>
        <v>-6499065.9392388919</v>
      </c>
      <c r="J545" s="23"/>
    </row>
    <row r="546" spans="5:10" x14ac:dyDescent="0.25">
      <c r="E546" s="23">
        <f t="shared" si="40"/>
        <v>43</v>
      </c>
      <c r="F546" s="23">
        <f t="shared" si="36"/>
        <v>508</v>
      </c>
      <c r="G546" s="26">
        <f t="shared" ca="1" si="37"/>
        <v>-6357.541395487674</v>
      </c>
      <c r="H546" s="31">
        <f t="shared" ca="1" si="38"/>
        <v>-64990.659392388923</v>
      </c>
      <c r="I546" s="24">
        <f t="shared" ca="1" si="39"/>
        <v>-6570414.1400267677</v>
      </c>
      <c r="J546" s="23"/>
    </row>
    <row r="547" spans="5:10" x14ac:dyDescent="0.25">
      <c r="E547" s="23">
        <f t="shared" si="40"/>
        <v>43</v>
      </c>
      <c r="F547" s="23">
        <f t="shared" si="36"/>
        <v>509</v>
      </c>
      <c r="G547" s="26">
        <f t="shared" ca="1" si="37"/>
        <v>-6357.541395487674</v>
      </c>
      <c r="H547" s="31">
        <f t="shared" ca="1" si="38"/>
        <v>-65704.141400267676</v>
      </c>
      <c r="I547" s="24">
        <f t="shared" ca="1" si="39"/>
        <v>-6642475.8228225224</v>
      </c>
      <c r="J547" s="23"/>
    </row>
    <row r="548" spans="5:10" x14ac:dyDescent="0.25">
      <c r="E548" s="23">
        <f t="shared" si="40"/>
        <v>43</v>
      </c>
      <c r="F548" s="23">
        <f t="shared" si="36"/>
        <v>510</v>
      </c>
      <c r="G548" s="26">
        <f t="shared" ca="1" si="37"/>
        <v>-6357.541395487674</v>
      </c>
      <c r="H548" s="31">
        <f t="shared" ca="1" si="38"/>
        <v>-66424.758228225226</v>
      </c>
      <c r="I548" s="24">
        <f t="shared" ca="1" si="39"/>
        <v>-6715258.1224462353</v>
      </c>
      <c r="J548" s="23"/>
    </row>
    <row r="549" spans="5:10" x14ac:dyDescent="0.25">
      <c r="E549" s="23">
        <f t="shared" si="40"/>
        <v>43</v>
      </c>
      <c r="F549" s="23">
        <f t="shared" si="36"/>
        <v>511</v>
      </c>
      <c r="G549" s="26">
        <f t="shared" ca="1" si="37"/>
        <v>-6357.541395487674</v>
      </c>
      <c r="H549" s="31">
        <f t="shared" ca="1" si="38"/>
        <v>-67152.581224462352</v>
      </c>
      <c r="I549" s="24">
        <f t="shared" ca="1" si="39"/>
        <v>-6788768.2450661846</v>
      </c>
      <c r="J549" s="23"/>
    </row>
    <row r="550" spans="5:10" x14ac:dyDescent="0.25">
      <c r="E550" s="23">
        <f t="shared" si="40"/>
        <v>43</v>
      </c>
      <c r="F550" s="23">
        <f t="shared" si="36"/>
        <v>512</v>
      </c>
      <c r="G550" s="26">
        <f t="shared" ca="1" si="37"/>
        <v>-6357.541395487674</v>
      </c>
      <c r="H550" s="31">
        <f t="shared" ca="1" si="38"/>
        <v>-67887.682450661843</v>
      </c>
      <c r="I550" s="24">
        <f t="shared" ca="1" si="39"/>
        <v>-6863013.4689123333</v>
      </c>
      <c r="J550" s="23"/>
    </row>
    <row r="551" spans="5:10" x14ac:dyDescent="0.25">
      <c r="E551" s="23">
        <f t="shared" si="40"/>
        <v>43</v>
      </c>
      <c r="F551" s="23">
        <f t="shared" si="36"/>
        <v>513</v>
      </c>
      <c r="G551" s="26">
        <f t="shared" ca="1" si="37"/>
        <v>-6357.541395487674</v>
      </c>
      <c r="H551" s="31">
        <f t="shared" ca="1" si="38"/>
        <v>-68630.134689123341</v>
      </c>
      <c r="I551" s="24">
        <f t="shared" ca="1" si="39"/>
        <v>-6938001.1449969439</v>
      </c>
      <c r="J551" s="23"/>
    </row>
    <row r="552" spans="5:10" x14ac:dyDescent="0.25">
      <c r="E552" s="23">
        <f t="shared" si="40"/>
        <v>43</v>
      </c>
      <c r="F552" s="23">
        <f t="shared" ref="F552:F578" si="41">+F551+1</f>
        <v>514</v>
      </c>
      <c r="G552" s="26">
        <f t="shared" ref="G552:G578" ca="1" si="42">+$F$34</f>
        <v>-6357.541395487674</v>
      </c>
      <c r="H552" s="31">
        <f t="shared" ref="H552:H578" ca="1" si="43">+I551*($F$32*0.01)</f>
        <v>-69380.011449969446</v>
      </c>
      <c r="I552" s="24">
        <f t="shared" ref="I552:I578" ca="1" si="44">+I551+H552+G552</f>
        <v>-7013738.6978424005</v>
      </c>
      <c r="J552" s="23"/>
    </row>
    <row r="553" spans="5:10" x14ac:dyDescent="0.25">
      <c r="E553" s="23">
        <f t="shared" si="40"/>
        <v>43</v>
      </c>
      <c r="F553" s="23">
        <f t="shared" si="41"/>
        <v>515</v>
      </c>
      <c r="G553" s="26">
        <f t="shared" ca="1" si="42"/>
        <v>-6357.541395487674</v>
      </c>
      <c r="H553" s="31">
        <f t="shared" ca="1" si="43"/>
        <v>-70137.386978424009</v>
      </c>
      <c r="I553" s="24">
        <f t="shared" ca="1" si="44"/>
        <v>-7090233.6262163119</v>
      </c>
      <c r="J553" s="23"/>
    </row>
    <row r="554" spans="5:10" x14ac:dyDescent="0.25">
      <c r="E554" s="23">
        <f t="shared" si="40"/>
        <v>43</v>
      </c>
      <c r="F554" s="23">
        <f t="shared" si="41"/>
        <v>516</v>
      </c>
      <c r="G554" s="26">
        <f t="shared" ca="1" si="42"/>
        <v>-6357.541395487674</v>
      </c>
      <c r="H554" s="31">
        <f t="shared" ca="1" si="43"/>
        <v>-70902.336262163124</v>
      </c>
      <c r="I554" s="24">
        <f t="shared" ca="1" si="44"/>
        <v>-7167493.503873962</v>
      </c>
      <c r="J554" s="23"/>
    </row>
    <row r="555" spans="5:10" x14ac:dyDescent="0.25">
      <c r="E555" s="23">
        <f t="shared" si="40"/>
        <v>44</v>
      </c>
      <c r="F555" s="23">
        <f t="shared" si="41"/>
        <v>517</v>
      </c>
      <c r="G555" s="26">
        <f t="shared" ca="1" si="42"/>
        <v>-6357.541395487674</v>
      </c>
      <c r="H555" s="31">
        <f t="shared" ca="1" si="43"/>
        <v>-71674.935038739626</v>
      </c>
      <c r="I555" s="24">
        <f t="shared" ca="1" si="44"/>
        <v>-7245525.9803081891</v>
      </c>
      <c r="J555" s="23"/>
    </row>
    <row r="556" spans="5:10" x14ac:dyDescent="0.25">
      <c r="E556" s="23">
        <f t="shared" si="40"/>
        <v>44</v>
      </c>
      <c r="F556" s="23">
        <f t="shared" si="41"/>
        <v>518</v>
      </c>
      <c r="G556" s="26">
        <f t="shared" ca="1" si="42"/>
        <v>-6357.541395487674</v>
      </c>
      <c r="H556" s="31">
        <f t="shared" ca="1" si="43"/>
        <v>-72455.259803081892</v>
      </c>
      <c r="I556" s="24">
        <f t="shared" ca="1" si="44"/>
        <v>-7324338.7815067582</v>
      </c>
      <c r="J556" s="23"/>
    </row>
    <row r="557" spans="5:10" x14ac:dyDescent="0.25">
      <c r="E557" s="23">
        <f t="shared" si="40"/>
        <v>44</v>
      </c>
      <c r="F557" s="23">
        <f t="shared" si="41"/>
        <v>519</v>
      </c>
      <c r="G557" s="26">
        <f t="shared" ca="1" si="42"/>
        <v>-6357.541395487674</v>
      </c>
      <c r="H557" s="31">
        <f t="shared" ca="1" si="43"/>
        <v>-73243.387815067588</v>
      </c>
      <c r="I557" s="24">
        <f t="shared" ca="1" si="44"/>
        <v>-7403939.710717313</v>
      </c>
      <c r="J557" s="23"/>
    </row>
    <row r="558" spans="5:10" x14ac:dyDescent="0.25">
      <c r="E558" s="23">
        <f t="shared" si="40"/>
        <v>44</v>
      </c>
      <c r="F558" s="23">
        <f t="shared" si="41"/>
        <v>520</v>
      </c>
      <c r="G558" s="26">
        <f t="shared" ca="1" si="42"/>
        <v>-6357.541395487674</v>
      </c>
      <c r="H558" s="31">
        <f t="shared" ca="1" si="43"/>
        <v>-74039.397107173136</v>
      </c>
      <c r="I558" s="24">
        <f t="shared" ca="1" si="44"/>
        <v>-7484336.649219973</v>
      </c>
      <c r="J558" s="23"/>
    </row>
    <row r="559" spans="5:10" x14ac:dyDescent="0.25">
      <c r="E559" s="23">
        <f t="shared" si="40"/>
        <v>44</v>
      </c>
      <c r="F559" s="23">
        <f t="shared" si="41"/>
        <v>521</v>
      </c>
      <c r="G559" s="26">
        <f t="shared" ca="1" si="42"/>
        <v>-6357.541395487674</v>
      </c>
      <c r="H559" s="31">
        <f t="shared" ca="1" si="43"/>
        <v>-74843.366492199726</v>
      </c>
      <c r="I559" s="24">
        <f t="shared" ca="1" si="44"/>
        <v>-7565537.55710766</v>
      </c>
      <c r="J559" s="23"/>
    </row>
    <row r="560" spans="5:10" x14ac:dyDescent="0.25">
      <c r="E560" s="23">
        <f t="shared" si="40"/>
        <v>44</v>
      </c>
      <c r="F560" s="23">
        <f t="shared" si="41"/>
        <v>522</v>
      </c>
      <c r="G560" s="26">
        <f t="shared" ca="1" si="42"/>
        <v>-6357.541395487674</v>
      </c>
      <c r="H560" s="31">
        <f t="shared" ca="1" si="43"/>
        <v>-75655.375571076598</v>
      </c>
      <c r="I560" s="24">
        <f t="shared" ca="1" si="44"/>
        <v>-7647550.474074224</v>
      </c>
      <c r="J560" s="23"/>
    </row>
    <row r="561" spans="5:10" x14ac:dyDescent="0.25">
      <c r="E561" s="23">
        <f t="shared" si="40"/>
        <v>44</v>
      </c>
      <c r="F561" s="23">
        <f t="shared" si="41"/>
        <v>523</v>
      </c>
      <c r="G561" s="26">
        <f t="shared" ca="1" si="42"/>
        <v>-6357.541395487674</v>
      </c>
      <c r="H561" s="31">
        <f t="shared" ca="1" si="43"/>
        <v>-76475.504740742239</v>
      </c>
      <c r="I561" s="24">
        <f t="shared" ca="1" si="44"/>
        <v>-7730383.5202104533</v>
      </c>
      <c r="J561" s="23"/>
    </row>
    <row r="562" spans="5:10" x14ac:dyDescent="0.25">
      <c r="E562" s="23">
        <f t="shared" si="40"/>
        <v>44</v>
      </c>
      <c r="F562" s="23">
        <f t="shared" si="41"/>
        <v>524</v>
      </c>
      <c r="G562" s="26">
        <f t="shared" ca="1" si="42"/>
        <v>-6357.541395487674</v>
      </c>
      <c r="H562" s="31">
        <f t="shared" ca="1" si="43"/>
        <v>-77303.835202104528</v>
      </c>
      <c r="I562" s="24">
        <f t="shared" ca="1" si="44"/>
        <v>-7814044.896808045</v>
      </c>
      <c r="J562" s="23"/>
    </row>
    <row r="563" spans="5:10" x14ac:dyDescent="0.25">
      <c r="E563" s="23">
        <f t="shared" si="40"/>
        <v>44</v>
      </c>
      <c r="F563" s="23">
        <f t="shared" si="41"/>
        <v>525</v>
      </c>
      <c r="G563" s="26">
        <f t="shared" ca="1" si="42"/>
        <v>-6357.541395487674</v>
      </c>
      <c r="H563" s="31">
        <f t="shared" ca="1" si="43"/>
        <v>-78140.448968080455</v>
      </c>
      <c r="I563" s="24">
        <f t="shared" ca="1" si="44"/>
        <v>-7898542.8871716131</v>
      </c>
      <c r="J563" s="23"/>
    </row>
    <row r="564" spans="5:10" x14ac:dyDescent="0.25">
      <c r="E564" s="23">
        <f t="shared" ref="E564:E578" si="45">+E552+1</f>
        <v>44</v>
      </c>
      <c r="F564" s="23">
        <f t="shared" si="41"/>
        <v>526</v>
      </c>
      <c r="G564" s="26">
        <f t="shared" ca="1" si="42"/>
        <v>-6357.541395487674</v>
      </c>
      <c r="H564" s="31">
        <f t="shared" ca="1" si="43"/>
        <v>-78985.428871716125</v>
      </c>
      <c r="I564" s="24">
        <f t="shared" ca="1" si="44"/>
        <v>-7983885.8574388167</v>
      </c>
      <c r="J564" s="23"/>
    </row>
    <row r="565" spans="5:10" x14ac:dyDescent="0.25">
      <c r="E565" s="23">
        <f t="shared" si="45"/>
        <v>44</v>
      </c>
      <c r="F565" s="23">
        <f t="shared" si="41"/>
        <v>527</v>
      </c>
      <c r="G565" s="26">
        <f t="shared" ca="1" si="42"/>
        <v>-6357.541395487674</v>
      </c>
      <c r="H565" s="31">
        <f t="shared" ca="1" si="43"/>
        <v>-79838.85857438817</v>
      </c>
      <c r="I565" s="24">
        <f t="shared" ca="1" si="44"/>
        <v>-8070082.2574086925</v>
      </c>
      <c r="J565" s="23"/>
    </row>
    <row r="566" spans="5:10" x14ac:dyDescent="0.25">
      <c r="E566" s="23">
        <f t="shared" si="45"/>
        <v>44</v>
      </c>
      <c r="F566" s="23">
        <f t="shared" si="41"/>
        <v>528</v>
      </c>
      <c r="G566" s="26">
        <f t="shared" ca="1" si="42"/>
        <v>-6357.541395487674</v>
      </c>
      <c r="H566" s="31">
        <f t="shared" ca="1" si="43"/>
        <v>-80700.822574086924</v>
      </c>
      <c r="I566" s="24">
        <f t="shared" ca="1" si="44"/>
        <v>-8157140.6213782663</v>
      </c>
      <c r="J566" s="23"/>
    </row>
    <row r="567" spans="5:10" x14ac:dyDescent="0.25">
      <c r="E567" s="23">
        <f t="shared" si="45"/>
        <v>45</v>
      </c>
      <c r="F567" s="23">
        <f t="shared" si="41"/>
        <v>529</v>
      </c>
      <c r="G567" s="26">
        <f t="shared" ca="1" si="42"/>
        <v>-6357.541395487674</v>
      </c>
      <c r="H567" s="31">
        <f t="shared" ca="1" si="43"/>
        <v>-81571.40621378267</v>
      </c>
      <c r="I567" s="24">
        <f t="shared" ca="1" si="44"/>
        <v>-8245069.5689875362</v>
      </c>
      <c r="J567" s="23"/>
    </row>
    <row r="568" spans="5:10" x14ac:dyDescent="0.25">
      <c r="E568" s="23">
        <f t="shared" si="45"/>
        <v>45</v>
      </c>
      <c r="F568" s="23">
        <f t="shared" si="41"/>
        <v>530</v>
      </c>
      <c r="G568" s="26">
        <f t="shared" ca="1" si="42"/>
        <v>-6357.541395487674</v>
      </c>
      <c r="H568" s="31">
        <f t="shared" ca="1" si="43"/>
        <v>-82450.695689875371</v>
      </c>
      <c r="I568" s="24">
        <f t="shared" ca="1" si="44"/>
        <v>-8333877.8060728991</v>
      </c>
      <c r="J568" s="23"/>
    </row>
    <row r="569" spans="5:10" x14ac:dyDescent="0.25">
      <c r="E569" s="23">
        <f t="shared" si="45"/>
        <v>45</v>
      </c>
      <c r="F569" s="23">
        <f t="shared" si="41"/>
        <v>531</v>
      </c>
      <c r="G569" s="26">
        <f t="shared" ca="1" si="42"/>
        <v>-6357.541395487674</v>
      </c>
      <c r="H569" s="31">
        <f t="shared" ca="1" si="43"/>
        <v>-83338.77806072899</v>
      </c>
      <c r="I569" s="24">
        <f t="shared" ca="1" si="44"/>
        <v>-8423574.125529116</v>
      </c>
      <c r="J569" s="23"/>
    </row>
    <row r="570" spans="5:10" x14ac:dyDescent="0.25">
      <c r="E570" s="23">
        <f t="shared" si="45"/>
        <v>45</v>
      </c>
      <c r="F570" s="23">
        <f t="shared" si="41"/>
        <v>532</v>
      </c>
      <c r="G570" s="26">
        <f t="shared" ca="1" si="42"/>
        <v>-6357.541395487674</v>
      </c>
      <c r="H570" s="31">
        <f t="shared" ca="1" si="43"/>
        <v>-84235.741255291156</v>
      </c>
      <c r="I570" s="24">
        <f t="shared" ca="1" si="44"/>
        <v>-8514167.4081798941</v>
      </c>
      <c r="J570" s="23"/>
    </row>
    <row r="571" spans="5:10" x14ac:dyDescent="0.25">
      <c r="E571" s="23">
        <f t="shared" si="45"/>
        <v>45</v>
      </c>
      <c r="F571" s="23">
        <f t="shared" si="41"/>
        <v>533</v>
      </c>
      <c r="G571" s="26">
        <f t="shared" ca="1" si="42"/>
        <v>-6357.541395487674</v>
      </c>
      <c r="H571" s="31">
        <f t="shared" ca="1" si="43"/>
        <v>-85141.674081798948</v>
      </c>
      <c r="I571" s="24">
        <f t="shared" ca="1" si="44"/>
        <v>-8605666.62365718</v>
      </c>
      <c r="J571" s="23"/>
    </row>
    <row r="572" spans="5:10" x14ac:dyDescent="0.25">
      <c r="E572" s="23">
        <f t="shared" si="45"/>
        <v>45</v>
      </c>
      <c r="F572" s="23">
        <f t="shared" si="41"/>
        <v>534</v>
      </c>
      <c r="G572" s="26">
        <f t="shared" ca="1" si="42"/>
        <v>-6357.541395487674</v>
      </c>
      <c r="H572" s="31">
        <f t="shared" ca="1" si="43"/>
        <v>-86056.666236571808</v>
      </c>
      <c r="I572" s="24">
        <f t="shared" ca="1" si="44"/>
        <v>-8698080.8312892392</v>
      </c>
      <c r="J572" s="23"/>
    </row>
    <row r="573" spans="5:10" x14ac:dyDescent="0.25">
      <c r="E573" s="23">
        <f t="shared" si="45"/>
        <v>45</v>
      </c>
      <c r="F573" s="23">
        <f t="shared" si="41"/>
        <v>535</v>
      </c>
      <c r="G573" s="26">
        <f t="shared" ca="1" si="42"/>
        <v>-6357.541395487674</v>
      </c>
      <c r="H573" s="31">
        <f t="shared" ca="1" si="43"/>
        <v>-86980.80831289239</v>
      </c>
      <c r="I573" s="24">
        <f t="shared" ca="1" si="44"/>
        <v>-8791419.1809976194</v>
      </c>
      <c r="J573" s="23"/>
    </row>
    <row r="574" spans="5:10" x14ac:dyDescent="0.25">
      <c r="E574" s="23">
        <f t="shared" si="45"/>
        <v>45</v>
      </c>
      <c r="F574" s="23">
        <f t="shared" si="41"/>
        <v>536</v>
      </c>
      <c r="G574" s="26">
        <f t="shared" ca="1" si="42"/>
        <v>-6357.541395487674</v>
      </c>
      <c r="H574" s="31">
        <f t="shared" ca="1" si="43"/>
        <v>-87914.191809976197</v>
      </c>
      <c r="I574" s="24">
        <f t="shared" ca="1" si="44"/>
        <v>-8885690.9142030831</v>
      </c>
      <c r="J574" s="23"/>
    </row>
    <row r="575" spans="5:10" x14ac:dyDescent="0.25">
      <c r="E575" s="23">
        <f t="shared" si="45"/>
        <v>45</v>
      </c>
      <c r="F575" s="23">
        <f t="shared" si="41"/>
        <v>537</v>
      </c>
      <c r="G575" s="26">
        <f t="shared" ca="1" si="42"/>
        <v>-6357.541395487674</v>
      </c>
      <c r="H575" s="31">
        <f t="shared" ca="1" si="43"/>
        <v>-88856.90914203084</v>
      </c>
      <c r="I575" s="24">
        <f t="shared" ca="1" si="44"/>
        <v>-8980905.3647406008</v>
      </c>
      <c r="J575" s="23"/>
    </row>
    <row r="576" spans="5:10" x14ac:dyDescent="0.25">
      <c r="E576" s="23">
        <f t="shared" si="45"/>
        <v>45</v>
      </c>
      <c r="F576" s="23">
        <f t="shared" si="41"/>
        <v>538</v>
      </c>
      <c r="G576" s="26">
        <f t="shared" ca="1" si="42"/>
        <v>-6357.541395487674</v>
      </c>
      <c r="H576" s="31">
        <f t="shared" ca="1" si="43"/>
        <v>-89809.053647406006</v>
      </c>
      <c r="I576" s="24">
        <f t="shared" ca="1" si="44"/>
        <v>-9077071.9597834945</v>
      </c>
      <c r="J576" s="23"/>
    </row>
    <row r="577" spans="5:10" x14ac:dyDescent="0.25">
      <c r="E577" s="23">
        <f t="shared" si="45"/>
        <v>45</v>
      </c>
      <c r="F577" s="23">
        <f t="shared" si="41"/>
        <v>539</v>
      </c>
      <c r="G577" s="26">
        <f t="shared" ca="1" si="42"/>
        <v>-6357.541395487674</v>
      </c>
      <c r="H577" s="31">
        <f t="shared" ca="1" si="43"/>
        <v>-90770.719597834948</v>
      </c>
      <c r="I577" s="24">
        <f t="shared" ca="1" si="44"/>
        <v>-9174200.2207768168</v>
      </c>
      <c r="J577" s="23"/>
    </row>
    <row r="578" spans="5:10" x14ac:dyDescent="0.25">
      <c r="E578" s="23">
        <f t="shared" si="45"/>
        <v>45</v>
      </c>
      <c r="F578" s="23">
        <f t="shared" si="41"/>
        <v>540</v>
      </c>
      <c r="G578" s="26">
        <f t="shared" ca="1" si="42"/>
        <v>-6357.541395487674</v>
      </c>
      <c r="H578" s="31">
        <f t="shared" ca="1" si="43"/>
        <v>-91742.002207768164</v>
      </c>
      <c r="I578" s="24">
        <f t="shared" ca="1" si="44"/>
        <v>-9272299.7643800732</v>
      </c>
      <c r="J578" s="23"/>
    </row>
    <row r="579" spans="5:10" x14ac:dyDescent="0.25">
      <c r="G579" s="22"/>
      <c r="H579" s="29"/>
      <c r="I579" s="21"/>
    </row>
    <row r="580" spans="5:10" x14ac:dyDescent="0.25">
      <c r="G580" s="22"/>
      <c r="H580" s="29"/>
      <c r="I58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</vt:lpstr>
      <vt:lpstr>MORTG</vt:lpstr>
      <vt:lpstr>RetireGoal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2018-12-24T19:19:40Z</dcterms:modified>
</cp:coreProperties>
</file>