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749052E4-D511-4710-9C65-7E8E1D0B6991}" xr6:coauthVersionLast="40" xr6:coauthVersionMax="40" xr10:uidLastSave="{00000000-0000-0000-0000-000000000000}"/>
  <bookViews>
    <workbookView xWindow="0" yWindow="0" windowWidth="25605" windowHeight="1606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C7" i="1"/>
  <c r="A6" i="1"/>
  <c r="C6" i="1"/>
  <c r="C32" i="1"/>
  <c r="E32" i="1"/>
  <c r="C33" i="1"/>
  <c r="C13" i="1"/>
  <c r="D7" i="1"/>
  <c r="D6" i="1"/>
  <c r="E38" i="1"/>
  <c r="G38" i="1"/>
  <c r="E37" i="1"/>
  <c r="G37" i="1"/>
  <c r="G32" i="1"/>
</calcChain>
</file>

<file path=xl/sharedStrings.xml><?xml version="1.0" encoding="utf-8"?>
<sst xmlns="http://schemas.openxmlformats.org/spreadsheetml/2006/main" count="21" uniqueCount="19">
  <si>
    <t>Calculate the solutions on your calculator, NOT in this spreadsheet (because it will generate a new problem when you hit [enter]).</t>
  </si>
  <si>
    <t>This spreadsheet generates term-structure practice problems.  Hit [F9] to generate a new problem and [page down] to view the solution.</t>
  </si>
  <si>
    <t>Suppose you observe the following term structure of interest rates:</t>
  </si>
  <si>
    <t>1-year t-notes are yielding</t>
  </si>
  <si>
    <t>2-year t-notes are yielding</t>
  </si>
  <si>
    <t>According to the Unbiased Expectations Theory, calculate the market's expectations of 1-year rates next year.</t>
  </si>
  <si>
    <t>Answer:</t>
  </si>
  <si>
    <t xml:space="preserve">(1+0R2)^2 </t>
  </si>
  <si>
    <t>=</t>
  </si>
  <si>
    <t>(1+0R1)</t>
  </si>
  <si>
    <t>(1+1R2)</t>
  </si>
  <si>
    <t>x</t>
  </si>
  <si>
    <t>1R2</t>
  </si>
  <si>
    <t>Proof:</t>
  </si>
  <si>
    <t>Year 0</t>
  </si>
  <si>
    <t>Year 1</t>
  </si>
  <si>
    <t>Year 2</t>
  </si>
  <si>
    <t>Invest in 1-year's</t>
  </si>
  <si>
    <t>Invest in the 2-year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</si>
</sst>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&quot;$&quot;#,##0.00000"/>
    <numFmt numFmtId="166" formatCode="&quot;$&quot;#,##0.00000000"/>
    <numFmt numFmtId="167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scheme val="minor"/>
    </font>
    <font>
      <sz val="12"/>
      <color theme="6" tint="-0.249977111117893"/>
      <name val="Calibri"/>
      <scheme val="minor"/>
    </font>
    <font>
      <u val="singleAccounting"/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3" fontId="0" fillId="2" borderId="0" xfId="1" applyFont="1" applyFill="1"/>
    <xf numFmtId="43" fontId="3" fillId="2" borderId="0" xfId="1" applyFont="1" applyFill="1"/>
    <xf numFmtId="10" fontId="0" fillId="2" borderId="0" xfId="2" applyNumberFormat="1" applyFont="1" applyFill="1"/>
    <xf numFmtId="43" fontId="6" fillId="2" borderId="0" xfId="1" applyFont="1" applyFill="1"/>
    <xf numFmtId="43" fontId="7" fillId="2" borderId="0" xfId="1" applyFont="1" applyFill="1"/>
    <xf numFmtId="43" fontId="7" fillId="2" borderId="0" xfId="1" quotePrefix="1" applyFont="1" applyFill="1"/>
    <xf numFmtId="164" fontId="7" fillId="2" borderId="0" xfId="1" applyNumberFormat="1" applyFont="1" applyFill="1"/>
    <xf numFmtId="166" fontId="7" fillId="2" borderId="0" xfId="1" applyNumberFormat="1" applyFont="1" applyFill="1"/>
    <xf numFmtId="10" fontId="7" fillId="3" borderId="1" xfId="2" applyNumberFormat="1" applyFont="1" applyFill="1" applyBorder="1"/>
    <xf numFmtId="43" fontId="7" fillId="3" borderId="2" xfId="1" quotePrefix="1" applyFont="1" applyFill="1" applyBorder="1"/>
    <xf numFmtId="43" fontId="7" fillId="3" borderId="3" xfId="1" applyFont="1" applyFill="1" applyBorder="1"/>
    <xf numFmtId="43" fontId="8" fillId="2" borderId="0" xfId="1" applyFont="1" applyFill="1" applyAlignment="1">
      <alignment horizontal="right"/>
    </xf>
    <xf numFmtId="167" fontId="7" fillId="2" borderId="0" xfId="1" applyNumberFormat="1" applyFont="1" applyFill="1"/>
    <xf numFmtId="165" fontId="7" fillId="2" borderId="0" xfId="1" applyNumberFormat="1" applyFont="1" applyFill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23.875" style="1" customWidth="1"/>
    <col min="3" max="3" width="11.125" style="1" bestFit="1" customWidth="1"/>
    <col min="4" max="4" width="3.5" style="1" bestFit="1" customWidth="1"/>
    <col min="5" max="5" width="8.875" style="1" bestFit="1" customWidth="1"/>
    <col min="6" max="6" width="3.375" style="1" bestFit="1" customWidth="1"/>
    <col min="7" max="7" width="11.875" style="1" bestFit="1" customWidth="1"/>
    <col min="8" max="16384" width="10.875" style="1"/>
  </cols>
  <sheetData>
    <row r="1" spans="1:4" x14ac:dyDescent="0.25">
      <c r="B1" s="2" t="s">
        <v>1</v>
      </c>
    </row>
    <row r="2" spans="1:4" x14ac:dyDescent="0.25">
      <c r="B2" s="2" t="s">
        <v>0</v>
      </c>
    </row>
    <row r="4" spans="1:4" x14ac:dyDescent="0.25">
      <c r="B4" s="1" t="s">
        <v>2</v>
      </c>
    </row>
    <row r="6" spans="1:4" x14ac:dyDescent="0.25">
      <c r="A6" s="1">
        <f ca="1">RAND()</f>
        <v>0.90382712607743521</v>
      </c>
      <c r="B6" s="1" t="s">
        <v>3</v>
      </c>
      <c r="C6" s="3">
        <f ca="1">ROUND(NORMINV(A6,0.07,0.02), 4)</f>
        <v>9.6100000000000005E-2</v>
      </c>
      <c r="D6" s="1" t="str">
        <f ca="1">IF(C6&lt;=0,"Generate a New Problem", " ")</f>
        <v xml:space="preserve"> </v>
      </c>
    </row>
    <row r="7" spans="1:4" x14ac:dyDescent="0.25">
      <c r="A7" s="1">
        <f ca="1">RAND()</f>
        <v>0.51243509663417086</v>
      </c>
      <c r="B7" s="1" t="s">
        <v>4</v>
      </c>
      <c r="C7" s="3">
        <f ca="1">ROUND(NORMINV(A7,0.08,0.02), 4)</f>
        <v>8.0600000000000005E-2</v>
      </c>
      <c r="D7" s="1" t="str">
        <f ca="1">IF(C7&lt;=0,"Generate a New Problem", " ")</f>
        <v xml:space="preserve"> </v>
      </c>
    </row>
    <row r="9" spans="1:4" x14ac:dyDescent="0.25">
      <c r="B9" s="1" t="s">
        <v>5</v>
      </c>
    </row>
    <row r="13" spans="1:4" x14ac:dyDescent="0.25">
      <c r="C13" s="1" t="str">
        <f ca="1">IF(C33&lt;=0, "GENERATE A NEW PROBLEM", " ")</f>
        <v xml:space="preserve"> </v>
      </c>
    </row>
    <row r="30" spans="2:8" x14ac:dyDescent="0.25">
      <c r="B30" s="5" t="s">
        <v>6</v>
      </c>
      <c r="C30" s="5"/>
      <c r="D30" s="5"/>
      <c r="E30" s="5"/>
      <c r="F30" s="5"/>
      <c r="G30" s="5"/>
      <c r="H30" s="4"/>
    </row>
    <row r="31" spans="2:8" x14ac:dyDescent="0.25">
      <c r="B31" s="5"/>
      <c r="C31" s="5" t="s">
        <v>7</v>
      </c>
      <c r="D31" s="6" t="s">
        <v>8</v>
      </c>
      <c r="E31" s="5" t="s">
        <v>9</v>
      </c>
      <c r="F31" s="5" t="s">
        <v>11</v>
      </c>
      <c r="G31" s="5" t="s">
        <v>10</v>
      </c>
      <c r="H31" s="4"/>
    </row>
    <row r="32" spans="2:8" ht="16.5" thickBot="1" x14ac:dyDescent="0.3">
      <c r="B32" s="5"/>
      <c r="C32" s="13">
        <f ca="1">(1+C7)^2</f>
        <v>1.1676963600000001</v>
      </c>
      <c r="D32" s="6" t="s">
        <v>8</v>
      </c>
      <c r="E32" s="13">
        <f ca="1">1+C6</f>
        <v>1.0961000000000001</v>
      </c>
      <c r="F32" s="5"/>
      <c r="G32" s="5" t="str">
        <f>+G31</f>
        <v>(1+1R2)</v>
      </c>
      <c r="H32" s="4"/>
    </row>
    <row r="33" spans="2:8" ht="16.5" thickBot="1" x14ac:dyDescent="0.3">
      <c r="B33" s="5"/>
      <c r="C33" s="9">
        <f ca="1">(+C32/E32)-1</f>
        <v>6.5319186205638147E-2</v>
      </c>
      <c r="D33" s="10" t="s">
        <v>8</v>
      </c>
      <c r="E33" s="11" t="s">
        <v>12</v>
      </c>
      <c r="F33" s="5"/>
      <c r="G33" s="5"/>
      <c r="H33" s="4"/>
    </row>
    <row r="34" spans="2:8" x14ac:dyDescent="0.25">
      <c r="B34" s="5"/>
      <c r="C34" s="5"/>
      <c r="D34" s="5"/>
      <c r="E34" s="5"/>
      <c r="F34" s="5"/>
      <c r="G34" s="5"/>
      <c r="H34" s="4"/>
    </row>
    <row r="35" spans="2:8" x14ac:dyDescent="0.25">
      <c r="B35" s="5" t="s">
        <v>13</v>
      </c>
      <c r="C35" s="5"/>
      <c r="D35" s="5"/>
      <c r="E35" s="5"/>
      <c r="F35" s="5"/>
      <c r="G35" s="5"/>
      <c r="H35" s="4"/>
    </row>
    <row r="36" spans="2:8" ht="18" x14ac:dyDescent="0.4">
      <c r="B36" s="5"/>
      <c r="C36" s="12" t="s">
        <v>14</v>
      </c>
      <c r="D36" s="12"/>
      <c r="E36" s="12" t="s">
        <v>15</v>
      </c>
      <c r="F36" s="12"/>
      <c r="G36" s="12" t="s">
        <v>16</v>
      </c>
      <c r="H36" s="4"/>
    </row>
    <row r="37" spans="2:8" x14ac:dyDescent="0.25">
      <c r="B37" s="5" t="s">
        <v>17</v>
      </c>
      <c r="C37" s="7">
        <v>1</v>
      </c>
      <c r="D37" s="5"/>
      <c r="E37" s="14">
        <f ca="1">+C37*(1+C6)</f>
        <v>1.0961000000000001</v>
      </c>
      <c r="F37" s="5"/>
      <c r="G37" s="8">
        <f ca="1">+E37*(1+C33)</f>
        <v>1.1676963600000001</v>
      </c>
      <c r="H37" s="4"/>
    </row>
    <row r="38" spans="2:8" x14ac:dyDescent="0.25">
      <c r="B38" s="5" t="s">
        <v>18</v>
      </c>
      <c r="C38" s="7">
        <v>1</v>
      </c>
      <c r="D38" s="5"/>
      <c r="E38" s="14">
        <f ca="1">+C38*(1+C7)</f>
        <v>1.0806</v>
      </c>
      <c r="F38" s="5"/>
      <c r="G38" s="8">
        <f ca="1">+E38*(1+C7)</f>
        <v>1.1676963600000001</v>
      </c>
      <c r="H3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2018-12-24T19:17:56Z</dcterms:modified>
</cp:coreProperties>
</file>