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0c\AC\Temp\"/>
    </mc:Choice>
  </mc:AlternateContent>
  <xr:revisionPtr revIDLastSave="0" documentId="8_{863AF1D4-36F9-45CB-AFF6-0D5C42024BF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able5" sheetId="1" r:id="rId1"/>
  </sheets>
  <definedNames>
    <definedName name="_xlnm.Print_Area" localSheetId="0">table5!#REF!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6" i="1" l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<sst xmlns="http://schemas.openxmlformats.org/spreadsheetml/2006/main" count="62" uniqueCount="62">
  <si>
    <t>Table 5. Indices of livestock output by State, 1960-2004</t>
  </si>
  <si>
    <t>See average annual change for different time periods at the bottom of this table.</t>
  </si>
  <si>
    <t>Note: Indices are relative to Alabama in 1996 = 1.</t>
  </si>
  <si>
    <t>Year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</si>
  <si>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</si>
  <si>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</si>
  <si>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</si>
  <si>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</si>
  <si>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</si>
  <si>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</si>
  <si>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</si>
  <si>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</si>
  <si>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</si>
  <si>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</si>
  <si>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</si>
  <si>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</si>
  <si>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</si>
  <si>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</si>
  <si>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</si>
  <si>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</si>
  <si>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</si>
  <si>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</si>
  <si>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</si>
  <si>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</si>
  <si>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</si>
  <si>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</si>
  <si>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</si>
  <si>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</si>
  <si>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</si>
  <si>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</si>
  <si>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</si>
  <si>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</si>
  <si>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</si>
  <si>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</si>
  <si>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</si>
  <si>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</si>
  <si>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</si>
  <si>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</si>
  <si>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</si>
  <si>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</si>
  <si>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</si>
  <si>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</si>
  <si>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</si>
  <si>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</si>
  <si>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</si>
  <si>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</si>
  <si>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</si>
  <si>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</si>
  <si>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</si>
  <si>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</si>
  <si>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</si>
  <si>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</si>
  <si>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Average annual growth rates (percent)</t>
  </si>
  <si>
    <t>1960-2004</t>
  </si>
  <si>
    <t>1960-66</t>
  </si>
  <si>
    <t>1966-69</t>
  </si>
  <si>
    <t>1969-73</t>
  </si>
  <si>
    <t>1973-79</t>
  </si>
  <si>
    <t>1979-81</t>
  </si>
  <si>
    <t>1981-90</t>
  </si>
  <si>
    <t>1990-2000</t>
  </si>
  <si>
    <t>2000-04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</si>
</sst>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;[Red]\-General"/>
    <numFmt numFmtId="165" formatCode="0.0000"/>
  </numFmts>
  <fonts count="8">
    <font>
      <sz val="12"/>
      <name val="HLV"/>
    </font>
    <font>
      <sz val="8"/>
      <name val="HLV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HLV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164" fontId="0" fillId="0" borderId="0" xfId="0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/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3" fillId="0" borderId="1" xfId="0" applyFont="1" applyFill="1" applyBorder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/>
    <xf numFmtId="165" fontId="3" fillId="0" borderId="0" xfId="0" applyNumberFormat="1" applyFont="1" applyFill="1"/>
    <xf numFmtId="164" fontId="3" fillId="0" borderId="1" xfId="0" applyFont="1" applyFill="1" applyBorder="1"/>
    <xf numFmtId="164" fontId="4" fillId="0" borderId="0" xfId="1" applyNumberFormat="1" applyFont="1" applyAlignment="1" applyProtection="1"/>
    <xf numFmtId="164" fontId="6" fillId="0" borderId="0" xfId="0" applyFont="1" applyFill="1" applyAlignment="1"/>
    <xf numFmtId="0" fontId="7" fillId="0" borderId="0" xfId="0" applyNumberFormat="1" applyFont="1" applyAlignment="1">
      <alignment horizontal="left"/>
    </xf>
    <xf numFmtId="165" fontId="7" fillId="0" borderId="0" xfId="0" applyNumberFormat="1" applyFont="1" applyAlignment="1"/>
    <xf numFmtId="164" fontId="7" fillId="0" borderId="0" xfId="0" applyFont="1" applyAlignment="1"/>
    <xf numFmtId="0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/>
    <xf numFmtId="164" fontId="7" fillId="0" borderId="1" xfId="0" applyFont="1" applyBorder="1" applyAlignment="1"/>
    <xf numFmtId="0" fontId="7" fillId="0" borderId="0" xfId="0" applyNumberFormat="1" applyFont="1" applyAlignment="1"/>
    <xf numFmtId="0" fontId="6" fillId="0" borderId="0" xfId="0" applyNumberFormat="1" applyFont="1" applyAlignment="1">
      <alignment horizontal="left"/>
    </xf>
    <xf numFmtId="164" fontId="4" fillId="0" borderId="0" xfId="1" applyNumberFormat="1" applyFont="1" applyFill="1" applyAlignment="1" applyProtection="1"/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/>
    <xf numFmtId="2" fontId="0" fillId="0" borderId="0" xfId="0" applyNumberFormat="1" applyAlignment="1"/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/>
    <xf numFmtId="2" fontId="0" fillId="0" borderId="0" xfId="0" applyNumberFormat="1" applyFill="1" applyAlignment="1"/>
    <xf numFmtId="164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2:AW194"/>
  <sheetViews>
    <sheetView tabSelected="1" showOutlineSymbols="0" zoomScale="87" workbookViewId="0">
      <pane xSplit="1" ySplit="7" topLeftCell="B8" activePane="bottomRight" state="frozen"/>
      <selection pane="bottomRight"/>
      <selection pane="bottomLeft" activeCell="A8" sqref="A8"/>
      <selection pane="topRight" activeCell="B1" sqref="B1"/>
    </sheetView>
  </sheetViews>
  <sheetFormatPr defaultColWidth="9.6640625" defaultRowHeight="14.1" customHeight="1"/>
  <cols>
    <col min="1" max="16384" width="9.6640625" style="3"/>
  </cols>
  <sheetData>
    <row r="2" spans="1:49" ht="14.1" customHeight="1">
      <c r="A2" s="11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customFormat="1" ht="14.1" customHeight="1">
      <c r="A3" s="10" t="s">
        <v>1</v>
      </c>
      <c r="B3" s="20"/>
      <c r="C3" s="10"/>
      <c r="D3" s="10"/>
      <c r="E3" s="10"/>
      <c r="F3" s="10"/>
    </row>
    <row r="4" spans="1:49" ht="14.1" customHeight="1">
      <c r="A4" s="9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.1" customHeight="1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ht="14.1" customHeight="1">
      <c r="A6" s="4" t="s">
        <v>3</v>
      </c>
      <c r="B6" s="1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6" t="s">
        <v>17</v>
      </c>
      <c r="P6" s="6" t="s">
        <v>18</v>
      </c>
      <c r="Q6" s="6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</row>
    <row r="7" spans="1:49" ht="14.1" customHeight="1">
      <c r="A7" s="5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7"/>
      <c r="Q7" s="7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customFormat="1" ht="14.1" customHeight="1"/>
    <row r="9" spans="1:49" s="14" customFormat="1" ht="12.75">
      <c r="A9" s="12">
        <v>1960</v>
      </c>
      <c r="B9" s="13">
        <v>0.4504639500882997</v>
      </c>
      <c r="C9" s="13">
        <v>0.32076707516583608</v>
      </c>
      <c r="D9" s="13">
        <v>0.20305496210335033</v>
      </c>
      <c r="E9" s="13">
        <v>1.5462572149102876</v>
      </c>
      <c r="F9" s="13">
        <v>0.44705202871115129</v>
      </c>
      <c r="G9" s="13">
        <v>9.053121486674115E-2</v>
      </c>
      <c r="H9" s="13">
        <v>8.1866433122367813E-2</v>
      </c>
      <c r="I9" s="13">
        <v>0.26129999827520506</v>
      </c>
      <c r="J9" s="13">
        <v>0.53381484823529379</v>
      </c>
      <c r="K9" s="13">
        <v>2.6410796535687049</v>
      </c>
      <c r="L9" s="13">
        <v>0.28500545361647872</v>
      </c>
      <c r="M9" s="13">
        <v>1.5946586301052958</v>
      </c>
      <c r="N9" s="13">
        <v>0.99811919392190762</v>
      </c>
      <c r="O9" s="13">
        <v>0.78167251638770063</v>
      </c>
      <c r="P9" s="13">
        <v>0.47912969213197659</v>
      </c>
      <c r="Q9" s="13">
        <v>0.23293266091903209</v>
      </c>
      <c r="R9" s="13">
        <v>0.10865180224973008</v>
      </c>
      <c r="S9" s="13">
        <v>0.2329721233078767</v>
      </c>
      <c r="T9" s="13">
        <v>0.10476108047434544</v>
      </c>
      <c r="U9" s="13">
        <v>0.60138813158866256</v>
      </c>
      <c r="V9" s="13">
        <v>1.6480336271560316</v>
      </c>
      <c r="W9" s="13">
        <v>1.0438022955531652</v>
      </c>
      <c r="X9" s="13">
        <v>0.40355224603268941</v>
      </c>
      <c r="Y9" s="13">
        <v>0.26803452987830662</v>
      </c>
      <c r="Z9" s="13">
        <v>0.40414881924018869</v>
      </c>
      <c r="AA9" s="13">
        <v>0.27091194463733709</v>
      </c>
      <c r="AB9" s="13">
        <v>0.9831458394478757</v>
      </c>
      <c r="AC9" s="13">
        <v>5.1734461599354999E-2</v>
      </c>
      <c r="AD9" s="13">
        <v>0.1781071243207005</v>
      </c>
      <c r="AE9" s="13">
        <v>0.18303161241571689</v>
      </c>
      <c r="AF9" s="13">
        <v>5.2816694139692678E-2</v>
      </c>
      <c r="AG9" s="13">
        <v>0.92229057360885602</v>
      </c>
      <c r="AH9" s="13">
        <v>0.90853195250749486</v>
      </c>
      <c r="AI9" s="13">
        <v>0.48325193733056154</v>
      </c>
      <c r="AJ9" s="13">
        <v>0.24570465472981906</v>
      </c>
      <c r="AK9" s="13">
        <v>0.77676001151223806</v>
      </c>
      <c r="AL9" s="13">
        <v>1.3258216548533397E-2</v>
      </c>
      <c r="AM9" s="13">
        <v>0.14902931253993826</v>
      </c>
      <c r="AN9" s="13">
        <v>0.58068329360486248</v>
      </c>
      <c r="AO9" s="13">
        <v>0.4307240956762759</v>
      </c>
      <c r="AP9" s="13">
        <v>1.4618776957904325</v>
      </c>
      <c r="AQ9" s="13">
        <v>0.1885805078199505</v>
      </c>
      <c r="AR9" s="13">
        <v>0.36128737427097185</v>
      </c>
      <c r="AS9" s="13">
        <v>0.16717622954812586</v>
      </c>
      <c r="AT9" s="13">
        <v>0.27157084206763787</v>
      </c>
      <c r="AU9" s="13">
        <v>1.8033982461491938</v>
      </c>
      <c r="AV9" s="13">
        <v>0.12769925548015304</v>
      </c>
      <c r="AW9" s="13">
        <v>0.1615227714170423</v>
      </c>
    </row>
    <row r="10" spans="1:49" s="14" customFormat="1" ht="12.75">
      <c r="A10" s="12">
        <v>1961</v>
      </c>
      <c r="B10" s="13">
        <v>0.48718256735006377</v>
      </c>
      <c r="C10" s="13">
        <v>0.38243895055526222</v>
      </c>
      <c r="D10" s="13">
        <v>0.21453806404058776</v>
      </c>
      <c r="E10" s="13">
        <v>1.6395672456963595</v>
      </c>
      <c r="F10" s="13">
        <v>0.47457014030219385</v>
      </c>
      <c r="G10" s="13">
        <v>8.9617194183994345E-2</v>
      </c>
      <c r="H10" s="13">
        <v>8.0212038321875886E-2</v>
      </c>
      <c r="I10" s="13">
        <v>0.27078296126102047</v>
      </c>
      <c r="J10" s="13">
        <v>0.57963787581501058</v>
      </c>
      <c r="K10" s="13">
        <v>2.7897430871774449</v>
      </c>
      <c r="L10" s="13">
        <v>0.29001158145059214</v>
      </c>
      <c r="M10" s="13">
        <v>1.658730422791487</v>
      </c>
      <c r="N10" s="13">
        <v>1.0262865647474866</v>
      </c>
      <c r="O10" s="13">
        <v>0.93742003983968392</v>
      </c>
      <c r="P10" s="13">
        <v>0.50109413458914853</v>
      </c>
      <c r="Q10" s="13">
        <v>0.24408160825505115</v>
      </c>
      <c r="R10" s="13">
        <v>0.10802643345286567</v>
      </c>
      <c r="S10" s="13">
        <v>0.23612576526799325</v>
      </c>
      <c r="T10" s="13">
        <v>0.10979694431226807</v>
      </c>
      <c r="U10" s="13">
        <v>0.61651803635592406</v>
      </c>
      <c r="V10" s="13">
        <v>1.7354277988148243</v>
      </c>
      <c r="W10" s="13">
        <v>1.1043780029343124</v>
      </c>
      <c r="X10" s="13">
        <v>0.43695712047962987</v>
      </c>
      <c r="Y10" s="13">
        <v>0.26471507898435842</v>
      </c>
      <c r="Z10" s="13">
        <v>0.44534166949350168</v>
      </c>
      <c r="AA10" s="13">
        <v>0.298383783697167</v>
      </c>
      <c r="AB10" s="13">
        <v>1.0784596899071452</v>
      </c>
      <c r="AC10" s="13">
        <v>5.3454933777960442E-2</v>
      </c>
      <c r="AD10" s="13">
        <v>0.17244452028422516</v>
      </c>
      <c r="AE10" s="13">
        <v>0.19644563849196825</v>
      </c>
      <c r="AF10" s="13">
        <v>5.0641382280471645E-2</v>
      </c>
      <c r="AG10" s="13">
        <v>0.94270394659160273</v>
      </c>
      <c r="AH10" s="13">
        <v>0.95904208534913893</v>
      </c>
      <c r="AI10" s="13">
        <v>0.5135937367361052</v>
      </c>
      <c r="AJ10" s="13">
        <v>0.2573737367505804</v>
      </c>
      <c r="AK10" s="13">
        <v>0.78394488875155277</v>
      </c>
      <c r="AL10" s="13">
        <v>1.2918734376252046E-2</v>
      </c>
      <c r="AM10" s="13">
        <v>0.15742363648748081</v>
      </c>
      <c r="AN10" s="13">
        <v>0.64454668860893249</v>
      </c>
      <c r="AO10" s="13">
        <v>0.44412159491812675</v>
      </c>
      <c r="AP10" s="13">
        <v>1.5207126458686626</v>
      </c>
      <c r="AQ10" s="13">
        <v>0.19355325001358134</v>
      </c>
      <c r="AR10" s="13">
        <v>0.37168409886824177</v>
      </c>
      <c r="AS10" s="13">
        <v>0.1725736606670483</v>
      </c>
      <c r="AT10" s="13">
        <v>0.28108534409994618</v>
      </c>
      <c r="AU10" s="13">
        <v>1.8217979318755624</v>
      </c>
      <c r="AV10" s="13">
        <v>0.1244017430915874</v>
      </c>
      <c r="AW10" s="13">
        <v>0.15651342420029657</v>
      </c>
    </row>
    <row r="11" spans="1:49" s="14" customFormat="1" ht="12.75">
      <c r="A11" s="12">
        <v>1962</v>
      </c>
      <c r="B11" s="13">
        <v>0.50048768684298051</v>
      </c>
      <c r="C11" s="13">
        <v>0.38881349732111653</v>
      </c>
      <c r="D11" s="13">
        <v>0.24587084379137827</v>
      </c>
      <c r="E11" s="13">
        <v>1.7349526920655836</v>
      </c>
      <c r="F11" s="13">
        <v>0.4949683408247515</v>
      </c>
      <c r="G11" s="13">
        <v>8.7640687868710071E-2</v>
      </c>
      <c r="H11" s="13">
        <v>8.2094739601201824E-2</v>
      </c>
      <c r="I11" s="13">
        <v>0.2829821358489728</v>
      </c>
      <c r="J11" s="13">
        <v>0.59516666473199187</v>
      </c>
      <c r="K11" s="13">
        <v>2.7924501331606617</v>
      </c>
      <c r="L11" s="13">
        <v>0.29911275237570278</v>
      </c>
      <c r="M11" s="13">
        <v>1.6496100261775115</v>
      </c>
      <c r="N11" s="13">
        <v>1.0185323473469963</v>
      </c>
      <c r="O11" s="13">
        <v>0.95527276269829597</v>
      </c>
      <c r="P11" s="13">
        <v>0.50295907855631117</v>
      </c>
      <c r="Q11" s="13">
        <v>0.24352565614949531</v>
      </c>
      <c r="R11" s="13">
        <v>0.10494673937701668</v>
      </c>
      <c r="S11" s="13">
        <v>0.2471751405712114</v>
      </c>
      <c r="T11" s="13">
        <v>0.11095036913897412</v>
      </c>
      <c r="U11" s="13">
        <v>0.64130371090599725</v>
      </c>
      <c r="V11" s="13">
        <v>1.6911505131343272</v>
      </c>
      <c r="W11" s="13">
        <v>1.0843014095680024</v>
      </c>
      <c r="X11" s="13">
        <v>0.44780694208457017</v>
      </c>
      <c r="Y11" s="13">
        <v>0.26894040961259824</v>
      </c>
      <c r="Z11" s="13">
        <v>0.45444535693617166</v>
      </c>
      <c r="AA11" s="13">
        <v>0.30370521970273318</v>
      </c>
      <c r="AB11" s="13">
        <v>1.0893604580858376</v>
      </c>
      <c r="AC11" s="13">
        <v>5.0832475853990908E-2</v>
      </c>
      <c r="AD11" s="13">
        <v>0.16531079872240034</v>
      </c>
      <c r="AE11" s="13">
        <v>0.20905237421183814</v>
      </c>
      <c r="AF11" s="13">
        <v>5.2533411552427807E-2</v>
      </c>
      <c r="AG11" s="13">
        <v>0.94110316384768211</v>
      </c>
      <c r="AH11" s="13">
        <v>0.96742861859480889</v>
      </c>
      <c r="AI11" s="13">
        <v>0.52301071445572844</v>
      </c>
      <c r="AJ11" s="13">
        <v>0.26002760742652231</v>
      </c>
      <c r="AK11" s="13">
        <v>0.7821977538195467</v>
      </c>
      <c r="AL11" s="13">
        <v>1.2956442765814783E-2</v>
      </c>
      <c r="AM11" s="13">
        <v>0.154905905514789</v>
      </c>
      <c r="AN11" s="13">
        <v>0.65410886288467196</v>
      </c>
      <c r="AO11" s="13">
        <v>0.44301053078619002</v>
      </c>
      <c r="AP11" s="13">
        <v>1.5910438581893454</v>
      </c>
      <c r="AQ11" s="13">
        <v>0.19436496611645943</v>
      </c>
      <c r="AR11" s="13">
        <v>0.36162161117986436</v>
      </c>
      <c r="AS11" s="13">
        <v>0.17130893824405738</v>
      </c>
      <c r="AT11" s="13">
        <v>0.28434692105218717</v>
      </c>
      <c r="AU11" s="13">
        <v>1.8570046183066251</v>
      </c>
      <c r="AV11" s="13">
        <v>0.11810906704980642</v>
      </c>
      <c r="AW11" s="13">
        <v>0.16310505687219828</v>
      </c>
    </row>
    <row r="12" spans="1:49" s="14" customFormat="1" ht="12.75">
      <c r="A12" s="12">
        <v>1963</v>
      </c>
      <c r="B12" s="13">
        <v>0.51227015574705848</v>
      </c>
      <c r="C12" s="13">
        <v>0.42195366592214445</v>
      </c>
      <c r="D12" s="13">
        <v>0.23909465315968986</v>
      </c>
      <c r="E12" s="13">
        <v>1.7369340361664727</v>
      </c>
      <c r="F12" s="13">
        <v>0.55347840753349498</v>
      </c>
      <c r="G12" s="13">
        <v>8.6825015872623923E-2</v>
      </c>
      <c r="H12" s="13">
        <v>9.1447290709552154E-2</v>
      </c>
      <c r="I12" s="13">
        <v>0.29799250198086169</v>
      </c>
      <c r="J12" s="13">
        <v>0.63834397591234604</v>
      </c>
      <c r="K12" s="13">
        <v>2.9139562683145894</v>
      </c>
      <c r="L12" s="13">
        <v>0.30953566741480421</v>
      </c>
      <c r="M12" s="13">
        <v>1.6505245478865915</v>
      </c>
      <c r="N12" s="13">
        <v>1.013139306504627</v>
      </c>
      <c r="O12" s="13">
        <v>1.03945673542189</v>
      </c>
      <c r="P12" s="13">
        <v>0.51225239200727668</v>
      </c>
      <c r="Q12" s="13">
        <v>0.25395083252698197</v>
      </c>
      <c r="R12" s="13">
        <v>0.10406136443551203</v>
      </c>
      <c r="S12" s="13">
        <v>0.25332730252815905</v>
      </c>
      <c r="T12" s="13">
        <v>0.11515868875267175</v>
      </c>
      <c r="U12" s="13">
        <v>0.64369667230476046</v>
      </c>
      <c r="V12" s="13">
        <v>1.7069332436655715</v>
      </c>
      <c r="W12" s="13">
        <v>1.1176295720107035</v>
      </c>
      <c r="X12" s="13">
        <v>0.47902324957726211</v>
      </c>
      <c r="Y12" s="13">
        <v>0.2930486682444764</v>
      </c>
      <c r="Z12" s="13">
        <v>0.46432450780176571</v>
      </c>
      <c r="AA12" s="13">
        <v>0.3292488649668267</v>
      </c>
      <c r="AB12" s="13">
        <v>1.1580022523468625</v>
      </c>
      <c r="AC12" s="13">
        <v>5.2135925123754159E-2</v>
      </c>
      <c r="AD12" s="13">
        <v>0.15649828144328157</v>
      </c>
      <c r="AE12" s="13">
        <v>0.22609020894644624</v>
      </c>
      <c r="AF12" s="13">
        <v>5.3855038833529857E-2</v>
      </c>
      <c r="AG12" s="13">
        <v>0.95226743530873581</v>
      </c>
      <c r="AH12" s="13">
        <v>0.96765151988298759</v>
      </c>
      <c r="AI12" s="13">
        <v>0.54159611588256751</v>
      </c>
      <c r="AJ12" s="13">
        <v>0.26064636329566204</v>
      </c>
      <c r="AK12" s="13">
        <v>0.77844670973818419</v>
      </c>
      <c r="AL12" s="13">
        <v>1.2854250439683509E-2</v>
      </c>
      <c r="AM12" s="13">
        <v>0.15880728796144328</v>
      </c>
      <c r="AN12" s="13">
        <v>0.69110021972296409</v>
      </c>
      <c r="AO12" s="13">
        <v>0.45069867009918585</v>
      </c>
      <c r="AP12" s="13">
        <v>1.6020837238645633</v>
      </c>
      <c r="AQ12" s="13">
        <v>0.19650464991659408</v>
      </c>
      <c r="AR12" s="13">
        <v>0.3672488331065788</v>
      </c>
      <c r="AS12" s="13">
        <v>0.17074133847417197</v>
      </c>
      <c r="AT12" s="13">
        <v>0.28490279905086174</v>
      </c>
      <c r="AU12" s="13">
        <v>1.8734354069328591</v>
      </c>
      <c r="AV12" s="13">
        <v>0.11361842060227868</v>
      </c>
      <c r="AW12" s="13">
        <v>0.18053120918967774</v>
      </c>
    </row>
    <row r="13" spans="1:49" s="14" customFormat="1" ht="12.75">
      <c r="A13" s="12">
        <v>1964</v>
      </c>
      <c r="B13" s="13">
        <v>0.53819111534402375</v>
      </c>
      <c r="C13" s="13">
        <v>0.45770092039858223</v>
      </c>
      <c r="D13" s="13">
        <v>0.23985858263578577</v>
      </c>
      <c r="E13" s="13">
        <v>1.7277885266449293</v>
      </c>
      <c r="F13" s="13">
        <v>0.54863260791743429</v>
      </c>
      <c r="G13" s="13">
        <v>8.8067966131878159E-2</v>
      </c>
      <c r="H13" s="13">
        <v>9.4450563183632957E-2</v>
      </c>
      <c r="I13" s="13">
        <v>0.31577493639887877</v>
      </c>
      <c r="J13" s="13">
        <v>0.66663954523123115</v>
      </c>
      <c r="K13" s="13">
        <v>3.0669728385059316</v>
      </c>
      <c r="L13" s="13">
        <v>0.29447466532037447</v>
      </c>
      <c r="M13" s="13">
        <v>1.6480679768455391</v>
      </c>
      <c r="N13" s="13">
        <v>0.99156683216726904</v>
      </c>
      <c r="O13" s="13">
        <v>0.99538961773764789</v>
      </c>
      <c r="P13" s="13">
        <v>0.52185781545665511</v>
      </c>
      <c r="Q13" s="13">
        <v>0.26796490227109043</v>
      </c>
      <c r="R13" s="13">
        <v>0.10184386685782101</v>
      </c>
      <c r="S13" s="13">
        <v>0.25165411334220616</v>
      </c>
      <c r="T13" s="13">
        <v>0.11869298970665003</v>
      </c>
      <c r="U13" s="13">
        <v>0.6609948943965972</v>
      </c>
      <c r="V13" s="13">
        <v>1.7490177320110178</v>
      </c>
      <c r="W13" s="13">
        <v>1.1227069260905578</v>
      </c>
      <c r="X13" s="13">
        <v>0.48956052019610691</v>
      </c>
      <c r="Y13" s="13">
        <v>0.29460597915270847</v>
      </c>
      <c r="Z13" s="13">
        <v>0.47968762739462117</v>
      </c>
      <c r="AA13" s="13">
        <v>0.33734665194065383</v>
      </c>
      <c r="AB13" s="13">
        <v>1.2160447886952641</v>
      </c>
      <c r="AC13" s="13">
        <v>5.0642343207588383E-2</v>
      </c>
      <c r="AD13" s="13">
        <v>0.14524910459031548</v>
      </c>
      <c r="AE13" s="13">
        <v>0.19764770870052248</v>
      </c>
      <c r="AF13" s="13">
        <v>5.4634127221068238E-2</v>
      </c>
      <c r="AG13" s="13">
        <v>0.97670840086255795</v>
      </c>
      <c r="AH13" s="13">
        <v>0.98262534005585467</v>
      </c>
      <c r="AI13" s="13">
        <v>0.56943997789982048</v>
      </c>
      <c r="AJ13" s="13">
        <v>0.26281484447104891</v>
      </c>
      <c r="AK13" s="13">
        <v>0.77938323775617369</v>
      </c>
      <c r="AL13" s="13">
        <v>1.2552118149849807E-2</v>
      </c>
      <c r="AM13" s="13">
        <v>0.15585384247381542</v>
      </c>
      <c r="AN13" s="13">
        <v>0.71272205892188212</v>
      </c>
      <c r="AO13" s="13">
        <v>0.44862471185610181</v>
      </c>
      <c r="AP13" s="13">
        <v>1.5872927306086113</v>
      </c>
      <c r="AQ13" s="13">
        <v>0.19181203082174514</v>
      </c>
      <c r="AR13" s="13">
        <v>0.35748969556032595</v>
      </c>
      <c r="AS13" s="13">
        <v>0.17166941834318278</v>
      </c>
      <c r="AT13" s="13">
        <v>0.28946026093157434</v>
      </c>
      <c r="AU13" s="13">
        <v>1.908335721956081</v>
      </c>
      <c r="AV13" s="13">
        <v>0.11257680762429652</v>
      </c>
      <c r="AW13" s="13">
        <v>0.17851792461729721</v>
      </c>
    </row>
    <row r="14" spans="1:49" s="14" customFormat="1" ht="12.75">
      <c r="A14" s="12">
        <v>1965</v>
      </c>
      <c r="B14" s="13">
        <v>0.58097305670654142</v>
      </c>
      <c r="C14" s="13">
        <v>0.48855896580619296</v>
      </c>
      <c r="D14" s="13">
        <v>0.25974335626658585</v>
      </c>
      <c r="E14" s="13">
        <v>1.8227018685723788</v>
      </c>
      <c r="F14" s="13">
        <v>0.55295783345906602</v>
      </c>
      <c r="G14" s="13">
        <v>8.8643673032152079E-2</v>
      </c>
      <c r="H14" s="13">
        <v>9.3976137863466563E-2</v>
      </c>
      <c r="I14" s="13">
        <v>0.32441141080663061</v>
      </c>
      <c r="J14" s="13">
        <v>0.70430420954585282</v>
      </c>
      <c r="K14" s="13">
        <v>2.8949725787223346</v>
      </c>
      <c r="L14" s="13">
        <v>0.2992561377838065</v>
      </c>
      <c r="M14" s="13">
        <v>1.487121454534003</v>
      </c>
      <c r="N14" s="13">
        <v>0.89605525567720279</v>
      </c>
      <c r="O14" s="13">
        <v>0.95965222139497086</v>
      </c>
      <c r="P14" s="13">
        <v>0.50527180084968903</v>
      </c>
      <c r="Q14" s="13">
        <v>0.27477921070030331</v>
      </c>
      <c r="R14" s="13">
        <v>9.8622727039502922E-2</v>
      </c>
      <c r="S14" s="13">
        <v>0.26293407774002048</v>
      </c>
      <c r="T14" s="13">
        <v>0.12009996619404162</v>
      </c>
      <c r="U14" s="13">
        <v>0.62551546997771179</v>
      </c>
      <c r="V14" s="13">
        <v>1.6439743947378398</v>
      </c>
      <c r="W14" s="13">
        <v>1.0860349660717337</v>
      </c>
      <c r="X14" s="13">
        <v>0.51756984930940841</v>
      </c>
      <c r="Y14" s="13">
        <v>0.30703877708408295</v>
      </c>
      <c r="Z14" s="13">
        <v>0.49832890995793405</v>
      </c>
      <c r="AA14" s="13">
        <v>0.3215737429066608</v>
      </c>
      <c r="AB14" s="13">
        <v>1.202296489802068</v>
      </c>
      <c r="AC14" s="13">
        <v>5.2336671424502219E-2</v>
      </c>
      <c r="AD14" s="13">
        <v>0.13708182822089737</v>
      </c>
      <c r="AE14" s="13">
        <v>0.22414576056463403</v>
      </c>
      <c r="AF14" s="13">
        <v>5.841228080353527E-2</v>
      </c>
      <c r="AG14" s="13">
        <v>0.98156793235382933</v>
      </c>
      <c r="AH14" s="13">
        <v>0.9185456567637148</v>
      </c>
      <c r="AI14" s="13">
        <v>0.6028095851824572</v>
      </c>
      <c r="AJ14" s="13">
        <v>0.260849885487063</v>
      </c>
      <c r="AK14" s="13">
        <v>0.78629921022792526</v>
      </c>
      <c r="AL14" s="13">
        <v>1.1936079119475843E-2</v>
      </c>
      <c r="AM14" s="13">
        <v>0.15955409625961284</v>
      </c>
      <c r="AN14" s="13">
        <v>0.70945241104817358</v>
      </c>
      <c r="AO14" s="13">
        <v>0.45285106124597141</v>
      </c>
      <c r="AP14" s="13">
        <v>1.6259873022457303</v>
      </c>
      <c r="AQ14" s="13">
        <v>0.18929933795080636</v>
      </c>
      <c r="AR14" s="13">
        <v>0.35572218184547372</v>
      </c>
      <c r="AS14" s="13">
        <v>0.17214747824869189</v>
      </c>
      <c r="AT14" s="13">
        <v>0.30213905438392635</v>
      </c>
      <c r="AU14" s="13">
        <v>1.8074222274534733</v>
      </c>
      <c r="AV14" s="13">
        <v>0.11042847173951471</v>
      </c>
      <c r="AW14" s="13">
        <v>0.1809002418744047</v>
      </c>
    </row>
    <row r="15" spans="1:49" s="14" customFormat="1" ht="12.75">
      <c r="A15" s="12">
        <v>1966</v>
      </c>
      <c r="B15" s="13">
        <v>0.63144654609876494</v>
      </c>
      <c r="C15" s="13">
        <v>0.54793935497803148</v>
      </c>
      <c r="D15" s="13">
        <v>0.26602525925231862</v>
      </c>
      <c r="E15" s="13">
        <v>1.8374863060256357</v>
      </c>
      <c r="F15" s="13">
        <v>0.6123510043903283</v>
      </c>
      <c r="G15" s="13">
        <v>8.758705842096301E-2</v>
      </c>
      <c r="H15" s="13">
        <v>0.10137419611227325</v>
      </c>
      <c r="I15" s="13">
        <v>0.34863071591534889</v>
      </c>
      <c r="J15" s="13">
        <v>0.76463013468076224</v>
      </c>
      <c r="K15" s="13">
        <v>3.048087453467736</v>
      </c>
      <c r="L15" s="13">
        <v>0.29740026029545197</v>
      </c>
      <c r="M15" s="13">
        <v>1.4939213606640733</v>
      </c>
      <c r="N15" s="13">
        <v>0.89419538491704909</v>
      </c>
      <c r="O15" s="13">
        <v>1.0496064950249751</v>
      </c>
      <c r="P15" s="13">
        <v>0.51588184744454035</v>
      </c>
      <c r="Q15" s="13">
        <v>0.2854514177266706</v>
      </c>
      <c r="R15" s="13">
        <v>9.6027041812733513E-2</v>
      </c>
      <c r="S15" s="13">
        <v>0.26915727891006419</v>
      </c>
      <c r="T15" s="13">
        <v>0.12198500415465255</v>
      </c>
      <c r="U15" s="13">
        <v>0.59940414748641802</v>
      </c>
      <c r="V15" s="13">
        <v>1.6487815976982325</v>
      </c>
      <c r="W15" s="13">
        <v>1.1261231501123365</v>
      </c>
      <c r="X15" s="13">
        <v>0.552205693305307</v>
      </c>
      <c r="Y15" s="13">
        <v>0.31637854155774914</v>
      </c>
      <c r="Z15" s="13">
        <v>0.53368827541088082</v>
      </c>
      <c r="AA15" s="13">
        <v>0.32267202806995043</v>
      </c>
      <c r="AB15" s="13">
        <v>1.3116389736644585</v>
      </c>
      <c r="AC15" s="13">
        <v>5.3725187940180871E-2</v>
      </c>
      <c r="AD15" s="13">
        <v>0.12520725201565971</v>
      </c>
      <c r="AE15" s="13">
        <v>0.25091711510365083</v>
      </c>
      <c r="AF15" s="13">
        <v>5.9235619906453221E-2</v>
      </c>
      <c r="AG15" s="13">
        <v>0.95028219516552137</v>
      </c>
      <c r="AH15" s="13">
        <v>0.91990424662676262</v>
      </c>
      <c r="AI15" s="13">
        <v>0.62674153740692307</v>
      </c>
      <c r="AJ15" s="13">
        <v>0.26499208432884391</v>
      </c>
      <c r="AK15" s="13">
        <v>0.77628444421071263</v>
      </c>
      <c r="AL15" s="13">
        <v>1.1346733837731739E-2</v>
      </c>
      <c r="AM15" s="13">
        <v>0.17189838986133391</v>
      </c>
      <c r="AN15" s="13">
        <v>0.72840061069024309</v>
      </c>
      <c r="AO15" s="13">
        <v>0.47035150464965375</v>
      </c>
      <c r="AP15" s="13">
        <v>1.6736635046018637</v>
      </c>
      <c r="AQ15" s="13">
        <v>0.20079018593732148</v>
      </c>
      <c r="AR15" s="13">
        <v>0.35872016064085066</v>
      </c>
      <c r="AS15" s="13">
        <v>0.16218958214998644</v>
      </c>
      <c r="AT15" s="13">
        <v>0.30290434917671799</v>
      </c>
      <c r="AU15" s="13">
        <v>1.7940809212346369</v>
      </c>
      <c r="AV15" s="13">
        <v>0.10669190615334137</v>
      </c>
      <c r="AW15" s="13">
        <v>0.18813578265370151</v>
      </c>
    </row>
    <row r="16" spans="1:49" s="14" customFormat="1" ht="12.75">
      <c r="A16" s="12">
        <v>1967</v>
      </c>
      <c r="B16" s="13">
        <v>0.64434090185973869</v>
      </c>
      <c r="C16" s="13">
        <v>0.58821393331018457</v>
      </c>
      <c r="D16" s="13">
        <v>0.28046792706355217</v>
      </c>
      <c r="E16" s="13">
        <v>1.8961973422627529</v>
      </c>
      <c r="F16" s="13">
        <v>0.69899948059674877</v>
      </c>
      <c r="G16" s="13">
        <v>8.4499719280146823E-2</v>
      </c>
      <c r="H16" s="13">
        <v>0.10459360066734046</v>
      </c>
      <c r="I16" s="13">
        <v>0.38068318859370626</v>
      </c>
      <c r="J16" s="13">
        <v>0.80238117184772961</v>
      </c>
      <c r="K16" s="13">
        <v>3.173446938105505</v>
      </c>
      <c r="L16" s="13">
        <v>0.29606742346246689</v>
      </c>
      <c r="M16" s="13">
        <v>1.4609195800811441</v>
      </c>
      <c r="N16" s="13">
        <v>0.91204431065049441</v>
      </c>
      <c r="O16" s="13">
        <v>1.0605967149055144</v>
      </c>
      <c r="P16" s="13">
        <v>0.52285902644758386</v>
      </c>
      <c r="Q16" s="13">
        <v>0.28979269869890262</v>
      </c>
      <c r="R16" s="13">
        <v>9.3150746215784605E-2</v>
      </c>
      <c r="S16" s="13">
        <v>0.26552335643341818</v>
      </c>
      <c r="T16" s="13">
        <v>0.12096646923767373</v>
      </c>
      <c r="U16" s="13">
        <v>0.5649824851324573</v>
      </c>
      <c r="V16" s="13">
        <v>1.6649947102814695</v>
      </c>
      <c r="W16" s="13">
        <v>1.1815388032307599</v>
      </c>
      <c r="X16" s="13">
        <v>0.56999287786965824</v>
      </c>
      <c r="Y16" s="13">
        <v>0.31309772469159985</v>
      </c>
      <c r="Z16" s="13">
        <v>0.57075374395713419</v>
      </c>
      <c r="AA16" s="13">
        <v>0.30480873601658409</v>
      </c>
      <c r="AB16" s="13">
        <v>1.3618796243334681</v>
      </c>
      <c r="AC16" s="13">
        <v>4.8019195564281476E-2</v>
      </c>
      <c r="AD16" s="13">
        <v>0.11669286282080345</v>
      </c>
      <c r="AE16" s="13">
        <v>0.28062654094535394</v>
      </c>
      <c r="AF16" s="13">
        <v>5.9352353064716437E-2</v>
      </c>
      <c r="AG16" s="13">
        <v>0.94325185219842878</v>
      </c>
      <c r="AH16" s="13">
        <v>0.90566103794892472</v>
      </c>
      <c r="AI16" s="13">
        <v>0.63586072741512678</v>
      </c>
      <c r="AJ16" s="13">
        <v>0.26061981017619745</v>
      </c>
      <c r="AK16" s="13">
        <v>0.77784856925476742</v>
      </c>
      <c r="AL16" s="13">
        <v>1.080136097718384E-2</v>
      </c>
      <c r="AM16" s="13">
        <v>0.18500490475905701</v>
      </c>
      <c r="AN16" s="13">
        <v>0.77400647226767394</v>
      </c>
      <c r="AO16" s="13">
        <v>0.48136439588453461</v>
      </c>
      <c r="AP16" s="13">
        <v>1.7175672992862552</v>
      </c>
      <c r="AQ16" s="13">
        <v>0.20000449082902788</v>
      </c>
      <c r="AR16" s="13">
        <v>0.35899652041311997</v>
      </c>
      <c r="AS16" s="13">
        <v>0.1581744093638687</v>
      </c>
      <c r="AT16" s="13">
        <v>0.29158232965434117</v>
      </c>
      <c r="AU16" s="13">
        <v>1.7854743360773953</v>
      </c>
      <c r="AV16" s="13">
        <v>0.10328980797702748</v>
      </c>
      <c r="AW16" s="13">
        <v>0.19731820549900267</v>
      </c>
    </row>
    <row r="17" spans="1:49" s="14" customFormat="1" ht="12.75">
      <c r="A17" s="12">
        <v>1968</v>
      </c>
      <c r="B17" s="13">
        <v>0.65361534557904966</v>
      </c>
      <c r="C17" s="13">
        <v>0.60548017081004168</v>
      </c>
      <c r="D17" s="13">
        <v>0.31459016114408983</v>
      </c>
      <c r="E17" s="13">
        <v>1.8941270527594898</v>
      </c>
      <c r="F17" s="13">
        <v>0.68107779538212987</v>
      </c>
      <c r="G17" s="13">
        <v>8.1803350167048414E-2</v>
      </c>
      <c r="H17" s="13">
        <v>9.6406120341427093E-2</v>
      </c>
      <c r="I17" s="13">
        <v>0.39635679207430347</v>
      </c>
      <c r="J17" s="13">
        <v>0.81570361398057722</v>
      </c>
      <c r="K17" s="13">
        <v>3.1382857415615004</v>
      </c>
      <c r="L17" s="13">
        <v>0.31347053271648401</v>
      </c>
      <c r="M17" s="13">
        <v>1.4680120904591094</v>
      </c>
      <c r="N17" s="13">
        <v>0.88794127953516788</v>
      </c>
      <c r="O17" s="13">
        <v>1.0716616977442854</v>
      </c>
      <c r="P17" s="13">
        <v>0.55167781684591899</v>
      </c>
      <c r="Q17" s="13">
        <v>0.29030790862800926</v>
      </c>
      <c r="R17" s="13">
        <v>8.9588666715196066E-2</v>
      </c>
      <c r="S17" s="13">
        <v>0.27030086044622975</v>
      </c>
      <c r="T17" s="13">
        <v>0.122036702249276</v>
      </c>
      <c r="U17" s="13">
        <v>0.55683953350005655</v>
      </c>
      <c r="V17" s="13">
        <v>1.6585221000617842</v>
      </c>
      <c r="W17" s="13">
        <v>1.1876664232940748</v>
      </c>
      <c r="X17" s="13">
        <v>0.57418943609943196</v>
      </c>
      <c r="Y17" s="13">
        <v>0.33619509453600693</v>
      </c>
      <c r="Z17" s="13">
        <v>0.59826470949056321</v>
      </c>
      <c r="AA17" s="13">
        <v>0.29300526622449308</v>
      </c>
      <c r="AB17" s="13">
        <v>1.4134013906195431</v>
      </c>
      <c r="AC17" s="13">
        <v>4.7429310324647658E-2</v>
      </c>
      <c r="AD17" s="13">
        <v>0.10627162189276834</v>
      </c>
      <c r="AE17" s="13">
        <v>0.2708696309740295</v>
      </c>
      <c r="AF17" s="13">
        <v>6.2478000736515799E-2</v>
      </c>
      <c r="AG17" s="13">
        <v>0.92353011510585081</v>
      </c>
      <c r="AH17" s="13">
        <v>0.88322296365156339</v>
      </c>
      <c r="AI17" s="13">
        <v>0.66162461692435415</v>
      </c>
      <c r="AJ17" s="13">
        <v>0.26325215260886736</v>
      </c>
      <c r="AK17" s="13">
        <v>0.76717854316203526</v>
      </c>
      <c r="AL17" s="13">
        <v>9.9807443382001603E-3</v>
      </c>
      <c r="AM17" s="13">
        <v>0.18245763575537682</v>
      </c>
      <c r="AN17" s="13">
        <v>0.7713293193341989</v>
      </c>
      <c r="AO17" s="13">
        <v>0.47712129536155529</v>
      </c>
      <c r="AP17" s="13">
        <v>1.7337409869170506</v>
      </c>
      <c r="AQ17" s="13">
        <v>0.19974403346608618</v>
      </c>
      <c r="AR17" s="13">
        <v>0.36405660328263345</v>
      </c>
      <c r="AS17" s="13">
        <v>0.15968306931696372</v>
      </c>
      <c r="AT17" s="13">
        <v>0.29610834727751439</v>
      </c>
      <c r="AU17" s="13">
        <v>1.7831643170634079</v>
      </c>
      <c r="AV17" s="13">
        <v>9.8983488829723562E-2</v>
      </c>
      <c r="AW17" s="13">
        <v>0.19777060517845774</v>
      </c>
    </row>
    <row r="18" spans="1:49" s="14" customFormat="1" ht="12.75">
      <c r="A18" s="12">
        <v>1969</v>
      </c>
      <c r="B18" s="13">
        <v>0.68603295530078545</v>
      </c>
      <c r="C18" s="13">
        <v>0.63970183821977322</v>
      </c>
      <c r="D18" s="13">
        <v>0.36568861755086673</v>
      </c>
      <c r="E18" s="13">
        <v>1.899378982201251</v>
      </c>
      <c r="F18" s="13">
        <v>0.74277935730377043</v>
      </c>
      <c r="G18" s="13">
        <v>7.8388898490851219E-2</v>
      </c>
      <c r="H18" s="13">
        <v>0.11307399200319898</v>
      </c>
      <c r="I18" s="13">
        <v>0.41692212524436478</v>
      </c>
      <c r="J18" s="13">
        <v>0.86492366319266167</v>
      </c>
      <c r="K18" s="13">
        <v>2.9578512535283918</v>
      </c>
      <c r="L18" s="13">
        <v>0.31061762579460406</v>
      </c>
      <c r="M18" s="13">
        <v>1.3751884852483893</v>
      </c>
      <c r="N18" s="13">
        <v>0.87524004145588064</v>
      </c>
      <c r="O18" s="13">
        <v>1.1402099489188326</v>
      </c>
      <c r="P18" s="13">
        <v>0.55478681151017384</v>
      </c>
      <c r="Q18" s="13">
        <v>0.29190119330867093</v>
      </c>
      <c r="R18" s="13">
        <v>8.3812225545198349E-2</v>
      </c>
      <c r="S18" s="13">
        <v>0.28730375965022287</v>
      </c>
      <c r="T18" s="13">
        <v>0.1261481548689905</v>
      </c>
      <c r="U18" s="13">
        <v>0.56276541164640026</v>
      </c>
      <c r="V18" s="13">
        <v>1.6045446085007058</v>
      </c>
      <c r="W18" s="13">
        <v>1.1501846541477616</v>
      </c>
      <c r="X18" s="13">
        <v>0.59211694291585104</v>
      </c>
      <c r="Y18" s="13">
        <v>0.33328418930610487</v>
      </c>
      <c r="Z18" s="13">
        <v>0.63551942211159884</v>
      </c>
      <c r="AA18" s="13">
        <v>0.28390610131502841</v>
      </c>
      <c r="AB18" s="13">
        <v>1.3870485943078421</v>
      </c>
      <c r="AC18" s="13">
        <v>4.3884572958651329E-2</v>
      </c>
      <c r="AD18" s="13">
        <v>0.10136877754737161</v>
      </c>
      <c r="AE18" s="13">
        <v>0.3012960003917125</v>
      </c>
      <c r="AF18" s="13">
        <v>6.6703871514517288E-2</v>
      </c>
      <c r="AG18" s="13">
        <v>0.92237003269409701</v>
      </c>
      <c r="AH18" s="13">
        <v>0.88384185160939255</v>
      </c>
      <c r="AI18" s="13">
        <v>0.69442014539592334</v>
      </c>
      <c r="AJ18" s="13">
        <v>0.2538372372499782</v>
      </c>
      <c r="AK18" s="13">
        <v>0.78205129270464535</v>
      </c>
      <c r="AL18" s="13">
        <v>9.4863768747941325E-3</v>
      </c>
      <c r="AM18" s="13">
        <v>0.196402090413338</v>
      </c>
      <c r="AN18" s="13">
        <v>0.72732381240121879</v>
      </c>
      <c r="AO18" s="13">
        <v>0.48120895118978035</v>
      </c>
      <c r="AP18" s="13">
        <v>1.8914422167351732</v>
      </c>
      <c r="AQ18" s="13">
        <v>0.20101265389350173</v>
      </c>
      <c r="AR18" s="13">
        <v>0.37433691946702924</v>
      </c>
      <c r="AS18" s="13">
        <v>0.16336041316056907</v>
      </c>
      <c r="AT18" s="13">
        <v>0.28506247429891834</v>
      </c>
      <c r="AU18" s="13">
        <v>1.7442232295007227</v>
      </c>
      <c r="AV18" s="13">
        <v>9.4301919646972474E-2</v>
      </c>
      <c r="AW18" s="13">
        <v>0.19217033745747505</v>
      </c>
    </row>
    <row r="19" spans="1:49" s="14" customFormat="1" ht="12.75">
      <c r="A19" s="12">
        <v>1970</v>
      </c>
      <c r="B19" s="13">
        <v>0.70492948031812586</v>
      </c>
      <c r="C19" s="13">
        <v>0.68067006449962308</v>
      </c>
      <c r="D19" s="13">
        <v>0.35058277803143173</v>
      </c>
      <c r="E19" s="13">
        <v>1.9361765456626545</v>
      </c>
      <c r="F19" s="13">
        <v>0.81598190301640583</v>
      </c>
      <c r="G19" s="13">
        <v>7.8266016580401873E-2</v>
      </c>
      <c r="H19" s="13">
        <v>0.11099735753767503</v>
      </c>
      <c r="I19" s="13">
        <v>0.43419866222746195</v>
      </c>
      <c r="J19" s="13">
        <v>0.88298930979536849</v>
      </c>
      <c r="K19" s="13">
        <v>3.0155487583879825</v>
      </c>
      <c r="L19" s="13">
        <v>0.33098535652082761</v>
      </c>
      <c r="M19" s="13">
        <v>1.3507682969042671</v>
      </c>
      <c r="N19" s="13">
        <v>0.88696621167959455</v>
      </c>
      <c r="O19" s="13">
        <v>1.2286551870247184</v>
      </c>
      <c r="P19" s="13">
        <v>0.56389169232263892</v>
      </c>
      <c r="Q19" s="13">
        <v>0.304174589673471</v>
      </c>
      <c r="R19" s="13">
        <v>8.0888757963659824E-2</v>
      </c>
      <c r="S19" s="13">
        <v>0.29202241277886098</v>
      </c>
      <c r="T19" s="13">
        <v>0.13294690268423176</v>
      </c>
      <c r="U19" s="13">
        <v>0.57025179568549267</v>
      </c>
      <c r="V19" s="13">
        <v>1.6301978493995739</v>
      </c>
      <c r="W19" s="13">
        <v>1.2264720201667061</v>
      </c>
      <c r="X19" s="13">
        <v>0.62101278553181172</v>
      </c>
      <c r="Y19" s="13">
        <v>0.34404417964263606</v>
      </c>
      <c r="Z19" s="13">
        <v>0.67039827105091587</v>
      </c>
      <c r="AA19" s="13">
        <v>0.2982332625321813</v>
      </c>
      <c r="AB19" s="13">
        <v>1.449278212983649</v>
      </c>
      <c r="AC19" s="13">
        <v>4.1224488995261495E-2</v>
      </c>
      <c r="AD19" s="13">
        <v>9.4649776878506467E-2</v>
      </c>
      <c r="AE19" s="13">
        <v>0.33307406439777293</v>
      </c>
      <c r="AF19" s="13">
        <v>6.8986393117407854E-2</v>
      </c>
      <c r="AG19" s="13">
        <v>0.91840006969729826</v>
      </c>
      <c r="AH19" s="13">
        <v>0.88069412427900562</v>
      </c>
      <c r="AI19" s="13">
        <v>0.74120016839724012</v>
      </c>
      <c r="AJ19" s="13">
        <v>0.25661562478343125</v>
      </c>
      <c r="AK19" s="13">
        <v>0.78620311902155604</v>
      </c>
      <c r="AL19" s="13">
        <v>9.2000480927054897E-3</v>
      </c>
      <c r="AM19" s="13">
        <v>0.20223466180410965</v>
      </c>
      <c r="AN19" s="13">
        <v>0.74113349703223486</v>
      </c>
      <c r="AO19" s="13">
        <v>0.50202566144408134</v>
      </c>
      <c r="AP19" s="13">
        <v>1.9615674827904799</v>
      </c>
      <c r="AQ19" s="13">
        <v>0.2110801556116223</v>
      </c>
      <c r="AR19" s="13">
        <v>0.38355883773383426</v>
      </c>
      <c r="AS19" s="13">
        <v>0.1686216122673723</v>
      </c>
      <c r="AT19" s="13">
        <v>0.29829951427162044</v>
      </c>
      <c r="AU19" s="13">
        <v>1.7876157784553486</v>
      </c>
      <c r="AV19" s="13">
        <v>9.4604550617417876E-2</v>
      </c>
      <c r="AW19" s="13">
        <v>0.19060642729920488</v>
      </c>
    </row>
    <row r="20" spans="1:49" s="14" customFormat="1" ht="12.75">
      <c r="A20" s="12">
        <v>1971</v>
      </c>
      <c r="B20" s="13">
        <v>0.73219186290163296</v>
      </c>
      <c r="C20" s="13">
        <v>0.71828762696370019</v>
      </c>
      <c r="D20" s="13">
        <v>0.37204720676667608</v>
      </c>
      <c r="E20" s="13">
        <v>1.9557429870842904</v>
      </c>
      <c r="F20" s="13">
        <v>0.9413884130813609</v>
      </c>
      <c r="G20" s="13">
        <v>7.6748082639471249E-2</v>
      </c>
      <c r="H20" s="13">
        <v>0.10731708060685596</v>
      </c>
      <c r="I20" s="13">
        <v>0.46019190848635061</v>
      </c>
      <c r="J20" s="13">
        <v>0.90796688562201855</v>
      </c>
      <c r="K20" s="13">
        <v>2.9825338379517428</v>
      </c>
      <c r="L20" s="13">
        <v>0.34233189374681838</v>
      </c>
      <c r="M20" s="13">
        <v>1.3420029945044276</v>
      </c>
      <c r="N20" s="13">
        <v>0.94148452038276464</v>
      </c>
      <c r="O20" s="13">
        <v>1.3195904915093239</v>
      </c>
      <c r="P20" s="13">
        <v>0.57240706786979079</v>
      </c>
      <c r="Q20" s="13">
        <v>0.31163226422492563</v>
      </c>
      <c r="R20" s="13">
        <v>8.030664068452803E-2</v>
      </c>
      <c r="S20" s="13">
        <v>0.29752477857971327</v>
      </c>
      <c r="T20" s="13">
        <v>0.13436142293310713</v>
      </c>
      <c r="U20" s="13">
        <v>0.5869611657795144</v>
      </c>
      <c r="V20" s="13">
        <v>1.6992834590107591</v>
      </c>
      <c r="W20" s="13">
        <v>1.2574430952628872</v>
      </c>
      <c r="X20" s="13">
        <v>0.62676553198128182</v>
      </c>
      <c r="Y20" s="13">
        <v>0.34598564256752545</v>
      </c>
      <c r="Z20" s="13">
        <v>0.67283903636259013</v>
      </c>
      <c r="AA20" s="13">
        <v>0.31504957706084979</v>
      </c>
      <c r="AB20" s="13">
        <v>1.5771015527725627</v>
      </c>
      <c r="AC20" s="13">
        <v>4.3060424025906853E-2</v>
      </c>
      <c r="AD20" s="13">
        <v>9.4395592515406662E-2</v>
      </c>
      <c r="AE20" s="13">
        <v>0.31934854450505418</v>
      </c>
      <c r="AF20" s="13">
        <v>7.1928167155123623E-2</v>
      </c>
      <c r="AG20" s="13">
        <v>0.92288306423778688</v>
      </c>
      <c r="AH20" s="13">
        <v>0.91306003288127169</v>
      </c>
      <c r="AI20" s="13">
        <v>0.78287909295390234</v>
      </c>
      <c r="AJ20" s="13">
        <v>0.25433367681227859</v>
      </c>
      <c r="AK20" s="13">
        <v>0.80178912304287386</v>
      </c>
      <c r="AL20" s="13">
        <v>8.5360748863278959E-3</v>
      </c>
      <c r="AM20" s="13">
        <v>0.22084450683243242</v>
      </c>
      <c r="AN20" s="13">
        <v>0.78613870359328797</v>
      </c>
      <c r="AO20" s="13">
        <v>0.50237099892603621</v>
      </c>
      <c r="AP20" s="13">
        <v>2.1867978075609846</v>
      </c>
      <c r="AQ20" s="13">
        <v>0.2115348133855274</v>
      </c>
      <c r="AR20" s="13">
        <v>0.39042409000807182</v>
      </c>
      <c r="AS20" s="13">
        <v>0.17169038609646206</v>
      </c>
      <c r="AT20" s="13">
        <v>0.30012960962140406</v>
      </c>
      <c r="AU20" s="13">
        <v>1.8205435758898267</v>
      </c>
      <c r="AV20" s="13">
        <v>9.7407306475870675E-2</v>
      </c>
      <c r="AW20" s="13">
        <v>0.20785376533792585</v>
      </c>
    </row>
    <row r="21" spans="1:49" s="14" customFormat="1" ht="12.75">
      <c r="A21" s="12">
        <v>1972</v>
      </c>
      <c r="B21" s="13">
        <v>0.75032075015692223</v>
      </c>
      <c r="C21" s="13">
        <v>0.76076743379904499</v>
      </c>
      <c r="D21" s="13">
        <v>0.40727866349445585</v>
      </c>
      <c r="E21" s="13">
        <v>2.0484811688962741</v>
      </c>
      <c r="F21" s="13">
        <v>1.0085535085815613</v>
      </c>
      <c r="G21" s="13">
        <v>7.7915592052353183E-2</v>
      </c>
      <c r="H21" s="13">
        <v>0.11150817217910133</v>
      </c>
      <c r="I21" s="13">
        <v>0.46614395634682015</v>
      </c>
      <c r="J21" s="13">
        <v>0.90949175953097772</v>
      </c>
      <c r="K21" s="13">
        <v>2.8933650520525873</v>
      </c>
      <c r="L21" s="13">
        <v>0.35125051481190395</v>
      </c>
      <c r="M21" s="13">
        <v>1.3255120653437173</v>
      </c>
      <c r="N21" s="13">
        <v>0.91783243760442323</v>
      </c>
      <c r="O21" s="13">
        <v>1.4621934962723788</v>
      </c>
      <c r="P21" s="13">
        <v>0.56249024019314398</v>
      </c>
      <c r="Q21" s="13">
        <v>0.32442514466955485</v>
      </c>
      <c r="R21" s="13">
        <v>7.4816250122357167E-2</v>
      </c>
      <c r="S21" s="13">
        <v>0.28778178575823926</v>
      </c>
      <c r="T21" s="13">
        <v>0.13615185665481055</v>
      </c>
      <c r="U21" s="13">
        <v>0.58990641322775073</v>
      </c>
      <c r="V21" s="13">
        <v>1.6383416909199473</v>
      </c>
      <c r="W21" s="13">
        <v>1.2412594669787078</v>
      </c>
      <c r="X21" s="13">
        <v>0.6211223017956623</v>
      </c>
      <c r="Y21" s="13">
        <v>0.35309429900634309</v>
      </c>
      <c r="Z21" s="13">
        <v>0.68386672806932092</v>
      </c>
      <c r="AA21" s="13">
        <v>0.320234564173764</v>
      </c>
      <c r="AB21" s="13">
        <v>1.6217477336807686</v>
      </c>
      <c r="AC21" s="13">
        <v>4.5017199505739222E-2</v>
      </c>
      <c r="AD21" s="13">
        <v>8.9066044322149679E-2</v>
      </c>
      <c r="AE21" s="13">
        <v>0.36588508955849003</v>
      </c>
      <c r="AF21" s="13">
        <v>7.5601542555222209E-2</v>
      </c>
      <c r="AG21" s="13">
        <v>0.91557916348079882</v>
      </c>
      <c r="AH21" s="13">
        <v>0.88433274450023991</v>
      </c>
      <c r="AI21" s="13">
        <v>0.84676532051823983</v>
      </c>
      <c r="AJ21" s="13">
        <v>0.26650720127043592</v>
      </c>
      <c r="AK21" s="13">
        <v>0.78612857890690757</v>
      </c>
      <c r="AL21" s="13">
        <v>7.7153309198174525E-3</v>
      </c>
      <c r="AM21" s="13">
        <v>0.22180354717405423</v>
      </c>
      <c r="AN21" s="13">
        <v>0.77659773875018656</v>
      </c>
      <c r="AO21" s="13">
        <v>0.51632279530406344</v>
      </c>
      <c r="AP21" s="13">
        <v>2.364412496388224</v>
      </c>
      <c r="AQ21" s="13">
        <v>0.2106922629598624</v>
      </c>
      <c r="AR21" s="13">
        <v>0.39615722567276412</v>
      </c>
      <c r="AS21" s="13">
        <v>0.172537453355321</v>
      </c>
      <c r="AT21" s="13">
        <v>0.32246201083312731</v>
      </c>
      <c r="AU21" s="13">
        <v>1.8141799794376676</v>
      </c>
      <c r="AV21" s="13">
        <v>9.6661059571972754E-2</v>
      </c>
      <c r="AW21" s="13">
        <v>0.20945080807938826</v>
      </c>
    </row>
    <row r="22" spans="1:49" s="14" customFormat="1" ht="12.75">
      <c r="A22" s="12">
        <v>1973</v>
      </c>
      <c r="B22" s="13">
        <v>0.72783472914345471</v>
      </c>
      <c r="C22" s="13">
        <v>0.72404971644529648</v>
      </c>
      <c r="D22" s="13">
        <v>0.42404992715038736</v>
      </c>
      <c r="E22" s="13">
        <v>2.0063158806141175</v>
      </c>
      <c r="F22" s="13">
        <v>0.90936095515354742</v>
      </c>
      <c r="G22" s="13">
        <v>7.4199710600838312E-2</v>
      </c>
      <c r="H22" s="13">
        <v>0.11939518578750447</v>
      </c>
      <c r="I22" s="13">
        <v>0.46993857528627386</v>
      </c>
      <c r="J22" s="13">
        <v>0.87595640011127374</v>
      </c>
      <c r="K22" s="13">
        <v>2.7045858545154342</v>
      </c>
      <c r="L22" s="13">
        <v>0.34514594488227202</v>
      </c>
      <c r="M22" s="13">
        <v>1.2777739322254338</v>
      </c>
      <c r="N22" s="13">
        <v>0.89643553734896131</v>
      </c>
      <c r="O22" s="13">
        <v>1.3472170154126137</v>
      </c>
      <c r="P22" s="13">
        <v>0.54016879450484745</v>
      </c>
      <c r="Q22" s="13">
        <v>0.29140951238437041</v>
      </c>
      <c r="R22" s="13">
        <v>6.9587066833612071E-2</v>
      </c>
      <c r="S22" s="13">
        <v>0.28896580326781007</v>
      </c>
      <c r="T22" s="13">
        <v>0.13944319015375481</v>
      </c>
      <c r="U22" s="13">
        <v>0.56461196117700041</v>
      </c>
      <c r="V22" s="13">
        <v>1.6674536655437466</v>
      </c>
      <c r="W22" s="13">
        <v>1.1917977359171228</v>
      </c>
      <c r="X22" s="13">
        <v>0.58884706579770907</v>
      </c>
      <c r="Y22" s="13">
        <v>0.33752006145819796</v>
      </c>
      <c r="Z22" s="13">
        <v>0.67021959456267266</v>
      </c>
      <c r="AA22" s="13">
        <v>0.32989811295155574</v>
      </c>
      <c r="AB22" s="13">
        <v>1.5667839147657485</v>
      </c>
      <c r="AC22" s="13">
        <v>4.3289423287828178E-2</v>
      </c>
      <c r="AD22" s="13">
        <v>8.0926576120897056E-2</v>
      </c>
      <c r="AE22" s="13">
        <v>0.38996135381779945</v>
      </c>
      <c r="AF22" s="13">
        <v>7.6474832380594215E-2</v>
      </c>
      <c r="AG22" s="13">
        <v>0.86966239126849243</v>
      </c>
      <c r="AH22" s="13">
        <v>0.79116740585510459</v>
      </c>
      <c r="AI22" s="13">
        <v>0.88320277246698742</v>
      </c>
      <c r="AJ22" s="13">
        <v>0.26217731481016093</v>
      </c>
      <c r="AK22" s="13">
        <v>0.76273652879239995</v>
      </c>
      <c r="AL22" s="13">
        <v>7.2197928467656585E-3</v>
      </c>
      <c r="AM22" s="13">
        <v>0.21139378105706336</v>
      </c>
      <c r="AN22" s="13">
        <v>0.82406316312053085</v>
      </c>
      <c r="AO22" s="13">
        <v>0.51355899035089925</v>
      </c>
      <c r="AP22" s="13">
        <v>2.4565683858916416</v>
      </c>
      <c r="AQ22" s="13">
        <v>0.20374696385907146</v>
      </c>
      <c r="AR22" s="13">
        <v>0.3818789218473847</v>
      </c>
      <c r="AS22" s="13">
        <v>0.16545991685966932</v>
      </c>
      <c r="AT22" s="13">
        <v>0.33821508918086202</v>
      </c>
      <c r="AU22" s="13">
        <v>1.751221762283272</v>
      </c>
      <c r="AV22" s="13">
        <v>9.3918983029476544E-2</v>
      </c>
      <c r="AW22" s="13">
        <v>0.20006988343706122</v>
      </c>
    </row>
    <row r="23" spans="1:49" s="14" customFormat="1" ht="12.75">
      <c r="A23" s="12">
        <v>1974</v>
      </c>
      <c r="B23" s="13">
        <v>0.71226385725425856</v>
      </c>
      <c r="C23" s="13">
        <v>0.7396729401587615</v>
      </c>
      <c r="D23" s="13">
        <v>0.36849113684742979</v>
      </c>
      <c r="E23" s="13">
        <v>2.0573747894773602</v>
      </c>
      <c r="F23" s="13">
        <v>0.89072533664712628</v>
      </c>
      <c r="G23" s="13">
        <v>6.9656963196141675E-2</v>
      </c>
      <c r="H23" s="13">
        <v>0.12355599910513054</v>
      </c>
      <c r="I23" s="13">
        <v>0.49846781380475286</v>
      </c>
      <c r="J23" s="13">
        <v>0.89253047238340744</v>
      </c>
      <c r="K23" s="13">
        <v>2.6603949926020585</v>
      </c>
      <c r="L23" s="13">
        <v>0.33194998513204044</v>
      </c>
      <c r="M23" s="13">
        <v>1.222493556616427</v>
      </c>
      <c r="N23" s="13">
        <v>0.85323243586363207</v>
      </c>
      <c r="O23" s="13">
        <v>1.2031015219006449</v>
      </c>
      <c r="P23" s="13">
        <v>0.5429458871054702</v>
      </c>
      <c r="Q23" s="13">
        <v>0.29648806361374774</v>
      </c>
      <c r="R23" s="13">
        <v>6.7189631923947876E-2</v>
      </c>
      <c r="S23" s="13">
        <v>0.28977518290413451</v>
      </c>
      <c r="T23" s="13">
        <v>0.14539556339198667</v>
      </c>
      <c r="U23" s="13">
        <v>0.54139361663049712</v>
      </c>
      <c r="V23" s="13">
        <v>1.6054040991881684</v>
      </c>
      <c r="W23" s="13">
        <v>1.1892115895307291</v>
      </c>
      <c r="X23" s="13">
        <v>0.57221235187088737</v>
      </c>
      <c r="Y23" s="13">
        <v>0.34282618484899613</v>
      </c>
      <c r="Z23" s="13">
        <v>0.68618211966521547</v>
      </c>
      <c r="AA23" s="13">
        <v>0.3392426957148823</v>
      </c>
      <c r="AB23" s="13">
        <v>1.5054603838898906</v>
      </c>
      <c r="AC23" s="13">
        <v>3.2920710606005925E-2</v>
      </c>
      <c r="AD23" s="13">
        <v>7.8289273063175222E-2</v>
      </c>
      <c r="AE23" s="13">
        <v>0.30763039225785793</v>
      </c>
      <c r="AF23" s="13">
        <v>7.6748865930813759E-2</v>
      </c>
      <c r="AG23" s="13">
        <v>0.89106853389611795</v>
      </c>
      <c r="AH23" s="13">
        <v>0.78203242484065882</v>
      </c>
      <c r="AI23" s="13">
        <v>0.89653143049382722</v>
      </c>
      <c r="AJ23" s="13">
        <v>0.25192966816356432</v>
      </c>
      <c r="AK23" s="13">
        <v>0.77415914422811305</v>
      </c>
      <c r="AL23" s="13">
        <v>7.2098020534046726E-3</v>
      </c>
      <c r="AM23" s="13">
        <v>0.21241818045167929</v>
      </c>
      <c r="AN23" s="13">
        <v>0.85256847801973812</v>
      </c>
      <c r="AO23" s="13">
        <v>0.48779068858492802</v>
      </c>
      <c r="AP23" s="13">
        <v>2.3200711298324892</v>
      </c>
      <c r="AQ23" s="13">
        <v>0.20502657210121708</v>
      </c>
      <c r="AR23" s="13">
        <v>0.3979854606095774</v>
      </c>
      <c r="AS23" s="13">
        <v>0.16553609301567995</v>
      </c>
      <c r="AT23" s="13">
        <v>0.34275542171061679</v>
      </c>
      <c r="AU23" s="13">
        <v>1.7788550216560748</v>
      </c>
      <c r="AV23" s="13">
        <v>9.7818140054229327E-2</v>
      </c>
      <c r="AW23" s="13">
        <v>0.21818195659693496</v>
      </c>
    </row>
    <row r="24" spans="1:49" s="14" customFormat="1" ht="12.75">
      <c r="A24" s="12">
        <v>1975</v>
      </c>
      <c r="B24" s="13">
        <v>0.71916209652889507</v>
      </c>
      <c r="C24" s="13">
        <v>0.70989739958414888</v>
      </c>
      <c r="D24" s="13">
        <v>0.37123623785575344</v>
      </c>
      <c r="E24" s="13">
        <v>2.0361208047474197</v>
      </c>
      <c r="F24" s="13">
        <v>0.82487407757737141</v>
      </c>
      <c r="G24" s="13">
        <v>7.096011430913618E-2</v>
      </c>
      <c r="H24" s="13">
        <v>0.1154085587352405</v>
      </c>
      <c r="I24" s="13">
        <v>0.48859323533593091</v>
      </c>
      <c r="J24" s="13">
        <v>0.82181983394826064</v>
      </c>
      <c r="K24" s="13">
        <v>2.4747996695418353</v>
      </c>
      <c r="L24" s="13">
        <v>0.34156800608233362</v>
      </c>
      <c r="M24" s="13">
        <v>1.1143888939818329</v>
      </c>
      <c r="N24" s="13">
        <v>0.78481592558554425</v>
      </c>
      <c r="O24" s="13">
        <v>1.1560373294484401</v>
      </c>
      <c r="P24" s="13">
        <v>0.48894899416322107</v>
      </c>
      <c r="Q24" s="13">
        <v>0.28879166790530414</v>
      </c>
      <c r="R24" s="13">
        <v>6.8680930550912608E-2</v>
      </c>
      <c r="S24" s="13">
        <v>0.28798288772014108</v>
      </c>
      <c r="T24" s="13">
        <v>0.14678346309630727</v>
      </c>
      <c r="U24" s="13">
        <v>0.53503467274678362</v>
      </c>
      <c r="V24" s="13">
        <v>1.4891650315300269</v>
      </c>
      <c r="W24" s="13">
        <v>1.0810046582668942</v>
      </c>
      <c r="X24" s="13">
        <v>0.54412674945219253</v>
      </c>
      <c r="Y24" s="13">
        <v>0.31241607998963777</v>
      </c>
      <c r="Z24" s="13">
        <v>0.64471977896100574</v>
      </c>
      <c r="AA24" s="13">
        <v>0.32906253825805659</v>
      </c>
      <c r="AB24" s="13">
        <v>1.4174963577645134</v>
      </c>
      <c r="AC24" s="13">
        <v>4.0010971707314158E-2</v>
      </c>
      <c r="AD24" s="13">
        <v>7.2818897308099942E-2</v>
      </c>
      <c r="AE24" s="13">
        <v>0.35173619600028999</v>
      </c>
      <c r="AF24" s="13">
        <v>7.7038627213844774E-2</v>
      </c>
      <c r="AG24" s="13">
        <v>0.8845496741171921</v>
      </c>
      <c r="AH24" s="13">
        <v>0.77744203931727074</v>
      </c>
      <c r="AI24" s="13">
        <v>0.85578359019872108</v>
      </c>
      <c r="AJ24" s="13">
        <v>0.25756031164925508</v>
      </c>
      <c r="AK24" s="13">
        <v>0.79072084013352617</v>
      </c>
      <c r="AL24" s="13">
        <v>7.287926663171876E-3</v>
      </c>
      <c r="AM24" s="13">
        <v>0.20592413992148326</v>
      </c>
      <c r="AN24" s="13">
        <v>0.76026793350532851</v>
      </c>
      <c r="AO24" s="13">
        <v>0.48310608437269631</v>
      </c>
      <c r="AP24" s="13">
        <v>2.3816647163238365</v>
      </c>
      <c r="AQ24" s="13">
        <v>0.20532096152868995</v>
      </c>
      <c r="AR24" s="13">
        <v>0.39187966444307953</v>
      </c>
      <c r="AS24" s="13">
        <v>0.17478975188173024</v>
      </c>
      <c r="AT24" s="13">
        <v>0.33152309564993437</v>
      </c>
      <c r="AU24" s="13">
        <v>1.715502663445901</v>
      </c>
      <c r="AV24" s="13">
        <v>9.1561510869182572E-2</v>
      </c>
      <c r="AW24" s="13">
        <v>0.20604672485184758</v>
      </c>
    </row>
    <row r="25" spans="1:49" s="14" customFormat="1" ht="12.75">
      <c r="A25" s="12">
        <v>1976</v>
      </c>
      <c r="B25" s="13">
        <v>0.76136626518076622</v>
      </c>
      <c r="C25" s="13">
        <v>0.78770542248537423</v>
      </c>
      <c r="D25" s="13">
        <v>0.34204174868841003</v>
      </c>
      <c r="E25" s="13">
        <v>2.0946216096288941</v>
      </c>
      <c r="F25" s="13">
        <v>0.91409971247182931</v>
      </c>
      <c r="G25" s="13">
        <v>7.3242517374092569E-2</v>
      </c>
      <c r="H25" s="13">
        <v>0.13157189868385058</v>
      </c>
      <c r="I25" s="13">
        <v>0.47663546434031007</v>
      </c>
      <c r="J25" s="13">
        <v>0.87267954184523822</v>
      </c>
      <c r="K25" s="13">
        <v>2.7838448337709019</v>
      </c>
      <c r="L25" s="13">
        <v>0.32596000155845084</v>
      </c>
      <c r="M25" s="13">
        <v>1.1661361930067968</v>
      </c>
      <c r="N25" s="13">
        <v>0.85765341864767686</v>
      </c>
      <c r="O25" s="13">
        <v>1.2825034716540051</v>
      </c>
      <c r="P25" s="13">
        <v>0.50462428588264996</v>
      </c>
      <c r="Q25" s="13">
        <v>0.30362524280660647</v>
      </c>
      <c r="R25" s="13">
        <v>6.7483255701844339E-2</v>
      </c>
      <c r="S25" s="13">
        <v>0.29258851773750383</v>
      </c>
      <c r="T25" s="13">
        <v>0.15327708608105689</v>
      </c>
      <c r="U25" s="13">
        <v>0.56642333273835033</v>
      </c>
      <c r="V25" s="13">
        <v>1.5461142527723912</v>
      </c>
      <c r="W25" s="13">
        <v>1.1196206538746338</v>
      </c>
      <c r="X25" s="13">
        <v>0.55462202414135731</v>
      </c>
      <c r="Y25" s="13">
        <v>0.31476890370700034</v>
      </c>
      <c r="Z25" s="13">
        <v>0.70392299322264484</v>
      </c>
      <c r="AA25" s="13">
        <v>0.32711117705417825</v>
      </c>
      <c r="AB25" s="13">
        <v>1.5282495763495583</v>
      </c>
      <c r="AC25" s="13">
        <v>3.9964777063646303E-2</v>
      </c>
      <c r="AD25" s="13">
        <v>7.0887924414969924E-2</v>
      </c>
      <c r="AE25" s="13">
        <v>0.33728463094161354</v>
      </c>
      <c r="AF25" s="13">
        <v>7.4555904118002794E-2</v>
      </c>
      <c r="AG25" s="13">
        <v>0.87244005722854623</v>
      </c>
      <c r="AH25" s="13">
        <v>0.81547087156237952</v>
      </c>
      <c r="AI25" s="13">
        <v>0.82301125827114074</v>
      </c>
      <c r="AJ25" s="13">
        <v>0.26082781175478892</v>
      </c>
      <c r="AK25" s="13">
        <v>0.83298611838885883</v>
      </c>
      <c r="AL25" s="13">
        <v>6.651970036939567E-3</v>
      </c>
      <c r="AM25" s="13">
        <v>0.21142082952153068</v>
      </c>
      <c r="AN25" s="13">
        <v>0.80039037006259228</v>
      </c>
      <c r="AO25" s="13">
        <v>0.50474040243221463</v>
      </c>
      <c r="AP25" s="13">
        <v>2.3909798715461421</v>
      </c>
      <c r="AQ25" s="13">
        <v>0.20187647601708275</v>
      </c>
      <c r="AR25" s="13">
        <v>0.40635022843729096</v>
      </c>
      <c r="AS25" s="13">
        <v>0.18060695739751703</v>
      </c>
      <c r="AT25" s="13">
        <v>0.36243651769132545</v>
      </c>
      <c r="AU25" s="13">
        <v>1.7959360676063607</v>
      </c>
      <c r="AV25" s="13">
        <v>8.8834972059429987E-2</v>
      </c>
      <c r="AW25" s="13">
        <v>0.21775800070370685</v>
      </c>
    </row>
    <row r="26" spans="1:49" s="14" customFormat="1" ht="12.75">
      <c r="A26" s="12">
        <v>1977</v>
      </c>
      <c r="B26" s="13">
        <v>0.75400596162575662</v>
      </c>
      <c r="C26" s="13">
        <v>0.82941142115413624</v>
      </c>
      <c r="D26" s="13">
        <v>0.35524107704403768</v>
      </c>
      <c r="E26" s="13">
        <v>2.0359088575510254</v>
      </c>
      <c r="F26" s="13">
        <v>0.94063896058049623</v>
      </c>
      <c r="G26" s="13">
        <v>7.633057199515314E-2</v>
      </c>
      <c r="H26" s="13">
        <v>0.13237560762564793</v>
      </c>
      <c r="I26" s="13">
        <v>0.47877451595650267</v>
      </c>
      <c r="J26" s="13">
        <v>0.89147411907905094</v>
      </c>
      <c r="K26" s="13">
        <v>2.9473727379694918</v>
      </c>
      <c r="L26" s="13">
        <v>0.33246327929942471</v>
      </c>
      <c r="M26" s="13">
        <v>1.15875874717753</v>
      </c>
      <c r="N26" s="13">
        <v>0.81121801309671848</v>
      </c>
      <c r="O26" s="13">
        <v>1.4283494716154257</v>
      </c>
      <c r="P26" s="13">
        <v>0.60397870271929899</v>
      </c>
      <c r="Q26" s="13">
        <v>0.29101567463238009</v>
      </c>
      <c r="R26" s="13">
        <v>6.5956495322870332E-2</v>
      </c>
      <c r="S26" s="13">
        <v>0.30078966696438297</v>
      </c>
      <c r="T26" s="13">
        <v>0.15856560022968474</v>
      </c>
      <c r="U26" s="13">
        <v>0.56645116037762377</v>
      </c>
      <c r="V26" s="13">
        <v>1.5864554653194318</v>
      </c>
      <c r="W26" s="13">
        <v>1.1283870749919636</v>
      </c>
      <c r="X26" s="13">
        <v>0.56351749192904987</v>
      </c>
      <c r="Y26" s="13">
        <v>0.29726972176755395</v>
      </c>
      <c r="Z26" s="13">
        <v>0.72257220707716141</v>
      </c>
      <c r="AA26" s="13">
        <v>0.30767221248803994</v>
      </c>
      <c r="AB26" s="13">
        <v>1.551472323714429</v>
      </c>
      <c r="AC26" s="13">
        <v>3.7608089464474213E-2</v>
      </c>
      <c r="AD26" s="13">
        <v>7.7767913667515939E-2</v>
      </c>
      <c r="AE26" s="13">
        <v>0.38455713332811897</v>
      </c>
      <c r="AF26" s="13">
        <v>7.079281799032601E-2</v>
      </c>
      <c r="AG26" s="13">
        <v>0.86333426904346344</v>
      </c>
      <c r="AH26" s="13">
        <v>0.77489792778310385</v>
      </c>
      <c r="AI26" s="13">
        <v>0.87820496014608762</v>
      </c>
      <c r="AJ26" s="13">
        <v>0.2529446946836057</v>
      </c>
      <c r="AK26" s="13">
        <v>0.86107108433539858</v>
      </c>
      <c r="AL26" s="13">
        <v>7.0368479584995034E-3</v>
      </c>
      <c r="AM26" s="13">
        <v>0.21150774486042462</v>
      </c>
      <c r="AN26" s="13">
        <v>0.72537361964717395</v>
      </c>
      <c r="AO26" s="13">
        <v>0.49343792608812004</v>
      </c>
      <c r="AP26" s="13">
        <v>2.433393752935614</v>
      </c>
      <c r="AQ26" s="13">
        <v>0.19654465488772155</v>
      </c>
      <c r="AR26" s="13">
        <v>0.41074965872369823</v>
      </c>
      <c r="AS26" s="13">
        <v>0.18277122628433493</v>
      </c>
      <c r="AT26" s="13">
        <v>0.34705533938707184</v>
      </c>
      <c r="AU26" s="13">
        <v>1.854044780101904</v>
      </c>
      <c r="AV26" s="13">
        <v>9.0435895353913998E-2</v>
      </c>
      <c r="AW26" s="13">
        <v>0.21661213531360388</v>
      </c>
    </row>
    <row r="27" spans="1:49" s="14" customFormat="1" ht="12.75">
      <c r="A27" s="12">
        <v>1978</v>
      </c>
      <c r="B27" s="13">
        <v>0.75144110091324934</v>
      </c>
      <c r="C27" s="13">
        <v>0.86424204864894894</v>
      </c>
      <c r="D27" s="13">
        <v>0.41713623158093077</v>
      </c>
      <c r="E27" s="13">
        <v>2.1499807465433833</v>
      </c>
      <c r="F27" s="13">
        <v>1.0188413986686762</v>
      </c>
      <c r="G27" s="13">
        <v>7.6125448870467738E-2</v>
      </c>
      <c r="H27" s="13">
        <v>0.13862207717574754</v>
      </c>
      <c r="I27" s="13">
        <v>0.47287762660694971</v>
      </c>
      <c r="J27" s="13">
        <v>0.91350840096472119</v>
      </c>
      <c r="K27" s="13">
        <v>2.8889190985140925</v>
      </c>
      <c r="L27" s="13">
        <v>0.34640485143325811</v>
      </c>
      <c r="M27" s="13">
        <v>1.1333173605420488</v>
      </c>
      <c r="N27" s="13">
        <v>0.8349196662260121</v>
      </c>
      <c r="O27" s="13">
        <v>1.4033593752693707</v>
      </c>
      <c r="P27" s="13">
        <v>0.55978109546715382</v>
      </c>
      <c r="Q27" s="13">
        <v>0.26459662989459493</v>
      </c>
      <c r="R27" s="13">
        <v>6.2555351863781986E-2</v>
      </c>
      <c r="S27" s="13">
        <v>0.33368353833615327</v>
      </c>
      <c r="T27" s="13">
        <v>0.16231282449443876</v>
      </c>
      <c r="U27" s="13">
        <v>0.56149422397138715</v>
      </c>
      <c r="V27" s="13">
        <v>1.5476682904203891</v>
      </c>
      <c r="W27" s="13">
        <v>1.1019873077169884</v>
      </c>
      <c r="X27" s="13">
        <v>0.5210071032288589</v>
      </c>
      <c r="Y27" s="13">
        <v>0.30415730419327014</v>
      </c>
      <c r="Z27" s="13">
        <v>0.76398657500438838</v>
      </c>
      <c r="AA27" s="13">
        <v>0.26471856626844381</v>
      </c>
      <c r="AB27" s="13">
        <v>1.6327521723415572</v>
      </c>
      <c r="AC27" s="13">
        <v>4.3338827128828521E-2</v>
      </c>
      <c r="AD27" s="13">
        <v>7.3119921624883913E-2</v>
      </c>
      <c r="AE27" s="13">
        <v>0.36510529186194407</v>
      </c>
      <c r="AF27" s="13">
        <v>6.6012659434770221E-2</v>
      </c>
      <c r="AG27" s="13">
        <v>0.89559870465633706</v>
      </c>
      <c r="AH27" s="13">
        <v>0.76075838771139404</v>
      </c>
      <c r="AI27" s="13">
        <v>0.76663447985904554</v>
      </c>
      <c r="AJ27" s="13">
        <v>0.24573014231152215</v>
      </c>
      <c r="AK27" s="13">
        <v>0.89862161616093983</v>
      </c>
      <c r="AL27" s="13">
        <v>6.370299004989536E-3</v>
      </c>
      <c r="AM27" s="13">
        <v>0.22165886828569661</v>
      </c>
      <c r="AN27" s="13">
        <v>0.71055102534345271</v>
      </c>
      <c r="AO27" s="13">
        <v>0.46440831135534394</v>
      </c>
      <c r="AP27" s="13">
        <v>2.4254104449476186</v>
      </c>
      <c r="AQ27" s="13">
        <v>0.19950106952236774</v>
      </c>
      <c r="AR27" s="13">
        <v>0.42345236771281686</v>
      </c>
      <c r="AS27" s="13">
        <v>0.1830942549535243</v>
      </c>
      <c r="AT27" s="13">
        <v>0.4009035719257929</v>
      </c>
      <c r="AU27" s="13">
        <v>1.9219623823197949</v>
      </c>
      <c r="AV27" s="13">
        <v>8.9187095861121793E-2</v>
      </c>
      <c r="AW27" s="13">
        <v>0.20395816893514582</v>
      </c>
    </row>
    <row r="28" spans="1:49" s="14" customFormat="1" ht="12.75">
      <c r="A28" s="12">
        <v>1979</v>
      </c>
      <c r="B28" s="13">
        <v>0.75329032503505</v>
      </c>
      <c r="C28" s="13">
        <v>0.89412562437836574</v>
      </c>
      <c r="D28" s="13">
        <v>0.32542660589013878</v>
      </c>
      <c r="E28" s="13">
        <v>2.1170107178694715</v>
      </c>
      <c r="F28" s="13">
        <v>0.9304229333239783</v>
      </c>
      <c r="G28" s="13">
        <v>7.7151388877420915E-2</v>
      </c>
      <c r="H28" s="13">
        <v>0.15287196627231528</v>
      </c>
      <c r="I28" s="13">
        <v>0.48532040982678809</v>
      </c>
      <c r="J28" s="13">
        <v>0.98865037837738634</v>
      </c>
      <c r="K28" s="13">
        <v>2.7843463150939538</v>
      </c>
      <c r="L28" s="13">
        <v>0.38920267861077174</v>
      </c>
      <c r="M28" s="13">
        <v>1.1600474889338632</v>
      </c>
      <c r="N28" s="13">
        <v>0.8617773888558502</v>
      </c>
      <c r="O28" s="13">
        <v>1.3897102408290549</v>
      </c>
      <c r="P28" s="13">
        <v>0.52491077738475322</v>
      </c>
      <c r="Q28" s="13">
        <v>0.26080231394006254</v>
      </c>
      <c r="R28" s="13">
        <v>6.3028216149713073E-2</v>
      </c>
      <c r="S28" s="13">
        <v>0.3533586505369975</v>
      </c>
      <c r="T28" s="13">
        <v>0.15876626686775658</v>
      </c>
      <c r="U28" s="13">
        <v>0.5630112408907153</v>
      </c>
      <c r="V28" s="13">
        <v>1.6374146559682241</v>
      </c>
      <c r="W28" s="13">
        <v>1.1052212420873613</v>
      </c>
      <c r="X28" s="13">
        <v>0.48788575991210209</v>
      </c>
      <c r="Y28" s="13">
        <v>0.30229535994796991</v>
      </c>
      <c r="Z28" s="13">
        <v>0.83500545947282689</v>
      </c>
      <c r="AA28" s="13">
        <v>0.28785406262605318</v>
      </c>
      <c r="AB28" s="13">
        <v>1.8173333249689811</v>
      </c>
      <c r="AC28" s="13">
        <v>4.5437380285371115E-2</v>
      </c>
      <c r="AD28" s="13">
        <v>6.6919622723031591E-2</v>
      </c>
      <c r="AE28" s="13">
        <v>0.35770299361616059</v>
      </c>
      <c r="AF28" s="13">
        <v>7.1689646243320387E-2</v>
      </c>
      <c r="AG28" s="13">
        <v>0.96942544854162438</v>
      </c>
      <c r="AH28" s="13">
        <v>0.77554148794427291</v>
      </c>
      <c r="AI28" s="13">
        <v>0.81959436675488029</v>
      </c>
      <c r="AJ28" s="13">
        <v>0.29202903699736582</v>
      </c>
      <c r="AK28" s="13">
        <v>0.96568062374848385</v>
      </c>
      <c r="AL28" s="13">
        <v>6.3588793770278876E-3</v>
      </c>
      <c r="AM28" s="13">
        <v>0.22929500262330393</v>
      </c>
      <c r="AN28" s="13">
        <v>0.7263676883507314</v>
      </c>
      <c r="AO28" s="13">
        <v>0.4739557278311578</v>
      </c>
      <c r="AP28" s="13">
        <v>2.3633814350556555</v>
      </c>
      <c r="AQ28" s="13">
        <v>0.197988831616389</v>
      </c>
      <c r="AR28" s="13">
        <v>0.49022577483168711</v>
      </c>
      <c r="AS28" s="13">
        <v>0.18796429854039579</v>
      </c>
      <c r="AT28" s="13">
        <v>0.43820085995891206</v>
      </c>
      <c r="AU28" s="13">
        <v>2.0156644116345208</v>
      </c>
      <c r="AV28" s="13">
        <v>0.10181110423773167</v>
      </c>
      <c r="AW28" s="13">
        <v>0.20850314936039646</v>
      </c>
    </row>
    <row r="29" spans="1:49" s="14" customFormat="1" ht="12.75">
      <c r="A29" s="12">
        <v>1980</v>
      </c>
      <c r="B29" s="13">
        <v>0.74851218546642451</v>
      </c>
      <c r="C29" s="13">
        <v>0.88979868286776476</v>
      </c>
      <c r="D29" s="13">
        <v>0.33638491204915527</v>
      </c>
      <c r="E29" s="13">
        <v>2.0711255038331351</v>
      </c>
      <c r="F29" s="13">
        <v>0.86401586730669344</v>
      </c>
      <c r="G29" s="13">
        <v>7.7699435035136363E-2</v>
      </c>
      <c r="H29" s="13">
        <v>0.14312576288663112</v>
      </c>
      <c r="I29" s="13">
        <v>0.50553526120743486</v>
      </c>
      <c r="J29" s="13">
        <v>1.1233137129949597</v>
      </c>
      <c r="K29" s="13">
        <v>2.8831544415518642</v>
      </c>
      <c r="L29" s="13">
        <v>0.41461414036996408</v>
      </c>
      <c r="M29" s="13">
        <v>1.1783026780587997</v>
      </c>
      <c r="N29" s="13">
        <v>0.89855663271167929</v>
      </c>
      <c r="O29" s="13">
        <v>1.3678369681182312</v>
      </c>
      <c r="P29" s="13">
        <v>0.58588575873819759</v>
      </c>
      <c r="Q29" s="13">
        <v>0.2678842602311664</v>
      </c>
      <c r="R29" s="13">
        <v>6.0052329454553577E-2</v>
      </c>
      <c r="S29" s="13">
        <v>0.3547225319872358</v>
      </c>
      <c r="T29" s="13">
        <v>0.14280077931834279</v>
      </c>
      <c r="U29" s="13">
        <v>0.5844419392082767</v>
      </c>
      <c r="V29" s="13">
        <v>1.7853841597717219</v>
      </c>
      <c r="W29" s="13">
        <v>1.0782392809532109</v>
      </c>
      <c r="X29" s="13">
        <v>0.49781459012584384</v>
      </c>
      <c r="Y29" s="13">
        <v>0.31890367288179272</v>
      </c>
      <c r="Z29" s="13">
        <v>0.87234750455836785</v>
      </c>
      <c r="AA29" s="13">
        <v>0.30112952751919436</v>
      </c>
      <c r="AB29" s="13">
        <v>1.8485550795205179</v>
      </c>
      <c r="AC29" s="13">
        <v>3.9564564295830128E-2</v>
      </c>
      <c r="AD29" s="13">
        <v>6.779584865516726E-2</v>
      </c>
      <c r="AE29" s="13">
        <v>0.34070148946223344</v>
      </c>
      <c r="AF29" s="13">
        <v>7.7844138307924499E-2</v>
      </c>
      <c r="AG29" s="13">
        <v>1.0044181192529413</v>
      </c>
      <c r="AH29" s="13">
        <v>0.76208080865299199</v>
      </c>
      <c r="AI29" s="13">
        <v>0.86540010240111487</v>
      </c>
      <c r="AJ29" s="13">
        <v>0.29817772864189823</v>
      </c>
      <c r="AK29" s="13">
        <v>1.0191727018936008</v>
      </c>
      <c r="AL29" s="13">
        <v>7.2223498063490477E-3</v>
      </c>
      <c r="AM29" s="13">
        <v>0.24125497523200293</v>
      </c>
      <c r="AN29" s="13">
        <v>0.76413793995870072</v>
      </c>
      <c r="AO29" s="13">
        <v>0.47844608358559731</v>
      </c>
      <c r="AP29" s="13">
        <v>2.2389456936563445</v>
      </c>
      <c r="AQ29" s="13">
        <v>0.20466165615709769</v>
      </c>
      <c r="AR29" s="13">
        <v>0.5217153170461486</v>
      </c>
      <c r="AS29" s="13">
        <v>0.18482320154541029</v>
      </c>
      <c r="AT29" s="13">
        <v>0.37378228744290398</v>
      </c>
      <c r="AU29" s="13">
        <v>2.081705608119925</v>
      </c>
      <c r="AV29" s="13">
        <v>0.10272100713485076</v>
      </c>
      <c r="AW29" s="13">
        <v>0.20462008581751695</v>
      </c>
    </row>
    <row r="30" spans="1:49" s="14" customFormat="1" ht="12.75">
      <c r="A30" s="12">
        <v>1981</v>
      </c>
      <c r="B30" s="13">
        <v>0.76123166346590787</v>
      </c>
      <c r="C30" s="13">
        <v>0.91354392315778843</v>
      </c>
      <c r="D30" s="13">
        <v>0.30223886695041602</v>
      </c>
      <c r="E30" s="13">
        <v>2.1435861833916001</v>
      </c>
      <c r="F30" s="13">
        <v>0.81360497457571423</v>
      </c>
      <c r="G30" s="13">
        <v>8.0600879169916498E-2</v>
      </c>
      <c r="H30" s="13">
        <v>0.152093107468147</v>
      </c>
      <c r="I30" s="13">
        <v>0.47845547681554834</v>
      </c>
      <c r="J30" s="13">
        <v>1.1443996622458503</v>
      </c>
      <c r="K30" s="13">
        <v>2.7760828655410683</v>
      </c>
      <c r="L30" s="13">
        <v>0.42303177295191785</v>
      </c>
      <c r="M30" s="13">
        <v>1.1161472128496854</v>
      </c>
      <c r="N30" s="13">
        <v>0.85055123648081765</v>
      </c>
      <c r="O30" s="13">
        <v>1.3439345649541059</v>
      </c>
      <c r="P30" s="13">
        <v>0.63891777925026028</v>
      </c>
      <c r="Q30" s="13">
        <v>0.26625358122527515</v>
      </c>
      <c r="R30" s="13">
        <v>6.081327326495603E-2</v>
      </c>
      <c r="S30" s="13">
        <v>0.37315738233592755</v>
      </c>
      <c r="T30" s="13">
        <v>0.1460728803811959</v>
      </c>
      <c r="U30" s="13">
        <v>0.59214286722642651</v>
      </c>
      <c r="V30" s="13">
        <v>1.7701504406548281</v>
      </c>
      <c r="W30" s="13">
        <v>1.0783932119538295</v>
      </c>
      <c r="X30" s="13">
        <v>0.51302146373505964</v>
      </c>
      <c r="Y30" s="13">
        <v>0.33778568861610991</v>
      </c>
      <c r="Z30" s="13">
        <v>0.89537435451262737</v>
      </c>
      <c r="AA30" s="13">
        <v>0.30893721349720932</v>
      </c>
      <c r="AB30" s="13">
        <v>1.7626005048013489</v>
      </c>
      <c r="AC30" s="13">
        <v>3.6931608719847693E-2</v>
      </c>
      <c r="AD30" s="13">
        <v>6.5129921348994729E-2</v>
      </c>
      <c r="AE30" s="13">
        <v>0.30118177014361636</v>
      </c>
      <c r="AF30" s="13">
        <v>7.6234150377324936E-2</v>
      </c>
      <c r="AG30" s="13">
        <v>1.0314960292757236</v>
      </c>
      <c r="AH30" s="13">
        <v>0.77554014023595674</v>
      </c>
      <c r="AI30" s="13">
        <v>0.86279046080811217</v>
      </c>
      <c r="AJ30" s="13">
        <v>0.30316411609024163</v>
      </c>
      <c r="AK30" s="13">
        <v>1.0793377452960373</v>
      </c>
      <c r="AL30" s="13">
        <v>6.7037032307621074E-3</v>
      </c>
      <c r="AM30" s="13">
        <v>0.23655385107202634</v>
      </c>
      <c r="AN30" s="13">
        <v>0.75826143478697339</v>
      </c>
      <c r="AO30" s="13">
        <v>0.46867096441304268</v>
      </c>
      <c r="AP30" s="13">
        <v>2.2927875977656629</v>
      </c>
      <c r="AQ30" s="13">
        <v>0.22407320696348279</v>
      </c>
      <c r="AR30" s="13">
        <v>0.50591790191931618</v>
      </c>
      <c r="AS30" s="13">
        <v>0.19169026134339914</v>
      </c>
      <c r="AT30" s="13">
        <v>0.46685352960418725</v>
      </c>
      <c r="AU30" s="13">
        <v>2.0599136624150094</v>
      </c>
      <c r="AV30" s="13">
        <v>0.10297042410404067</v>
      </c>
      <c r="AW30" s="13">
        <v>0.20498139482097677</v>
      </c>
    </row>
    <row r="31" spans="1:49" s="14" customFormat="1" ht="12.75">
      <c r="A31" s="12">
        <v>1982</v>
      </c>
      <c r="B31" s="13">
        <v>0.73068856888448575</v>
      </c>
      <c r="C31" s="13">
        <v>0.86133133148989538</v>
      </c>
      <c r="D31" s="13">
        <v>0.31024956194779602</v>
      </c>
      <c r="E31" s="13">
        <v>2.2143806742756778</v>
      </c>
      <c r="F31" s="13">
        <v>0.82329724151333972</v>
      </c>
      <c r="G31" s="13">
        <v>8.4982516943232028E-2</v>
      </c>
      <c r="H31" s="13">
        <v>0.16241232514105033</v>
      </c>
      <c r="I31" s="13">
        <v>0.53154991249875572</v>
      </c>
      <c r="J31" s="13">
        <v>1.1122004174396127</v>
      </c>
      <c r="K31" s="13">
        <v>2.61877214986397</v>
      </c>
      <c r="L31" s="13">
        <v>0.42532596326093197</v>
      </c>
      <c r="M31" s="13">
        <v>1.0315329481312314</v>
      </c>
      <c r="N31" s="13">
        <v>0.84784509253382168</v>
      </c>
      <c r="O31" s="13">
        <v>1.3479653559473763</v>
      </c>
      <c r="P31" s="13">
        <v>0.62128260486093378</v>
      </c>
      <c r="Q31" s="13">
        <v>0.26348083791770222</v>
      </c>
      <c r="R31" s="13">
        <v>6.336392705114588E-2</v>
      </c>
      <c r="S31" s="13">
        <v>0.3708370399775161</v>
      </c>
      <c r="T31" s="13">
        <v>0.13713756587380796</v>
      </c>
      <c r="U31" s="13">
        <v>0.61703518188728423</v>
      </c>
      <c r="V31" s="13">
        <v>1.7194990395347642</v>
      </c>
      <c r="W31" s="13">
        <v>0.99746814979259735</v>
      </c>
      <c r="X31" s="13">
        <v>0.52158639309960664</v>
      </c>
      <c r="Y31" s="13">
        <v>0.33541774193094426</v>
      </c>
      <c r="Z31" s="13">
        <v>0.90249392690694274</v>
      </c>
      <c r="AA31" s="13">
        <v>0.29560402516061635</v>
      </c>
      <c r="AB31" s="13">
        <v>1.8588640980351281</v>
      </c>
      <c r="AC31" s="13">
        <v>3.4016784953587377E-2</v>
      </c>
      <c r="AD31" s="13">
        <v>6.7628802001038671E-2</v>
      </c>
      <c r="AE31" s="13">
        <v>0.31845332908164564</v>
      </c>
      <c r="AF31" s="13">
        <v>8.0356335138838803E-2</v>
      </c>
      <c r="AG31" s="13">
        <v>1.005438970692184</v>
      </c>
      <c r="AH31" s="13">
        <v>0.78177414868457429</v>
      </c>
      <c r="AI31" s="13">
        <v>0.89230295521155445</v>
      </c>
      <c r="AJ31" s="13">
        <v>0.30581494995864905</v>
      </c>
      <c r="AK31" s="13">
        <v>1.0467580278280975</v>
      </c>
      <c r="AL31" s="13">
        <v>6.4088760308228547E-3</v>
      </c>
      <c r="AM31" s="13">
        <v>0.22090747624223289</v>
      </c>
      <c r="AN31" s="13">
        <v>0.71357943821069114</v>
      </c>
      <c r="AO31" s="13">
        <v>0.49222552349045812</v>
      </c>
      <c r="AP31" s="13">
        <v>2.5366959085692873</v>
      </c>
      <c r="AQ31" s="13">
        <v>0.22247580998111643</v>
      </c>
      <c r="AR31" s="13">
        <v>0.50137913989221239</v>
      </c>
      <c r="AS31" s="13">
        <v>0.20131314569926781</v>
      </c>
      <c r="AT31" s="13">
        <v>0.4495598741274055</v>
      </c>
      <c r="AU31" s="13">
        <v>2.0593013250691765</v>
      </c>
      <c r="AV31" s="13">
        <v>9.2272996050942427E-2</v>
      </c>
      <c r="AW31" s="13">
        <v>0.19681479214260064</v>
      </c>
    </row>
    <row r="32" spans="1:49" s="14" customFormat="1" ht="12.75">
      <c r="A32" s="12">
        <v>1983</v>
      </c>
      <c r="B32" s="13">
        <v>0.73229884861833605</v>
      </c>
      <c r="C32" s="13">
        <v>0.8560769573749436</v>
      </c>
      <c r="D32" s="13">
        <v>0.33053892121724887</v>
      </c>
      <c r="E32" s="13">
        <v>2.2094333167451468</v>
      </c>
      <c r="F32" s="13">
        <v>0.82110097544621563</v>
      </c>
      <c r="G32" s="13">
        <v>8.6535247385728223E-2</v>
      </c>
      <c r="H32" s="13">
        <v>0.17090430282376873</v>
      </c>
      <c r="I32" s="13">
        <v>0.51640183205398305</v>
      </c>
      <c r="J32" s="13">
        <v>1.0843919934121131</v>
      </c>
      <c r="K32" s="13">
        <v>2.5337138496910456</v>
      </c>
      <c r="L32" s="13">
        <v>0.41815266611115065</v>
      </c>
      <c r="M32" s="13">
        <v>1.0493512186397185</v>
      </c>
      <c r="N32" s="13">
        <v>0.91109591107424903</v>
      </c>
      <c r="O32" s="13">
        <v>1.3796840490752071</v>
      </c>
      <c r="P32" s="13">
        <v>0.71279587473952688</v>
      </c>
      <c r="Q32" s="13">
        <v>0.26234298396821354</v>
      </c>
      <c r="R32" s="13">
        <v>6.1675684970112901E-2</v>
      </c>
      <c r="S32" s="13">
        <v>0.38410770097132274</v>
      </c>
      <c r="T32" s="13">
        <v>0.12146371391572086</v>
      </c>
      <c r="U32" s="13">
        <v>0.65453131949605847</v>
      </c>
      <c r="V32" s="13">
        <v>1.7998774647203855</v>
      </c>
      <c r="W32" s="13">
        <v>1.0580008426831036</v>
      </c>
      <c r="X32" s="13">
        <v>0.52206221786314277</v>
      </c>
      <c r="Y32" s="13">
        <v>0.35115682258682718</v>
      </c>
      <c r="Z32" s="13">
        <v>0.95448045113195201</v>
      </c>
      <c r="AA32" s="13">
        <v>0.31825841319409964</v>
      </c>
      <c r="AB32" s="13">
        <v>1.8664636771659291</v>
      </c>
      <c r="AC32" s="13">
        <v>3.4819060297168136E-2</v>
      </c>
      <c r="AD32" s="13">
        <v>6.9933517463736369E-2</v>
      </c>
      <c r="AE32" s="13">
        <v>0.32370969183050269</v>
      </c>
      <c r="AF32" s="13">
        <v>8.5582365954245856E-2</v>
      </c>
      <c r="AG32" s="13">
        <v>1.0332349635018785</v>
      </c>
      <c r="AH32" s="13">
        <v>0.82921094237514881</v>
      </c>
      <c r="AI32" s="13">
        <v>0.83616316868008467</v>
      </c>
      <c r="AJ32" s="13">
        <v>0.30400287288765793</v>
      </c>
      <c r="AK32" s="13">
        <v>1.1075994049765963</v>
      </c>
      <c r="AL32" s="13">
        <v>5.815214701608E-3</v>
      </c>
      <c r="AM32" s="13">
        <v>0.22323738739422511</v>
      </c>
      <c r="AN32" s="13">
        <v>0.74922920776998414</v>
      </c>
      <c r="AO32" s="13">
        <v>0.49178434778501889</v>
      </c>
      <c r="AP32" s="13">
        <v>2.3330126990252498</v>
      </c>
      <c r="AQ32" s="13">
        <v>0.21707274646019961</v>
      </c>
      <c r="AR32" s="13">
        <v>0.56278447814034405</v>
      </c>
      <c r="AS32" s="13">
        <v>0.19970485694070367</v>
      </c>
      <c r="AT32" s="13">
        <v>0.44022997598557029</v>
      </c>
      <c r="AU32" s="13">
        <v>2.1062742549600797</v>
      </c>
      <c r="AV32" s="13">
        <v>0.11224789101463001</v>
      </c>
      <c r="AW32" s="13">
        <v>0.20834190584079615</v>
      </c>
    </row>
    <row r="33" spans="1:49" s="14" customFormat="1" ht="12.75">
      <c r="A33" s="12">
        <v>1984</v>
      </c>
      <c r="B33" s="13">
        <v>0.73654003973348303</v>
      </c>
      <c r="C33" s="13">
        <v>0.92696222154642549</v>
      </c>
      <c r="D33" s="13">
        <v>0.34426495139916752</v>
      </c>
      <c r="E33" s="13">
        <v>2.2915624391070852</v>
      </c>
      <c r="F33" s="13">
        <v>0.87286018317898784</v>
      </c>
      <c r="G33" s="13">
        <v>8.8033501312524867E-2</v>
      </c>
      <c r="H33" s="13">
        <v>0.17889297670717333</v>
      </c>
      <c r="I33" s="13">
        <v>0.49934724852862317</v>
      </c>
      <c r="J33" s="13">
        <v>1.069040913136625</v>
      </c>
      <c r="K33" s="13">
        <v>2.3637458869119365</v>
      </c>
      <c r="L33" s="13">
        <v>0.41212758360111024</v>
      </c>
      <c r="M33" s="13">
        <v>0.99907870267682941</v>
      </c>
      <c r="N33" s="13">
        <v>0.86897478585348209</v>
      </c>
      <c r="O33" s="13">
        <v>1.4153021976913938</v>
      </c>
      <c r="P33" s="13">
        <v>0.68854390279528266</v>
      </c>
      <c r="Q33" s="13">
        <v>0.25316130202582082</v>
      </c>
      <c r="R33" s="13">
        <v>5.9962934176983854E-2</v>
      </c>
      <c r="S33" s="13">
        <v>0.38298060041103593</v>
      </c>
      <c r="T33" s="13">
        <v>0.12517787352809703</v>
      </c>
      <c r="U33" s="13">
        <v>0.6519987938477384</v>
      </c>
      <c r="V33" s="13">
        <v>1.6854327499593473</v>
      </c>
      <c r="W33" s="13">
        <v>0.98453720403647893</v>
      </c>
      <c r="X33" s="13">
        <v>0.51874916346732081</v>
      </c>
      <c r="Y33" s="13">
        <v>0.33531106502685393</v>
      </c>
      <c r="Z33" s="13">
        <v>0.95290882319386561</v>
      </c>
      <c r="AA33" s="13">
        <v>0.31868149411480395</v>
      </c>
      <c r="AB33" s="13">
        <v>1.804619314662494</v>
      </c>
      <c r="AC33" s="13">
        <v>3.5189932726475456E-2</v>
      </c>
      <c r="AD33" s="13">
        <v>6.6207219210000431E-2</v>
      </c>
      <c r="AE33" s="13">
        <v>0.35085949773669312</v>
      </c>
      <c r="AF33" s="13">
        <v>8.2299576102992239E-2</v>
      </c>
      <c r="AG33" s="13">
        <v>1.0029611565622987</v>
      </c>
      <c r="AH33" s="13">
        <v>0.80843397511103698</v>
      </c>
      <c r="AI33" s="13">
        <v>0.81904222394696269</v>
      </c>
      <c r="AJ33" s="13">
        <v>0.30548012777776912</v>
      </c>
      <c r="AK33" s="13">
        <v>1.0707299300256996</v>
      </c>
      <c r="AL33" s="13">
        <v>6.1110918793043818E-3</v>
      </c>
      <c r="AM33" s="13">
        <v>0.23054096170930483</v>
      </c>
      <c r="AN33" s="13">
        <v>0.75820386368968873</v>
      </c>
      <c r="AO33" s="13">
        <v>0.50927150358499529</v>
      </c>
      <c r="AP33" s="13">
        <v>2.4868108736898198</v>
      </c>
      <c r="AQ33" s="13">
        <v>0.20773249871596849</v>
      </c>
      <c r="AR33" s="13">
        <v>0.55085518971797354</v>
      </c>
      <c r="AS33" s="13">
        <v>0.18931203912871841</v>
      </c>
      <c r="AT33" s="13">
        <v>0.45448012478215943</v>
      </c>
      <c r="AU33" s="13">
        <v>2.1148785344070067</v>
      </c>
      <c r="AV33" s="13">
        <v>0.10903178956953795</v>
      </c>
      <c r="AW33" s="13">
        <v>0.19932681528521892</v>
      </c>
    </row>
    <row r="34" spans="1:49" s="14" customFormat="1" ht="12.75">
      <c r="A34" s="12">
        <v>1985</v>
      </c>
      <c r="B34" s="13">
        <v>0.76289076020254998</v>
      </c>
      <c r="C34" s="13">
        <v>0.96453849150268578</v>
      </c>
      <c r="D34" s="13">
        <v>0.33064456537350895</v>
      </c>
      <c r="E34" s="13">
        <v>2.3658572175961878</v>
      </c>
      <c r="F34" s="13">
        <v>0.88557606133959932</v>
      </c>
      <c r="G34" s="13">
        <v>8.7356822732094053E-2</v>
      </c>
      <c r="H34" s="13">
        <v>0.18410490610978972</v>
      </c>
      <c r="I34" s="13">
        <v>0.50567818642106843</v>
      </c>
      <c r="J34" s="13">
        <v>1.1086021056215667</v>
      </c>
      <c r="K34" s="13">
        <v>2.3418124482254488</v>
      </c>
      <c r="L34" s="13">
        <v>0.43847168755971033</v>
      </c>
      <c r="M34" s="13">
        <v>1.0169366925887842</v>
      </c>
      <c r="N34" s="13">
        <v>0.89883633573751565</v>
      </c>
      <c r="O34" s="13">
        <v>1.4030503259138547</v>
      </c>
      <c r="P34" s="13">
        <v>0.67603095570368865</v>
      </c>
      <c r="Q34" s="13">
        <v>0.26702341555970138</v>
      </c>
      <c r="R34" s="13">
        <v>6.0697852110584434E-2</v>
      </c>
      <c r="S34" s="13">
        <v>0.39596843552325756</v>
      </c>
      <c r="T34" s="13">
        <v>0.11313668876570612</v>
      </c>
      <c r="U34" s="13">
        <v>0.65030630418752999</v>
      </c>
      <c r="V34" s="13">
        <v>1.9123203859337154</v>
      </c>
      <c r="W34" s="13">
        <v>0.95886286111877983</v>
      </c>
      <c r="X34" s="13">
        <v>0.54673812404723554</v>
      </c>
      <c r="Y34" s="13">
        <v>0.30032865076452137</v>
      </c>
      <c r="Z34" s="13">
        <v>1.0217335044598985</v>
      </c>
      <c r="AA34" s="13">
        <v>0.31805895712660504</v>
      </c>
      <c r="AB34" s="13">
        <v>1.8953773575358943</v>
      </c>
      <c r="AC34" s="13">
        <v>3.4903389553657682E-2</v>
      </c>
      <c r="AD34" s="13">
        <v>7.7353238499378946E-2</v>
      </c>
      <c r="AE34" s="13">
        <v>0.36280811362094673</v>
      </c>
      <c r="AF34" s="13">
        <v>7.3520627172766528E-2</v>
      </c>
      <c r="AG34" s="13">
        <v>1.0104021504101335</v>
      </c>
      <c r="AH34" s="13">
        <v>0.84740841062424166</v>
      </c>
      <c r="AI34" s="13">
        <v>0.83330703092118341</v>
      </c>
      <c r="AJ34" s="13">
        <v>0.31495892320082669</v>
      </c>
      <c r="AK34" s="13">
        <v>1.1464349273730656</v>
      </c>
      <c r="AL34" s="13">
        <v>6.370960708008919E-3</v>
      </c>
      <c r="AM34" s="13">
        <v>0.23948542878505161</v>
      </c>
      <c r="AN34" s="13">
        <v>0.75522119639449725</v>
      </c>
      <c r="AO34" s="13">
        <v>0.51739320373391096</v>
      </c>
      <c r="AP34" s="13">
        <v>2.4805987240456853</v>
      </c>
      <c r="AQ34" s="13">
        <v>0.20876496257718458</v>
      </c>
      <c r="AR34" s="13">
        <v>0.57783122538313048</v>
      </c>
      <c r="AS34" s="13">
        <v>0.19336168521441502</v>
      </c>
      <c r="AT34" s="13">
        <v>0.46550967982837022</v>
      </c>
      <c r="AU34" s="13">
        <v>2.1724445411859854</v>
      </c>
      <c r="AV34" s="13">
        <v>0.10436924690519772</v>
      </c>
      <c r="AW34" s="13">
        <v>0.21584703037412628</v>
      </c>
    </row>
    <row r="35" spans="1:49" s="14" customFormat="1" ht="12.75">
      <c r="A35" s="12">
        <v>1986</v>
      </c>
      <c r="B35" s="13">
        <v>0.79279970697850555</v>
      </c>
      <c r="C35" s="13">
        <v>1.0028117448180298</v>
      </c>
      <c r="D35" s="13">
        <v>0.33421547809845487</v>
      </c>
      <c r="E35" s="13">
        <v>2.3950426485278205</v>
      </c>
      <c r="F35" s="13">
        <v>0.95800713471679566</v>
      </c>
      <c r="G35" s="13">
        <v>8.9266946124287039E-2</v>
      </c>
      <c r="H35" s="13">
        <v>0.18757414174582482</v>
      </c>
      <c r="I35" s="13">
        <v>0.52780527355540585</v>
      </c>
      <c r="J35" s="13">
        <v>1.0977078927592141</v>
      </c>
      <c r="K35" s="13">
        <v>2.3345211494376206</v>
      </c>
      <c r="L35" s="13">
        <v>0.41767274283936529</v>
      </c>
      <c r="M35" s="13">
        <v>0.96973487598681429</v>
      </c>
      <c r="N35" s="13">
        <v>0.91800701963453002</v>
      </c>
      <c r="O35" s="13">
        <v>1.5132866245952294</v>
      </c>
      <c r="P35" s="13">
        <v>0.67071544370676206</v>
      </c>
      <c r="Q35" s="13">
        <v>0.27110595345657956</v>
      </c>
      <c r="R35" s="13">
        <v>5.9110352587785332E-2</v>
      </c>
      <c r="S35" s="13">
        <v>0.38870788461249028</v>
      </c>
      <c r="T35" s="13">
        <v>0.10809669381823636</v>
      </c>
      <c r="U35" s="13">
        <v>0.64484371465413337</v>
      </c>
      <c r="V35" s="13">
        <v>1.7372362328732374</v>
      </c>
      <c r="W35" s="13">
        <v>0.93322163822640847</v>
      </c>
      <c r="X35" s="13">
        <v>0.54402193890627848</v>
      </c>
      <c r="Y35" s="13">
        <v>0.30570835424306486</v>
      </c>
      <c r="Z35" s="13">
        <v>1.0602555397536273</v>
      </c>
      <c r="AA35" s="13">
        <v>0.30555900539666953</v>
      </c>
      <c r="AB35" s="13">
        <v>1.9246487748671841</v>
      </c>
      <c r="AC35" s="13">
        <v>3.5022186032442483E-2</v>
      </c>
      <c r="AD35" s="13">
        <v>7.7441681223756401E-2</v>
      </c>
      <c r="AE35" s="13">
        <v>0.36272598321224275</v>
      </c>
      <c r="AF35" s="13">
        <v>7.0324110806338005E-2</v>
      </c>
      <c r="AG35" s="13">
        <v>1.0015890972550134</v>
      </c>
      <c r="AH35" s="13">
        <v>0.85544752231333532</v>
      </c>
      <c r="AI35" s="13">
        <v>0.90476684673656238</v>
      </c>
      <c r="AJ35" s="13">
        <v>0.31170547860808634</v>
      </c>
      <c r="AK35" s="13">
        <v>1.1840778611850156</v>
      </c>
      <c r="AL35" s="13">
        <v>5.7601074300520499E-3</v>
      </c>
      <c r="AM35" s="13">
        <v>0.24909369792708433</v>
      </c>
      <c r="AN35" s="13">
        <v>0.67643778066596816</v>
      </c>
      <c r="AO35" s="13">
        <v>0.525123363673902</v>
      </c>
      <c r="AP35" s="13">
        <v>2.5889139780417199</v>
      </c>
      <c r="AQ35" s="13">
        <v>0.22257167694413854</v>
      </c>
      <c r="AR35" s="13">
        <v>0.59891528321748178</v>
      </c>
      <c r="AS35" s="13">
        <v>0.19076081473962803</v>
      </c>
      <c r="AT35" s="13">
        <v>0.46655291072327826</v>
      </c>
      <c r="AU35" s="13">
        <v>2.2048897323239869</v>
      </c>
      <c r="AV35" s="13">
        <v>0.11562526570881364</v>
      </c>
      <c r="AW35" s="13">
        <v>0.20797878678528633</v>
      </c>
    </row>
    <row r="36" spans="1:49" s="14" customFormat="1" ht="12.75">
      <c r="A36" s="12">
        <v>1987</v>
      </c>
      <c r="B36" s="13">
        <v>0.85300017112117188</v>
      </c>
      <c r="C36" s="13">
        <v>1.1277748956842548</v>
      </c>
      <c r="D36" s="13">
        <v>0.33331539402347021</v>
      </c>
      <c r="E36" s="13">
        <v>2.3675163226825831</v>
      </c>
      <c r="F36" s="13">
        <v>0.86265451044062047</v>
      </c>
      <c r="G36" s="13">
        <v>8.3460474918731486E-2</v>
      </c>
      <c r="H36" s="13">
        <v>0.20415267154127781</v>
      </c>
      <c r="I36" s="13">
        <v>0.51166647976192803</v>
      </c>
      <c r="J36" s="13">
        <v>1.1226721108960227</v>
      </c>
      <c r="K36" s="13">
        <v>2.4430200813189513</v>
      </c>
      <c r="L36" s="13">
        <v>0.44183582009224948</v>
      </c>
      <c r="M36" s="13">
        <v>0.98068229759339298</v>
      </c>
      <c r="N36" s="13">
        <v>0.95248282834190667</v>
      </c>
      <c r="O36" s="13">
        <v>1.5163119138102117</v>
      </c>
      <c r="P36" s="13">
        <v>0.66933663352383599</v>
      </c>
      <c r="Q36" s="13">
        <v>0.25802313640883207</v>
      </c>
      <c r="R36" s="13">
        <v>5.3834540557857608E-2</v>
      </c>
      <c r="S36" s="13">
        <v>0.39795833477742626</v>
      </c>
      <c r="T36" s="13">
        <v>0.10608793570655374</v>
      </c>
      <c r="U36" s="13">
        <v>0.64488819523246199</v>
      </c>
      <c r="V36" s="13">
        <v>1.7655247281670718</v>
      </c>
      <c r="W36" s="13">
        <v>0.94257254226651743</v>
      </c>
      <c r="X36" s="13">
        <v>0.57096628821105477</v>
      </c>
      <c r="Y36" s="13">
        <v>0.28537526386065026</v>
      </c>
      <c r="Z36" s="13">
        <v>1.1452363854724787</v>
      </c>
      <c r="AA36" s="13">
        <v>0.29751300065556191</v>
      </c>
      <c r="AB36" s="13">
        <v>2.0541463819385113</v>
      </c>
      <c r="AC36" s="13">
        <v>3.3321009036700981E-2</v>
      </c>
      <c r="AD36" s="13">
        <v>9.8252741323117829E-2</v>
      </c>
      <c r="AE36" s="13">
        <v>0.3618247567748048</v>
      </c>
      <c r="AF36" s="13">
        <v>7.1438686066986903E-2</v>
      </c>
      <c r="AG36" s="13">
        <v>0.97307535536718115</v>
      </c>
      <c r="AH36" s="13">
        <v>0.87891837681977047</v>
      </c>
      <c r="AI36" s="13">
        <v>0.88055943238911871</v>
      </c>
      <c r="AJ36" s="13">
        <v>0.30570522333160594</v>
      </c>
      <c r="AK36" s="13">
        <v>1.1992138691536094</v>
      </c>
      <c r="AL36" s="13">
        <v>6.4383028646350059E-3</v>
      </c>
      <c r="AM36" s="13">
        <v>0.25497568665049447</v>
      </c>
      <c r="AN36" s="13">
        <v>0.74541812847023092</v>
      </c>
      <c r="AO36" s="13">
        <v>0.51696514228372614</v>
      </c>
      <c r="AP36" s="13">
        <v>2.6004612920409644</v>
      </c>
      <c r="AQ36" s="13">
        <v>0.23289353012676095</v>
      </c>
      <c r="AR36" s="13">
        <v>0.61530483691163407</v>
      </c>
      <c r="AS36" s="13">
        <v>0.19286151629316525</v>
      </c>
      <c r="AT36" s="13">
        <v>0.47767276651788038</v>
      </c>
      <c r="AU36" s="13">
        <v>2.2341480829746145</v>
      </c>
      <c r="AV36" s="13">
        <v>0.11017236262675055</v>
      </c>
      <c r="AW36" s="13">
        <v>0.20641002196773692</v>
      </c>
    </row>
    <row r="37" spans="1:49" s="14" customFormat="1" ht="12.75">
      <c r="A37" s="12">
        <v>1988</v>
      </c>
      <c r="B37" s="13">
        <v>0.87204205037442573</v>
      </c>
      <c r="C37" s="13">
        <v>1.1319293175487366</v>
      </c>
      <c r="D37" s="13">
        <v>0.31723834261043549</v>
      </c>
      <c r="E37" s="13">
        <v>2.5183508040495766</v>
      </c>
      <c r="F37" s="13">
        <v>0.93242162121301342</v>
      </c>
      <c r="G37" s="13">
        <v>7.9503976553350467E-2</v>
      </c>
      <c r="H37" s="13">
        <v>0.20869676724844319</v>
      </c>
      <c r="I37" s="13">
        <v>0.52370461053975492</v>
      </c>
      <c r="J37" s="13">
        <v>1.143424235186044</v>
      </c>
      <c r="K37" s="13">
        <v>2.4452918691096688</v>
      </c>
      <c r="L37" s="13">
        <v>0.48601583665401465</v>
      </c>
      <c r="M37" s="13">
        <v>1.0503077570735662</v>
      </c>
      <c r="N37" s="13">
        <v>0.91783722219254416</v>
      </c>
      <c r="O37" s="13">
        <v>1.5356574567417647</v>
      </c>
      <c r="P37" s="13">
        <v>0.66117657995224621</v>
      </c>
      <c r="Q37" s="13">
        <v>0.26088799220561754</v>
      </c>
      <c r="R37" s="13">
        <v>5.0533128430775301E-2</v>
      </c>
      <c r="S37" s="13">
        <v>0.37923716535409246</v>
      </c>
      <c r="T37" s="13">
        <v>9.6671504009753703E-2</v>
      </c>
      <c r="U37" s="13">
        <v>0.64031246575815504</v>
      </c>
      <c r="V37" s="13">
        <v>1.7548261227360469</v>
      </c>
      <c r="W37" s="13">
        <v>0.93355254895268258</v>
      </c>
      <c r="X37" s="13">
        <v>0.5880849593762304</v>
      </c>
      <c r="Y37" s="13">
        <v>0.30289742143405107</v>
      </c>
      <c r="Z37" s="13">
        <v>1.1892477888614685</v>
      </c>
      <c r="AA37" s="13">
        <v>0.23484170283234843</v>
      </c>
      <c r="AB37" s="13">
        <v>2.1483453179674288</v>
      </c>
      <c r="AC37" s="13">
        <v>3.0904896859231486E-2</v>
      </c>
      <c r="AD37" s="13">
        <v>9.6515321000244653E-2</v>
      </c>
      <c r="AE37" s="13">
        <v>0.39300969247249057</v>
      </c>
      <c r="AF37" s="13">
        <v>6.4565493755853146E-2</v>
      </c>
      <c r="AG37" s="13">
        <v>0.94855353986637259</v>
      </c>
      <c r="AH37" s="13">
        <v>0.8514212749310679</v>
      </c>
      <c r="AI37" s="13">
        <v>0.93777200279080331</v>
      </c>
      <c r="AJ37" s="13">
        <v>0.30785889134864147</v>
      </c>
      <c r="AK37" s="13">
        <v>1.1957877588154362</v>
      </c>
      <c r="AL37" s="13">
        <v>6.0812371040061576E-3</v>
      </c>
      <c r="AM37" s="13">
        <v>0.25702680616000678</v>
      </c>
      <c r="AN37" s="13">
        <v>0.79829860380495632</v>
      </c>
      <c r="AO37" s="13">
        <v>0.48045095944134114</v>
      </c>
      <c r="AP37" s="13">
        <v>2.5740044096632784</v>
      </c>
      <c r="AQ37" s="13">
        <v>0.25492915957383289</v>
      </c>
      <c r="AR37" s="13">
        <v>0.6116428495124524</v>
      </c>
      <c r="AS37" s="13">
        <v>0.18927913036482891</v>
      </c>
      <c r="AT37" s="13">
        <v>0.5364513959660312</v>
      </c>
      <c r="AU37" s="13">
        <v>2.2082992081162232</v>
      </c>
      <c r="AV37" s="13">
        <v>0.10090958788048318</v>
      </c>
      <c r="AW37" s="13">
        <v>0.1972886638357027</v>
      </c>
    </row>
    <row r="38" spans="1:49" s="14" customFormat="1" ht="12.75">
      <c r="A38" s="12">
        <v>1989</v>
      </c>
      <c r="B38" s="13">
        <v>0.90149626971401653</v>
      </c>
      <c r="C38" s="13">
        <v>1.2116607433424869</v>
      </c>
      <c r="D38" s="13">
        <v>0.29357775433537969</v>
      </c>
      <c r="E38" s="13">
        <v>2.5791516496534532</v>
      </c>
      <c r="F38" s="13">
        <v>0.89180885742982341</v>
      </c>
      <c r="G38" s="13">
        <v>7.115078602120993E-2</v>
      </c>
      <c r="H38" s="13">
        <v>0.21489031287383911</v>
      </c>
      <c r="I38" s="13">
        <v>0.53430287666700893</v>
      </c>
      <c r="J38" s="13">
        <v>1.1794779459084892</v>
      </c>
      <c r="K38" s="13">
        <v>2.4062922565109379</v>
      </c>
      <c r="L38" s="13">
        <v>0.46617729487961929</v>
      </c>
      <c r="M38" s="13">
        <v>1.0117483234421913</v>
      </c>
      <c r="N38" s="13">
        <v>0.91751173737893421</v>
      </c>
      <c r="O38" s="13">
        <v>1.5425826663067099</v>
      </c>
      <c r="P38" s="13">
        <v>0.6653416573291967</v>
      </c>
      <c r="Q38" s="13">
        <v>0.26521729872868144</v>
      </c>
      <c r="R38" s="13">
        <v>4.83306097884173E-2</v>
      </c>
      <c r="S38" s="13">
        <v>0.37827503458359929</v>
      </c>
      <c r="T38" s="13">
        <v>8.751480198708958E-2</v>
      </c>
      <c r="U38" s="13">
        <v>0.64005740437331715</v>
      </c>
      <c r="V38" s="13">
        <v>1.7325119474013868</v>
      </c>
      <c r="W38" s="13">
        <v>0.92313474508551074</v>
      </c>
      <c r="X38" s="13">
        <v>0.594402339064244</v>
      </c>
      <c r="Y38" s="13">
        <v>0.29437454577701583</v>
      </c>
      <c r="Z38" s="13">
        <v>1.2471317837063383</v>
      </c>
      <c r="AA38" s="13">
        <v>0.23599415956433389</v>
      </c>
      <c r="AB38" s="13">
        <v>2.1995814790344075</v>
      </c>
      <c r="AC38" s="13">
        <v>2.94198353884456E-2</v>
      </c>
      <c r="AD38" s="13">
        <v>8.9764597555310757E-2</v>
      </c>
      <c r="AE38" s="13">
        <v>0.41160200645276751</v>
      </c>
      <c r="AF38" s="13">
        <v>6.4469542468352473E-2</v>
      </c>
      <c r="AG38" s="13">
        <v>0.94824856455848916</v>
      </c>
      <c r="AH38" s="13">
        <v>0.82355640857402579</v>
      </c>
      <c r="AI38" s="13">
        <v>0.92874336630585896</v>
      </c>
      <c r="AJ38" s="13">
        <v>0.3206375916310279</v>
      </c>
      <c r="AK38" s="13">
        <v>1.1944710750492733</v>
      </c>
      <c r="AL38" s="13">
        <v>5.4103491413153518E-3</v>
      </c>
      <c r="AM38" s="13">
        <v>0.40160329989370946</v>
      </c>
      <c r="AN38" s="13">
        <v>0.67450969656375392</v>
      </c>
      <c r="AO38" s="13">
        <v>0.44933081415966891</v>
      </c>
      <c r="AP38" s="13">
        <v>2.5234384118715685</v>
      </c>
      <c r="AQ38" s="13">
        <v>0.24935101953407238</v>
      </c>
      <c r="AR38" s="13">
        <v>0.61189147945267863</v>
      </c>
      <c r="AS38" s="13">
        <v>0.18502921713981169</v>
      </c>
      <c r="AT38" s="13">
        <v>0.53114369969959363</v>
      </c>
      <c r="AU38" s="13">
        <v>2.1129142645023933</v>
      </c>
      <c r="AV38" s="13">
        <v>0.10976835087846105</v>
      </c>
      <c r="AW38" s="13">
        <v>0.20192539202619925</v>
      </c>
    </row>
    <row r="39" spans="1:49" s="14" customFormat="1" ht="12.75">
      <c r="A39" s="12">
        <v>1990</v>
      </c>
      <c r="B39" s="13">
        <v>1.0045217608566519</v>
      </c>
      <c r="C39" s="13">
        <v>1.2570789802125895</v>
      </c>
      <c r="D39" s="13">
        <v>0.31632247163879862</v>
      </c>
      <c r="E39" s="13">
        <v>2.7103015336699374</v>
      </c>
      <c r="F39" s="13">
        <v>0.90757530321314028</v>
      </c>
      <c r="G39" s="13">
        <v>8.4773309242105799E-2</v>
      </c>
      <c r="H39" s="13">
        <v>0.22173865389916078</v>
      </c>
      <c r="I39" s="13">
        <v>0.52429441381214514</v>
      </c>
      <c r="J39" s="13">
        <v>1.1347916692436217</v>
      </c>
      <c r="K39" s="13">
        <v>2.380552023891469</v>
      </c>
      <c r="L39" s="13">
        <v>0.49886701508048631</v>
      </c>
      <c r="M39" s="13">
        <v>0.9789504061661698</v>
      </c>
      <c r="N39" s="13">
        <v>0.91651029869482414</v>
      </c>
      <c r="O39" s="13">
        <v>1.6278485766775044</v>
      </c>
      <c r="P39" s="13">
        <v>0.65254983209614215</v>
      </c>
      <c r="Q39" s="13">
        <v>0.266956321720694</v>
      </c>
      <c r="R39" s="13">
        <v>5.3415203913558959E-2</v>
      </c>
      <c r="S39" s="13">
        <v>0.38409100864451828</v>
      </c>
      <c r="T39" s="13">
        <v>0.10314075270543299</v>
      </c>
      <c r="U39" s="13">
        <v>0.63189670675413223</v>
      </c>
      <c r="V39" s="13">
        <v>1.7324250539253534</v>
      </c>
      <c r="W39" s="13">
        <v>0.92901081100656979</v>
      </c>
      <c r="X39" s="13">
        <v>0.62270207612815398</v>
      </c>
      <c r="Y39" s="13">
        <v>0.31780635488263037</v>
      </c>
      <c r="Z39" s="13">
        <v>1.3166013945968607</v>
      </c>
      <c r="AA39" s="13">
        <v>0.24360531224724971</v>
      </c>
      <c r="AB39" s="13">
        <v>2.235871845839414</v>
      </c>
      <c r="AC39" s="13">
        <v>2.8608883658588657E-2</v>
      </c>
      <c r="AD39" s="13">
        <v>8.4704994606866091E-2</v>
      </c>
      <c r="AE39" s="13">
        <v>0.39402143091051789</v>
      </c>
      <c r="AF39" s="13">
        <v>6.9748516837278035E-2</v>
      </c>
      <c r="AG39" s="13">
        <v>0.95051526787678942</v>
      </c>
      <c r="AH39" s="13">
        <v>0.82847876576774893</v>
      </c>
      <c r="AI39" s="13">
        <v>0.88232968999045636</v>
      </c>
      <c r="AJ39" s="13">
        <v>0.32213129227502396</v>
      </c>
      <c r="AK39" s="13">
        <v>1.1937777021722102</v>
      </c>
      <c r="AL39" s="13">
        <v>5.6336931820418629E-3</v>
      </c>
      <c r="AM39" s="13">
        <v>0.27146223376805001</v>
      </c>
      <c r="AN39" s="13">
        <v>0.70037423708410707</v>
      </c>
      <c r="AO39" s="13">
        <v>0.42566513870900285</v>
      </c>
      <c r="AP39" s="13">
        <v>2.7730931657122766</v>
      </c>
      <c r="AQ39" s="13">
        <v>0.2545138043122348</v>
      </c>
      <c r="AR39" s="13">
        <v>0.60876691041891828</v>
      </c>
      <c r="AS39" s="13">
        <v>0.18393562797813026</v>
      </c>
      <c r="AT39" s="13">
        <v>0.5791732374517895</v>
      </c>
      <c r="AU39" s="13">
        <v>2.1237766441623029</v>
      </c>
      <c r="AV39" s="13">
        <v>0.11697583869631567</v>
      </c>
      <c r="AW39" s="13">
        <v>0.19453401398464903</v>
      </c>
    </row>
    <row r="40" spans="1:49" s="14" customFormat="1" ht="12.75">
      <c r="A40" s="12">
        <v>1991</v>
      </c>
      <c r="B40" s="13">
        <v>1.0514209035051694</v>
      </c>
      <c r="C40" s="13">
        <v>1.3004563146171342</v>
      </c>
      <c r="D40" s="13">
        <v>0.32755256659005666</v>
      </c>
      <c r="E40" s="13">
        <v>2.7137905794514081</v>
      </c>
      <c r="F40" s="13">
        <v>0.87277423882069838</v>
      </c>
      <c r="G40" s="13">
        <v>8.2505768311767161E-2</v>
      </c>
      <c r="H40" s="13">
        <v>0.23087853322934876</v>
      </c>
      <c r="I40" s="13">
        <v>0.52667976034621122</v>
      </c>
      <c r="J40" s="13">
        <v>1.151179604774065</v>
      </c>
      <c r="K40" s="13">
        <v>2.4501665810138453</v>
      </c>
      <c r="L40" s="13">
        <v>0.47820683284595339</v>
      </c>
      <c r="M40" s="13">
        <v>1.0030570641686205</v>
      </c>
      <c r="N40" s="13">
        <v>0.9410221964857225</v>
      </c>
      <c r="O40" s="13">
        <v>1.6069271489276395</v>
      </c>
      <c r="P40" s="13">
        <v>0.6792522364249115</v>
      </c>
      <c r="Q40" s="13">
        <v>0.27141406129091594</v>
      </c>
      <c r="R40" s="13">
        <v>5.4771879931610805E-2</v>
      </c>
      <c r="S40" s="13">
        <v>0.39996997531350964</v>
      </c>
      <c r="T40" s="13">
        <v>0.10490215803782635</v>
      </c>
      <c r="U40" s="13">
        <v>0.65210207837737544</v>
      </c>
      <c r="V40" s="13">
        <v>1.7608004688012506</v>
      </c>
      <c r="W40" s="13">
        <v>0.97573543129523321</v>
      </c>
      <c r="X40" s="13">
        <v>0.66662560587321817</v>
      </c>
      <c r="Y40" s="13">
        <v>0.33643987501554445</v>
      </c>
      <c r="Z40" s="13">
        <v>1.410656700154906</v>
      </c>
      <c r="AA40" s="13">
        <v>0.24603746034830398</v>
      </c>
      <c r="AB40" s="13">
        <v>2.2114853105439454</v>
      </c>
      <c r="AC40" s="13">
        <v>3.0275488557329533E-2</v>
      </c>
      <c r="AD40" s="13">
        <v>8.887347133630194E-2</v>
      </c>
      <c r="AE40" s="13">
        <v>0.4382682562608563</v>
      </c>
      <c r="AF40" s="13">
        <v>7.3181329123300803E-2</v>
      </c>
      <c r="AG40" s="13">
        <v>0.97120427831470602</v>
      </c>
      <c r="AH40" s="13">
        <v>0.83921648515747538</v>
      </c>
      <c r="AI40" s="13">
        <v>0.92763258460581111</v>
      </c>
      <c r="AJ40" s="13">
        <v>0.33389064846229183</v>
      </c>
      <c r="AK40" s="13">
        <v>1.2215361469372232</v>
      </c>
      <c r="AL40" s="13">
        <v>5.7590373296775204E-3</v>
      </c>
      <c r="AM40" s="13">
        <v>0.2707985807620627</v>
      </c>
      <c r="AN40" s="13">
        <v>0.71018290161354747</v>
      </c>
      <c r="AO40" s="13">
        <v>0.44399501107923012</v>
      </c>
      <c r="AP40" s="13">
        <v>2.9495564788462505</v>
      </c>
      <c r="AQ40" s="13">
        <v>0.24854246962343893</v>
      </c>
      <c r="AR40" s="13">
        <v>0.63890238360407647</v>
      </c>
      <c r="AS40" s="13">
        <v>0.18769889615682009</v>
      </c>
      <c r="AT40" s="13">
        <v>0.60629223746758487</v>
      </c>
      <c r="AU40" s="13">
        <v>2.088320696206579</v>
      </c>
      <c r="AV40" s="13">
        <v>0.12106538213140437</v>
      </c>
      <c r="AW40" s="13">
        <v>0.24534551633474166</v>
      </c>
    </row>
    <row r="41" spans="1:49" s="14" customFormat="1" ht="12.75">
      <c r="A41" s="12">
        <v>1992</v>
      </c>
      <c r="B41" s="13">
        <v>0.98528369812852679</v>
      </c>
      <c r="C41" s="13">
        <v>1.3064912497808736</v>
      </c>
      <c r="D41" s="13">
        <v>0.35809853049982204</v>
      </c>
      <c r="E41" s="13">
        <v>2.7075735348009213</v>
      </c>
      <c r="F41" s="13">
        <v>0.97265679558634111</v>
      </c>
      <c r="G41" s="13">
        <v>0.10274144540901468</v>
      </c>
      <c r="H41" s="13">
        <v>0.23808038854402666</v>
      </c>
      <c r="I41" s="13">
        <v>0.57994162618868483</v>
      </c>
      <c r="J41" s="13">
        <v>1.2004443549340709</v>
      </c>
      <c r="K41" s="13">
        <v>2.681612672096386</v>
      </c>
      <c r="L41" s="13">
        <v>0.4911313653135771</v>
      </c>
      <c r="M41" s="13">
        <v>1.0115800805620419</v>
      </c>
      <c r="N41" s="13">
        <v>0.97409893167810946</v>
      </c>
      <c r="O41" s="13">
        <v>1.6953472909436818</v>
      </c>
      <c r="P41" s="13">
        <v>0.68140057045809033</v>
      </c>
      <c r="Q41" s="13">
        <v>0.29340536556661662</v>
      </c>
      <c r="R41" s="13">
        <v>5.6893724641862452E-2</v>
      </c>
      <c r="S41" s="13">
        <v>0.41191844567198299</v>
      </c>
      <c r="T41" s="13">
        <v>0.11325508270967279</v>
      </c>
      <c r="U41" s="13">
        <v>0.68137541312878858</v>
      </c>
      <c r="V41" s="13">
        <v>1.8017135127084809</v>
      </c>
      <c r="W41" s="13">
        <v>0.99836513489297218</v>
      </c>
      <c r="X41" s="13">
        <v>0.70351504204391624</v>
      </c>
      <c r="Y41" s="13">
        <v>0.31773651895898319</v>
      </c>
      <c r="Z41" s="13">
        <v>1.555518395840561</v>
      </c>
      <c r="AA41" s="13">
        <v>0.24886130500604159</v>
      </c>
      <c r="AB41" s="13">
        <v>2.1732959054035863</v>
      </c>
      <c r="AC41" s="13">
        <v>3.3149846258382056E-2</v>
      </c>
      <c r="AD41" s="13">
        <v>9.5127353400612083E-2</v>
      </c>
      <c r="AE41" s="13">
        <v>0.4352906593742305</v>
      </c>
      <c r="AF41" s="13">
        <v>7.65051799750429E-2</v>
      </c>
      <c r="AG41" s="13">
        <v>0.99718806689021577</v>
      </c>
      <c r="AH41" s="13">
        <v>0.82214553235555765</v>
      </c>
      <c r="AI41" s="13">
        <v>0.8805341584513029</v>
      </c>
      <c r="AJ41" s="13">
        <v>0.31713942161784597</v>
      </c>
      <c r="AK41" s="13">
        <v>1.228528088356533</v>
      </c>
      <c r="AL41" s="13">
        <v>6.3381934761436607E-3</v>
      </c>
      <c r="AM41" s="13">
        <v>0.2862913617591103</v>
      </c>
      <c r="AN41" s="13">
        <v>0.71077271871241277</v>
      </c>
      <c r="AO41" s="13">
        <v>0.44518697257823658</v>
      </c>
      <c r="AP41" s="13">
        <v>2.9820274423286928</v>
      </c>
      <c r="AQ41" s="13">
        <v>0.26422742462956139</v>
      </c>
      <c r="AR41" s="13">
        <v>0.6444179182995774</v>
      </c>
      <c r="AS41" s="13">
        <v>0.20216249843141254</v>
      </c>
      <c r="AT41" s="13">
        <v>0.62919392801600971</v>
      </c>
      <c r="AU41" s="13">
        <v>2.1078758393374679</v>
      </c>
      <c r="AV41" s="13">
        <v>0.11539155738314309</v>
      </c>
      <c r="AW41" s="13">
        <v>0.21805500111868484</v>
      </c>
    </row>
    <row r="42" spans="1:49" s="14" customFormat="1" ht="12.75">
      <c r="A42" s="12">
        <v>1993</v>
      </c>
      <c r="B42" s="13">
        <v>0.97406128359740596</v>
      </c>
      <c r="C42" s="13">
        <v>1.3511033820285028</v>
      </c>
      <c r="D42" s="13">
        <v>0.35769059896547628</v>
      </c>
      <c r="E42" s="13">
        <v>2.7178099366149544</v>
      </c>
      <c r="F42" s="13">
        <v>1.0011490199931805</v>
      </c>
      <c r="G42" s="13">
        <v>0.10687135579391455</v>
      </c>
      <c r="H42" s="13">
        <v>0.24541878800822761</v>
      </c>
      <c r="I42" s="13">
        <v>0.59401306669638121</v>
      </c>
      <c r="J42" s="13">
        <v>1.2719410303805216</v>
      </c>
      <c r="K42" s="13">
        <v>2.5896508726554868</v>
      </c>
      <c r="L42" s="13">
        <v>0.48819235767615698</v>
      </c>
      <c r="M42" s="13">
        <v>1.0237103395093936</v>
      </c>
      <c r="N42" s="13">
        <v>0.95010403352468864</v>
      </c>
      <c r="O42" s="13">
        <v>1.630670741057852</v>
      </c>
      <c r="P42" s="13">
        <v>0.67188584679381025</v>
      </c>
      <c r="Q42" s="13">
        <v>0.31790917224991389</v>
      </c>
      <c r="R42" s="13">
        <v>5.540626208564281E-2</v>
      </c>
      <c r="S42" s="13">
        <v>0.43032585514152216</v>
      </c>
      <c r="T42" s="13">
        <v>0.12005865703967755</v>
      </c>
      <c r="U42" s="13">
        <v>0.68481339637297789</v>
      </c>
      <c r="V42" s="13">
        <v>1.8281845851780969</v>
      </c>
      <c r="W42" s="13">
        <v>1.0451797401070098</v>
      </c>
      <c r="X42" s="13">
        <v>0.76486436399343294</v>
      </c>
      <c r="Y42" s="13">
        <v>0.31941488023756143</v>
      </c>
      <c r="Z42" s="13">
        <v>1.6728575162529411</v>
      </c>
      <c r="AA42" s="13">
        <v>0.26334464128921081</v>
      </c>
      <c r="AB42" s="13">
        <v>2.1858813268739565</v>
      </c>
      <c r="AC42" s="13">
        <v>3.0049234485672149E-2</v>
      </c>
      <c r="AD42" s="13">
        <v>9.340451143496438E-2</v>
      </c>
      <c r="AE42" s="13">
        <v>0.46257460739869199</v>
      </c>
      <c r="AF42" s="13">
        <v>7.3432049455385257E-2</v>
      </c>
      <c r="AG42" s="13">
        <v>1.0114299654761407</v>
      </c>
      <c r="AH42" s="13">
        <v>0.84966391176355172</v>
      </c>
      <c r="AI42" s="13">
        <v>0.89344608990813579</v>
      </c>
      <c r="AJ42" s="13">
        <v>0.31044238852246941</v>
      </c>
      <c r="AK42" s="13">
        <v>1.2474719323968879</v>
      </c>
      <c r="AL42" s="13">
        <v>5.723244907265221E-3</v>
      </c>
      <c r="AM42" s="13">
        <v>0.29376411769739608</v>
      </c>
      <c r="AN42" s="13">
        <v>0.69748462788145837</v>
      </c>
      <c r="AO42" s="13">
        <v>0.46932710825225377</v>
      </c>
      <c r="AP42" s="13">
        <v>3.132884053643985</v>
      </c>
      <c r="AQ42" s="13">
        <v>0.25822855580436194</v>
      </c>
      <c r="AR42" s="13">
        <v>0.65578043739584091</v>
      </c>
      <c r="AS42" s="13">
        <v>0.19611824354990084</v>
      </c>
      <c r="AT42" s="13">
        <v>0.67952128846985516</v>
      </c>
      <c r="AU42" s="13">
        <v>2.0099651725697889</v>
      </c>
      <c r="AV42" s="13">
        <v>0.1409914060141382</v>
      </c>
      <c r="AW42" s="13">
        <v>0.22566585638998218</v>
      </c>
    </row>
    <row r="43" spans="1:49" s="14" customFormat="1" ht="12.75">
      <c r="A43" s="12">
        <v>1994</v>
      </c>
      <c r="B43" s="13">
        <v>1.0168606583583524</v>
      </c>
      <c r="C43" s="13">
        <v>1.3978784384347769</v>
      </c>
      <c r="D43" s="13">
        <v>0.33427711653561093</v>
      </c>
      <c r="E43" s="13">
        <v>2.9170955574537056</v>
      </c>
      <c r="F43" s="13">
        <v>1.0231063121004671</v>
      </c>
      <c r="G43" s="13">
        <v>0.10200656806485439</v>
      </c>
      <c r="H43" s="13">
        <v>0.2578177319809361</v>
      </c>
      <c r="I43" s="13">
        <v>0.60818030935576162</v>
      </c>
      <c r="J43" s="13">
        <v>1.3525466666649959</v>
      </c>
      <c r="K43" s="13">
        <v>2.5297364663721598</v>
      </c>
      <c r="L43" s="13">
        <v>0.55212141340417453</v>
      </c>
      <c r="M43" s="13">
        <v>0.98710055271172326</v>
      </c>
      <c r="N43" s="13">
        <v>0.95579391379272616</v>
      </c>
      <c r="O43" s="13">
        <v>1.7981191145126219</v>
      </c>
      <c r="P43" s="13">
        <v>0.70250736732730823</v>
      </c>
      <c r="Q43" s="13">
        <v>0.32587668854745577</v>
      </c>
      <c r="R43" s="13">
        <v>5.2902495672366767E-2</v>
      </c>
      <c r="S43" s="13">
        <v>0.42020785336618655</v>
      </c>
      <c r="T43" s="13">
        <v>0.12467456358100708</v>
      </c>
      <c r="U43" s="13">
        <v>0.70122178957974268</v>
      </c>
      <c r="V43" s="13">
        <v>1.8032555309894747</v>
      </c>
      <c r="W43" s="13">
        <v>1.0377273156876081</v>
      </c>
      <c r="X43" s="13">
        <v>0.81171550200649767</v>
      </c>
      <c r="Y43" s="13">
        <v>0.33295898065987967</v>
      </c>
      <c r="Z43" s="13">
        <v>1.837441945299539</v>
      </c>
      <c r="AA43" s="13">
        <v>0.25017049760456672</v>
      </c>
      <c r="AB43" s="13">
        <v>2.0877351658645202</v>
      </c>
      <c r="AC43" s="13">
        <v>2.8720571243713387E-2</v>
      </c>
      <c r="AD43" s="13">
        <v>8.9248900984557136E-2</v>
      </c>
      <c r="AE43" s="13">
        <v>0.51815661520125267</v>
      </c>
      <c r="AF43" s="13">
        <v>7.8130199004119258E-2</v>
      </c>
      <c r="AG43" s="13">
        <v>0.99561438861733609</v>
      </c>
      <c r="AH43" s="13">
        <v>0.83387861962487952</v>
      </c>
      <c r="AI43" s="13">
        <v>1.0535349285897297</v>
      </c>
      <c r="AJ43" s="13">
        <v>0.32692252224563573</v>
      </c>
      <c r="AK43" s="13">
        <v>1.2644063980674212</v>
      </c>
      <c r="AL43" s="13">
        <v>5.3462945804565723E-3</v>
      </c>
      <c r="AM43" s="13">
        <v>0.28913085162989977</v>
      </c>
      <c r="AN43" s="13">
        <v>0.68735803805678108</v>
      </c>
      <c r="AO43" s="13">
        <v>0.45125736332751742</v>
      </c>
      <c r="AP43" s="13">
        <v>3.232974552465592</v>
      </c>
      <c r="AQ43" s="13">
        <v>0.27645868214092167</v>
      </c>
      <c r="AR43" s="13">
        <v>0.67257743475547949</v>
      </c>
      <c r="AS43" s="13">
        <v>0.19892613074870916</v>
      </c>
      <c r="AT43" s="13">
        <v>0.68599708071964771</v>
      </c>
      <c r="AU43" s="13">
        <v>2.0250099511380695</v>
      </c>
      <c r="AV43" s="13">
        <v>0.15954357556758503</v>
      </c>
      <c r="AW43" s="13">
        <v>0.22206054518556245</v>
      </c>
    </row>
    <row r="44" spans="1:49" s="14" customFormat="1" ht="12.75">
      <c r="A44" s="12">
        <v>1995</v>
      </c>
      <c r="B44" s="13">
        <v>1.0254132364116797</v>
      </c>
      <c r="C44" s="13">
        <v>1.4005965560792342</v>
      </c>
      <c r="D44" s="13">
        <v>0.35244394201910445</v>
      </c>
      <c r="E44" s="13">
        <v>2.9043262995613013</v>
      </c>
      <c r="F44" s="13">
        <v>1.0163549349532481</v>
      </c>
      <c r="G44" s="13">
        <v>0.11309121259939721</v>
      </c>
      <c r="H44" s="13">
        <v>0.26104221891732032</v>
      </c>
      <c r="I44" s="13">
        <v>0.58813067662653506</v>
      </c>
      <c r="J44" s="13">
        <v>1.3938921732110605</v>
      </c>
      <c r="K44" s="13">
        <v>2.4804622886844396</v>
      </c>
      <c r="L44" s="13">
        <v>0.58506043314929868</v>
      </c>
      <c r="M44" s="13">
        <v>0.89452859960467823</v>
      </c>
      <c r="N44" s="13">
        <v>0.92573950012771899</v>
      </c>
      <c r="O44" s="13">
        <v>1.7970437203185416</v>
      </c>
      <c r="P44" s="13">
        <v>0.76780562762198212</v>
      </c>
      <c r="Q44" s="13">
        <v>0.32874295269882631</v>
      </c>
      <c r="R44" s="13">
        <v>5.0818288750013395E-2</v>
      </c>
      <c r="S44" s="13">
        <v>0.42688258496771109</v>
      </c>
      <c r="T44" s="13">
        <v>0.13842497472975934</v>
      </c>
      <c r="U44" s="13">
        <v>0.68623005037094964</v>
      </c>
      <c r="V44" s="13">
        <v>1.8363593267800855</v>
      </c>
      <c r="W44" s="13">
        <v>1.1246918172381164</v>
      </c>
      <c r="X44" s="13">
        <v>0.85524714412596581</v>
      </c>
      <c r="Y44" s="13">
        <v>0.32920173850907763</v>
      </c>
      <c r="Z44" s="13">
        <v>1.9807045606337983</v>
      </c>
      <c r="AA44" s="13">
        <v>0.26224584819325797</v>
      </c>
      <c r="AB44" s="13">
        <v>2.1570550871029361</v>
      </c>
      <c r="AC44" s="13">
        <v>2.9845855793625507E-2</v>
      </c>
      <c r="AD44" s="13">
        <v>0.10677041253447145</v>
      </c>
      <c r="AE44" s="13">
        <v>0.50561102111713796</v>
      </c>
      <c r="AF44" s="13">
        <v>7.7244179669199942E-2</v>
      </c>
      <c r="AG44" s="13">
        <v>1.0507119220529142</v>
      </c>
      <c r="AH44" s="13">
        <v>0.86436275427182985</v>
      </c>
      <c r="AI44" s="13">
        <v>1.0067970224085117</v>
      </c>
      <c r="AJ44" s="13">
        <v>0.32572567828290699</v>
      </c>
      <c r="AK44" s="13">
        <v>1.2860353874176786</v>
      </c>
      <c r="AL44" s="13">
        <v>4.8837718443625871E-3</v>
      </c>
      <c r="AM44" s="13">
        <v>0.31712443187904005</v>
      </c>
      <c r="AN44" s="13">
        <v>0.68825917175036844</v>
      </c>
      <c r="AO44" s="13">
        <v>0.46299187544255899</v>
      </c>
      <c r="AP44" s="13">
        <v>3.483525525523735</v>
      </c>
      <c r="AQ44" s="13">
        <v>0.27935072322700971</v>
      </c>
      <c r="AR44" s="13">
        <v>0.68571790535978483</v>
      </c>
      <c r="AS44" s="13">
        <v>0.21004180135438594</v>
      </c>
      <c r="AT44" s="13">
        <v>0.71891521644367817</v>
      </c>
      <c r="AU44" s="13">
        <v>2.0200213910338181</v>
      </c>
      <c r="AV44" s="13">
        <v>0.15433080150383982</v>
      </c>
      <c r="AW44" s="13">
        <v>0.23016845031354774</v>
      </c>
    </row>
    <row r="45" spans="1:49" s="14" customFormat="1" ht="12.75">
      <c r="A45" s="12">
        <v>1996</v>
      </c>
      <c r="B45" s="13">
        <v>1</v>
      </c>
      <c r="C45" s="13">
        <v>1.4873054852916636</v>
      </c>
      <c r="D45" s="13">
        <v>0.35149462566429424</v>
      </c>
      <c r="E45" s="13">
        <v>2.9609751227233834</v>
      </c>
      <c r="F45" s="13">
        <v>1.0859845615522339</v>
      </c>
      <c r="G45" s="13">
        <v>9.4182870750523132E-2</v>
      </c>
      <c r="H45" s="13">
        <v>0.26370959614109746</v>
      </c>
      <c r="I45" s="13">
        <v>0.58833499219839214</v>
      </c>
      <c r="J45" s="13">
        <v>1.4718416245447179</v>
      </c>
      <c r="K45" s="13">
        <v>2.2287364836827179</v>
      </c>
      <c r="L45" s="13">
        <v>0.60950253097584595</v>
      </c>
      <c r="M45" s="13">
        <v>0.8141996991279975</v>
      </c>
      <c r="N45" s="13">
        <v>0.86373920844409724</v>
      </c>
      <c r="O45" s="13">
        <v>1.8193447080452096</v>
      </c>
      <c r="P45" s="13">
        <v>0.77004564562756139</v>
      </c>
      <c r="Q45" s="13">
        <v>0.3114084848641282</v>
      </c>
      <c r="R45" s="13">
        <v>4.7672961700720259E-2</v>
      </c>
      <c r="S45" s="13">
        <v>0.42259001559879539</v>
      </c>
      <c r="T45" s="13">
        <v>0.13164955851643603</v>
      </c>
      <c r="U45" s="13">
        <v>0.65423799357733903</v>
      </c>
      <c r="V45" s="13">
        <v>1.7806031555433814</v>
      </c>
      <c r="W45" s="13">
        <v>1.1279035974452694</v>
      </c>
      <c r="X45" s="13">
        <v>0.86100514616303703</v>
      </c>
      <c r="Y45" s="13">
        <v>0.32431856712240364</v>
      </c>
      <c r="Z45" s="13">
        <v>2.0391387013159066</v>
      </c>
      <c r="AA45" s="13">
        <v>0.24761552884313592</v>
      </c>
      <c r="AB45" s="13">
        <v>2.1015472082736615</v>
      </c>
      <c r="AC45" s="13">
        <v>3.0682334229232274E-2</v>
      </c>
      <c r="AD45" s="13">
        <v>8.874423795867796E-2</v>
      </c>
      <c r="AE45" s="13">
        <v>0.55415003053494349</v>
      </c>
      <c r="AF45" s="13">
        <v>8.2642947417849805E-2</v>
      </c>
      <c r="AG45" s="13">
        <v>1.0411792175451882</v>
      </c>
      <c r="AH45" s="13">
        <v>0.85420399038231554</v>
      </c>
      <c r="AI45" s="13">
        <v>1.0136309670891002</v>
      </c>
      <c r="AJ45" s="13">
        <v>0.32797003418231002</v>
      </c>
      <c r="AK45" s="13">
        <v>1.2816841083871739</v>
      </c>
      <c r="AL45" s="13">
        <v>4.970038483157517E-3</v>
      </c>
      <c r="AM45" s="13">
        <v>0.34164841937566176</v>
      </c>
      <c r="AN45" s="13">
        <v>0.64481961470278848</v>
      </c>
      <c r="AO45" s="13">
        <v>0.40631049625820109</v>
      </c>
      <c r="AP45" s="13">
        <v>2.9649558985503859</v>
      </c>
      <c r="AQ45" s="13">
        <v>0.29786697205528673</v>
      </c>
      <c r="AR45" s="13">
        <v>0.69259763402839147</v>
      </c>
      <c r="AS45" s="13">
        <v>0.20549521256843878</v>
      </c>
      <c r="AT45" s="13">
        <v>0.71207465751722321</v>
      </c>
      <c r="AU45" s="13">
        <v>1.9715874026587776</v>
      </c>
      <c r="AV45" s="13">
        <v>0.15136831008312918</v>
      </c>
      <c r="AW45" s="13">
        <v>0.24349277663649646</v>
      </c>
    </row>
    <row r="46" spans="1:49" s="14" customFormat="1" ht="12.75">
      <c r="A46" s="12">
        <v>1997</v>
      </c>
      <c r="B46" s="13">
        <v>1.0295162104647861</v>
      </c>
      <c r="C46" s="13">
        <v>1.4553262240608618</v>
      </c>
      <c r="D46" s="13">
        <v>0.3909234165960172</v>
      </c>
      <c r="E46" s="13">
        <v>3.2482762424519418</v>
      </c>
      <c r="F46" s="13">
        <v>1.0785794250966498</v>
      </c>
      <c r="G46" s="13">
        <v>8.8143487988665559E-2</v>
      </c>
      <c r="H46" s="13">
        <v>0.2646674603119753</v>
      </c>
      <c r="I46" s="13">
        <v>0.59065955974071804</v>
      </c>
      <c r="J46" s="13">
        <v>1.4881524131180499</v>
      </c>
      <c r="K46" s="13">
        <v>2.4521522488367764</v>
      </c>
      <c r="L46" s="13">
        <v>0.67826121330044276</v>
      </c>
      <c r="M46" s="13">
        <v>0.75570012246150886</v>
      </c>
      <c r="N46" s="13">
        <v>0.88172953387467701</v>
      </c>
      <c r="O46" s="13">
        <v>1.8499340890350284</v>
      </c>
      <c r="P46" s="13">
        <v>0.80018860532603442</v>
      </c>
      <c r="Q46" s="13">
        <v>0.26901116253201318</v>
      </c>
      <c r="R46" s="13">
        <v>4.894397096327599E-2</v>
      </c>
      <c r="S46" s="13">
        <v>0.43400104968654946</v>
      </c>
      <c r="T46" s="13">
        <v>0.13252702321327761</v>
      </c>
      <c r="U46" s="13">
        <v>0.63687973863344427</v>
      </c>
      <c r="V46" s="13">
        <v>1.7866587772164482</v>
      </c>
      <c r="W46" s="13">
        <v>1.1418889211454764</v>
      </c>
      <c r="X46" s="13">
        <v>0.87505478986135732</v>
      </c>
      <c r="Y46" s="13">
        <v>0.3277339495889447</v>
      </c>
      <c r="Z46" s="13">
        <v>2.06420087304341</v>
      </c>
      <c r="AA46" s="13">
        <v>0.22349918333548185</v>
      </c>
      <c r="AB46" s="13">
        <v>2.1533216117581504</v>
      </c>
      <c r="AC46" s="13">
        <v>3.1471097319001981E-2</v>
      </c>
      <c r="AD46" s="13">
        <v>9.0902051402680067E-2</v>
      </c>
      <c r="AE46" s="13">
        <v>0.6073671941723332</v>
      </c>
      <c r="AF46" s="13">
        <v>7.9592521888319667E-2</v>
      </c>
      <c r="AG46" s="13">
        <v>0.96942520507063001</v>
      </c>
      <c r="AH46" s="13">
        <v>0.85591384287741246</v>
      </c>
      <c r="AI46" s="13">
        <v>1.104551436630393</v>
      </c>
      <c r="AJ46" s="13">
        <v>0.3602779120881307</v>
      </c>
      <c r="AK46" s="13">
        <v>1.297646222419798</v>
      </c>
      <c r="AL46" s="13">
        <v>4.4505750060781848E-3</v>
      </c>
      <c r="AM46" s="13">
        <v>0.35888420242033003</v>
      </c>
      <c r="AN46" s="13">
        <v>0.65151401068394055</v>
      </c>
      <c r="AO46" s="13">
        <v>0.40245885405613513</v>
      </c>
      <c r="AP46" s="13">
        <v>3.2463452019549184</v>
      </c>
      <c r="AQ46" s="13">
        <v>0.3144612798769344</v>
      </c>
      <c r="AR46" s="13">
        <v>0.67138320332215773</v>
      </c>
      <c r="AS46" s="13">
        <v>0.21232157915353475</v>
      </c>
      <c r="AT46" s="13">
        <v>0.70131525851432519</v>
      </c>
      <c r="AU46" s="13">
        <v>1.9383466284294615</v>
      </c>
      <c r="AV46" s="13">
        <v>0.15093001623846547</v>
      </c>
      <c r="AW46" s="13">
        <v>0.27155842611653025</v>
      </c>
    </row>
    <row r="47" spans="1:49" s="14" customFormat="1" ht="12.75">
      <c r="A47" s="12">
        <v>1998</v>
      </c>
      <c r="B47" s="13">
        <v>1.0674218180951922</v>
      </c>
      <c r="C47" s="13">
        <v>1.4494455977271437</v>
      </c>
      <c r="D47" s="13">
        <v>0.3862970422109745</v>
      </c>
      <c r="E47" s="13">
        <v>3.1170605288390192</v>
      </c>
      <c r="F47" s="13">
        <v>1.1528059139691529</v>
      </c>
      <c r="G47" s="13">
        <v>8.9478687477854382E-2</v>
      </c>
      <c r="H47" s="13">
        <v>0.26555712368373507</v>
      </c>
      <c r="I47" s="13">
        <v>0.58882254091547548</v>
      </c>
      <c r="J47" s="13">
        <v>1.5028083363663973</v>
      </c>
      <c r="K47" s="13">
        <v>2.5765367239786183</v>
      </c>
      <c r="L47" s="13">
        <v>0.69293337787619669</v>
      </c>
      <c r="M47" s="13">
        <v>0.81456222739297046</v>
      </c>
      <c r="N47" s="13">
        <v>0.92096304355497038</v>
      </c>
      <c r="O47" s="13">
        <v>1.8415573462250097</v>
      </c>
      <c r="P47" s="13">
        <v>0.86792870988790993</v>
      </c>
      <c r="Q47" s="13">
        <v>0.27158804191349367</v>
      </c>
      <c r="R47" s="13">
        <v>4.7261376701749291E-2</v>
      </c>
      <c r="S47" s="13">
        <v>0.41656287271562775</v>
      </c>
      <c r="T47" s="13">
        <v>0.17145451980132387</v>
      </c>
      <c r="U47" s="13">
        <v>0.65962504133302247</v>
      </c>
      <c r="V47" s="13">
        <v>1.9113188261367995</v>
      </c>
      <c r="W47" s="13">
        <v>1.1589798144435817</v>
      </c>
      <c r="X47" s="13">
        <v>0.92957815692092827</v>
      </c>
      <c r="Y47" s="13">
        <v>0.320648433137179</v>
      </c>
      <c r="Z47" s="13">
        <v>2.0200471855457325</v>
      </c>
      <c r="AA47" s="13">
        <v>0.2663787304742416</v>
      </c>
      <c r="AB47" s="13">
        <v>2.1748742762868574</v>
      </c>
      <c r="AC47" s="13">
        <v>3.4676993924262635E-2</v>
      </c>
      <c r="AD47" s="13">
        <v>9.2718637191583381E-2</v>
      </c>
      <c r="AE47" s="13">
        <v>0.58517296962880128</v>
      </c>
      <c r="AF47" s="13">
        <v>8.2554125240893436E-2</v>
      </c>
      <c r="AG47" s="13">
        <v>1.0024227297145933</v>
      </c>
      <c r="AH47" s="13">
        <v>0.91268378811702811</v>
      </c>
      <c r="AI47" s="13">
        <v>1.0740652115588596</v>
      </c>
      <c r="AJ47" s="13">
        <v>0.31458463761195204</v>
      </c>
      <c r="AK47" s="13">
        <v>1.3348647246996919</v>
      </c>
      <c r="AL47" s="13">
        <v>4.7840444600400732E-3</v>
      </c>
      <c r="AM47" s="13">
        <v>0.35888977255014903</v>
      </c>
      <c r="AN47" s="13">
        <v>0.67786964401634209</v>
      </c>
      <c r="AO47" s="13">
        <v>0.41714346834825961</v>
      </c>
      <c r="AP47" s="13">
        <v>3.2232794248490451</v>
      </c>
      <c r="AQ47" s="13">
        <v>0.3158409472815632</v>
      </c>
      <c r="AR47" s="13">
        <v>0.69225594561591408</v>
      </c>
      <c r="AS47" s="13">
        <v>0.21264430057158418</v>
      </c>
      <c r="AT47" s="13">
        <v>0.7096965919887458</v>
      </c>
      <c r="AU47" s="13">
        <v>2.003732760777619</v>
      </c>
      <c r="AV47" s="13">
        <v>0.14969684818608758</v>
      </c>
      <c r="AW47" s="13">
        <v>0.23359898987920946</v>
      </c>
    </row>
    <row r="48" spans="1:49" s="14" customFormat="1" ht="12.75">
      <c r="A48" s="12">
        <v>1999</v>
      </c>
      <c r="B48" s="13">
        <v>1.1462824961703793</v>
      </c>
      <c r="C48" s="13">
        <v>1.519611053663511</v>
      </c>
      <c r="D48" s="13">
        <v>0.42627025084508596</v>
      </c>
      <c r="E48" s="13">
        <v>3.3305552199747046</v>
      </c>
      <c r="F48" s="13">
        <v>1.1761852340931973</v>
      </c>
      <c r="G48" s="13">
        <v>9.5220941919656674E-2</v>
      </c>
      <c r="H48" s="13">
        <v>0.26893796810017939</v>
      </c>
      <c r="I48" s="13">
        <v>0.59311754077322043</v>
      </c>
      <c r="J48" s="13">
        <v>1.5687841564199809</v>
      </c>
      <c r="K48" s="13">
        <v>2.7124210142888789</v>
      </c>
      <c r="L48" s="13">
        <v>0.73626433414798798</v>
      </c>
      <c r="M48" s="13">
        <v>0.78251463415924749</v>
      </c>
      <c r="N48" s="13">
        <v>0.88499972658166914</v>
      </c>
      <c r="O48" s="13">
        <v>1.9392787501156161</v>
      </c>
      <c r="P48" s="13">
        <v>0.88871558041580634</v>
      </c>
      <c r="Q48" s="13">
        <v>0.27435222268121817</v>
      </c>
      <c r="R48" s="13">
        <v>4.7961838114940737E-2</v>
      </c>
      <c r="S48" s="13">
        <v>0.43985362704584391</v>
      </c>
      <c r="T48" s="13">
        <v>0.1702241094764094</v>
      </c>
      <c r="U48" s="13">
        <v>0.65797008882347008</v>
      </c>
      <c r="V48" s="13">
        <v>1.9477788868327908</v>
      </c>
      <c r="W48" s="13">
        <v>1.1160475197885553</v>
      </c>
      <c r="X48" s="13">
        <v>0.95779986962084296</v>
      </c>
      <c r="Y48" s="13">
        <v>0.34134401708125534</v>
      </c>
      <c r="Z48" s="13">
        <v>2.0165050709264118</v>
      </c>
      <c r="AA48" s="13">
        <v>0.25173233909908921</v>
      </c>
      <c r="AB48" s="13">
        <v>2.2280310083719859</v>
      </c>
      <c r="AC48" s="13">
        <v>3.1162456364412606E-2</v>
      </c>
      <c r="AD48" s="13">
        <v>0.10011507210623169</v>
      </c>
      <c r="AE48" s="13">
        <v>0.5963507923695891</v>
      </c>
      <c r="AF48" s="13">
        <v>8.3841689857645049E-2</v>
      </c>
      <c r="AG48" s="13">
        <v>1.0332054402218673</v>
      </c>
      <c r="AH48" s="13">
        <v>0.93555283706320191</v>
      </c>
      <c r="AI48" s="13">
        <v>1.1658734909399515</v>
      </c>
      <c r="AJ48" s="13">
        <v>0.31436457422005376</v>
      </c>
      <c r="AK48" s="13">
        <v>1.3450050054490144</v>
      </c>
      <c r="AL48" s="13">
        <v>4.6758809817362326E-3</v>
      </c>
      <c r="AM48" s="13">
        <v>0.36462898809425137</v>
      </c>
      <c r="AN48" s="13">
        <v>0.69929224220163722</v>
      </c>
      <c r="AO48" s="13">
        <v>0.40883879075607049</v>
      </c>
      <c r="AP48" s="13">
        <v>3.3093966792965439</v>
      </c>
      <c r="AQ48" s="13">
        <v>0.33693885147807506</v>
      </c>
      <c r="AR48" s="13">
        <v>0.68968358419133158</v>
      </c>
      <c r="AS48" s="13">
        <v>0.21176517392479055</v>
      </c>
      <c r="AT48" s="13">
        <v>0.69729649827296869</v>
      </c>
      <c r="AU48" s="13">
        <v>2.0645959782196956</v>
      </c>
      <c r="AV48" s="13">
        <v>0.14717229509141005</v>
      </c>
      <c r="AW48" s="13">
        <v>0.23864628902675</v>
      </c>
    </row>
    <row r="49" spans="1:49" s="14" customFormat="1" ht="12.75">
      <c r="A49" s="12">
        <v>2000</v>
      </c>
      <c r="B49" s="13">
        <v>1.1628588871315537</v>
      </c>
      <c r="C49" s="13">
        <v>1.5062236533762181</v>
      </c>
      <c r="D49" s="13">
        <v>0.44695788861054692</v>
      </c>
      <c r="E49" s="13">
        <v>3.4601365398559691</v>
      </c>
      <c r="F49" s="13">
        <v>1.2237812193488327</v>
      </c>
      <c r="G49" s="13">
        <v>9.2093266735293777E-2</v>
      </c>
      <c r="H49" s="13">
        <v>0.28010669615802841</v>
      </c>
      <c r="I49" s="13">
        <v>0.57239532161879803</v>
      </c>
      <c r="J49" s="13">
        <v>1.5496360805173481</v>
      </c>
      <c r="K49" s="13">
        <v>2.7667822922315617</v>
      </c>
      <c r="L49" s="13">
        <v>0.77830462395650113</v>
      </c>
      <c r="M49" s="13">
        <v>0.76415244298952056</v>
      </c>
      <c r="N49" s="13">
        <v>0.88081138382379287</v>
      </c>
      <c r="O49" s="13">
        <v>1.9814384649238459</v>
      </c>
      <c r="P49" s="13">
        <v>0.93754803078394822</v>
      </c>
      <c r="Q49" s="13">
        <v>0.28128840246997688</v>
      </c>
      <c r="R49" s="13">
        <v>4.4378255768994845E-2</v>
      </c>
      <c r="S49" s="13">
        <v>0.41400919880927761</v>
      </c>
      <c r="T49" s="13">
        <v>0.17320609057945879</v>
      </c>
      <c r="U49" s="13">
        <v>0.68076472976537572</v>
      </c>
      <c r="V49" s="13">
        <v>1.9846486230786831</v>
      </c>
      <c r="W49" s="13">
        <v>1.1030905247251883</v>
      </c>
      <c r="X49" s="13">
        <v>0.97265743049670772</v>
      </c>
      <c r="Y49" s="13">
        <v>0.32975820787480614</v>
      </c>
      <c r="Z49" s="13">
        <v>2.0516567032344559</v>
      </c>
      <c r="AA49" s="13">
        <v>0.26867850881245009</v>
      </c>
      <c r="AB49" s="13">
        <v>2.2868409597631967</v>
      </c>
      <c r="AC49" s="13">
        <v>2.8264332345507223E-2</v>
      </c>
      <c r="AD49" s="13">
        <v>0.10665760975509232</v>
      </c>
      <c r="AE49" s="13">
        <v>0.63090717664947182</v>
      </c>
      <c r="AF49" s="13">
        <v>8.4768848890424214E-2</v>
      </c>
      <c r="AG49" s="13">
        <v>1.0142258176619132</v>
      </c>
      <c r="AH49" s="13">
        <v>0.91515946231383904</v>
      </c>
      <c r="AI49" s="13">
        <v>1.1364797372547604</v>
      </c>
      <c r="AJ49" s="13">
        <v>0.31322450108507655</v>
      </c>
      <c r="AK49" s="13">
        <v>1.3687298456032031</v>
      </c>
      <c r="AL49" s="13">
        <v>4.4275021799751648E-3</v>
      </c>
      <c r="AM49" s="13">
        <v>0.38178829883175375</v>
      </c>
      <c r="AN49" s="13">
        <v>0.74874244704121184</v>
      </c>
      <c r="AO49" s="13">
        <v>0.40820227006716897</v>
      </c>
      <c r="AP49" s="13">
        <v>3.3283463957225292</v>
      </c>
      <c r="AQ49" s="13">
        <v>0.34998530156174135</v>
      </c>
      <c r="AR49" s="13">
        <v>0.70776013554442441</v>
      </c>
      <c r="AS49" s="13">
        <v>0.21688156654306789</v>
      </c>
      <c r="AT49" s="13">
        <v>0.71141407754453023</v>
      </c>
      <c r="AU49" s="13">
        <v>2.084269514465722</v>
      </c>
      <c r="AV49" s="13">
        <v>0.14437540272795779</v>
      </c>
      <c r="AW49" s="13">
        <v>0.23499707218385846</v>
      </c>
    </row>
    <row r="50" spans="1:49" s="14" customFormat="1" ht="12.75">
      <c r="A50" s="12">
        <v>2001</v>
      </c>
      <c r="B50" s="13">
        <v>1.1297799166079687</v>
      </c>
      <c r="C50" s="13">
        <v>1.492399740457593</v>
      </c>
      <c r="D50" s="13">
        <v>0.46564999789989742</v>
      </c>
      <c r="E50" s="13">
        <v>3.5401919647279394</v>
      </c>
      <c r="F50" s="13">
        <v>1.1938179201356016</v>
      </c>
      <c r="G50" s="13">
        <v>9.1989294980353992E-2</v>
      </c>
      <c r="H50" s="13">
        <v>0.28410773130098288</v>
      </c>
      <c r="I50" s="13">
        <v>0.63211140963506462</v>
      </c>
      <c r="J50" s="13">
        <v>1.5951021054572401</v>
      </c>
      <c r="K50" s="13">
        <v>2.685404622232296</v>
      </c>
      <c r="L50" s="13">
        <v>0.87688867814224936</v>
      </c>
      <c r="M50" s="13">
        <v>0.77080637654575734</v>
      </c>
      <c r="N50" s="13">
        <v>0.91442249418157606</v>
      </c>
      <c r="O50" s="13">
        <v>1.8694328626116186</v>
      </c>
      <c r="P50" s="13">
        <v>0.85433398404227756</v>
      </c>
      <c r="Q50" s="13">
        <v>0.33243449072972997</v>
      </c>
      <c r="R50" s="13">
        <v>4.6287252831601886E-2</v>
      </c>
      <c r="S50" s="13">
        <v>0.40796075152833505</v>
      </c>
      <c r="T50" s="13">
        <v>0.1671127847722248</v>
      </c>
      <c r="U50" s="13">
        <v>0.70294770904315995</v>
      </c>
      <c r="V50" s="13">
        <v>1.991866605170735</v>
      </c>
      <c r="W50" s="13">
        <v>1.170316315393142</v>
      </c>
      <c r="X50" s="13">
        <v>0.96779931930866814</v>
      </c>
      <c r="Y50" s="13">
        <v>0.33390725033803698</v>
      </c>
      <c r="Z50" s="13">
        <v>2.0964544220351322</v>
      </c>
      <c r="AA50" s="13">
        <v>0.26772169193507545</v>
      </c>
      <c r="AB50" s="13">
        <v>2.1778852916665885</v>
      </c>
      <c r="AC50" s="13">
        <v>3.0598859837480421E-2</v>
      </c>
      <c r="AD50" s="13">
        <v>0.10384431615052857</v>
      </c>
      <c r="AE50" s="13">
        <v>0.62897445338272806</v>
      </c>
      <c r="AF50" s="13">
        <v>9.297108570714685E-2</v>
      </c>
      <c r="AG50" s="13">
        <v>1.0717848176518765</v>
      </c>
      <c r="AH50" s="13">
        <v>0.9034760664989403</v>
      </c>
      <c r="AI50" s="13">
        <v>1.0811554988589318</v>
      </c>
      <c r="AJ50" s="13">
        <v>0.33224009190346221</v>
      </c>
      <c r="AK50" s="13">
        <v>1.3907600197627026</v>
      </c>
      <c r="AL50" s="13">
        <v>4.409279115219736E-3</v>
      </c>
      <c r="AM50" s="13">
        <v>0.39323449621041168</v>
      </c>
      <c r="AN50" s="13">
        <v>0.75041922970604891</v>
      </c>
      <c r="AO50" s="13">
        <v>0.4608915003770806</v>
      </c>
      <c r="AP50" s="13">
        <v>3.2613763123916151</v>
      </c>
      <c r="AQ50" s="13">
        <v>0.35888834626150951</v>
      </c>
      <c r="AR50" s="13">
        <v>0.7186697056097977</v>
      </c>
      <c r="AS50" s="13">
        <v>0.21350960254390844</v>
      </c>
      <c r="AT50" s="13">
        <v>0.67245475288900514</v>
      </c>
      <c r="AU50" s="13">
        <v>2.1024097998592888</v>
      </c>
      <c r="AV50" s="13">
        <v>0.15126361811603542</v>
      </c>
      <c r="AW50" s="13">
        <v>0.24652147153671158</v>
      </c>
    </row>
    <row r="51" spans="1:49" s="14" customFormat="1" ht="12.75">
      <c r="A51" s="12">
        <v>2002</v>
      </c>
      <c r="B51" s="13">
        <v>1.1630142377249908</v>
      </c>
      <c r="C51" s="13">
        <v>1.5065498482369375</v>
      </c>
      <c r="D51" s="13">
        <v>0.45993609945554553</v>
      </c>
      <c r="E51" s="13">
        <v>3.6509752532299129</v>
      </c>
      <c r="F51" s="13">
        <v>1.2166243582433574</v>
      </c>
      <c r="G51" s="13">
        <v>8.9774043696539726E-2</v>
      </c>
      <c r="H51" s="13">
        <v>0.29269271534575331</v>
      </c>
      <c r="I51" s="13">
        <v>0.56937905615577245</v>
      </c>
      <c r="J51" s="13">
        <v>1.6013013968492591</v>
      </c>
      <c r="K51" s="13">
        <v>2.8728476455385712</v>
      </c>
      <c r="L51" s="13">
        <v>0.9433225641206705</v>
      </c>
      <c r="M51" s="13">
        <v>0.75905492810177277</v>
      </c>
      <c r="N51" s="13">
        <v>0.92462228066674079</v>
      </c>
      <c r="O51" s="13">
        <v>1.938639290751522</v>
      </c>
      <c r="P51" s="13">
        <v>0.89060832482485908</v>
      </c>
      <c r="Q51" s="13">
        <v>0.32591845073887887</v>
      </c>
      <c r="R51" s="13">
        <v>4.685064118714586E-2</v>
      </c>
      <c r="S51" s="13">
        <v>0.41085651463825901</v>
      </c>
      <c r="T51" s="13">
        <v>0.16226676399186341</v>
      </c>
      <c r="U51" s="13">
        <v>0.7202892454644797</v>
      </c>
      <c r="V51" s="13">
        <v>1.9770245519764758</v>
      </c>
      <c r="W51" s="13">
        <v>1.1629053400126586</v>
      </c>
      <c r="X51" s="13">
        <v>1.0039886401447793</v>
      </c>
      <c r="Y51" s="13">
        <v>0.32762422600765539</v>
      </c>
      <c r="Z51" s="13">
        <v>2.1553442411513304</v>
      </c>
      <c r="AA51" s="13">
        <v>0.25921636623418726</v>
      </c>
      <c r="AB51" s="13">
        <v>2.2638334888679155</v>
      </c>
      <c r="AC51" s="13">
        <v>3.2244980924735149E-2</v>
      </c>
      <c r="AD51" s="13">
        <v>0.11054933870404923</v>
      </c>
      <c r="AE51" s="13">
        <v>0.59047075399409021</v>
      </c>
      <c r="AF51" s="13">
        <v>8.7559166445900199E-2</v>
      </c>
      <c r="AG51" s="13">
        <v>1.1079130511617594</v>
      </c>
      <c r="AH51" s="13">
        <v>0.91193723755389922</v>
      </c>
      <c r="AI51" s="13">
        <v>1.1454646145140401</v>
      </c>
      <c r="AJ51" s="13">
        <v>0.33787301218114724</v>
      </c>
      <c r="AK51" s="13">
        <v>1.3690104382113173</v>
      </c>
      <c r="AL51" s="13">
        <v>5.2243502543912884E-3</v>
      </c>
      <c r="AM51" s="13">
        <v>0.40960844684823788</v>
      </c>
      <c r="AN51" s="13">
        <v>0.70135018214619327</v>
      </c>
      <c r="AO51" s="13">
        <v>0.44075957487377265</v>
      </c>
      <c r="AP51" s="13">
        <v>3.1731285934482423</v>
      </c>
      <c r="AQ51" s="13">
        <v>0.36167967940937013</v>
      </c>
      <c r="AR51" s="13">
        <v>0.72302661682040559</v>
      </c>
      <c r="AS51" s="13">
        <v>0.21597183291363892</v>
      </c>
      <c r="AT51" s="13">
        <v>0.71132254665717232</v>
      </c>
      <c r="AU51" s="13">
        <v>2.0581492927145781</v>
      </c>
      <c r="AV51" s="13">
        <v>0.14225003429736302</v>
      </c>
      <c r="AW51" s="13">
        <v>0.21691188415715418</v>
      </c>
    </row>
    <row r="52" spans="1:49" s="14" customFormat="1" ht="12.75">
      <c r="A52" s="12">
        <v>2003</v>
      </c>
      <c r="B52" s="13">
        <v>1.1642395554031848</v>
      </c>
      <c r="C52" s="13">
        <v>1.4942076151801662</v>
      </c>
      <c r="D52" s="13">
        <v>0.48085049780402872</v>
      </c>
      <c r="E52" s="13">
        <v>3.620162696127319</v>
      </c>
      <c r="F52" s="13">
        <v>1.1266676548932939</v>
      </c>
      <c r="G52" s="13">
        <v>7.9997492048945837E-2</v>
      </c>
      <c r="H52" s="13">
        <v>0.28330653471915557</v>
      </c>
      <c r="I52" s="13">
        <v>0.52947957054390637</v>
      </c>
      <c r="J52" s="13">
        <v>1.5699043308880396</v>
      </c>
      <c r="K52" s="13">
        <v>2.9132527025654302</v>
      </c>
      <c r="L52" s="13">
        <v>0.92367663387894894</v>
      </c>
      <c r="M52" s="13">
        <v>0.7644744774640716</v>
      </c>
      <c r="N52" s="13">
        <v>0.94627383975326063</v>
      </c>
      <c r="O52" s="13">
        <v>2.016172533421976</v>
      </c>
      <c r="P52" s="13">
        <v>0.86398309818902652</v>
      </c>
      <c r="Q52" s="13">
        <v>0.31388163985649631</v>
      </c>
      <c r="R52" s="13">
        <v>4.3188342224345831E-2</v>
      </c>
      <c r="S52" s="13">
        <v>0.40056118319526013</v>
      </c>
      <c r="T52" s="13">
        <v>0.14400829872668933</v>
      </c>
      <c r="U52" s="13">
        <v>0.74369014243635134</v>
      </c>
      <c r="V52" s="13">
        <v>1.9991108997075062</v>
      </c>
      <c r="W52" s="13">
        <v>1.1045599093488954</v>
      </c>
      <c r="X52" s="13">
        <v>0.99714989156455203</v>
      </c>
      <c r="Y52" s="13">
        <v>0.31340110467476667</v>
      </c>
      <c r="Z52" s="13">
        <v>2.0925564415817535</v>
      </c>
      <c r="AA52" s="13">
        <v>0.25223941198600841</v>
      </c>
      <c r="AB52" s="13">
        <v>2.2627122750285942</v>
      </c>
      <c r="AC52" s="13">
        <v>3.0027426612966573E-2</v>
      </c>
      <c r="AD52" s="13">
        <v>9.7338263203401096E-2</v>
      </c>
      <c r="AE52" s="13">
        <v>0.63533495733537415</v>
      </c>
      <c r="AF52" s="13">
        <v>8.7493302216809191E-2</v>
      </c>
      <c r="AG52" s="13">
        <v>1.0414585295477981</v>
      </c>
      <c r="AH52" s="13">
        <v>0.90487050767857036</v>
      </c>
      <c r="AI52" s="13">
        <v>1.1340623039598305</v>
      </c>
      <c r="AJ52" s="13">
        <v>0.34878846167808969</v>
      </c>
      <c r="AK52" s="13">
        <v>1.3435550753918712</v>
      </c>
      <c r="AL52" s="13">
        <v>4.6844482172031182E-3</v>
      </c>
      <c r="AM52" s="13">
        <v>0.43798062087721096</v>
      </c>
      <c r="AN52" s="13">
        <v>0.70938163115579478</v>
      </c>
      <c r="AO52" s="13">
        <v>0.42476908362241916</v>
      </c>
      <c r="AP52" s="13">
        <v>3.3534571077277269</v>
      </c>
      <c r="AQ52" s="13">
        <v>0.36168327612186874</v>
      </c>
      <c r="AR52" s="13">
        <v>0.69431091103585285</v>
      </c>
      <c r="AS52" s="13">
        <v>0.21135715091099885</v>
      </c>
      <c r="AT52" s="13">
        <v>0.650481025828064</v>
      </c>
      <c r="AU52" s="13">
        <v>2.0400235801337803</v>
      </c>
      <c r="AV52" s="13">
        <v>0.13742174174625132</v>
      </c>
      <c r="AW52" s="13">
        <v>0.22663656177665803</v>
      </c>
    </row>
    <row r="53" spans="1:49" s="14" customFormat="1" ht="12.75">
      <c r="A53" s="12">
        <v>2004</v>
      </c>
      <c r="B53" s="13">
        <v>1.1642232746782342</v>
      </c>
      <c r="C53" s="13">
        <v>1.5505671958088367</v>
      </c>
      <c r="D53" s="13">
        <v>0.4511528299266539</v>
      </c>
      <c r="E53" s="13">
        <v>3.7273828380142051</v>
      </c>
      <c r="F53" s="13">
        <v>1.0851237100593081</v>
      </c>
      <c r="G53" s="13">
        <v>7.7140751487759271E-2</v>
      </c>
      <c r="H53" s="13">
        <v>0.28020853782131766</v>
      </c>
      <c r="I53" s="13">
        <v>0.52074778181749948</v>
      </c>
      <c r="J53" s="13">
        <v>1.5921060483527367</v>
      </c>
      <c r="K53" s="13">
        <v>2.9694770376545234</v>
      </c>
      <c r="L53" s="13">
        <v>0.92681485713179446</v>
      </c>
      <c r="M53" s="13">
        <v>0.72762436680593168</v>
      </c>
      <c r="N53" s="13">
        <v>0.94463810689792271</v>
      </c>
      <c r="O53" s="13">
        <v>1.9168641527941486</v>
      </c>
      <c r="P53" s="13">
        <v>0.86560958425692813</v>
      </c>
      <c r="Q53" s="13">
        <v>0.34980516502166248</v>
      </c>
      <c r="R53" s="13">
        <v>3.7675671994447844E-2</v>
      </c>
      <c r="S53" s="13">
        <v>0.39106873702949707</v>
      </c>
      <c r="T53" s="13">
        <v>0.14202681870222786</v>
      </c>
      <c r="U53" s="13">
        <v>0.73366058874720408</v>
      </c>
      <c r="V53" s="13">
        <v>1.9956693605028375</v>
      </c>
      <c r="W53" s="13">
        <v>1.0986531229476504</v>
      </c>
      <c r="X53" s="13">
        <v>1.0231853850684911</v>
      </c>
      <c r="Y53" s="13">
        <v>0.32264699591166934</v>
      </c>
      <c r="Z53" s="13">
        <v>2.1226178874679045</v>
      </c>
      <c r="AA53" s="13">
        <v>0.25867115719663109</v>
      </c>
      <c r="AB53" s="13">
        <v>2.2570524495732056</v>
      </c>
      <c r="AC53" s="13">
        <v>2.8370315574604919E-2</v>
      </c>
      <c r="AD53" s="13">
        <v>8.6842120740597648E-2</v>
      </c>
      <c r="AE53" s="13">
        <v>0.66561275735965786</v>
      </c>
      <c r="AF53" s="13">
        <v>8.8287353446283925E-2</v>
      </c>
      <c r="AG53" s="13">
        <v>0.99666624228417222</v>
      </c>
      <c r="AH53" s="13">
        <v>0.91790394277594645</v>
      </c>
      <c r="AI53" s="13">
        <v>1.1444128483835649</v>
      </c>
      <c r="AJ53" s="13">
        <v>0.34984209209323985</v>
      </c>
      <c r="AK53" s="13">
        <v>1.3163889135537254</v>
      </c>
      <c r="AL53" s="13">
        <v>3.9919164101133667E-3</v>
      </c>
      <c r="AM53" s="13">
        <v>0.44504165812049257</v>
      </c>
      <c r="AN53" s="13">
        <v>0.72680624995280319</v>
      </c>
      <c r="AO53" s="13">
        <v>0.42194764023247994</v>
      </c>
      <c r="AP53" s="13">
        <v>3.336219824779072</v>
      </c>
      <c r="AQ53" s="13">
        <v>0.35272656652241641</v>
      </c>
      <c r="AR53" s="13">
        <v>0.69300814930604249</v>
      </c>
      <c r="AS53" s="13">
        <v>0.19941212387648774</v>
      </c>
      <c r="AT53" s="13">
        <v>0.5898765648638985</v>
      </c>
      <c r="AU53" s="13">
        <v>2.0201150790624354</v>
      </c>
      <c r="AV53" s="13">
        <v>0.13911749657762815</v>
      </c>
      <c r="AW53" s="13">
        <v>0.22458719322563891</v>
      </c>
    </row>
    <row r="54" spans="1:49" s="14" customFormat="1" ht="12.7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7"/>
    </row>
    <row r="55" spans="1:49" s="14" customFormat="1" ht="12.75">
      <c r="A55" s="1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</row>
    <row r="56" spans="1:49" customFormat="1" ht="14.1" customHeight="1">
      <c r="A56" s="19" t="s">
        <v>52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4"/>
    </row>
    <row r="57" spans="1:49" customFormat="1" ht="14.1" customHeight="1">
      <c r="A57" s="1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4"/>
    </row>
    <row r="58" spans="1:49" s="23" customFormat="1" ht="14.1" customHeight="1">
      <c r="A58" s="21" t="s">
        <v>53</v>
      </c>
      <c r="B58" s="22">
        <f>LN(B53/B9)/44*100</f>
        <v>2.1580258517860837</v>
      </c>
      <c r="C58" s="22">
        <f t="shared" ref="C58:AW58" si="0">LN(C53/C9)/44*100</f>
        <v>3.5810473603497548</v>
      </c>
      <c r="D58" s="22">
        <f t="shared" si="0"/>
        <v>1.8143851350979721</v>
      </c>
      <c r="E58" s="22">
        <f t="shared" si="0"/>
        <v>1.9997023286192053</v>
      </c>
      <c r="F58" s="22">
        <f t="shared" si="0"/>
        <v>2.0153961245356116</v>
      </c>
      <c r="G58" s="22">
        <f t="shared" si="0"/>
        <v>-0.36377957338481387</v>
      </c>
      <c r="H58" s="22">
        <f t="shared" si="0"/>
        <v>2.796466020527435</v>
      </c>
      <c r="I58" s="22">
        <f t="shared" si="0"/>
        <v>1.5672651241234761</v>
      </c>
      <c r="J58" s="22">
        <f t="shared" si="0"/>
        <v>2.4835543745159252</v>
      </c>
      <c r="K58" s="22">
        <f t="shared" si="0"/>
        <v>0.26635923288749902</v>
      </c>
      <c r="L58" s="22">
        <f t="shared" si="0"/>
        <v>2.6801034259482441</v>
      </c>
      <c r="M58" s="22">
        <f t="shared" si="0"/>
        <v>-1.7832500725654086</v>
      </c>
      <c r="N58" s="22">
        <f t="shared" si="0"/>
        <v>-0.12516091700794649</v>
      </c>
      <c r="O58" s="22">
        <f t="shared" si="0"/>
        <v>2.0386590914089382</v>
      </c>
      <c r="P58" s="22">
        <f t="shared" si="0"/>
        <v>1.3442333264470263</v>
      </c>
      <c r="Q58" s="22">
        <f t="shared" si="0"/>
        <v>0.92415210285084581</v>
      </c>
      <c r="R58" s="22">
        <f t="shared" si="0"/>
        <v>-2.4071220755938709</v>
      </c>
      <c r="S58" s="22">
        <f t="shared" si="0"/>
        <v>1.1771921332081841</v>
      </c>
      <c r="T58" s="22">
        <f t="shared" si="0"/>
        <v>0.69166720562790462</v>
      </c>
      <c r="U58" s="22">
        <f t="shared" si="0"/>
        <v>0.45183175635457212</v>
      </c>
      <c r="V58" s="22">
        <f t="shared" si="0"/>
        <v>0.43499244775033069</v>
      </c>
      <c r="W58" s="22">
        <f t="shared" si="0"/>
        <v>0.11639749190272763</v>
      </c>
      <c r="X58" s="22">
        <f t="shared" si="0"/>
        <v>2.1144772844736219</v>
      </c>
      <c r="Y58" s="22">
        <f t="shared" si="0"/>
        <v>0.42146140596736142</v>
      </c>
      <c r="Z58" s="22">
        <f t="shared" si="0"/>
        <v>3.7695960996689948</v>
      </c>
      <c r="AA58" s="22">
        <f t="shared" si="0"/>
        <v>-0.10508238382075938</v>
      </c>
      <c r="AB58" s="22">
        <f t="shared" si="0"/>
        <v>1.888767146439418</v>
      </c>
      <c r="AC58" s="22">
        <f t="shared" si="0"/>
        <v>-1.365410808677513</v>
      </c>
      <c r="AD58" s="22">
        <f t="shared" si="0"/>
        <v>-1.6324850575977459</v>
      </c>
      <c r="AE58" s="22">
        <f t="shared" si="0"/>
        <v>2.9342026651495803</v>
      </c>
      <c r="AF58" s="22">
        <f t="shared" si="0"/>
        <v>1.1676580844243971</v>
      </c>
      <c r="AG58" s="22">
        <f t="shared" si="0"/>
        <v>0.17626277784379529</v>
      </c>
      <c r="AH58" s="22">
        <f t="shared" si="0"/>
        <v>2.3324295022126157E-2</v>
      </c>
      <c r="AI58" s="22">
        <f t="shared" si="0"/>
        <v>1.9593383210230151</v>
      </c>
      <c r="AJ58" s="22">
        <f t="shared" si="0"/>
        <v>0.80307196162006522</v>
      </c>
      <c r="AK58" s="22">
        <f t="shared" si="0"/>
        <v>1.1989003592636409</v>
      </c>
      <c r="AL58" s="22">
        <f t="shared" si="0"/>
        <v>-2.7280592232500753</v>
      </c>
      <c r="AM58" s="22">
        <f t="shared" si="0"/>
        <v>2.4864201738312421</v>
      </c>
      <c r="AN58" s="22">
        <f t="shared" si="0"/>
        <v>0.51012371182583394</v>
      </c>
      <c r="AO58" s="22">
        <f t="shared" si="0"/>
        <v>-4.6787510950461859E-2</v>
      </c>
      <c r="AP58" s="22">
        <f t="shared" si="0"/>
        <v>1.875265169602975</v>
      </c>
      <c r="AQ58" s="22">
        <f t="shared" si="0"/>
        <v>1.4231094199856491</v>
      </c>
      <c r="AR58" s="22">
        <f t="shared" si="0"/>
        <v>1.4803819689008775</v>
      </c>
      <c r="AS58" s="22">
        <f t="shared" si="0"/>
        <v>0.40073894249488168</v>
      </c>
      <c r="AT58" s="22">
        <f t="shared" si="0"/>
        <v>1.7629324298926441</v>
      </c>
      <c r="AU58" s="22">
        <f t="shared" si="0"/>
        <v>0.25791290923785148</v>
      </c>
      <c r="AV58" s="22">
        <f t="shared" si="0"/>
        <v>0.19463850543322614</v>
      </c>
      <c r="AW58" s="22">
        <f t="shared" si="0"/>
        <v>0.74913156386902457</v>
      </c>
    </row>
    <row r="59" spans="1:49" s="23" customFormat="1" ht="15">
      <c r="A59" s="21" t="s">
        <v>54</v>
      </c>
      <c r="B59" s="22">
        <f>LN(B15/B9)/6*100</f>
        <v>5.6289206739767961</v>
      </c>
      <c r="C59" s="22">
        <f t="shared" ref="C59:AW59" si="1">LN(C15/C9)/6*100</f>
        <v>8.92415629205607</v>
      </c>
      <c r="D59" s="22">
        <f t="shared" si="1"/>
        <v>4.5019095365850168</v>
      </c>
      <c r="E59" s="22">
        <f t="shared" si="1"/>
        <v>2.8760198131774288</v>
      </c>
      <c r="F59" s="22">
        <f t="shared" si="1"/>
        <v>5.2438445253577308</v>
      </c>
      <c r="G59" s="22">
        <f t="shared" si="1"/>
        <v>-0.55102424637991387</v>
      </c>
      <c r="H59" s="22">
        <f t="shared" si="1"/>
        <v>3.5621587950198825</v>
      </c>
      <c r="I59" s="22">
        <f t="shared" si="1"/>
        <v>4.8057345914248577</v>
      </c>
      <c r="J59" s="22">
        <f t="shared" si="1"/>
        <v>5.9890530024556385</v>
      </c>
      <c r="K59" s="22">
        <f t="shared" si="1"/>
        <v>2.3887756042209984</v>
      </c>
      <c r="L59" s="22">
        <f t="shared" si="1"/>
        <v>0.70950989467631487</v>
      </c>
      <c r="M59" s="22">
        <f t="shared" si="1"/>
        <v>-1.0875873293934324</v>
      </c>
      <c r="N59" s="22">
        <f t="shared" si="1"/>
        <v>-1.8324733218570359</v>
      </c>
      <c r="O59" s="22">
        <f t="shared" si="1"/>
        <v>4.9122455071701543</v>
      </c>
      <c r="P59" s="22">
        <f t="shared" si="1"/>
        <v>1.2317740776951402</v>
      </c>
      <c r="Q59" s="22">
        <f t="shared" si="1"/>
        <v>3.3887074362007157</v>
      </c>
      <c r="R59" s="22">
        <f t="shared" si="1"/>
        <v>-2.0586409479663748</v>
      </c>
      <c r="S59" s="22">
        <f t="shared" si="1"/>
        <v>2.4062847458943715</v>
      </c>
      <c r="T59" s="22">
        <f t="shared" si="1"/>
        <v>2.5369297836771496</v>
      </c>
      <c r="U59" s="22">
        <f t="shared" si="1"/>
        <v>-5.5074357770675236E-2</v>
      </c>
      <c r="V59" s="22">
        <f t="shared" si="1"/>
        <v>7.5625566293548371E-3</v>
      </c>
      <c r="W59" s="22">
        <f t="shared" si="1"/>
        <v>1.2651798972408459</v>
      </c>
      <c r="X59" s="22">
        <f t="shared" si="1"/>
        <v>5.2269108037509069</v>
      </c>
      <c r="Y59" s="22">
        <f t="shared" si="1"/>
        <v>2.7637266323133627</v>
      </c>
      <c r="Z59" s="22">
        <f t="shared" si="1"/>
        <v>4.6338123334966816</v>
      </c>
      <c r="AA59" s="22">
        <f t="shared" si="1"/>
        <v>2.9140428974647175</v>
      </c>
      <c r="AB59" s="22">
        <f t="shared" si="1"/>
        <v>4.8045881397937027</v>
      </c>
      <c r="AC59" s="22">
        <f t="shared" si="1"/>
        <v>0.62929687669919576</v>
      </c>
      <c r="AD59" s="22">
        <f t="shared" si="1"/>
        <v>-5.873580180999677</v>
      </c>
      <c r="AE59" s="22">
        <f t="shared" si="1"/>
        <v>5.2577297087217332</v>
      </c>
      <c r="AF59" s="22">
        <f t="shared" si="1"/>
        <v>1.9115955155099742</v>
      </c>
      <c r="AG59" s="22">
        <f t="shared" si="1"/>
        <v>0.49831097273210534</v>
      </c>
      <c r="AH59" s="22">
        <f t="shared" si="1"/>
        <v>0.20732545059987842</v>
      </c>
      <c r="AI59" s="22">
        <f t="shared" si="1"/>
        <v>4.3332684593858142</v>
      </c>
      <c r="AJ59" s="22">
        <f t="shared" si="1"/>
        <v>1.2594955160984413</v>
      </c>
      <c r="AK59" s="22">
        <f t="shared" si="1"/>
        <v>-1.0207205480335838E-2</v>
      </c>
      <c r="AL59" s="22">
        <f t="shared" si="1"/>
        <v>-2.5947923699336277</v>
      </c>
      <c r="AM59" s="22">
        <f t="shared" si="1"/>
        <v>2.3793421762489966</v>
      </c>
      <c r="AN59" s="22">
        <f t="shared" si="1"/>
        <v>3.7774280616059634</v>
      </c>
      <c r="AO59" s="22">
        <f t="shared" si="1"/>
        <v>1.466876025584904</v>
      </c>
      <c r="AP59" s="22">
        <f t="shared" si="1"/>
        <v>2.2548872776781881</v>
      </c>
      <c r="AQ59" s="22">
        <f t="shared" si="1"/>
        <v>1.0455916485489472</v>
      </c>
      <c r="AR59" s="22">
        <f t="shared" si="1"/>
        <v>-0.11885174273727411</v>
      </c>
      <c r="AS59" s="22">
        <f t="shared" si="1"/>
        <v>-0.50471019287740915</v>
      </c>
      <c r="AT59" s="22">
        <f t="shared" si="1"/>
        <v>1.8199007103900811</v>
      </c>
      <c r="AU59" s="22">
        <f t="shared" si="1"/>
        <v>-8.633217237513699E-2</v>
      </c>
      <c r="AV59" s="22">
        <f t="shared" si="1"/>
        <v>-2.9955438912084147</v>
      </c>
      <c r="AW59" s="22">
        <f t="shared" si="1"/>
        <v>2.5419636347117383</v>
      </c>
    </row>
    <row r="60" spans="1:49" s="23" customFormat="1" ht="15">
      <c r="A60" s="21" t="s">
        <v>55</v>
      </c>
      <c r="B60" s="22">
        <f>LN(B18/B15)/3*100</f>
        <v>2.7637458028519966</v>
      </c>
      <c r="C60" s="22">
        <f t="shared" ref="C60:AW60" si="2">LN(C18/C15)/3*100</f>
        <v>5.161252509725144</v>
      </c>
      <c r="D60" s="22">
        <f t="shared" si="2"/>
        <v>10.606364523408724</v>
      </c>
      <c r="E60" s="22">
        <f t="shared" si="2"/>
        <v>1.1042827232584922</v>
      </c>
      <c r="F60" s="22">
        <f t="shared" si="2"/>
        <v>6.4364461340387411</v>
      </c>
      <c r="G60" s="22">
        <f t="shared" si="2"/>
        <v>-3.6983645219980965</v>
      </c>
      <c r="H60" s="22">
        <f t="shared" si="2"/>
        <v>3.6407939450982987</v>
      </c>
      <c r="I60" s="22">
        <f t="shared" si="2"/>
        <v>5.9628737644699026</v>
      </c>
      <c r="J60" s="22">
        <f t="shared" si="2"/>
        <v>4.1083006520084115</v>
      </c>
      <c r="K60" s="22">
        <f t="shared" si="2"/>
        <v>-1.0017084211551852</v>
      </c>
      <c r="L60" s="22">
        <f t="shared" si="2"/>
        <v>1.449458246996191</v>
      </c>
      <c r="M60" s="22">
        <f t="shared" si="2"/>
        <v>-2.7604548883224984</v>
      </c>
      <c r="N60" s="22">
        <f t="shared" si="2"/>
        <v>-0.71420402761299129</v>
      </c>
      <c r="O60" s="22">
        <f t="shared" si="2"/>
        <v>2.7599027961423923</v>
      </c>
      <c r="P60" s="22">
        <f t="shared" si="2"/>
        <v>2.4235385035189418</v>
      </c>
      <c r="Q60" s="22">
        <f t="shared" si="2"/>
        <v>0.74478389632824826</v>
      </c>
      <c r="R60" s="22">
        <f t="shared" si="2"/>
        <v>-4.535031698106275</v>
      </c>
      <c r="S60" s="22">
        <f t="shared" si="2"/>
        <v>2.1748054447037655</v>
      </c>
      <c r="T60" s="22">
        <f t="shared" si="2"/>
        <v>1.1186309360816822</v>
      </c>
      <c r="U60" s="22">
        <f t="shared" si="2"/>
        <v>-2.1024402844248318</v>
      </c>
      <c r="V60" s="22">
        <f t="shared" si="2"/>
        <v>-0.90655354012572753</v>
      </c>
      <c r="W60" s="22">
        <f t="shared" si="2"/>
        <v>0.70472016744251742</v>
      </c>
      <c r="X60" s="22">
        <f t="shared" si="2"/>
        <v>2.3261181472935415</v>
      </c>
      <c r="Y60" s="22">
        <f t="shared" si="2"/>
        <v>1.7352044794509334</v>
      </c>
      <c r="Z60" s="22">
        <f t="shared" si="2"/>
        <v>5.8210245834389243</v>
      </c>
      <c r="AA60" s="22">
        <f t="shared" si="2"/>
        <v>-4.2664286690265625</v>
      </c>
      <c r="AB60" s="22">
        <f t="shared" si="2"/>
        <v>1.8633565375269712</v>
      </c>
      <c r="AC60" s="22">
        <f t="shared" si="2"/>
        <v>-6.7439698544189426</v>
      </c>
      <c r="AD60" s="22">
        <f t="shared" si="2"/>
        <v>-7.0401750142784492</v>
      </c>
      <c r="AE60" s="22">
        <f t="shared" si="2"/>
        <v>6.099016855211743</v>
      </c>
      <c r="AF60" s="22">
        <f t="shared" si="2"/>
        <v>3.9579982125154989</v>
      </c>
      <c r="AG60" s="22">
        <f t="shared" si="2"/>
        <v>-0.99375026688302615</v>
      </c>
      <c r="AH60" s="22">
        <f t="shared" si="2"/>
        <v>-1.3330479711425496</v>
      </c>
      <c r="AI60" s="22">
        <f t="shared" si="2"/>
        <v>3.4180979849096729</v>
      </c>
      <c r="AJ60" s="22">
        <f t="shared" si="2"/>
        <v>-1.4335563897243266</v>
      </c>
      <c r="AK60" s="22">
        <f t="shared" si="2"/>
        <v>0.24671084169159441</v>
      </c>
      <c r="AL60" s="22">
        <f t="shared" si="2"/>
        <v>-5.9691059555878629</v>
      </c>
      <c r="AM60" s="22">
        <f t="shared" si="2"/>
        <v>4.4420164629433545</v>
      </c>
      <c r="AN60" s="22">
        <f t="shared" si="2"/>
        <v>-4.9313293474847301E-2</v>
      </c>
      <c r="AO60" s="22">
        <f t="shared" si="2"/>
        <v>0.76070961073947652</v>
      </c>
      <c r="AP60" s="22">
        <f t="shared" si="2"/>
        <v>4.0774892211541802</v>
      </c>
      <c r="AQ60" s="22">
        <f t="shared" si="2"/>
        <v>3.6911632084170289E-2</v>
      </c>
      <c r="AR60" s="22">
        <f t="shared" si="2"/>
        <v>1.4204552792774818</v>
      </c>
      <c r="AS60" s="22">
        <f t="shared" si="2"/>
        <v>0.23976574526488806</v>
      </c>
      <c r="AT60" s="22">
        <f t="shared" si="2"/>
        <v>-2.0236237358320972</v>
      </c>
      <c r="AU60" s="22">
        <f t="shared" si="2"/>
        <v>-0.93945177845071814</v>
      </c>
      <c r="AV60" s="22">
        <f t="shared" si="2"/>
        <v>-4.1147917694371419</v>
      </c>
      <c r="AW60" s="22">
        <f t="shared" si="2"/>
        <v>0.70727342289113171</v>
      </c>
    </row>
    <row r="61" spans="1:49" s="23" customFormat="1" ht="15">
      <c r="A61" s="21" t="s">
        <v>56</v>
      </c>
      <c r="B61" s="22">
        <f>LN(B22/B18)/4*100</f>
        <v>1.4787083911808887</v>
      </c>
      <c r="C61" s="22">
        <f t="shared" ref="C61:AW61" si="3">LN(C22/C18)/4*100</f>
        <v>3.0964467283523769</v>
      </c>
      <c r="D61" s="22">
        <f t="shared" si="3"/>
        <v>3.7017250360515583</v>
      </c>
      <c r="E61" s="22">
        <f t="shared" si="3"/>
        <v>1.3693290943634884</v>
      </c>
      <c r="F61" s="22">
        <f t="shared" si="3"/>
        <v>5.058576675653871</v>
      </c>
      <c r="G61" s="22">
        <f t="shared" si="3"/>
        <v>-1.3730516635131522</v>
      </c>
      <c r="H61" s="22">
        <f t="shared" si="3"/>
        <v>1.3599119798208079</v>
      </c>
      <c r="I61" s="22">
        <f t="shared" si="3"/>
        <v>2.9925635234426506</v>
      </c>
      <c r="J61" s="22">
        <f t="shared" si="3"/>
        <v>0.31687664355082501</v>
      </c>
      <c r="K61" s="22">
        <f t="shared" si="3"/>
        <v>-2.237856999374964</v>
      </c>
      <c r="L61" s="22">
        <f t="shared" si="3"/>
        <v>2.6351174887946316</v>
      </c>
      <c r="M61" s="22">
        <f t="shared" si="3"/>
        <v>-1.836783835969992</v>
      </c>
      <c r="N61" s="22">
        <f t="shared" si="3"/>
        <v>0.59820509586793502</v>
      </c>
      <c r="O61" s="22">
        <f t="shared" si="3"/>
        <v>4.170714586580889</v>
      </c>
      <c r="P61" s="22">
        <f t="shared" si="3"/>
        <v>-0.66755608540125699</v>
      </c>
      <c r="Q61" s="22">
        <f t="shared" si="3"/>
        <v>-4.2145724049719578E-2</v>
      </c>
      <c r="R61" s="22">
        <f t="shared" si="3"/>
        <v>-4.6500039422682864</v>
      </c>
      <c r="S61" s="22">
        <f t="shared" si="3"/>
        <v>0.14420753177051018</v>
      </c>
      <c r="T61" s="22">
        <f t="shared" si="3"/>
        <v>2.505005769505471</v>
      </c>
      <c r="U61" s="22">
        <f t="shared" si="3"/>
        <v>8.1895877387840904E-2</v>
      </c>
      <c r="V61" s="22">
        <f t="shared" si="3"/>
        <v>0.96144320851093168</v>
      </c>
      <c r="W61" s="22">
        <f t="shared" si="3"/>
        <v>0.88850928255750816</v>
      </c>
      <c r="X61" s="22">
        <f t="shared" si="3"/>
        <v>-0.13844136866487144</v>
      </c>
      <c r="Y61" s="22">
        <f t="shared" si="3"/>
        <v>0.31573506351191027</v>
      </c>
      <c r="Z61" s="22">
        <f t="shared" si="3"/>
        <v>1.3290689915954603</v>
      </c>
      <c r="AA61" s="22">
        <f t="shared" si="3"/>
        <v>3.7535075959327391</v>
      </c>
      <c r="AB61" s="22">
        <f t="shared" si="3"/>
        <v>3.0461720047702681</v>
      </c>
      <c r="AC61" s="22">
        <f t="shared" si="3"/>
        <v>-0.34136264444494341</v>
      </c>
      <c r="AD61" s="22">
        <f t="shared" si="3"/>
        <v>-5.630571351723872</v>
      </c>
      <c r="AE61" s="22">
        <f t="shared" si="3"/>
        <v>6.4488617473857008</v>
      </c>
      <c r="AF61" s="22">
        <f t="shared" si="3"/>
        <v>3.4174675820480345</v>
      </c>
      <c r="AG61" s="22">
        <f t="shared" si="3"/>
        <v>-1.4710349924670065</v>
      </c>
      <c r="AH61" s="22">
        <f t="shared" si="3"/>
        <v>-2.7692140528498577</v>
      </c>
      <c r="AI61" s="22">
        <f t="shared" si="3"/>
        <v>6.0119410120358516</v>
      </c>
      <c r="AJ61" s="22">
        <f t="shared" si="3"/>
        <v>0.80819463865512176</v>
      </c>
      <c r="AK61" s="22">
        <f t="shared" si="3"/>
        <v>-0.62519170035676908</v>
      </c>
      <c r="AL61" s="22">
        <f t="shared" si="3"/>
        <v>-6.8257623834146814</v>
      </c>
      <c r="AM61" s="22">
        <f t="shared" si="3"/>
        <v>1.8389653898145091</v>
      </c>
      <c r="AN61" s="22">
        <f t="shared" si="3"/>
        <v>3.1218848448937773</v>
      </c>
      <c r="AO61" s="22">
        <f t="shared" si="3"/>
        <v>1.6265829001278056</v>
      </c>
      <c r="AP61" s="22">
        <f t="shared" si="3"/>
        <v>6.5356448819126003</v>
      </c>
      <c r="AQ61" s="22">
        <f t="shared" si="3"/>
        <v>0.33777474833063093</v>
      </c>
      <c r="AR61" s="22">
        <f t="shared" si="3"/>
        <v>0.49868384427667029</v>
      </c>
      <c r="AS61" s="22">
        <f t="shared" si="3"/>
        <v>0.31925219318077896</v>
      </c>
      <c r="AT61" s="22">
        <f t="shared" si="3"/>
        <v>4.2743421825899564</v>
      </c>
      <c r="AU61" s="22">
        <f t="shared" si="3"/>
        <v>0.10010945889311514</v>
      </c>
      <c r="AV61" s="22">
        <f t="shared" si="3"/>
        <v>-0.10172545673845031</v>
      </c>
      <c r="AW61" s="22">
        <f t="shared" si="3"/>
        <v>1.0071142430597142</v>
      </c>
    </row>
    <row r="62" spans="1:49" s="23" customFormat="1" ht="15">
      <c r="A62" s="21" t="s">
        <v>57</v>
      </c>
      <c r="B62" s="22">
        <f>LN(B28/B22)/6*100</f>
        <v>0.57294515484566477</v>
      </c>
      <c r="C62" s="22">
        <f t="shared" ref="C62:AW62" si="4">LN(C28/C22)/6*100</f>
        <v>3.5164370931505458</v>
      </c>
      <c r="D62" s="22">
        <f t="shared" si="4"/>
        <v>-4.4119040987530802</v>
      </c>
      <c r="E62" s="22">
        <f t="shared" si="4"/>
        <v>0.89508183094472515</v>
      </c>
      <c r="F62" s="22">
        <f t="shared" si="4"/>
        <v>0.38161906752088809</v>
      </c>
      <c r="G62" s="22">
        <f t="shared" si="4"/>
        <v>0.65015551732222099</v>
      </c>
      <c r="H62" s="22">
        <f t="shared" si="4"/>
        <v>4.1193644867351527</v>
      </c>
      <c r="I62" s="22">
        <f t="shared" si="4"/>
        <v>0.53678860578005261</v>
      </c>
      <c r="J62" s="22">
        <f t="shared" si="4"/>
        <v>2.0170740125460829</v>
      </c>
      <c r="K62" s="22">
        <f t="shared" si="4"/>
        <v>0.4844055439925255</v>
      </c>
      <c r="L62" s="22">
        <f t="shared" si="4"/>
        <v>2.0022146069053499</v>
      </c>
      <c r="M62" s="22">
        <f t="shared" si="4"/>
        <v>-1.6109750908226201</v>
      </c>
      <c r="N62" s="22">
        <f t="shared" si="4"/>
        <v>-0.65715663229965138</v>
      </c>
      <c r="O62" s="22">
        <f t="shared" si="4"/>
        <v>0.51757118241877909</v>
      </c>
      <c r="P62" s="22">
        <f t="shared" si="4"/>
        <v>-0.47755621367851253</v>
      </c>
      <c r="Q62" s="22">
        <f t="shared" si="4"/>
        <v>-1.8494472413429524</v>
      </c>
      <c r="R62" s="22">
        <f t="shared" si="4"/>
        <v>-1.6499371199956887</v>
      </c>
      <c r="S62" s="22">
        <f t="shared" si="4"/>
        <v>3.3529199169364454</v>
      </c>
      <c r="T62" s="22">
        <f t="shared" si="4"/>
        <v>2.162930361761302</v>
      </c>
      <c r="U62" s="22">
        <f t="shared" si="4"/>
        <v>-4.7318446994544405E-2</v>
      </c>
      <c r="V62" s="22">
        <f t="shared" si="4"/>
        <v>-0.30298571608089392</v>
      </c>
      <c r="W62" s="22">
        <f t="shared" si="4"/>
        <v>-1.256955593327838</v>
      </c>
      <c r="X62" s="22">
        <f t="shared" si="4"/>
        <v>-3.1347536571897447</v>
      </c>
      <c r="Y62" s="22">
        <f t="shared" si="4"/>
        <v>-1.8370066233201743</v>
      </c>
      <c r="Z62" s="22">
        <f t="shared" si="4"/>
        <v>3.6638808559328515</v>
      </c>
      <c r="AA62" s="22">
        <f t="shared" si="4"/>
        <v>-2.2721705573773399</v>
      </c>
      <c r="AB62" s="22">
        <f t="shared" si="4"/>
        <v>2.4724194017310985</v>
      </c>
      <c r="AC62" s="22">
        <f t="shared" si="4"/>
        <v>0.80711302132928353</v>
      </c>
      <c r="AD62" s="22">
        <f t="shared" si="4"/>
        <v>-3.167500626122826</v>
      </c>
      <c r="AE62" s="22">
        <f t="shared" si="4"/>
        <v>-1.4390771023225446</v>
      </c>
      <c r="AF62" s="22">
        <f t="shared" si="4"/>
        <v>-1.0769227482576316</v>
      </c>
      <c r="AG62" s="22">
        <f t="shared" si="4"/>
        <v>1.8099749098782894</v>
      </c>
      <c r="AH62" s="22">
        <f t="shared" si="4"/>
        <v>-0.33246840204560374</v>
      </c>
      <c r="AI62" s="22">
        <f t="shared" si="4"/>
        <v>-1.2457545242727548</v>
      </c>
      <c r="AJ62" s="22">
        <f t="shared" si="4"/>
        <v>1.797203169311729</v>
      </c>
      <c r="AK62" s="22">
        <f t="shared" si="4"/>
        <v>3.932008337251272</v>
      </c>
      <c r="AL62" s="22">
        <f t="shared" si="4"/>
        <v>-2.1162349610450546</v>
      </c>
      <c r="AM62" s="22">
        <f t="shared" si="4"/>
        <v>1.3547790077188644</v>
      </c>
      <c r="AN62" s="22">
        <f t="shared" si="4"/>
        <v>-2.1031806140409488</v>
      </c>
      <c r="AO62" s="22">
        <f t="shared" si="4"/>
        <v>-1.3375164267887409</v>
      </c>
      <c r="AP62" s="22">
        <f t="shared" si="4"/>
        <v>-0.6445334330520095</v>
      </c>
      <c r="AQ62" s="22">
        <f t="shared" si="4"/>
        <v>-0.47780379298251374</v>
      </c>
      <c r="AR62" s="22">
        <f t="shared" si="4"/>
        <v>4.1627075016301873</v>
      </c>
      <c r="AS62" s="22">
        <f t="shared" si="4"/>
        <v>2.1253845355592262</v>
      </c>
      <c r="AT62" s="22">
        <f t="shared" si="4"/>
        <v>4.3165889670631818</v>
      </c>
      <c r="AU62" s="22">
        <f t="shared" si="4"/>
        <v>2.3439196608584272</v>
      </c>
      <c r="AV62" s="22">
        <f t="shared" si="4"/>
        <v>1.3447774858901329</v>
      </c>
      <c r="AW62" s="22">
        <f t="shared" si="4"/>
        <v>0.68812372115717657</v>
      </c>
    </row>
    <row r="63" spans="1:49" s="26" customFormat="1" ht="15">
      <c r="A63" s="24" t="s">
        <v>58</v>
      </c>
      <c r="B63" s="25">
        <f>LN(B30/B28)/2*100</f>
        <v>0.52435100129221957</v>
      </c>
      <c r="C63" s="25">
        <f t="shared" ref="C63:AW63" si="5">LN(C30/C28)/2*100</f>
        <v>1.0742586098105638</v>
      </c>
      <c r="D63" s="25">
        <f t="shared" si="5"/>
        <v>-3.6959650091037548</v>
      </c>
      <c r="E63" s="25">
        <f t="shared" si="5"/>
        <v>0.62375790993188218</v>
      </c>
      <c r="F63" s="25">
        <f t="shared" si="5"/>
        <v>-6.7082145397279973</v>
      </c>
      <c r="G63" s="25">
        <f t="shared" si="5"/>
        <v>2.1869988160807905</v>
      </c>
      <c r="H63" s="25">
        <f t="shared" si="5"/>
        <v>-0.25539334324525259</v>
      </c>
      <c r="I63" s="25">
        <f t="shared" si="5"/>
        <v>-0.71230762367170075</v>
      </c>
      <c r="J63" s="25">
        <f t="shared" si="5"/>
        <v>7.3147353575713376</v>
      </c>
      <c r="K63" s="25">
        <f t="shared" si="5"/>
        <v>-0.1486118313505472</v>
      </c>
      <c r="L63" s="25">
        <f t="shared" si="5"/>
        <v>4.1673528474180994</v>
      </c>
      <c r="M63" s="25">
        <f t="shared" si="5"/>
        <v>-1.9289088300577635</v>
      </c>
      <c r="N63" s="25">
        <f t="shared" si="5"/>
        <v>-0.65561674635762068</v>
      </c>
      <c r="O63" s="25">
        <f t="shared" si="5"/>
        <v>-1.6746855725499388</v>
      </c>
      <c r="P63" s="25">
        <f t="shared" si="5"/>
        <v>9.8273737409284276</v>
      </c>
      <c r="Q63" s="25">
        <f t="shared" si="5"/>
        <v>1.0343232530917814</v>
      </c>
      <c r="R63" s="25">
        <f t="shared" si="5"/>
        <v>-1.7887213046387396</v>
      </c>
      <c r="S63" s="25">
        <f t="shared" si="5"/>
        <v>2.7258359438387774</v>
      </c>
      <c r="T63" s="25">
        <f t="shared" si="5"/>
        <v>-4.1663711564676404</v>
      </c>
      <c r="U63" s="25">
        <f t="shared" si="5"/>
        <v>2.5224170772274412</v>
      </c>
      <c r="V63" s="25">
        <f t="shared" si="5"/>
        <v>3.8972984508883304</v>
      </c>
      <c r="W63" s="25">
        <f t="shared" si="5"/>
        <v>-1.2286683704620089</v>
      </c>
      <c r="X63" s="25">
        <f t="shared" si="5"/>
        <v>2.5118202013988205</v>
      </c>
      <c r="Y63" s="25">
        <f t="shared" si="5"/>
        <v>5.5503542265215193</v>
      </c>
      <c r="Z63" s="25">
        <f t="shared" si="5"/>
        <v>3.4901820450590435</v>
      </c>
      <c r="AA63" s="25">
        <f t="shared" si="5"/>
        <v>3.5342219486054427</v>
      </c>
      <c r="AB63" s="25">
        <f t="shared" si="5"/>
        <v>-1.5289971242194733</v>
      </c>
      <c r="AC63" s="25">
        <f t="shared" si="5"/>
        <v>-10.363366566829241</v>
      </c>
      <c r="AD63" s="25">
        <f t="shared" si="5"/>
        <v>-1.3554086707133788</v>
      </c>
      <c r="AE63" s="25">
        <f t="shared" si="5"/>
        <v>-8.5994522648475087</v>
      </c>
      <c r="AF63" s="25">
        <f t="shared" si="5"/>
        <v>3.0731598328703802</v>
      </c>
      <c r="AG63" s="25">
        <f t="shared" si="5"/>
        <v>3.1030954061461191</v>
      </c>
      <c r="AH63" s="25">
        <f t="shared" si="5"/>
        <v>-8.6888290835016239E-5</v>
      </c>
      <c r="AI63" s="25">
        <f t="shared" si="5"/>
        <v>2.5681157594807149</v>
      </c>
      <c r="AJ63" s="25">
        <f t="shared" si="5"/>
        <v>1.8710528521149663</v>
      </c>
      <c r="AK63" s="25">
        <f t="shared" si="5"/>
        <v>5.563488546301409</v>
      </c>
      <c r="AL63" s="25">
        <f t="shared" si="5"/>
        <v>2.6403965732739407</v>
      </c>
      <c r="AM63" s="25">
        <f t="shared" si="5"/>
        <v>1.5583243266761146</v>
      </c>
      <c r="AN63" s="25">
        <f t="shared" si="5"/>
        <v>2.1485941275214118</v>
      </c>
      <c r="AO63" s="25">
        <f t="shared" si="5"/>
        <v>-0.56064811582583651</v>
      </c>
      <c r="AP63" s="25">
        <f t="shared" si="5"/>
        <v>-1.5162518069355633</v>
      </c>
      <c r="AQ63" s="25">
        <f t="shared" si="5"/>
        <v>6.1881096068749688</v>
      </c>
      <c r="AR63" s="25">
        <f t="shared" si="5"/>
        <v>1.5754178502306564</v>
      </c>
      <c r="AS63" s="25">
        <f t="shared" si="5"/>
        <v>0.98144018992087012</v>
      </c>
      <c r="AT63" s="25">
        <f t="shared" si="5"/>
        <v>3.1669088864436432</v>
      </c>
      <c r="AU63" s="25">
        <f t="shared" si="5"/>
        <v>1.0857598302163505</v>
      </c>
      <c r="AV63" s="25">
        <f t="shared" si="5"/>
        <v>0.56613126254544299</v>
      </c>
      <c r="AW63" s="25">
        <f t="shared" si="5"/>
        <v>-0.85174639609525959</v>
      </c>
    </row>
    <row r="64" spans="1:49" s="26" customFormat="1" ht="15">
      <c r="A64" s="24" t="s">
        <v>59</v>
      </c>
      <c r="B64" s="25">
        <f>LN(B39/B30)/9*100</f>
        <v>3.081434622876972</v>
      </c>
      <c r="C64" s="25">
        <f t="shared" ref="C64:AW64" si="6">LN(C39/C30)/9*100</f>
        <v>3.5468286887648803</v>
      </c>
      <c r="D64" s="25">
        <f t="shared" si="6"/>
        <v>0.50605020239268261</v>
      </c>
      <c r="E64" s="25">
        <f t="shared" si="6"/>
        <v>2.6064409181902728</v>
      </c>
      <c r="F64" s="25">
        <f t="shared" si="6"/>
        <v>1.2144620272347684</v>
      </c>
      <c r="G64" s="25">
        <f t="shared" si="6"/>
        <v>0.56079096091036407</v>
      </c>
      <c r="H64" s="25">
        <f t="shared" si="6"/>
        <v>4.1889619027951328</v>
      </c>
      <c r="I64" s="25">
        <f t="shared" si="6"/>
        <v>1.0165580644601671</v>
      </c>
      <c r="J64" s="25">
        <f t="shared" si="6"/>
        <v>-9.3678936653042166E-2</v>
      </c>
      <c r="K64" s="25">
        <f t="shared" si="6"/>
        <v>-1.7078721033101916</v>
      </c>
      <c r="L64" s="25">
        <f t="shared" si="6"/>
        <v>1.8321363089076619</v>
      </c>
      <c r="M64" s="25">
        <f t="shared" si="6"/>
        <v>-1.4573006866041123</v>
      </c>
      <c r="N64" s="25">
        <f t="shared" si="6"/>
        <v>0.82987390447031262</v>
      </c>
      <c r="O64" s="25">
        <f t="shared" si="6"/>
        <v>2.1295299695555983</v>
      </c>
      <c r="P64" s="25">
        <f t="shared" si="6"/>
        <v>0.23457480200492964</v>
      </c>
      <c r="Q64" s="25">
        <f t="shared" si="6"/>
        <v>2.9287649027668797E-2</v>
      </c>
      <c r="R64" s="25">
        <f t="shared" si="6"/>
        <v>-1.4412516944509557</v>
      </c>
      <c r="S64" s="25">
        <f t="shared" si="6"/>
        <v>0.32088065527371973</v>
      </c>
      <c r="T64" s="25">
        <f t="shared" si="6"/>
        <v>-3.866789903953094</v>
      </c>
      <c r="U64" s="25">
        <f t="shared" si="6"/>
        <v>0.72197785073445953</v>
      </c>
      <c r="V64" s="25">
        <f t="shared" si="6"/>
        <v>-0.2393593940605637</v>
      </c>
      <c r="W64" s="25">
        <f t="shared" si="6"/>
        <v>-1.6567452176387258</v>
      </c>
      <c r="X64" s="25">
        <f t="shared" si="6"/>
        <v>2.1527834668031089</v>
      </c>
      <c r="Y64" s="25">
        <f t="shared" si="6"/>
        <v>-0.67743762942360286</v>
      </c>
      <c r="Z64" s="25">
        <f t="shared" si="6"/>
        <v>4.2840787805873832</v>
      </c>
      <c r="AA64" s="25">
        <f t="shared" si="6"/>
        <v>-2.639874675922075</v>
      </c>
      <c r="AB64" s="25">
        <f t="shared" si="6"/>
        <v>2.6426773505087664</v>
      </c>
      <c r="AC64" s="25">
        <f t="shared" si="6"/>
        <v>-2.8372278024051276</v>
      </c>
      <c r="AD64" s="25">
        <f t="shared" si="6"/>
        <v>2.9198944796220729</v>
      </c>
      <c r="AE64" s="25">
        <f t="shared" si="6"/>
        <v>2.9854592332231049</v>
      </c>
      <c r="AF64" s="25">
        <f t="shared" si="6"/>
        <v>-0.98792637203526501</v>
      </c>
      <c r="AG64" s="25">
        <f t="shared" si="6"/>
        <v>-0.90845842492537165</v>
      </c>
      <c r="AH64" s="25">
        <f t="shared" si="6"/>
        <v>0.73368294523287092</v>
      </c>
      <c r="AI64" s="25">
        <f t="shared" si="6"/>
        <v>0.2488213996658292</v>
      </c>
      <c r="AJ64" s="25">
        <f t="shared" si="6"/>
        <v>0.67427673652466436</v>
      </c>
      <c r="AK64" s="25">
        <f t="shared" si="6"/>
        <v>1.1197240477643942</v>
      </c>
      <c r="AL64" s="25">
        <f t="shared" si="6"/>
        <v>-1.9321653891383326</v>
      </c>
      <c r="AM64" s="25">
        <f t="shared" si="6"/>
        <v>1.5294127272170766</v>
      </c>
      <c r="AN64" s="25">
        <f t="shared" si="6"/>
        <v>-0.88237122626203879</v>
      </c>
      <c r="AO64" s="25">
        <f t="shared" si="6"/>
        <v>-1.0694219558014959</v>
      </c>
      <c r="AP64" s="25">
        <f t="shared" si="6"/>
        <v>2.1132777182790767</v>
      </c>
      <c r="AQ64" s="25">
        <f t="shared" si="6"/>
        <v>1.4153584463197988</v>
      </c>
      <c r="AR64" s="25">
        <f t="shared" si="6"/>
        <v>2.0562338442320809</v>
      </c>
      <c r="AS64" s="25">
        <f t="shared" si="6"/>
        <v>-0.45883331956633971</v>
      </c>
      <c r="AT64" s="25">
        <f t="shared" si="6"/>
        <v>2.3954007397585038</v>
      </c>
      <c r="AU64" s="25">
        <f t="shared" si="6"/>
        <v>0.33924299178175182</v>
      </c>
      <c r="AV64" s="25">
        <f t="shared" si="6"/>
        <v>1.4169511580935414</v>
      </c>
      <c r="AW64" s="25">
        <f t="shared" si="6"/>
        <v>-0.5812465686834829</v>
      </c>
    </row>
    <row r="65" spans="1:49" s="26" customFormat="1" ht="15">
      <c r="A65" s="24" t="s">
        <v>60</v>
      </c>
      <c r="B65" s="25">
        <f>LN(B49/B39)/10*100</f>
        <v>1.4636996253860537</v>
      </c>
      <c r="C65" s="25">
        <f t="shared" ref="C65:AW65" si="7">LN(C49/C39)/10*100</f>
        <v>1.8081486662600443</v>
      </c>
      <c r="D65" s="25">
        <f t="shared" si="7"/>
        <v>3.4570220812976791</v>
      </c>
      <c r="E65" s="25">
        <f t="shared" si="7"/>
        <v>2.4424815493836247</v>
      </c>
      <c r="F65" s="25">
        <f t="shared" si="7"/>
        <v>2.9892416329016473</v>
      </c>
      <c r="G65" s="25">
        <f t="shared" si="7"/>
        <v>0.82821088643938545</v>
      </c>
      <c r="H65" s="25">
        <f t="shared" si="7"/>
        <v>2.3367113459370223</v>
      </c>
      <c r="I65" s="25">
        <f t="shared" si="7"/>
        <v>0.87776489418531434</v>
      </c>
      <c r="J65" s="25">
        <f t="shared" si="7"/>
        <v>3.1157103384287317</v>
      </c>
      <c r="K65" s="25">
        <f t="shared" si="7"/>
        <v>1.5035261403366977</v>
      </c>
      <c r="L65" s="25">
        <f t="shared" si="7"/>
        <v>4.447784376569933</v>
      </c>
      <c r="M65" s="25">
        <f t="shared" si="7"/>
        <v>-2.4771368163169298</v>
      </c>
      <c r="N65" s="25">
        <f t="shared" si="7"/>
        <v>-0.3972979446063683</v>
      </c>
      <c r="O65" s="25">
        <f t="shared" si="7"/>
        <v>1.9656382698559065</v>
      </c>
      <c r="P65" s="25">
        <f t="shared" si="7"/>
        <v>3.6238048205912006</v>
      </c>
      <c r="Q65" s="25">
        <f t="shared" si="7"/>
        <v>0.52295430356048711</v>
      </c>
      <c r="R65" s="25">
        <f t="shared" si="7"/>
        <v>-1.8534580837788479</v>
      </c>
      <c r="S65" s="25">
        <f t="shared" si="7"/>
        <v>0.75008666738850704</v>
      </c>
      <c r="T65" s="25">
        <f t="shared" si="7"/>
        <v>5.1838757402203779</v>
      </c>
      <c r="U65" s="25">
        <f t="shared" si="7"/>
        <v>0.74490826765370222</v>
      </c>
      <c r="V65" s="25">
        <f t="shared" si="7"/>
        <v>1.3591969016000776</v>
      </c>
      <c r="W65" s="25">
        <f t="shared" si="7"/>
        <v>1.7175071126198216</v>
      </c>
      <c r="X65" s="25">
        <f t="shared" si="7"/>
        <v>4.4596374870261926</v>
      </c>
      <c r="Y65" s="25">
        <f t="shared" si="7"/>
        <v>0.36917432105777537</v>
      </c>
      <c r="Z65" s="25">
        <f t="shared" si="7"/>
        <v>4.4359389940166212</v>
      </c>
      <c r="AA65" s="25">
        <f t="shared" si="7"/>
        <v>0.97966187480143918</v>
      </c>
      <c r="AB65" s="25">
        <f t="shared" si="7"/>
        <v>0.22540132010726671</v>
      </c>
      <c r="AC65" s="25">
        <f t="shared" si="7"/>
        <v>-0.1211661842420209</v>
      </c>
      <c r="AD65" s="25">
        <f t="shared" si="7"/>
        <v>2.3044922685141591</v>
      </c>
      <c r="AE65" s="25">
        <f t="shared" si="7"/>
        <v>4.7075344557621541</v>
      </c>
      <c r="AF65" s="25">
        <f t="shared" si="7"/>
        <v>1.9503197082505908</v>
      </c>
      <c r="AG65" s="25">
        <f t="shared" si="7"/>
        <v>0.64876634426495183</v>
      </c>
      <c r="AH65" s="25">
        <f t="shared" si="7"/>
        <v>0.99507119037067471</v>
      </c>
      <c r="AI65" s="25">
        <f t="shared" si="7"/>
        <v>2.5312502972055748</v>
      </c>
      <c r="AJ65" s="25">
        <f t="shared" si="7"/>
        <v>-0.28039013127632362</v>
      </c>
      <c r="AK65" s="25">
        <f t="shared" si="7"/>
        <v>1.3676037124912388</v>
      </c>
      <c r="AL65" s="25">
        <f t="shared" si="7"/>
        <v>-2.4092962664343629</v>
      </c>
      <c r="AM65" s="25">
        <f t="shared" si="7"/>
        <v>3.4104323589084502</v>
      </c>
      <c r="AN65" s="25">
        <f t="shared" si="7"/>
        <v>0.66780245366129931</v>
      </c>
      <c r="AO65" s="25">
        <f t="shared" si="7"/>
        <v>-0.41890166269831963</v>
      </c>
      <c r="AP65" s="25">
        <f t="shared" si="7"/>
        <v>1.8251223928234903</v>
      </c>
      <c r="AQ65" s="25">
        <f t="shared" si="7"/>
        <v>3.1853608263163387</v>
      </c>
      <c r="AR65" s="25">
        <f t="shared" si="7"/>
        <v>1.5066979175373845</v>
      </c>
      <c r="AS65" s="25">
        <f t="shared" si="7"/>
        <v>1.6476557979816384</v>
      </c>
      <c r="AT65" s="25">
        <f t="shared" si="7"/>
        <v>2.0565301387949853</v>
      </c>
      <c r="AU65" s="25">
        <f t="shared" si="7"/>
        <v>-0.1877749864585469</v>
      </c>
      <c r="AV65" s="25">
        <f t="shared" si="7"/>
        <v>2.1044946412670398</v>
      </c>
      <c r="AW65" s="25">
        <f t="shared" si="7"/>
        <v>1.8896602840706926</v>
      </c>
    </row>
    <row r="66" spans="1:49" s="27" customFormat="1" ht="15">
      <c r="A66" s="24" t="s">
        <v>61</v>
      </c>
      <c r="B66" s="25">
        <f>LN(B53/B49)/4*100</f>
        <v>2.9315417508909584E-2</v>
      </c>
      <c r="C66" s="25">
        <f t="shared" ref="C66:AW66" si="8">LN(C53/C49)/4*100</f>
        <v>0.72537925511477663</v>
      </c>
      <c r="D66" s="25">
        <f t="shared" si="8"/>
        <v>0.23354424664583529</v>
      </c>
      <c r="E66" s="25">
        <f t="shared" si="8"/>
        <v>1.8599571174675553</v>
      </c>
      <c r="F66" s="25">
        <f t="shared" si="8"/>
        <v>-3.0062856692774775</v>
      </c>
      <c r="G66" s="25">
        <f t="shared" si="8"/>
        <v>-4.429253444821871</v>
      </c>
      <c r="H66" s="25">
        <f t="shared" si="8"/>
        <v>9.0878900157192466E-3</v>
      </c>
      <c r="I66" s="25">
        <f t="shared" si="8"/>
        <v>-2.3641013459070201</v>
      </c>
      <c r="J66" s="25">
        <f t="shared" si="8"/>
        <v>0.67593954722731908</v>
      </c>
      <c r="K66" s="25">
        <f t="shared" si="8"/>
        <v>1.7675209519650206</v>
      </c>
      <c r="L66" s="25">
        <f t="shared" si="8"/>
        <v>4.3658956988402986</v>
      </c>
      <c r="M66" s="25">
        <f t="shared" si="8"/>
        <v>-1.2245591650030929</v>
      </c>
      <c r="N66" s="25">
        <f t="shared" si="8"/>
        <v>1.7489597186259556</v>
      </c>
      <c r="O66" s="25">
        <f t="shared" si="8"/>
        <v>-0.82831203243766272</v>
      </c>
      <c r="P66" s="25">
        <f t="shared" si="8"/>
        <v>-1.9958502237989058</v>
      </c>
      <c r="Q66" s="25">
        <f t="shared" si="8"/>
        <v>5.4498960451168355</v>
      </c>
      <c r="R66" s="25">
        <f t="shared" si="8"/>
        <v>-4.093375839460351</v>
      </c>
      <c r="S66" s="25">
        <f t="shared" si="8"/>
        <v>-1.4251212590110591</v>
      </c>
      <c r="T66" s="25">
        <f t="shared" si="8"/>
        <v>-4.9616564162401238</v>
      </c>
      <c r="U66" s="25">
        <f t="shared" si="8"/>
        <v>1.8707434910783922</v>
      </c>
      <c r="V66" s="25">
        <f t="shared" si="8"/>
        <v>0.13844076820622092</v>
      </c>
      <c r="W66" s="25">
        <f t="shared" si="8"/>
        <v>-0.10077030971031914</v>
      </c>
      <c r="X66" s="25">
        <f t="shared" si="8"/>
        <v>1.2661005489909181</v>
      </c>
      <c r="Y66" s="25">
        <f t="shared" si="8"/>
        <v>-0.54502122065100511</v>
      </c>
      <c r="Z66" s="25">
        <f t="shared" si="8"/>
        <v>0.85006411914729518</v>
      </c>
      <c r="AA66" s="25">
        <f t="shared" si="8"/>
        <v>-0.94894846680389289</v>
      </c>
      <c r="AB66" s="25">
        <f t="shared" si="8"/>
        <v>-0.32779088617225494</v>
      </c>
      <c r="AC66" s="25">
        <f t="shared" si="8"/>
        <v>9.3567592195003033E-2</v>
      </c>
      <c r="AD66" s="25">
        <f t="shared" si="8"/>
        <v>-5.1383007255371167</v>
      </c>
      <c r="AE66" s="25">
        <f t="shared" si="8"/>
        <v>1.3387327365184791</v>
      </c>
      <c r="AF66" s="25">
        <f t="shared" si="8"/>
        <v>1.0167186863728706</v>
      </c>
      <c r="AG66" s="25">
        <f t="shared" si="8"/>
        <v>-0.43662268265791776</v>
      </c>
      <c r="AH66" s="25">
        <f t="shared" si="8"/>
        <v>7.4860545063513639E-2</v>
      </c>
      <c r="AI66" s="25">
        <f t="shared" si="8"/>
        <v>0.1739043558630595</v>
      </c>
      <c r="AJ66" s="25">
        <f t="shared" si="8"/>
        <v>2.7640424482964181</v>
      </c>
      <c r="AK66" s="25">
        <f t="shared" si="8"/>
        <v>-0.97477183851697558</v>
      </c>
      <c r="AL66" s="25">
        <f t="shared" si="8"/>
        <v>-2.5891041041670464</v>
      </c>
      <c r="AM66" s="25">
        <f t="shared" si="8"/>
        <v>3.8325407023222402</v>
      </c>
      <c r="AN66" s="25">
        <f t="shared" si="8"/>
        <v>-0.74337815487535608</v>
      </c>
      <c r="AO66" s="25">
        <f t="shared" si="8"/>
        <v>0.82796048838034242</v>
      </c>
      <c r="AP66" s="25">
        <f t="shared" si="8"/>
        <v>5.9069356196354297E-2</v>
      </c>
      <c r="AQ66" s="25">
        <f t="shared" si="8"/>
        <v>0.19504999065085279</v>
      </c>
      <c r="AR66" s="25">
        <f t="shared" si="8"/>
        <v>-0.52658715264546097</v>
      </c>
      <c r="AS66" s="25">
        <f t="shared" si="8"/>
        <v>-2.099444269598747</v>
      </c>
      <c r="AT66" s="25">
        <f t="shared" si="8"/>
        <v>-4.6835336227426128</v>
      </c>
      <c r="AU66" s="25">
        <f t="shared" si="8"/>
        <v>-0.78159903663439712</v>
      </c>
      <c r="AV66" s="25">
        <f t="shared" si="8"/>
        <v>-0.92744988859156874</v>
      </c>
      <c r="AW66" s="25">
        <f t="shared" si="8"/>
        <v>-1.1327258740634307</v>
      </c>
    </row>
    <row r="67" spans="1:49" customFormat="1" ht="14.1" customHeight="1"/>
    <row r="68" spans="1:49" customFormat="1" ht="14.1" customHeight="1"/>
    <row r="69" spans="1:49" customFormat="1" ht="14.1" customHeight="1"/>
    <row r="70" spans="1:49" customFormat="1" ht="14.1" customHeight="1"/>
    <row r="71" spans="1:49" customFormat="1" ht="14.1" customHeight="1"/>
    <row r="72" spans="1:49" customFormat="1" ht="14.1" customHeight="1"/>
    <row r="73" spans="1:49" customFormat="1" ht="14.1" customHeight="1"/>
    <row r="74" spans="1:49" customFormat="1" ht="14.1" customHeight="1"/>
    <row r="75" spans="1:49" customFormat="1" ht="14.1" customHeight="1"/>
    <row r="76" spans="1:49" customFormat="1" ht="14.1" customHeight="1"/>
    <row r="77" spans="1:49" customFormat="1" ht="14.1" customHeight="1"/>
    <row r="78" spans="1:49" customFormat="1" ht="14.1" customHeight="1"/>
    <row r="79" spans="1:49" customFormat="1" ht="14.1" customHeight="1"/>
    <row r="80" spans="1:49" customFormat="1" ht="14.1" customHeight="1"/>
    <row r="81" customFormat="1" ht="14.1" customHeight="1"/>
    <row r="82" customFormat="1" ht="14.1" customHeight="1"/>
    <row r="83" customFormat="1" ht="14.1" customHeight="1"/>
    <row r="84" customFormat="1" ht="14.1" customHeight="1"/>
    <row r="85" customFormat="1" ht="14.1" customHeight="1"/>
    <row r="86" customFormat="1" ht="14.1" customHeight="1"/>
    <row r="87" customFormat="1" ht="14.1" customHeight="1"/>
    <row r="88" customFormat="1" ht="14.1" customHeight="1"/>
    <row r="89" customFormat="1" ht="14.1" customHeight="1"/>
    <row r="90" customFormat="1" ht="14.1" customHeight="1"/>
    <row r="91" customFormat="1" ht="14.1" customHeight="1"/>
    <row r="92" customFormat="1" ht="14.1" customHeight="1"/>
    <row r="93" customFormat="1" ht="14.1" customHeight="1"/>
    <row r="94" customFormat="1" ht="14.1" customHeight="1"/>
    <row r="95" customFormat="1" ht="14.1" customHeight="1"/>
    <row r="96" customFormat="1" ht="14.1" customHeight="1"/>
    <row r="97" customFormat="1" ht="14.1" customHeight="1"/>
    <row r="98" customFormat="1" ht="14.1" customHeight="1"/>
    <row r="99" customFormat="1" ht="14.1" customHeight="1"/>
    <row r="100" customFormat="1" ht="14.1" customHeight="1"/>
    <row r="101" customFormat="1" ht="14.1" customHeight="1"/>
    <row r="102" customFormat="1" ht="14.1" customHeight="1"/>
    <row r="103" customFormat="1" ht="14.1" customHeight="1"/>
    <row r="104" customFormat="1" ht="14.1" customHeight="1"/>
    <row r="105" customFormat="1" ht="14.1" customHeight="1"/>
    <row r="106" customFormat="1" ht="14.1" customHeight="1"/>
    <row r="107" customFormat="1" ht="14.1" customHeight="1"/>
    <row r="108" customFormat="1" ht="14.1" customHeight="1"/>
    <row r="109" customFormat="1" ht="14.1" customHeight="1"/>
    <row r="110" customFormat="1" ht="14.1" customHeight="1"/>
    <row r="111" customFormat="1" ht="14.1" customHeight="1"/>
    <row r="112" customFormat="1" ht="14.1" customHeight="1"/>
    <row r="113" customFormat="1" ht="14.1" customHeight="1"/>
    <row r="114" customFormat="1" ht="14.1" customHeight="1"/>
    <row r="115" customFormat="1" ht="14.1" customHeight="1"/>
    <row r="116" customFormat="1" ht="14.1" customHeight="1"/>
    <row r="117" customFormat="1" ht="14.1" customHeight="1"/>
    <row r="118" customFormat="1" ht="14.1" customHeight="1"/>
    <row r="119" customFormat="1" ht="14.1" customHeight="1"/>
    <row r="120" customFormat="1" ht="14.1" customHeight="1"/>
    <row r="121" customFormat="1" ht="14.1" customHeight="1"/>
    <row r="122" customFormat="1" ht="14.1" customHeight="1"/>
    <row r="123" customFormat="1" ht="14.1" customHeight="1"/>
    <row r="124" customFormat="1" ht="14.1" customHeight="1"/>
    <row r="125" customFormat="1" ht="14.1" customHeight="1"/>
    <row r="126" customFormat="1" ht="14.1" customHeight="1"/>
    <row r="127" customFormat="1" ht="14.1" customHeight="1"/>
    <row r="128" customFormat="1" ht="14.1" customHeight="1"/>
    <row r="129" customFormat="1" ht="14.1" customHeight="1"/>
    <row r="130" customFormat="1" ht="14.1" customHeight="1"/>
    <row r="131" customFormat="1" ht="14.1" customHeight="1"/>
    <row r="132" customFormat="1" ht="14.1" customHeight="1"/>
    <row r="133" customFormat="1" ht="14.1" customHeight="1"/>
    <row r="134" customFormat="1" ht="14.1" customHeight="1"/>
    <row r="135" customFormat="1" ht="14.1" customHeight="1"/>
    <row r="136" customFormat="1" ht="14.1" customHeight="1"/>
    <row r="137" customFormat="1" ht="14.1" customHeight="1"/>
    <row r="138" customFormat="1" ht="14.1" customHeight="1"/>
    <row r="139" customFormat="1" ht="14.1" customHeight="1"/>
    <row r="140" customFormat="1" ht="14.1" customHeight="1"/>
    <row r="141" customFormat="1" ht="14.1" customHeight="1"/>
    <row r="142" customFormat="1" ht="14.1" customHeight="1"/>
    <row r="143" customFormat="1" ht="14.1" customHeight="1"/>
    <row r="144" customFormat="1" ht="14.1" customHeight="1"/>
    <row r="145" customFormat="1" ht="14.1" customHeight="1"/>
    <row r="146" customFormat="1" ht="14.1" customHeight="1"/>
    <row r="147" customFormat="1" ht="14.1" customHeight="1"/>
    <row r="148" customFormat="1" ht="14.1" customHeight="1"/>
    <row r="149" customFormat="1" ht="14.1" customHeight="1"/>
    <row r="150" customFormat="1" ht="14.1" customHeight="1"/>
    <row r="151" customFormat="1" ht="14.1" customHeight="1"/>
    <row r="152" customFormat="1" ht="14.1" customHeight="1"/>
    <row r="153" customFormat="1" ht="14.1" customHeight="1"/>
    <row r="154" customFormat="1" ht="14.1" customHeight="1"/>
    <row r="155" customFormat="1" ht="14.1" customHeight="1"/>
    <row r="156" customFormat="1" ht="14.1" customHeight="1"/>
    <row r="157" customFormat="1" ht="14.1" customHeight="1"/>
    <row r="158" customFormat="1" ht="14.1" customHeight="1"/>
    <row r="159" customFormat="1" ht="14.1" customHeight="1"/>
    <row r="160" customFormat="1" ht="14.1" customHeight="1"/>
    <row r="161" customFormat="1" ht="14.1" customHeight="1"/>
    <row r="162" customFormat="1" ht="14.1" customHeight="1"/>
    <row r="163" customFormat="1" ht="14.1" customHeight="1"/>
    <row r="164" customFormat="1" ht="14.1" customHeight="1"/>
    <row r="165" customFormat="1" ht="14.1" customHeight="1"/>
    <row r="166" customFormat="1" ht="14.1" customHeight="1"/>
    <row r="167" customFormat="1" ht="14.1" customHeight="1"/>
    <row r="168" customFormat="1" ht="14.1" customHeight="1"/>
    <row r="169" customFormat="1" ht="14.1" customHeight="1"/>
    <row r="170" customFormat="1" ht="14.1" customHeight="1"/>
    <row r="171" customFormat="1" ht="14.1" customHeight="1"/>
    <row r="172" customFormat="1" ht="14.1" customHeight="1"/>
    <row r="173" customFormat="1" ht="14.1" customHeight="1"/>
    <row r="174" customFormat="1" ht="14.1" customHeight="1"/>
    <row r="175" customFormat="1" ht="14.1" customHeight="1"/>
    <row r="176" customFormat="1" ht="14.1" customHeight="1"/>
    <row r="177" customFormat="1" ht="14.1" customHeight="1"/>
    <row r="178" customFormat="1" ht="14.1" customHeight="1"/>
    <row r="179" customFormat="1" ht="14.1" customHeight="1"/>
    <row r="180" customFormat="1" ht="14.1" customHeight="1"/>
    <row r="181" customFormat="1" ht="14.1" customHeight="1"/>
    <row r="182" customFormat="1" ht="14.1" customHeight="1"/>
    <row r="183" customFormat="1" ht="14.1" customHeight="1"/>
    <row r="184" customFormat="1" ht="14.1" customHeight="1"/>
    <row r="185" customFormat="1" ht="14.1" customHeight="1"/>
    <row r="186" customFormat="1" ht="14.1" customHeight="1"/>
    <row r="187" customFormat="1" ht="14.1" customHeight="1"/>
    <row r="188" customFormat="1" ht="14.1" customHeight="1"/>
    <row r="189" customFormat="1" ht="14.1" customHeight="1"/>
    <row r="190" customFormat="1" ht="14.1" customHeight="1"/>
    <row r="191" customFormat="1" ht="14.1" customHeight="1"/>
    <row r="192" customFormat="1" ht="14.1" customHeight="1"/>
    <row r="193" customFormat="1" ht="14.1" customHeight="1"/>
    <row r="194" customFormat="1" ht="14.1" customHeight="1"/>
  </sheetData>
  <phoneticPr fontId="1" type="noConversion"/>
  <hyperlinks>
    <hyperlink ref="A3" location="table5!A73" display="See average annual change for different time periods at the bottom of this table." xr:uid="{00000000-0004-0000-0000-000000000000}"/>
    <hyperlink ref="A3:F3" location="table5!A73" display="See average annual change for different time periods at the bottom of this table." xr:uid="{00000000-0004-0000-0000-000001000000}"/>
  </hyperlinks>
  <pageMargins left="0.5" right="0.5" top="0.5" bottom="0.5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USDA-ERS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5. Indices of livestock output by State, 1960-2004</dc:title>
  <dc:subject>Agricultural Economics, Data on Agricultural Productivity in the United States</dc:subject>
  <dc:creator>Eldon Ball</dc:creator>
  <cp:keywords>Economic Research Service, USDA, U.S. Department of Agriculture, agricultural economics, data set, agricultural productivity</cp:keywords>
  <dc:description>Last modified May 3, 2010 to change the sub-period (peak-to-peak) years.</dc:description>
  <cp:lastModifiedBy>X</cp:lastModifiedBy>
  <cp:revision/>
  <dcterms:created xsi:type="dcterms:W3CDTF">2006-11-16T17:35:32Z</dcterms:created>
  <dcterms:modified xsi:type="dcterms:W3CDTF">2021-12-10T05:06:44Z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-1881207398</vt:i4>
  </property>
  <property fmtid="{D5CDD505-2E9C-101B-9397-08002B2CF9AE}" pid="3" name="_NewReviewCycle">
    <vt:lpwstr/>
  </property>
  <property fmtid="{D5CDD505-2E9C-101B-9397-08002B2CF9AE}" pid="4" name="_EmailSubject">
    <vt:lpwstr>productivity website</vt:lpwstr>
  </property>
  <property fmtid="{D5CDD505-2E9C-101B-9397-08002B2CF9AE}" pid="5" name="_AuthorEmail">
    <vt:lpwstr>EBALL@ers.usda.gov</vt:lpwstr>
  </property>
  <property fmtid="{D5CDD505-2E9C-101B-9397-08002B2CF9AE}" pid="6" name="_AuthorEmailDisplayName">
    <vt:lpwstr>Ball, Eldon</vt:lpwstr>
  </property>
  <property fmtid="{D5CDD505-2E9C-101B-9397-08002B2CF9AE}" pid="7" name="_ReviewingToolsShownOnce">
    <vt:lpwstr/>
  </property>
</Properties>
</file>