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ed8\AC\Temp\"/>
    </mc:Choice>
  </mc:AlternateContent>
  <xr:revisionPtr revIDLastSave="0" documentId="8_{2ECD48A0-62AD-46B5-8024-6042A37632EC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table16" sheetId="1" r:id="rId1"/>
  </sheets>
  <definedNames>
    <definedName name="_xlnm.Print_Area" localSheetId="0">table16!$A$5:$AW$58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66" i="1" l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</calcChain>
</file>

<file path=xl/sharedStrings.xml><?xml version="1.0" encoding="utf-8"?>
<sst xmlns="http://schemas.openxmlformats.org/spreadsheetml/2006/main" count="63" uniqueCount="63">
  <si>
    <t>Table 16. Indices of pesticide consumption by State, 1960-2004</t>
  </si>
  <si>
    <t>See average annual change for different time periods at the bottom of this table.</t>
  </si>
  <si>
    <t>Note: Indices are relative to Alabama in 1996 = 1.</t>
  </si>
  <si>
    <t>Year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</si>
  <si>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</si>
  <si>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</si>
  <si>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</si>
  <si>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</si>
  <si>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</si>
  <si>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</si>
  <si>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</si>
  <si>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</si>
  <si>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</si>
  <si>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</si>
  <si>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</si>
  <si>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</si>
  <si>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</si>
  <si>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</si>
  <si>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</si>
  <si>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</si>
  <si>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</si>
  <si>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</si>
  <si>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</si>
  <si>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</si>
  <si>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</si>
  <si>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</si>
  <si>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</si>
  <si>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</si>
  <si>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</si>
  <si>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</si>
  <si>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</si>
  <si>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</si>
  <si>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</si>
  <si>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</si>
  <si>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</si>
  <si>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</si>
  <si>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</si>
  <si>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</si>
  <si>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</si>
  <si>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</si>
  <si>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</si>
  <si>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</si>
  <si>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</si>
  <si>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</si>
  <si>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</si>
  <si>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</si>
  <si>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</si>
  <si>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</si>
  <si>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</si>
  <si>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</si>
  <si>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</si>
  <si>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</si>
  <si>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 xml:space="preserve"> </t>
  </si>
  <si>
    <t>Average annual growth rates (percent)</t>
  </si>
  <si>
    <t>1960-2004</t>
  </si>
  <si>
    <t>1960-66</t>
  </si>
  <si>
    <t>1966-69</t>
  </si>
  <si>
    <t>1969-73</t>
  </si>
  <si>
    <t>1973-79</t>
  </si>
  <si>
    <t>1979-81</t>
  </si>
  <si>
    <t>1981-90</t>
  </si>
  <si>
    <t>1990-2000</t>
  </si>
  <si>
    <t>2000-04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</si>
</sst>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;[Red]\-General"/>
    <numFmt numFmtId="165" formatCode="0.0000"/>
  </numFmts>
  <fonts count="8">
    <font>
      <sz val="12"/>
      <name val="HLV"/>
    </font>
    <font>
      <sz val="8"/>
      <name val="HLV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HLV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164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4">
    <xf numFmtId="164" fontId="0" fillId="0" borderId="0" xfId="0" applyAlignment="1"/>
    <xf numFmtId="0" fontId="2" fillId="0" borderId="0" xfId="0" applyNumberFormat="1" applyFont="1" applyFill="1" applyAlignment="1">
      <alignment horizontal="center"/>
    </xf>
    <xf numFmtId="0" fontId="2" fillId="0" borderId="1" xfId="0" applyNumberFormat="1" applyFont="1" applyFill="1" applyBorder="1" applyAlignment="1"/>
    <xf numFmtId="164" fontId="3" fillId="0" borderId="0" xfId="0" applyFont="1" applyFill="1" applyAlignment="1"/>
    <xf numFmtId="164" fontId="3" fillId="0" borderId="0" xfId="0" applyFont="1" applyFill="1" applyAlignment="1">
      <alignment horizontal="center"/>
    </xf>
    <xf numFmtId="164" fontId="3" fillId="0" borderId="1" xfId="0" applyFont="1" applyFill="1" applyBorder="1" applyAlignment="1"/>
    <xf numFmtId="0" fontId="3" fillId="0" borderId="0" xfId="0" applyNumberFormat="1" applyFont="1" applyFill="1" applyAlignment="1">
      <alignment horizontal="center"/>
    </xf>
    <xf numFmtId="0" fontId="3" fillId="0" borderId="1" xfId="0" applyNumberFormat="1" applyFont="1" applyFill="1" applyBorder="1"/>
    <xf numFmtId="165" fontId="3" fillId="0" borderId="0" xfId="0" applyNumberFormat="1" applyFont="1" applyFill="1"/>
    <xf numFmtId="164" fontId="3" fillId="0" borderId="1" xfId="0" applyFont="1" applyFill="1" applyBorder="1"/>
    <xf numFmtId="164" fontId="3" fillId="0" borderId="0" xfId="0" applyFont="1" applyFill="1"/>
    <xf numFmtId="165" fontId="3" fillId="0" borderId="0" xfId="0" applyNumberFormat="1" applyFont="1" applyFill="1" applyAlignment="1"/>
    <xf numFmtId="164" fontId="3" fillId="0" borderId="0" xfId="0" applyFont="1" applyFill="1" applyAlignment="1">
      <alignment horizontal="right"/>
    </xf>
    <xf numFmtId="0" fontId="3" fillId="0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right"/>
    </xf>
    <xf numFmtId="1" fontId="3" fillId="0" borderId="0" xfId="0" applyNumberFormat="1" applyFont="1" applyFill="1" applyAlignment="1">
      <alignment horizontal="right"/>
    </xf>
    <xf numFmtId="0" fontId="4" fillId="0" borderId="0" xfId="0" applyNumberFormat="1" applyFont="1" applyAlignment="1">
      <alignment horizontal="left"/>
    </xf>
    <xf numFmtId="164" fontId="4" fillId="0" borderId="0" xfId="0" applyFont="1" applyAlignment="1"/>
    <xf numFmtId="0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/>
    <xf numFmtId="164" fontId="4" fillId="0" borderId="1" xfId="0" applyFont="1" applyBorder="1" applyAlignment="1"/>
    <xf numFmtId="0" fontId="4" fillId="0" borderId="0" xfId="0" applyNumberFormat="1" applyFont="1" applyAlignment="1"/>
    <xf numFmtId="164" fontId="5" fillId="0" borderId="0" xfId="0" applyFont="1" applyFill="1" applyAlignment="1"/>
    <xf numFmtId="164" fontId="6" fillId="0" borderId="0" xfId="1" applyNumberFormat="1" applyFont="1" applyAlignment="1" applyProtection="1"/>
    <xf numFmtId="0" fontId="5" fillId="0" borderId="0" xfId="0" applyNumberFormat="1" applyFont="1" applyAlignment="1">
      <alignment horizontal="left"/>
    </xf>
    <xf numFmtId="165" fontId="4" fillId="0" borderId="0" xfId="0" applyNumberFormat="1" applyFont="1"/>
    <xf numFmtId="164" fontId="6" fillId="0" borderId="0" xfId="1" applyNumberFormat="1" applyFont="1" applyFill="1" applyAlignment="1" applyProtection="1"/>
    <xf numFmtId="2" fontId="4" fillId="0" borderId="0" xfId="0" applyNumberFormat="1" applyFont="1" applyAlignment="1">
      <alignment horizontal="left"/>
    </xf>
    <xf numFmtId="2" fontId="4" fillId="0" borderId="0" xfId="0" applyNumberFormat="1" applyFont="1" applyAlignment="1"/>
    <xf numFmtId="2" fontId="0" fillId="0" borderId="0" xfId="0" applyNumberFormat="1" applyAlignment="1"/>
    <xf numFmtId="2" fontId="4" fillId="0" borderId="0" xfId="0" applyNumberFormat="1" applyFont="1" applyFill="1" applyAlignment="1">
      <alignment horizontal="left"/>
    </xf>
    <xf numFmtId="2" fontId="4" fillId="0" borderId="0" xfId="0" applyNumberFormat="1" applyFont="1" applyFill="1" applyAlignment="1"/>
    <xf numFmtId="2" fontId="0" fillId="0" borderId="0" xfId="0" applyNumberFormat="1" applyFill="1" applyAlignment="1"/>
    <xf numFmtId="164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BQ102"/>
  <sheetViews>
    <sheetView tabSelected="1" showOutlineSymbols="0" zoomScale="87" workbookViewId="0">
      <pane xSplit="1" ySplit="7" topLeftCell="B8" activePane="bottomRight" state="frozen"/>
      <selection pane="bottomRight"/>
      <selection pane="bottomLeft" activeCell="A8" sqref="A8"/>
      <selection pane="topRight" activeCell="B1" sqref="B1"/>
    </sheetView>
  </sheetViews>
  <sheetFormatPr defaultColWidth="9.6640625" defaultRowHeight="12.75"/>
  <cols>
    <col min="1" max="16384" width="9.6640625" style="3"/>
  </cols>
  <sheetData>
    <row r="1" spans="1:69" ht="14.1" customHeight="1"/>
    <row r="2" spans="1:69" ht="14.1" customHeight="1">
      <c r="A2" s="22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</row>
    <row r="3" spans="1:69" customFormat="1" ht="14.1" customHeight="1">
      <c r="A3" s="23" t="s">
        <v>1</v>
      </c>
      <c r="B3" s="26"/>
      <c r="C3" s="23"/>
      <c r="D3" s="23"/>
      <c r="E3" s="23"/>
      <c r="F3" s="23"/>
    </row>
    <row r="4" spans="1:69" ht="14.1" customHeight="1">
      <c r="A4" s="9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69" ht="14.1" customHeight="1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spans="1:69" ht="14.1" customHeight="1">
      <c r="A6" s="4" t="s">
        <v>3</v>
      </c>
      <c r="B6" s="1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4" t="s">
        <v>11</v>
      </c>
      <c r="J6" s="4" t="s">
        <v>12</v>
      </c>
      <c r="K6" s="4" t="s">
        <v>13</v>
      </c>
      <c r="L6" s="4" t="s">
        <v>14</v>
      </c>
      <c r="M6" s="4" t="s">
        <v>15</v>
      </c>
      <c r="N6" s="4" t="s">
        <v>16</v>
      </c>
      <c r="O6" s="6" t="s">
        <v>17</v>
      </c>
      <c r="P6" s="6" t="s">
        <v>18</v>
      </c>
      <c r="Q6" s="6" t="s">
        <v>19</v>
      </c>
      <c r="R6" s="4" t="s">
        <v>20</v>
      </c>
      <c r="S6" s="4" t="s">
        <v>21</v>
      </c>
      <c r="T6" s="4" t="s">
        <v>22</v>
      </c>
      <c r="U6" s="4" t="s">
        <v>23</v>
      </c>
      <c r="V6" s="4" t="s">
        <v>24</v>
      </c>
      <c r="W6" s="4" t="s">
        <v>25</v>
      </c>
      <c r="X6" s="4" t="s">
        <v>26</v>
      </c>
      <c r="Y6" s="4" t="s">
        <v>27</v>
      </c>
      <c r="Z6" s="4" t="s">
        <v>28</v>
      </c>
      <c r="AA6" s="4" t="s">
        <v>29</v>
      </c>
      <c r="AB6" s="4" t="s">
        <v>30</v>
      </c>
      <c r="AC6" s="4" t="s">
        <v>31</v>
      </c>
      <c r="AD6" s="4" t="s">
        <v>32</v>
      </c>
      <c r="AE6" s="4" t="s">
        <v>33</v>
      </c>
      <c r="AF6" s="4" t="s">
        <v>34</v>
      </c>
      <c r="AG6" s="4" t="s">
        <v>35</v>
      </c>
      <c r="AH6" s="4" t="s">
        <v>36</v>
      </c>
      <c r="AI6" s="4" t="s">
        <v>37</v>
      </c>
      <c r="AJ6" s="4" t="s">
        <v>38</v>
      </c>
      <c r="AK6" s="4" t="s">
        <v>39</v>
      </c>
      <c r="AL6" s="4" t="s">
        <v>40</v>
      </c>
      <c r="AM6" s="4" t="s">
        <v>41</v>
      </c>
      <c r="AN6" s="4" t="s">
        <v>42</v>
      </c>
      <c r="AO6" s="4" t="s">
        <v>43</v>
      </c>
      <c r="AP6" s="4" t="s">
        <v>44</v>
      </c>
      <c r="AQ6" s="4" t="s">
        <v>45</v>
      </c>
      <c r="AR6" s="4" t="s">
        <v>46</v>
      </c>
      <c r="AS6" s="4" t="s">
        <v>47</v>
      </c>
      <c r="AT6" s="4" t="s">
        <v>48</v>
      </c>
      <c r="AU6" s="4" t="s">
        <v>49</v>
      </c>
      <c r="AV6" s="4" t="s">
        <v>50</v>
      </c>
      <c r="AW6" s="4" t="s">
        <v>51</v>
      </c>
    </row>
    <row r="7" spans="1:69" ht="14.1" customHeight="1">
      <c r="A7" s="9"/>
      <c r="B7" s="2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7"/>
      <c r="P7" s="7"/>
      <c r="Q7" s="7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9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9"/>
    </row>
    <row r="8" spans="1:69" ht="14.1" customHeight="1">
      <c r="A8" s="10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BM8" s="4" t="s">
        <v>52</v>
      </c>
      <c r="BO8" s="11"/>
      <c r="BP8" s="8"/>
      <c r="BQ8" s="4"/>
    </row>
    <row r="9" spans="1:69" s="17" customFormat="1">
      <c r="A9" s="16">
        <v>1960</v>
      </c>
      <c r="B9" s="25">
        <v>0.17848415768214554</v>
      </c>
      <c r="C9" s="25">
        <v>0.10617090837526683</v>
      </c>
      <c r="D9" s="25">
        <v>8.7280385657962548E-2</v>
      </c>
      <c r="E9" s="25">
        <v>1.0626671288362672</v>
      </c>
      <c r="F9" s="25">
        <v>0.13352508394549836</v>
      </c>
      <c r="G9" s="25">
        <v>3.4140457356166186E-2</v>
      </c>
      <c r="H9" s="25">
        <v>4.4995190947547545E-2</v>
      </c>
      <c r="I9" s="25">
        <v>0.77952050343331691</v>
      </c>
      <c r="J9" s="25">
        <v>0.16980578427025536</v>
      </c>
      <c r="K9" s="25">
        <v>0.29929056646733854</v>
      </c>
      <c r="L9" s="25">
        <v>0.15047390535309838</v>
      </c>
      <c r="M9" s="25">
        <v>0.31598275456277636</v>
      </c>
      <c r="N9" s="25">
        <v>0.19918097702733473</v>
      </c>
      <c r="O9" s="25">
        <v>0.19084979472000191</v>
      </c>
      <c r="P9" s="25">
        <v>0.16175967044950687</v>
      </c>
      <c r="Q9" s="25">
        <v>0.17519804978009995</v>
      </c>
      <c r="R9" s="25">
        <v>7.1613066029935168E-2</v>
      </c>
      <c r="S9" s="25">
        <v>7.4600902477021336E-2</v>
      </c>
      <c r="T9" s="25">
        <v>0.20566816326530613</v>
      </c>
      <c r="U9" s="25">
        <v>0.80801350941316052</v>
      </c>
      <c r="V9" s="25">
        <v>0.16077128021378839</v>
      </c>
      <c r="W9" s="25">
        <v>0.12213345344949489</v>
      </c>
      <c r="X9" s="25">
        <v>0.32986362421656862</v>
      </c>
      <c r="Y9" s="25">
        <v>0.18658089769554326</v>
      </c>
      <c r="Z9" s="25">
        <v>0.30687773353146308</v>
      </c>
      <c r="AA9" s="25">
        <v>9.3313538305750954E-2</v>
      </c>
      <c r="AB9" s="25">
        <v>0.23946133306170386</v>
      </c>
      <c r="AC9" s="25">
        <v>3.2326871774899041E-2</v>
      </c>
      <c r="AD9" s="25">
        <v>0.13922149963449856</v>
      </c>
      <c r="AE9" s="25">
        <v>9.7745339940321391E-2</v>
      </c>
      <c r="AF9" s="25">
        <v>2.2513230074178818E-2</v>
      </c>
      <c r="AG9" s="25">
        <v>0.39177281484055748</v>
      </c>
      <c r="AH9" s="25">
        <v>0.28381793497669178</v>
      </c>
      <c r="AI9" s="25">
        <v>0.18714469112131052</v>
      </c>
      <c r="AJ9" s="25">
        <v>0.20271666243244216</v>
      </c>
      <c r="AK9" s="25">
        <v>0.26364055388450153</v>
      </c>
      <c r="AL9" s="25">
        <v>3.4628723381307899E-3</v>
      </c>
      <c r="AM9" s="25">
        <v>0.16622791029036393</v>
      </c>
      <c r="AN9" s="25">
        <v>0.10159456168586048</v>
      </c>
      <c r="AO9" s="25">
        <v>9.2336808968566872E-2</v>
      </c>
      <c r="AP9" s="25">
        <v>0.4850993436552542</v>
      </c>
      <c r="AQ9" s="25">
        <v>6.9292316883770536E-2</v>
      </c>
      <c r="AR9" s="25">
        <v>0.18057053339245269</v>
      </c>
      <c r="AS9" s="25">
        <v>7.8543972401644152E-2</v>
      </c>
      <c r="AT9" s="25">
        <v>0.70549756827687038</v>
      </c>
      <c r="AU9" s="25">
        <v>0.11741486577108824</v>
      </c>
      <c r="AV9" s="25">
        <v>7.9545103287116378E-2</v>
      </c>
      <c r="AW9" s="25">
        <v>9.0810628195141824E-2</v>
      </c>
    </row>
    <row r="10" spans="1:69" s="17" customFormat="1">
      <c r="A10" s="16">
        <v>1961</v>
      </c>
      <c r="B10" s="25">
        <v>0.24701121682063368</v>
      </c>
      <c r="C10" s="25">
        <v>0.16739239912213083</v>
      </c>
      <c r="D10" s="25">
        <v>9.822515068246912E-2</v>
      </c>
      <c r="E10" s="25">
        <v>1.0943151062350953</v>
      </c>
      <c r="F10" s="25">
        <v>0.13270119429098709</v>
      </c>
      <c r="G10" s="25">
        <v>3.4167644696633789E-2</v>
      </c>
      <c r="H10" s="25">
        <v>4.9297019653193039E-2</v>
      </c>
      <c r="I10" s="25">
        <v>0.74482418756815705</v>
      </c>
      <c r="J10" s="25">
        <v>0.21323286708929018</v>
      </c>
      <c r="K10" s="25">
        <v>0.34663812132251609</v>
      </c>
      <c r="L10" s="25">
        <v>0.15912540618596235</v>
      </c>
      <c r="M10" s="25">
        <v>0.37916248133545843</v>
      </c>
      <c r="N10" s="25">
        <v>0.22119333612951936</v>
      </c>
      <c r="O10" s="25">
        <v>0.20487282478699054</v>
      </c>
      <c r="P10" s="25">
        <v>0.19803107049983823</v>
      </c>
      <c r="Q10" s="25">
        <v>0.21436241937996572</v>
      </c>
      <c r="R10" s="25">
        <v>6.8143142581518809E-2</v>
      </c>
      <c r="S10" s="25">
        <v>8.8397101992881713E-2</v>
      </c>
      <c r="T10" s="25">
        <v>0.19834291778014787</v>
      </c>
      <c r="U10" s="25">
        <v>0.78247809663618828</v>
      </c>
      <c r="V10" s="25">
        <v>0.22717922357903819</v>
      </c>
      <c r="W10" s="25">
        <v>0.14466522247654198</v>
      </c>
      <c r="X10" s="25">
        <v>0.44239414790226134</v>
      </c>
      <c r="Y10" s="25">
        <v>0.24102837957026615</v>
      </c>
      <c r="Z10" s="25">
        <v>0.35247624815751316</v>
      </c>
      <c r="AA10" s="25">
        <v>0.11314779651755007</v>
      </c>
      <c r="AB10" s="25">
        <v>0.24104897419919233</v>
      </c>
      <c r="AC10" s="25">
        <v>3.0858253981569137E-2</v>
      </c>
      <c r="AD10" s="25">
        <v>0.14381460783491318</v>
      </c>
      <c r="AE10" s="25">
        <v>0.1047261669682553</v>
      </c>
      <c r="AF10" s="25">
        <v>2.26075105276403E-2</v>
      </c>
      <c r="AG10" s="25">
        <v>0.40247565029300031</v>
      </c>
      <c r="AH10" s="25">
        <v>0.29322166680647599</v>
      </c>
      <c r="AI10" s="25">
        <v>0.2860929356357928</v>
      </c>
      <c r="AJ10" s="25">
        <v>0.23893709348448716</v>
      </c>
      <c r="AK10" s="25">
        <v>0.2608827230457656</v>
      </c>
      <c r="AL10" s="25">
        <v>3.5321507495775758E-3</v>
      </c>
      <c r="AM10" s="25">
        <v>0.21008827039917552</v>
      </c>
      <c r="AN10" s="25">
        <v>0.1225631681186861</v>
      </c>
      <c r="AO10" s="25">
        <v>0.12343203410548013</v>
      </c>
      <c r="AP10" s="25">
        <v>0.67495224429877654</v>
      </c>
      <c r="AQ10" s="25">
        <v>7.2814268649562003E-2</v>
      </c>
      <c r="AR10" s="25">
        <v>0.19944262957326206</v>
      </c>
      <c r="AS10" s="25">
        <v>8.388427063884861E-2</v>
      </c>
      <c r="AT10" s="25">
        <v>0.85872334463791389</v>
      </c>
      <c r="AU10" s="25">
        <v>0.13982385897635624</v>
      </c>
      <c r="AV10" s="25">
        <v>9.0569165602118709E-2</v>
      </c>
      <c r="AW10" s="25">
        <v>9.2018781034668706E-2</v>
      </c>
    </row>
    <row r="11" spans="1:69" s="17" customFormat="1">
      <c r="A11" s="16">
        <v>1962</v>
      </c>
      <c r="B11" s="25">
        <v>0.31419032474999448</v>
      </c>
      <c r="C11" s="25">
        <v>0.25497702278629913</v>
      </c>
      <c r="D11" s="25">
        <v>0.10744432681821996</v>
      </c>
      <c r="E11" s="25">
        <v>1.1087229012427049</v>
      </c>
      <c r="F11" s="25">
        <v>0.13035524800172565</v>
      </c>
      <c r="G11" s="25">
        <v>3.1922846081944227E-2</v>
      </c>
      <c r="H11" s="25">
        <v>5.0118326794252641E-2</v>
      </c>
      <c r="I11" s="25">
        <v>0.78290866526058456</v>
      </c>
      <c r="J11" s="25">
        <v>0.27684464690162619</v>
      </c>
      <c r="K11" s="25">
        <v>0.37812017160592953</v>
      </c>
      <c r="L11" s="25">
        <v>0.16813859359833189</v>
      </c>
      <c r="M11" s="25">
        <v>0.43116470849760924</v>
      </c>
      <c r="N11" s="25">
        <v>0.2290910661857227</v>
      </c>
      <c r="O11" s="25">
        <v>0.20198309238199094</v>
      </c>
      <c r="P11" s="25">
        <v>0.23299400625546751</v>
      </c>
      <c r="Q11" s="25">
        <v>0.27825017903579519</v>
      </c>
      <c r="R11" s="25">
        <v>6.0013053830575099E-2</v>
      </c>
      <c r="S11" s="25">
        <v>0.10157409905688641</v>
      </c>
      <c r="T11" s="25">
        <v>0.17797709899696812</v>
      </c>
      <c r="U11" s="25">
        <v>0.69438303677783508</v>
      </c>
      <c r="V11" s="25">
        <v>0.29262969106139225</v>
      </c>
      <c r="W11" s="25">
        <v>0.16880886982156337</v>
      </c>
      <c r="X11" s="25">
        <v>0.59275232974223169</v>
      </c>
      <c r="Y11" s="25">
        <v>0.27191752381751294</v>
      </c>
      <c r="Z11" s="25">
        <v>0.39854592783443382</v>
      </c>
      <c r="AA11" s="25">
        <v>0.13232913753640035</v>
      </c>
      <c r="AB11" s="25">
        <v>0.22629029168214554</v>
      </c>
      <c r="AC11" s="25">
        <v>2.6797944947092162E-2</v>
      </c>
      <c r="AD11" s="25">
        <v>0.13505548695579231</v>
      </c>
      <c r="AE11" s="25">
        <v>0.1117195704938464</v>
      </c>
      <c r="AF11" s="25">
        <v>1.9005455882176711E-2</v>
      </c>
      <c r="AG11" s="25">
        <v>0.38407980790202167</v>
      </c>
      <c r="AH11" s="25">
        <v>0.2798934367922154</v>
      </c>
      <c r="AI11" s="25">
        <v>0.32498652593861971</v>
      </c>
      <c r="AJ11" s="25">
        <v>0.25795722230877083</v>
      </c>
      <c r="AK11" s="25">
        <v>0.22832402351192974</v>
      </c>
      <c r="AL11" s="25">
        <v>3.3346211008184832E-3</v>
      </c>
      <c r="AM11" s="25">
        <v>0.25507191091351394</v>
      </c>
      <c r="AN11" s="25">
        <v>0.13730481982575768</v>
      </c>
      <c r="AO11" s="25">
        <v>0.15817131472671278</v>
      </c>
      <c r="AP11" s="25">
        <v>0.8561936376382614</v>
      </c>
      <c r="AQ11" s="25">
        <v>6.7526589787529817E-2</v>
      </c>
      <c r="AR11" s="25">
        <v>0.21544068210960252</v>
      </c>
      <c r="AS11" s="25">
        <v>8.6322171977422799E-2</v>
      </c>
      <c r="AT11" s="25">
        <v>0.99087585089937325</v>
      </c>
      <c r="AU11" s="25">
        <v>0.15430096360564188</v>
      </c>
      <c r="AV11" s="25">
        <v>0.10036301899409204</v>
      </c>
      <c r="AW11" s="25">
        <v>8.7985158975157879E-2</v>
      </c>
    </row>
    <row r="12" spans="1:69" s="17" customFormat="1">
      <c r="A12" s="16">
        <v>1963</v>
      </c>
      <c r="B12" s="25">
        <v>0.32225201311144619</v>
      </c>
      <c r="C12" s="25">
        <v>0.27268592739948594</v>
      </c>
      <c r="D12" s="25">
        <v>0.10964050946109506</v>
      </c>
      <c r="E12" s="25">
        <v>1.0367382820233202</v>
      </c>
      <c r="F12" s="25">
        <v>0.12606105048713553</v>
      </c>
      <c r="G12" s="25">
        <v>2.6219142941028437E-2</v>
      </c>
      <c r="H12" s="25">
        <v>4.7197454767696857E-2</v>
      </c>
      <c r="I12" s="25">
        <v>0.66772372140400493</v>
      </c>
      <c r="J12" s="25">
        <v>0.31371685980322839</v>
      </c>
      <c r="K12" s="25">
        <v>0.38757900080290486</v>
      </c>
      <c r="L12" s="25">
        <v>0.16880065958033241</v>
      </c>
      <c r="M12" s="25">
        <v>0.46158239469363788</v>
      </c>
      <c r="N12" s="25">
        <v>0.26109570050451186</v>
      </c>
      <c r="O12" s="25">
        <v>0.19285283736982756</v>
      </c>
      <c r="P12" s="25">
        <v>0.25612825062614591</v>
      </c>
      <c r="Q12" s="25">
        <v>0.3107494453964792</v>
      </c>
      <c r="R12" s="25">
        <v>4.516788720984577E-2</v>
      </c>
      <c r="S12" s="25">
        <v>0.10308086537562765</v>
      </c>
      <c r="T12" s="25">
        <v>0.1326917709444318</v>
      </c>
      <c r="U12" s="25">
        <v>0.55136257277074074</v>
      </c>
      <c r="V12" s="25">
        <v>0.35329944192121943</v>
      </c>
      <c r="W12" s="25">
        <v>0.18903356202140281</v>
      </c>
      <c r="X12" s="25">
        <v>0.77171245748798645</v>
      </c>
      <c r="Y12" s="25">
        <v>0.27409182714777042</v>
      </c>
      <c r="Z12" s="25">
        <v>0.38786368856879216</v>
      </c>
      <c r="AA12" s="25">
        <v>0.15338595096288662</v>
      </c>
      <c r="AB12" s="25">
        <v>0.22306520857550299</v>
      </c>
      <c r="AC12" s="25">
        <v>2.0877444761345527E-2</v>
      </c>
      <c r="AD12" s="25">
        <v>0.11384683606360922</v>
      </c>
      <c r="AE12" s="25">
        <v>0.10239471625103358</v>
      </c>
      <c r="AF12" s="25">
        <v>1.4505813726077631E-2</v>
      </c>
      <c r="AG12" s="25">
        <v>0.33575319759847566</v>
      </c>
      <c r="AH12" s="25">
        <v>0.26465097403142113</v>
      </c>
      <c r="AI12" s="25">
        <v>0.37216380169448871</v>
      </c>
      <c r="AJ12" s="25">
        <v>0.24820760902129493</v>
      </c>
      <c r="AK12" s="25">
        <v>0.19100709108775632</v>
      </c>
      <c r="AL12" s="25">
        <v>2.8317665787865351E-3</v>
      </c>
      <c r="AM12" s="25">
        <v>0.27147531882512255</v>
      </c>
      <c r="AN12" s="25">
        <v>0.14693544848826201</v>
      </c>
      <c r="AO12" s="25">
        <v>0.1758930799189905</v>
      </c>
      <c r="AP12" s="25">
        <v>1.0218401513535538</v>
      </c>
      <c r="AQ12" s="25">
        <v>4.9770026076431745E-2</v>
      </c>
      <c r="AR12" s="25">
        <v>0.20774975565328893</v>
      </c>
      <c r="AS12" s="25">
        <v>7.8186709144726599E-2</v>
      </c>
      <c r="AT12" s="25">
        <v>1.2768842750488334</v>
      </c>
      <c r="AU12" s="25">
        <v>0.17027178508514387</v>
      </c>
      <c r="AV12" s="25">
        <v>0.11632511693649862</v>
      </c>
      <c r="AW12" s="25">
        <v>8.05286743202272E-2</v>
      </c>
    </row>
    <row r="13" spans="1:69" s="17" customFormat="1">
      <c r="A13" s="16">
        <v>1964</v>
      </c>
      <c r="B13" s="25">
        <v>0.40409207999957142</v>
      </c>
      <c r="C13" s="25">
        <v>0.34087221164400899</v>
      </c>
      <c r="D13" s="25">
        <v>0.11834716852613036</v>
      </c>
      <c r="E13" s="25">
        <v>1.0312672395652331</v>
      </c>
      <c r="F13" s="25">
        <v>0.12267041451460209</v>
      </c>
      <c r="G13" s="25">
        <v>2.1827449339101468E-2</v>
      </c>
      <c r="H13" s="25">
        <v>4.6153549126990788E-2</v>
      </c>
      <c r="I13" s="25">
        <v>0.70227028497129906</v>
      </c>
      <c r="J13" s="25">
        <v>0.35820378216113219</v>
      </c>
      <c r="K13" s="25">
        <v>0.41174245712847674</v>
      </c>
      <c r="L13" s="25">
        <v>0.18087001797548144</v>
      </c>
      <c r="M13" s="25">
        <v>0.5161778805709013</v>
      </c>
      <c r="N13" s="25">
        <v>0.23103237959423345</v>
      </c>
      <c r="O13" s="25">
        <v>0.20975374189605381</v>
      </c>
      <c r="P13" s="25">
        <v>0.26417777343703186</v>
      </c>
      <c r="Q13" s="25">
        <v>0.37795435462029792</v>
      </c>
      <c r="R13" s="25">
        <v>3.1606726616894558E-2</v>
      </c>
      <c r="S13" s="25">
        <v>0.11704491436480642</v>
      </c>
      <c r="T13" s="25">
        <v>0.10026319896461226</v>
      </c>
      <c r="U13" s="25">
        <v>0.45197951406281833</v>
      </c>
      <c r="V13" s="25">
        <v>0.41572248828597791</v>
      </c>
      <c r="W13" s="25">
        <v>0.21311481515213251</v>
      </c>
      <c r="X13" s="25">
        <v>0.86974004829412677</v>
      </c>
      <c r="Y13" s="25">
        <v>0.31601518664541567</v>
      </c>
      <c r="Z13" s="25">
        <v>0.43383647824367561</v>
      </c>
      <c r="AA13" s="25">
        <v>0.18464963282083238</v>
      </c>
      <c r="AB13" s="25">
        <v>0.2108980044818867</v>
      </c>
      <c r="AC13" s="25">
        <v>1.3778220391386148E-2</v>
      </c>
      <c r="AD13" s="25">
        <v>0.10080398920272748</v>
      </c>
      <c r="AE13" s="25">
        <v>9.9947159322683859E-2</v>
      </c>
      <c r="AF13" s="25">
        <v>1.0968762131652427E-2</v>
      </c>
      <c r="AG13" s="25">
        <v>0.29311621520246384</v>
      </c>
      <c r="AH13" s="25">
        <v>0.26646815331887308</v>
      </c>
      <c r="AI13" s="25">
        <v>0.4314472945702062</v>
      </c>
      <c r="AJ13" s="25">
        <v>0.27349984301412872</v>
      </c>
      <c r="AK13" s="25">
        <v>0.1582524471820437</v>
      </c>
      <c r="AL13" s="25">
        <v>2.3291231548168297E-3</v>
      </c>
      <c r="AM13" s="25">
        <v>0.3241971959447314</v>
      </c>
      <c r="AN13" s="25">
        <v>0.17365172780327634</v>
      </c>
      <c r="AO13" s="25">
        <v>0.2171403378192146</v>
      </c>
      <c r="AP13" s="25">
        <v>1.0874138578978272</v>
      </c>
      <c r="AQ13" s="25">
        <v>4.0228995961508501E-2</v>
      </c>
      <c r="AR13" s="25">
        <v>0.22796890337579542</v>
      </c>
      <c r="AS13" s="25">
        <v>7.8389890049971836E-2</v>
      </c>
      <c r="AT13" s="25">
        <v>1.4661751207353169</v>
      </c>
      <c r="AU13" s="25">
        <v>0.17969600045537887</v>
      </c>
      <c r="AV13" s="25">
        <v>0.10714869370977985</v>
      </c>
      <c r="AW13" s="25">
        <v>7.1911220187664021E-2</v>
      </c>
    </row>
    <row r="14" spans="1:69" s="17" customFormat="1">
      <c r="A14" s="16">
        <v>1965</v>
      </c>
      <c r="B14" s="25">
        <v>0.36371520382419914</v>
      </c>
      <c r="C14" s="25">
        <v>0.32841202443139683</v>
      </c>
      <c r="D14" s="25">
        <v>0.12675974522750968</v>
      </c>
      <c r="E14" s="25">
        <v>0.95083623293827213</v>
      </c>
      <c r="F14" s="25">
        <v>0.12420562944144187</v>
      </c>
      <c r="G14" s="25">
        <v>2.3633354847987346E-2</v>
      </c>
      <c r="H14" s="25">
        <v>4.7778794204704787E-2</v>
      </c>
      <c r="I14" s="25">
        <v>0.68117800460172329</v>
      </c>
      <c r="J14" s="25">
        <v>0.39048495248481069</v>
      </c>
      <c r="K14" s="25">
        <v>0.51682811664889095</v>
      </c>
      <c r="L14" s="25">
        <v>0.12083297578103468</v>
      </c>
      <c r="M14" s="25">
        <v>0.67944937217635148</v>
      </c>
      <c r="N14" s="25">
        <v>0.27328005680252138</v>
      </c>
      <c r="O14" s="25">
        <v>0.23113616523062541</v>
      </c>
      <c r="P14" s="25">
        <v>0.25041607020024687</v>
      </c>
      <c r="Q14" s="25">
        <v>0.30230274701307419</v>
      </c>
      <c r="R14" s="25">
        <v>3.5949978045945331E-2</v>
      </c>
      <c r="S14" s="25">
        <v>0.10426409997962779</v>
      </c>
      <c r="T14" s="25">
        <v>9.9307703859935065E-2</v>
      </c>
      <c r="U14" s="25">
        <v>0.46970632796865075</v>
      </c>
      <c r="V14" s="25">
        <v>0.48702706448404376</v>
      </c>
      <c r="W14" s="25">
        <v>0.265652859539588</v>
      </c>
      <c r="X14" s="25">
        <v>0.56424578403058223</v>
      </c>
      <c r="Y14" s="25">
        <v>0.26346494277805071</v>
      </c>
      <c r="Z14" s="25">
        <v>0.4714341444270016</v>
      </c>
      <c r="AA14" s="25">
        <v>0.15679400769350607</v>
      </c>
      <c r="AB14" s="25">
        <v>0.28719732992198643</v>
      </c>
      <c r="AC14" s="25">
        <v>1.6104645691277099E-2</v>
      </c>
      <c r="AD14" s="25">
        <v>9.3271007465816624E-2</v>
      </c>
      <c r="AE14" s="25">
        <v>0.1062682872961281</v>
      </c>
      <c r="AF14" s="25">
        <v>1.1745280563711099E-2</v>
      </c>
      <c r="AG14" s="25">
        <v>0.34032014584107279</v>
      </c>
      <c r="AH14" s="25">
        <v>0.29435903639435806</v>
      </c>
      <c r="AI14" s="25">
        <v>0.35695583951490167</v>
      </c>
      <c r="AJ14" s="25">
        <v>0.28558386532769303</v>
      </c>
      <c r="AK14" s="25">
        <v>0.17535177885364364</v>
      </c>
      <c r="AL14" s="25">
        <v>2.8443282586551942E-3</v>
      </c>
      <c r="AM14" s="25">
        <v>0.29539687142737309</v>
      </c>
      <c r="AN14" s="25">
        <v>0.21412972904957636</v>
      </c>
      <c r="AO14" s="25">
        <v>0.20002698946636788</v>
      </c>
      <c r="AP14" s="25">
        <v>0.99456022361498919</v>
      </c>
      <c r="AQ14" s="25">
        <v>3.1848684602202595E-2</v>
      </c>
      <c r="AR14" s="25">
        <v>0.2028972551439836</v>
      </c>
      <c r="AS14" s="25">
        <v>5.8754606660515053E-2</v>
      </c>
      <c r="AT14" s="25">
        <v>1.5205719510587559</v>
      </c>
      <c r="AU14" s="25">
        <v>0.22294622646709886</v>
      </c>
      <c r="AV14" s="25">
        <v>0.1048759807782185</v>
      </c>
      <c r="AW14" s="25">
        <v>7.7636302155859413E-2</v>
      </c>
    </row>
    <row r="15" spans="1:69" s="17" customFormat="1">
      <c r="A15" s="16">
        <v>1966</v>
      </c>
      <c r="B15" s="25">
        <v>0.3273384051999173</v>
      </c>
      <c r="C15" s="25">
        <v>0.37502118218861469</v>
      </c>
      <c r="D15" s="25">
        <v>0.15009855764736899</v>
      </c>
      <c r="E15" s="25">
        <v>0.98095907558090756</v>
      </c>
      <c r="F15" s="25">
        <v>0.13470896808752861</v>
      </c>
      <c r="G15" s="25">
        <v>2.5452423753999545E-2</v>
      </c>
      <c r="H15" s="25">
        <v>5.2870760974031428E-2</v>
      </c>
      <c r="I15" s="25">
        <v>0.75892213692523403</v>
      </c>
      <c r="J15" s="25">
        <v>0.45997146524141069</v>
      </c>
      <c r="K15" s="25">
        <v>0.79108503241578476</v>
      </c>
      <c r="L15" s="25">
        <v>0.15711084364926239</v>
      </c>
      <c r="M15" s="25">
        <v>0.94421921063669145</v>
      </c>
      <c r="N15" s="25">
        <v>0.4167533261830863</v>
      </c>
      <c r="O15" s="25">
        <v>0.3092409761884789</v>
      </c>
      <c r="P15" s="25">
        <v>0.22440808549138971</v>
      </c>
      <c r="Q15" s="25">
        <v>0.27672737018706484</v>
      </c>
      <c r="R15" s="25">
        <v>3.6824470825793619E-2</v>
      </c>
      <c r="S15" s="25">
        <v>8.6463766079068152E-2</v>
      </c>
      <c r="T15" s="25">
        <v>8.9777506812707464E-2</v>
      </c>
      <c r="U15" s="25">
        <v>0.57265490143444342</v>
      </c>
      <c r="V15" s="25">
        <v>0.61164764688964246</v>
      </c>
      <c r="W15" s="25">
        <v>0.34619977506680888</v>
      </c>
      <c r="X15" s="25">
        <v>0.60489888456145813</v>
      </c>
      <c r="Y15" s="25">
        <v>0.27595989250662101</v>
      </c>
      <c r="Z15" s="25">
        <v>0.50759188323127258</v>
      </c>
      <c r="AA15" s="25">
        <v>0.20582393579158029</v>
      </c>
      <c r="AB15" s="25">
        <v>0.39475711038143968</v>
      </c>
      <c r="AC15" s="25">
        <v>1.8369030845926157E-2</v>
      </c>
      <c r="AD15" s="25">
        <v>9.7042690558078779E-2</v>
      </c>
      <c r="AE15" s="25">
        <v>0.12808348400781333</v>
      </c>
      <c r="AF15" s="25">
        <v>1.6857932388222464E-2</v>
      </c>
      <c r="AG15" s="25">
        <v>0.33591386412932761</v>
      </c>
      <c r="AH15" s="25">
        <v>0.38687696717677089</v>
      </c>
      <c r="AI15" s="25">
        <v>0.33167242680983139</v>
      </c>
      <c r="AJ15" s="25">
        <v>0.28327426438338105</v>
      </c>
      <c r="AK15" s="25">
        <v>0.20483040768391914</v>
      </c>
      <c r="AL15" s="25">
        <v>3.4046785648375612E-3</v>
      </c>
      <c r="AM15" s="25">
        <v>0.26465926288542424</v>
      </c>
      <c r="AN15" s="25">
        <v>0.29491756899588961</v>
      </c>
      <c r="AO15" s="25">
        <v>0.17165098709360432</v>
      </c>
      <c r="AP15" s="25">
        <v>1.0205953299699211</v>
      </c>
      <c r="AQ15" s="25">
        <v>4.1315899936486634E-2</v>
      </c>
      <c r="AR15" s="25">
        <v>0.22012849089841457</v>
      </c>
      <c r="AS15" s="25">
        <v>4.0698726029695494E-2</v>
      </c>
      <c r="AT15" s="25">
        <v>1.1114356053542969</v>
      </c>
      <c r="AU15" s="25">
        <v>0.29248728030965759</v>
      </c>
      <c r="AV15" s="25">
        <v>8.7279175224993108E-2</v>
      </c>
      <c r="AW15" s="25">
        <v>8.1537592555753949E-2</v>
      </c>
    </row>
    <row r="16" spans="1:69" s="17" customFormat="1">
      <c r="A16" s="16">
        <v>1967</v>
      </c>
      <c r="B16" s="25">
        <v>0.4043938325471419</v>
      </c>
      <c r="C16" s="25">
        <v>0.52623493841976887</v>
      </c>
      <c r="D16" s="25">
        <v>0.23419498951430248</v>
      </c>
      <c r="E16" s="25">
        <v>1.5197583064699749</v>
      </c>
      <c r="F16" s="25">
        <v>0.16956647572710823</v>
      </c>
      <c r="G16" s="25">
        <v>4.0555696981317481E-2</v>
      </c>
      <c r="H16" s="25">
        <v>7.0306890397497809E-2</v>
      </c>
      <c r="I16" s="25">
        <v>1.2766918571069061</v>
      </c>
      <c r="J16" s="25">
        <v>0.60841553608877497</v>
      </c>
      <c r="K16" s="25">
        <v>0.97809701882632083</v>
      </c>
      <c r="L16" s="25">
        <v>0.235903536016873</v>
      </c>
      <c r="M16" s="25">
        <v>1.2305583256438217</v>
      </c>
      <c r="N16" s="25">
        <v>0.52813992965594936</v>
      </c>
      <c r="O16" s="25">
        <v>0.40439361678670288</v>
      </c>
      <c r="P16" s="25">
        <v>0.23629198904693996</v>
      </c>
      <c r="Q16" s="25">
        <v>0.40438241590470597</v>
      </c>
      <c r="R16" s="25">
        <v>5.1422511881793233E-2</v>
      </c>
      <c r="S16" s="25">
        <v>0.10072834010809256</v>
      </c>
      <c r="T16" s="25">
        <v>0.10977050779536712</v>
      </c>
      <c r="U16" s="25">
        <v>0.72820529258091959</v>
      </c>
      <c r="V16" s="25">
        <v>0.76695305595168195</v>
      </c>
      <c r="W16" s="25">
        <v>0.46227918750823876</v>
      </c>
      <c r="X16" s="25">
        <v>0.91589445360528243</v>
      </c>
      <c r="Y16" s="25">
        <v>0.37623161923136839</v>
      </c>
      <c r="Z16" s="25">
        <v>0.62617118458422716</v>
      </c>
      <c r="AA16" s="25">
        <v>0.33983045406066126</v>
      </c>
      <c r="AB16" s="25">
        <v>0.53334271513655374</v>
      </c>
      <c r="AC16" s="25">
        <v>2.2412588481311491E-2</v>
      </c>
      <c r="AD16" s="25">
        <v>0.15584535010246023</v>
      </c>
      <c r="AE16" s="25">
        <v>0.15486455007369948</v>
      </c>
      <c r="AF16" s="25">
        <v>2.9535074154852778E-2</v>
      </c>
      <c r="AG16" s="25">
        <v>0.44128489352523159</v>
      </c>
      <c r="AH16" s="25">
        <v>0.51587091674955354</v>
      </c>
      <c r="AI16" s="25">
        <v>0.35648410272388464</v>
      </c>
      <c r="AJ16" s="25">
        <v>0.39681219636415926</v>
      </c>
      <c r="AK16" s="25">
        <v>0.25430143755916929</v>
      </c>
      <c r="AL16" s="25">
        <v>4.9143796397713522E-3</v>
      </c>
      <c r="AM16" s="25">
        <v>0.33238886814385177</v>
      </c>
      <c r="AN16" s="25">
        <v>0.31282824175824175</v>
      </c>
      <c r="AO16" s="25">
        <v>0.22238792826584539</v>
      </c>
      <c r="AP16" s="25">
        <v>1.4510472994835044</v>
      </c>
      <c r="AQ16" s="25">
        <v>9.4172064148501447E-2</v>
      </c>
      <c r="AR16" s="25">
        <v>0.28414207137464498</v>
      </c>
      <c r="AS16" s="25">
        <v>4.5197576317902381E-2</v>
      </c>
      <c r="AT16" s="25">
        <v>1.6731246515752514</v>
      </c>
      <c r="AU16" s="25">
        <v>0.36985310304744329</v>
      </c>
      <c r="AV16" s="25">
        <v>0.101013343559385</v>
      </c>
      <c r="AW16" s="25">
        <v>0.10343724544920728</v>
      </c>
    </row>
    <row r="17" spans="1:49" s="17" customFormat="1">
      <c r="A17" s="16">
        <v>1968</v>
      </c>
      <c r="B17" s="25">
        <v>0.37684706162843634</v>
      </c>
      <c r="C17" s="25">
        <v>0.49675249098188412</v>
      </c>
      <c r="D17" s="25">
        <v>0.28134853320071423</v>
      </c>
      <c r="E17" s="25">
        <v>1.76234937984589</v>
      </c>
      <c r="F17" s="25">
        <v>0.14962414250961689</v>
      </c>
      <c r="G17" s="25">
        <v>3.5373473617985068E-2</v>
      </c>
      <c r="H17" s="25">
        <v>5.7279499886155279E-2</v>
      </c>
      <c r="I17" s="25">
        <v>1.4792976476086619</v>
      </c>
      <c r="J17" s="25">
        <v>0.47800386988148164</v>
      </c>
      <c r="K17" s="25">
        <v>1.0740564450489531</v>
      </c>
      <c r="L17" s="25">
        <v>0.28053836135511162</v>
      </c>
      <c r="M17" s="25">
        <v>1.3872354380624827</v>
      </c>
      <c r="N17" s="25">
        <v>0.55768289860630105</v>
      </c>
      <c r="O17" s="25">
        <v>0.40686329143048877</v>
      </c>
      <c r="P17" s="25">
        <v>0.22875948877730776</v>
      </c>
      <c r="Q17" s="25">
        <v>0.39358754886335046</v>
      </c>
      <c r="R17" s="25">
        <v>5.1314523577839825E-2</v>
      </c>
      <c r="S17" s="25">
        <v>0.10334884741212985</v>
      </c>
      <c r="T17" s="25">
        <v>0.11345929669131305</v>
      </c>
      <c r="U17" s="25">
        <v>0.69709865603317078</v>
      </c>
      <c r="V17" s="25">
        <v>0.79031418672930132</v>
      </c>
      <c r="W17" s="25">
        <v>0.5005154806044555</v>
      </c>
      <c r="X17" s="25">
        <v>1.0113939915155727</v>
      </c>
      <c r="Y17" s="25">
        <v>0.3205817653121143</v>
      </c>
      <c r="Z17" s="25">
        <v>0.5616545077713998</v>
      </c>
      <c r="AA17" s="25">
        <v>0.34282554088223666</v>
      </c>
      <c r="AB17" s="25">
        <v>0.55077351935959351</v>
      </c>
      <c r="AC17" s="25">
        <v>1.8074889918151642E-2</v>
      </c>
      <c r="AD17" s="25">
        <v>0.13888569559121358</v>
      </c>
      <c r="AE17" s="25">
        <v>0.11076290576054261</v>
      </c>
      <c r="AF17" s="25">
        <v>2.0759625151293634E-2</v>
      </c>
      <c r="AG17" s="25">
        <v>0.46139817153402757</v>
      </c>
      <c r="AH17" s="25">
        <v>0.53412538940884635</v>
      </c>
      <c r="AI17" s="25">
        <v>0.32689512816518268</v>
      </c>
      <c r="AJ17" s="25">
        <v>0.34926408714513407</v>
      </c>
      <c r="AK17" s="25">
        <v>0.24669695123851068</v>
      </c>
      <c r="AL17" s="25">
        <v>4.9488210169329029E-3</v>
      </c>
      <c r="AM17" s="25">
        <v>0.34656301448823806</v>
      </c>
      <c r="AN17" s="25">
        <v>0.24549649729768594</v>
      </c>
      <c r="AO17" s="25">
        <v>0.20770044651095904</v>
      </c>
      <c r="AP17" s="25">
        <v>1.4409759919469844</v>
      </c>
      <c r="AQ17" s="25">
        <v>5.4423565484678901E-2</v>
      </c>
      <c r="AR17" s="25">
        <v>0.27328255131999951</v>
      </c>
      <c r="AS17" s="25">
        <v>4.1231657758816972E-2</v>
      </c>
      <c r="AT17" s="25">
        <v>1.5270512840485577</v>
      </c>
      <c r="AU17" s="25">
        <v>0.3711049370258967</v>
      </c>
      <c r="AV17" s="25">
        <v>8.1105961903962992E-2</v>
      </c>
      <c r="AW17" s="25">
        <v>8.4150868311622939E-2</v>
      </c>
    </row>
    <row r="18" spans="1:49" s="17" customFormat="1">
      <c r="A18" s="16">
        <v>1969</v>
      </c>
      <c r="B18" s="25">
        <v>0.361576302950535</v>
      </c>
      <c r="C18" s="25">
        <v>0.52504237680250787</v>
      </c>
      <c r="D18" s="25">
        <v>0.32949967380493006</v>
      </c>
      <c r="E18" s="25">
        <v>1.9081006507124281</v>
      </c>
      <c r="F18" s="25">
        <v>0.15257578211319761</v>
      </c>
      <c r="G18" s="25">
        <v>4.2001954677819454E-2</v>
      </c>
      <c r="H18" s="25">
        <v>5.159745922561626E-2</v>
      </c>
      <c r="I18" s="25">
        <v>1.8350784426042877</v>
      </c>
      <c r="J18" s="25">
        <v>0.59898179910601945</v>
      </c>
      <c r="K18" s="25">
        <v>1.2266912267666903</v>
      </c>
      <c r="L18" s="25">
        <v>0.28278419631622465</v>
      </c>
      <c r="M18" s="25">
        <v>1.59072664206023</v>
      </c>
      <c r="N18" s="25">
        <v>0.60849479825517994</v>
      </c>
      <c r="O18" s="25">
        <v>0.46252183505698224</v>
      </c>
      <c r="P18" s="25">
        <v>0.19536496950159982</v>
      </c>
      <c r="Q18" s="25">
        <v>0.52630911189138019</v>
      </c>
      <c r="R18" s="25">
        <v>5.1047613982527835E-2</v>
      </c>
      <c r="S18" s="25">
        <v>0.10235150275024865</v>
      </c>
      <c r="T18" s="25">
        <v>0.11244667230697329</v>
      </c>
      <c r="U18" s="25">
        <v>0.82518985367958098</v>
      </c>
      <c r="V18" s="25">
        <v>0.82996026663630806</v>
      </c>
      <c r="W18" s="25">
        <v>0.54201107505362689</v>
      </c>
      <c r="X18" s="25">
        <v>1.0754190868455427</v>
      </c>
      <c r="Y18" s="25">
        <v>0.29713030965762699</v>
      </c>
      <c r="Z18" s="25">
        <v>0.61690149412201756</v>
      </c>
      <c r="AA18" s="25">
        <v>0.31573342852349395</v>
      </c>
      <c r="AB18" s="25">
        <v>0.59505954545999262</v>
      </c>
      <c r="AC18" s="25">
        <v>1.9082521432765707E-2</v>
      </c>
      <c r="AD18" s="25">
        <v>0.1488159503637039</v>
      </c>
      <c r="AE18" s="25">
        <v>7.2678004673625174E-2</v>
      </c>
      <c r="AF18" s="25">
        <v>1.801865074837921E-2</v>
      </c>
      <c r="AG18" s="25">
        <v>0.53386642239984661</v>
      </c>
      <c r="AH18" s="25">
        <v>0.54629323510731365</v>
      </c>
      <c r="AI18" s="25">
        <v>0.32150077198700971</v>
      </c>
      <c r="AJ18" s="25">
        <v>0.45751630795594811</v>
      </c>
      <c r="AK18" s="25">
        <v>0.25330917276834397</v>
      </c>
      <c r="AL18" s="25">
        <v>6.0260069037832396E-3</v>
      </c>
      <c r="AM18" s="25">
        <v>0.3462371306338155</v>
      </c>
      <c r="AN18" s="25">
        <v>0.18200363823744414</v>
      </c>
      <c r="AO18" s="25">
        <v>0.20681400098265965</v>
      </c>
      <c r="AP18" s="25">
        <v>1.4239137308710919</v>
      </c>
      <c r="AQ18" s="25">
        <v>4.0385942346639184E-2</v>
      </c>
      <c r="AR18" s="25">
        <v>0.27889254628686472</v>
      </c>
      <c r="AS18" s="25">
        <v>3.5504418289453187E-2</v>
      </c>
      <c r="AT18" s="25">
        <v>2.0837407635984517</v>
      </c>
      <c r="AU18" s="25">
        <v>0.38561173906791141</v>
      </c>
      <c r="AV18" s="25">
        <v>5.6857061560032111E-2</v>
      </c>
      <c r="AW18" s="25">
        <v>7.3856672846237731E-2</v>
      </c>
    </row>
    <row r="19" spans="1:49" s="17" customFormat="1">
      <c r="A19" s="16">
        <v>1970</v>
      </c>
      <c r="B19" s="25">
        <v>0.44090078057486132</v>
      </c>
      <c r="C19" s="25">
        <v>0.58101268907818737</v>
      </c>
      <c r="D19" s="25">
        <v>0.35659577156758182</v>
      </c>
      <c r="E19" s="25">
        <v>2.0164182558989538</v>
      </c>
      <c r="F19" s="25">
        <v>0.1701108586288303</v>
      </c>
      <c r="G19" s="25">
        <v>3.90814049396623E-2</v>
      </c>
      <c r="H19" s="25">
        <v>5.6999610099823836E-2</v>
      </c>
      <c r="I19" s="25">
        <v>1.685499894543842</v>
      </c>
      <c r="J19" s="25">
        <v>0.59999402291274695</v>
      </c>
      <c r="K19" s="25">
        <v>1.3405474432873561</v>
      </c>
      <c r="L19" s="25">
        <v>0.3015649373854063</v>
      </c>
      <c r="M19" s="25">
        <v>1.570450388869582</v>
      </c>
      <c r="N19" s="25">
        <v>0.61525013385741845</v>
      </c>
      <c r="O19" s="25">
        <v>0.49890441501791555</v>
      </c>
      <c r="P19" s="25">
        <v>0.2179496443251405</v>
      </c>
      <c r="Q19" s="25">
        <v>0.60189835608230369</v>
      </c>
      <c r="R19" s="25">
        <v>5.0267410847603874E-2</v>
      </c>
      <c r="S19" s="25">
        <v>0.12238118865866957</v>
      </c>
      <c r="T19" s="25">
        <v>0.12575593166920321</v>
      </c>
      <c r="U19" s="25">
        <v>0.83147731733914942</v>
      </c>
      <c r="V19" s="25">
        <v>0.92463493199276181</v>
      </c>
      <c r="W19" s="25">
        <v>0.61355139909163903</v>
      </c>
      <c r="X19" s="25">
        <v>1.2921345225112946</v>
      </c>
      <c r="Y19" s="25">
        <v>0.38043900703440509</v>
      </c>
      <c r="Z19" s="25">
        <v>0.65224839982264193</v>
      </c>
      <c r="AA19" s="25">
        <v>0.38830137644253238</v>
      </c>
      <c r="AB19" s="25">
        <v>0.68432315038287772</v>
      </c>
      <c r="AC19" s="25">
        <v>1.5983827711002194E-2</v>
      </c>
      <c r="AD19" s="25">
        <v>0.14618934065934067</v>
      </c>
      <c r="AE19" s="25">
        <v>8.7754016777116015E-2</v>
      </c>
      <c r="AF19" s="25">
        <v>1.6813072345320982E-2</v>
      </c>
      <c r="AG19" s="25">
        <v>0.49798001462005825</v>
      </c>
      <c r="AH19" s="25">
        <v>0.54047380037628678</v>
      </c>
      <c r="AI19" s="25">
        <v>0.3616579324601244</v>
      </c>
      <c r="AJ19" s="25">
        <v>0.40333051517729818</v>
      </c>
      <c r="AK19" s="25">
        <v>0.26966502103131329</v>
      </c>
      <c r="AL19" s="25">
        <v>5.305917865231824E-3</v>
      </c>
      <c r="AM19" s="25">
        <v>0.39322209198653035</v>
      </c>
      <c r="AN19" s="25">
        <v>0.21120409349647079</v>
      </c>
      <c r="AO19" s="25">
        <v>0.23961162965714766</v>
      </c>
      <c r="AP19" s="25">
        <v>1.5090056083502101</v>
      </c>
      <c r="AQ19" s="25">
        <v>4.0201309298117369E-2</v>
      </c>
      <c r="AR19" s="25">
        <v>0.29446026555777916</v>
      </c>
      <c r="AS19" s="25">
        <v>4.1239732548803434E-2</v>
      </c>
      <c r="AT19" s="25">
        <v>1.458831981976584</v>
      </c>
      <c r="AU19" s="25">
        <v>0.42288705885172623</v>
      </c>
      <c r="AV19" s="25">
        <v>5.7076819657986506E-2</v>
      </c>
      <c r="AW19" s="25">
        <v>7.4079588912723038E-2</v>
      </c>
    </row>
    <row r="20" spans="1:49" s="17" customFormat="1">
      <c r="A20" s="16">
        <v>1971</v>
      </c>
      <c r="B20" s="25">
        <v>0.44600005648791463</v>
      </c>
      <c r="C20" s="25">
        <v>0.65699092847325957</v>
      </c>
      <c r="D20" s="25">
        <v>0.38560814948410371</v>
      </c>
      <c r="E20" s="25">
        <v>2.2748913789590999</v>
      </c>
      <c r="F20" s="25">
        <v>0.19274282622502906</v>
      </c>
      <c r="G20" s="25">
        <v>3.79364476254389E-2</v>
      </c>
      <c r="H20" s="25">
        <v>5.9292416731578125E-2</v>
      </c>
      <c r="I20" s="25">
        <v>1.828322223686891</v>
      </c>
      <c r="J20" s="25">
        <v>0.62779469435689716</v>
      </c>
      <c r="K20" s="25">
        <v>1.5586283485326016</v>
      </c>
      <c r="L20" s="25">
        <v>0.30942277289776743</v>
      </c>
      <c r="M20" s="25">
        <v>1.9819768607619206</v>
      </c>
      <c r="N20" s="25">
        <v>0.76193537898306707</v>
      </c>
      <c r="O20" s="25">
        <v>0.59624263951969514</v>
      </c>
      <c r="P20" s="25">
        <v>0.28332804091219577</v>
      </c>
      <c r="Q20" s="25">
        <v>0.7231276556377102</v>
      </c>
      <c r="R20" s="25">
        <v>4.6584905341114723E-2</v>
      </c>
      <c r="S20" s="25">
        <v>0.14836821910913514</v>
      </c>
      <c r="T20" s="25">
        <v>0.14158126103994151</v>
      </c>
      <c r="U20" s="25">
        <v>0.9460358568912004</v>
      </c>
      <c r="V20" s="25">
        <v>1.1159819045621773</v>
      </c>
      <c r="W20" s="25">
        <v>0.69173519515381021</v>
      </c>
      <c r="X20" s="25">
        <v>1.7137182307332799</v>
      </c>
      <c r="Y20" s="25">
        <v>0.46773518340982895</v>
      </c>
      <c r="Z20" s="25">
        <v>0.62914001845482759</v>
      </c>
      <c r="AA20" s="25">
        <v>0.49363411350917347</v>
      </c>
      <c r="AB20" s="25">
        <v>0.76677864524788197</v>
      </c>
      <c r="AC20" s="25">
        <v>1.5301571836015675E-2</v>
      </c>
      <c r="AD20" s="25">
        <v>0.15354191354991792</v>
      </c>
      <c r="AE20" s="25">
        <v>8.776297297685956E-2</v>
      </c>
      <c r="AF20" s="25">
        <v>1.8372863937589128E-2</v>
      </c>
      <c r="AG20" s="25">
        <v>0.53480469603460878</v>
      </c>
      <c r="AH20" s="25">
        <v>0.65407713398923861</v>
      </c>
      <c r="AI20" s="25">
        <v>0.38055804067252269</v>
      </c>
      <c r="AJ20" s="25">
        <v>0.42007238726377222</v>
      </c>
      <c r="AK20" s="25">
        <v>0.29477751794552232</v>
      </c>
      <c r="AL20" s="25">
        <v>4.8572296919002483E-3</v>
      </c>
      <c r="AM20" s="25">
        <v>0.45889431663211377</v>
      </c>
      <c r="AN20" s="25">
        <v>0.24480383141395137</v>
      </c>
      <c r="AO20" s="25">
        <v>0.27850762471988205</v>
      </c>
      <c r="AP20" s="25">
        <v>1.6428747288698216</v>
      </c>
      <c r="AQ20" s="25">
        <v>4.453875906863039E-2</v>
      </c>
      <c r="AR20" s="25">
        <v>0.30362574879863863</v>
      </c>
      <c r="AS20" s="25">
        <v>4.7966116744760146E-2</v>
      </c>
      <c r="AT20" s="25">
        <v>1.4647177705609549</v>
      </c>
      <c r="AU20" s="25">
        <v>0.48226794923724042</v>
      </c>
      <c r="AV20" s="25">
        <v>5.253975380780615E-2</v>
      </c>
      <c r="AW20" s="25">
        <v>7.8510147506800715E-2</v>
      </c>
    </row>
    <row r="21" spans="1:49" s="17" customFormat="1">
      <c r="A21" s="16">
        <v>1972</v>
      </c>
      <c r="B21" s="25">
        <v>0.52724598762580566</v>
      </c>
      <c r="C21" s="25">
        <v>0.73905224662722702</v>
      </c>
      <c r="D21" s="25">
        <v>0.46454054453725113</v>
      </c>
      <c r="E21" s="25">
        <v>2.7489078013589467</v>
      </c>
      <c r="F21" s="25">
        <v>0.21682738972042134</v>
      </c>
      <c r="G21" s="25">
        <v>4.0043901877838628E-2</v>
      </c>
      <c r="H21" s="25">
        <v>6.6278723333373285E-2</v>
      </c>
      <c r="I21" s="25">
        <v>1.9588213548719549</v>
      </c>
      <c r="J21" s="25">
        <v>0.73177455402830538</v>
      </c>
      <c r="K21" s="25">
        <v>1.800371075053627</v>
      </c>
      <c r="L21" s="25">
        <v>0.36011545519910843</v>
      </c>
      <c r="M21" s="25">
        <v>2.2011826368832912</v>
      </c>
      <c r="N21" s="25">
        <v>0.96187225915850783</v>
      </c>
      <c r="O21" s="25">
        <v>0.71874009886514789</v>
      </c>
      <c r="P21" s="25">
        <v>0.36134537430944191</v>
      </c>
      <c r="Q21" s="25">
        <v>0.84316223327381457</v>
      </c>
      <c r="R21" s="25">
        <v>5.0462052668160631E-2</v>
      </c>
      <c r="S21" s="25">
        <v>0.17299093029108295</v>
      </c>
      <c r="T21" s="25">
        <v>0.15404644169353002</v>
      </c>
      <c r="U21" s="25">
        <v>1.0379751588433377</v>
      </c>
      <c r="V21" s="25">
        <v>1.2831862199959256</v>
      </c>
      <c r="W21" s="25">
        <v>0.84013237312306022</v>
      </c>
      <c r="X21" s="25">
        <v>1.7892942047047826</v>
      </c>
      <c r="Y21" s="25">
        <v>0.56817080374369366</v>
      </c>
      <c r="Z21" s="25">
        <v>0.78640096576269958</v>
      </c>
      <c r="AA21" s="25">
        <v>0.56098240811533073</v>
      </c>
      <c r="AB21" s="25">
        <v>0.90030066497297689</v>
      </c>
      <c r="AC21" s="25">
        <v>1.6415026999173129E-2</v>
      </c>
      <c r="AD21" s="25">
        <v>0.14215660742746894</v>
      </c>
      <c r="AE21" s="25">
        <v>0.14486074706100879</v>
      </c>
      <c r="AF21" s="25">
        <v>2.3522006231500234E-2</v>
      </c>
      <c r="AG21" s="25">
        <v>0.57767082807051184</v>
      </c>
      <c r="AH21" s="25">
        <v>0.82879623006219516</v>
      </c>
      <c r="AI21" s="25">
        <v>0.45782075652809567</v>
      </c>
      <c r="AJ21" s="25">
        <v>0.54610280333624939</v>
      </c>
      <c r="AK21" s="25">
        <v>0.3273524958356801</v>
      </c>
      <c r="AL21" s="25">
        <v>5.0496814253358415E-3</v>
      </c>
      <c r="AM21" s="25">
        <v>0.50758402974342998</v>
      </c>
      <c r="AN21" s="25">
        <v>0.29758230433688448</v>
      </c>
      <c r="AO21" s="25">
        <v>0.33615519479430056</v>
      </c>
      <c r="AP21" s="25">
        <v>1.8796823061344328</v>
      </c>
      <c r="AQ21" s="25">
        <v>5.5441564214411536E-2</v>
      </c>
      <c r="AR21" s="25">
        <v>0.36489024194998021</v>
      </c>
      <c r="AS21" s="25">
        <v>5.3917665608110538E-2</v>
      </c>
      <c r="AT21" s="25">
        <v>1.5798968914400759</v>
      </c>
      <c r="AU21" s="25">
        <v>0.54545520222416621</v>
      </c>
      <c r="AV21" s="25">
        <v>6.061271599937685E-2</v>
      </c>
      <c r="AW21" s="25">
        <v>8.7976776349059885E-2</v>
      </c>
    </row>
    <row r="22" spans="1:49" s="17" customFormat="1">
      <c r="A22" s="16">
        <v>1973</v>
      </c>
      <c r="B22" s="25">
        <v>0.54416386278708817</v>
      </c>
      <c r="C22" s="25">
        <v>0.72763561859276193</v>
      </c>
      <c r="D22" s="25">
        <v>0.4276970297314463</v>
      </c>
      <c r="E22" s="25">
        <v>2.6253368341582082</v>
      </c>
      <c r="F22" s="25">
        <v>0.2329338516663271</v>
      </c>
      <c r="G22" s="25">
        <v>3.9558089877407214E-2</v>
      </c>
      <c r="H22" s="25">
        <v>7.2127056526897312E-2</v>
      </c>
      <c r="I22" s="25">
        <v>1.8397339281220415</v>
      </c>
      <c r="J22" s="25">
        <v>0.74936102280489414</v>
      </c>
      <c r="K22" s="25">
        <v>1.7828965139549655</v>
      </c>
      <c r="L22" s="25">
        <v>0.35442290076335875</v>
      </c>
      <c r="M22" s="25">
        <v>2.472490378323966</v>
      </c>
      <c r="N22" s="25">
        <v>0.96139866310352673</v>
      </c>
      <c r="O22" s="25">
        <v>0.73382095833283401</v>
      </c>
      <c r="P22" s="25">
        <v>0.36190915718959338</v>
      </c>
      <c r="Q22" s="25">
        <v>0.8754956330365381</v>
      </c>
      <c r="R22" s="25">
        <v>4.8659399882560191E-2</v>
      </c>
      <c r="S22" s="25">
        <v>0.18293224885256512</v>
      </c>
      <c r="T22" s="25">
        <v>0.15136664757271084</v>
      </c>
      <c r="U22" s="25">
        <v>1.1343270641245342</v>
      </c>
      <c r="V22" s="25">
        <v>1.2586227353889294</v>
      </c>
      <c r="W22" s="25">
        <v>0.80768309322084675</v>
      </c>
      <c r="X22" s="25">
        <v>2.0175107888839623</v>
      </c>
      <c r="Y22" s="25">
        <v>0.59520503972581407</v>
      </c>
      <c r="Z22" s="25">
        <v>0.85378022972665291</v>
      </c>
      <c r="AA22" s="25">
        <v>0.62467363260512654</v>
      </c>
      <c r="AB22" s="25">
        <v>0.86570223171593952</v>
      </c>
      <c r="AC22" s="25">
        <v>1.7325151401488371E-2</v>
      </c>
      <c r="AD22" s="25">
        <v>0.14912811748774671</v>
      </c>
      <c r="AE22" s="25">
        <v>0.11984641952376958</v>
      </c>
      <c r="AF22" s="25">
        <v>2.3449417726221434E-2</v>
      </c>
      <c r="AG22" s="25">
        <v>0.57316714944815272</v>
      </c>
      <c r="AH22" s="25">
        <v>0.82432978477356889</v>
      </c>
      <c r="AI22" s="25">
        <v>0.49973148908888271</v>
      </c>
      <c r="AJ22" s="25">
        <v>0.59352580943592936</v>
      </c>
      <c r="AK22" s="25">
        <v>0.34919977866190516</v>
      </c>
      <c r="AL22" s="25">
        <v>4.9934220750895777E-3</v>
      </c>
      <c r="AM22" s="25">
        <v>0.50247633743573772</v>
      </c>
      <c r="AN22" s="25">
        <v>0.30935975936822174</v>
      </c>
      <c r="AO22" s="25">
        <v>0.34485110621112802</v>
      </c>
      <c r="AP22" s="25">
        <v>2.1981210061476149</v>
      </c>
      <c r="AQ22" s="25">
        <v>5.9031130753652017E-2</v>
      </c>
      <c r="AR22" s="25">
        <v>0.36928594089661698</v>
      </c>
      <c r="AS22" s="25">
        <v>5.4893139525686967E-2</v>
      </c>
      <c r="AT22" s="25">
        <v>1.7045203482449938</v>
      </c>
      <c r="AU22" s="25">
        <v>0.57099616199503878</v>
      </c>
      <c r="AV22" s="25">
        <v>5.3362320886311071E-2</v>
      </c>
      <c r="AW22" s="25">
        <v>9.4284352031828583E-2</v>
      </c>
    </row>
    <row r="23" spans="1:49" s="17" customFormat="1">
      <c r="A23" s="16">
        <v>1974</v>
      </c>
      <c r="B23" s="25">
        <v>0.58316983154054702</v>
      </c>
      <c r="C23" s="25">
        <v>0.72542544163428813</v>
      </c>
      <c r="D23" s="25">
        <v>0.45670523913382149</v>
      </c>
      <c r="E23" s="25">
        <v>2.9825687777870984</v>
      </c>
      <c r="F23" s="25">
        <v>0.22683034273251287</v>
      </c>
      <c r="G23" s="25">
        <v>4.1187563495392286E-2</v>
      </c>
      <c r="H23" s="25">
        <v>7.3245142018287052E-2</v>
      </c>
      <c r="I23" s="25">
        <v>1.61866285426678</v>
      </c>
      <c r="J23" s="25">
        <v>0.80111991371768909</v>
      </c>
      <c r="K23" s="25">
        <v>1.8745283689048138</v>
      </c>
      <c r="L23" s="25">
        <v>0.39082389408846335</v>
      </c>
      <c r="M23" s="25">
        <v>2.4422693074646182</v>
      </c>
      <c r="N23" s="25">
        <v>1.0320783544045919</v>
      </c>
      <c r="O23" s="25">
        <v>0.73591212578043552</v>
      </c>
      <c r="P23" s="25">
        <v>0.38767556484954524</v>
      </c>
      <c r="Q23" s="25">
        <v>0.89906738384843077</v>
      </c>
      <c r="R23" s="25">
        <v>4.8783244394645701E-2</v>
      </c>
      <c r="S23" s="25">
        <v>0.21013293755317747</v>
      </c>
      <c r="T23" s="25">
        <v>0.15671058468249308</v>
      </c>
      <c r="U23" s="25">
        <v>1.1086778277229858</v>
      </c>
      <c r="V23" s="25">
        <v>1.3141033937708966</v>
      </c>
      <c r="W23" s="25">
        <v>0.87676416168346383</v>
      </c>
      <c r="X23" s="25">
        <v>2.0753613083753759</v>
      </c>
      <c r="Y23" s="25">
        <v>0.57277709468285265</v>
      </c>
      <c r="Z23" s="25">
        <v>0.8466795434227713</v>
      </c>
      <c r="AA23" s="25">
        <v>0.71003416575790623</v>
      </c>
      <c r="AB23" s="25">
        <v>0.92678572746773402</v>
      </c>
      <c r="AC23" s="25">
        <v>1.8664794384459598E-2</v>
      </c>
      <c r="AD23" s="25">
        <v>0.13776242980574496</v>
      </c>
      <c r="AE23" s="25">
        <v>0.12195180737474084</v>
      </c>
      <c r="AF23" s="25">
        <v>2.317563911225089E-2</v>
      </c>
      <c r="AG23" s="25">
        <v>0.57379002576485671</v>
      </c>
      <c r="AH23" s="25">
        <v>0.86868371313528348</v>
      </c>
      <c r="AI23" s="25">
        <v>0.4841279850683668</v>
      </c>
      <c r="AJ23" s="25">
        <v>0.69886537083418221</v>
      </c>
      <c r="AK23" s="25">
        <v>0.35045832228839863</v>
      </c>
      <c r="AL23" s="25">
        <v>5.1053983282802256E-3</v>
      </c>
      <c r="AM23" s="25">
        <v>0.54134761333541048</v>
      </c>
      <c r="AN23" s="25">
        <v>0.34518327896748835</v>
      </c>
      <c r="AO23" s="25">
        <v>0.38410932915503254</v>
      </c>
      <c r="AP23" s="25">
        <v>1.786463543326902</v>
      </c>
      <c r="AQ23" s="25">
        <v>5.8751730643402396E-2</v>
      </c>
      <c r="AR23" s="25">
        <v>0.37858082483492517</v>
      </c>
      <c r="AS23" s="25">
        <v>6.0618412956727021E-2</v>
      </c>
      <c r="AT23" s="25">
        <v>2.0085449458938007</v>
      </c>
      <c r="AU23" s="25">
        <v>0.58888133893369443</v>
      </c>
      <c r="AV23" s="25">
        <v>5.8224293743334092E-2</v>
      </c>
      <c r="AW23" s="25">
        <v>9.8446960382038901E-2</v>
      </c>
    </row>
    <row r="24" spans="1:49" s="17" customFormat="1">
      <c r="A24" s="16">
        <v>1975</v>
      </c>
      <c r="B24" s="25">
        <v>0.61194306097831064</v>
      </c>
      <c r="C24" s="25">
        <v>0.76678739008441432</v>
      </c>
      <c r="D24" s="25">
        <v>0.50216917959902696</v>
      </c>
      <c r="E24" s="25">
        <v>3.5487390631179072</v>
      </c>
      <c r="F24" s="25">
        <v>0.24568368329598431</v>
      </c>
      <c r="G24" s="25">
        <v>4.062866643498269E-2</v>
      </c>
      <c r="H24" s="25">
        <v>8.5719988076263978E-2</v>
      </c>
      <c r="I24" s="25">
        <v>1.7411218102508179</v>
      </c>
      <c r="J24" s="25">
        <v>0.82271080925617468</v>
      </c>
      <c r="K24" s="25">
        <v>2.0324457547904662</v>
      </c>
      <c r="L24" s="25">
        <v>0.36430453880906444</v>
      </c>
      <c r="M24" s="25">
        <v>2.6671656272843842</v>
      </c>
      <c r="N24" s="25">
        <v>1.076936211247858</v>
      </c>
      <c r="O24" s="25">
        <v>0.77723553992354433</v>
      </c>
      <c r="P24" s="25">
        <v>0.46126088343499466</v>
      </c>
      <c r="Q24" s="25">
        <v>0.73935508059007504</v>
      </c>
      <c r="R24" s="25">
        <v>4.9699537766486515E-2</v>
      </c>
      <c r="S24" s="25">
        <v>0.21260194734382301</v>
      </c>
      <c r="T24" s="25">
        <v>0.14579619914436706</v>
      </c>
      <c r="U24" s="25">
        <v>1.126454504895323</v>
      </c>
      <c r="V24" s="25">
        <v>1.3873448248588924</v>
      </c>
      <c r="W24" s="25">
        <v>0.93227432334296023</v>
      </c>
      <c r="X24" s="25">
        <v>2.2791098014308484</v>
      </c>
      <c r="Y24" s="25">
        <v>0.48180430189221901</v>
      </c>
      <c r="Z24" s="25">
        <v>0.92390152791592273</v>
      </c>
      <c r="AA24" s="25">
        <v>0.75111845338957661</v>
      </c>
      <c r="AB24" s="25">
        <v>0.96826323043368845</v>
      </c>
      <c r="AC24" s="25">
        <v>1.8064835452442869E-2</v>
      </c>
      <c r="AD24" s="25">
        <v>0.14218598787254183</v>
      </c>
      <c r="AE24" s="25">
        <v>0.11819664751279256</v>
      </c>
      <c r="AF24" s="25">
        <v>1.969109724735461E-2</v>
      </c>
      <c r="AG24" s="25">
        <v>0.57769039150598589</v>
      </c>
      <c r="AH24" s="25">
        <v>1.0673521498675806</v>
      </c>
      <c r="AI24" s="25">
        <v>0.54520675266935903</v>
      </c>
      <c r="AJ24" s="25">
        <v>0.62475576377820652</v>
      </c>
      <c r="AK24" s="25">
        <v>0.39547020827591167</v>
      </c>
      <c r="AL24" s="25">
        <v>4.798337874339401E-3</v>
      </c>
      <c r="AM24" s="25">
        <v>0.52257450657303439</v>
      </c>
      <c r="AN24" s="25">
        <v>0.41475485254113387</v>
      </c>
      <c r="AO24" s="25">
        <v>0.42819076647452875</v>
      </c>
      <c r="AP24" s="25">
        <v>1.9949110812851272</v>
      </c>
      <c r="AQ24" s="25">
        <v>6.1183304744328738E-2</v>
      </c>
      <c r="AR24" s="25">
        <v>0.41135224393926678</v>
      </c>
      <c r="AS24" s="25">
        <v>5.9092082843002137E-2</v>
      </c>
      <c r="AT24" s="25">
        <v>1.6369021163133486</v>
      </c>
      <c r="AU24" s="25">
        <v>0.65040105683847227</v>
      </c>
      <c r="AV24" s="25">
        <v>6.7525950459573145E-2</v>
      </c>
      <c r="AW24" s="25">
        <v>7.7579479777583379E-2</v>
      </c>
    </row>
    <row r="25" spans="1:49" s="17" customFormat="1">
      <c r="A25" s="16">
        <v>1976</v>
      </c>
      <c r="B25" s="25">
        <v>0.76037619746871765</v>
      </c>
      <c r="C25" s="25">
        <v>0.92725244909300131</v>
      </c>
      <c r="D25" s="25">
        <v>0.6022754088223663</v>
      </c>
      <c r="E25" s="25">
        <v>3.7766997615252795</v>
      </c>
      <c r="F25" s="25">
        <v>0.30423630819562114</v>
      </c>
      <c r="G25" s="25">
        <v>4.1816826596522347E-2</v>
      </c>
      <c r="H25" s="25">
        <v>9.9622330988531654E-2</v>
      </c>
      <c r="I25" s="25">
        <v>1.8870019173846873</v>
      </c>
      <c r="J25" s="25">
        <v>1.0370696595443816</v>
      </c>
      <c r="K25" s="25">
        <v>2.3370381859144129</v>
      </c>
      <c r="L25" s="25">
        <v>0.42438713207185402</v>
      </c>
      <c r="M25" s="25">
        <v>3.0396337663427087</v>
      </c>
      <c r="N25" s="25">
        <v>1.2588938092441908</v>
      </c>
      <c r="O25" s="25">
        <v>0.97029103263149052</v>
      </c>
      <c r="P25" s="25">
        <v>0.51618893884741213</v>
      </c>
      <c r="Q25" s="25">
        <v>1.196315779356957</v>
      </c>
      <c r="R25" s="25">
        <v>5.2733994727192111E-2</v>
      </c>
      <c r="S25" s="25">
        <v>0.28647078888396227</v>
      </c>
      <c r="T25" s="25">
        <v>0.18358863290471797</v>
      </c>
      <c r="U25" s="25">
        <v>1.274810774503577</v>
      </c>
      <c r="V25" s="25">
        <v>1.7427597912447419</v>
      </c>
      <c r="W25" s="25">
        <v>1.1312567109662419</v>
      </c>
      <c r="X25" s="25">
        <v>2.9071123407671937</v>
      </c>
      <c r="Y25" s="25">
        <v>0.62104827675051233</v>
      </c>
      <c r="Z25" s="25">
        <v>1.0688476544393448</v>
      </c>
      <c r="AA25" s="25">
        <v>0.91429047011875808</v>
      </c>
      <c r="AB25" s="25">
        <v>1.2604854997783024</v>
      </c>
      <c r="AC25" s="25">
        <v>1.9125865447529571E-2</v>
      </c>
      <c r="AD25" s="25">
        <v>0.14592628111256248</v>
      </c>
      <c r="AE25" s="25">
        <v>0.13394997687154722</v>
      </c>
      <c r="AF25" s="25">
        <v>2.4816673780962764E-2</v>
      </c>
      <c r="AG25" s="25">
        <v>0.62480545448008917</v>
      </c>
      <c r="AH25" s="25">
        <v>1.1980979857873861</v>
      </c>
      <c r="AI25" s="25">
        <v>0.64335174374153659</v>
      </c>
      <c r="AJ25" s="25">
        <v>0.72063432418181594</v>
      </c>
      <c r="AK25" s="25">
        <v>0.43090959303510012</v>
      </c>
      <c r="AL25" s="25">
        <v>4.9739965930470833E-3</v>
      </c>
      <c r="AM25" s="25">
        <v>0.66916230805181731</v>
      </c>
      <c r="AN25" s="25">
        <v>0.55924815236018066</v>
      </c>
      <c r="AO25" s="25">
        <v>0.53895169173247692</v>
      </c>
      <c r="AP25" s="25">
        <v>2.5151976440135653</v>
      </c>
      <c r="AQ25" s="25">
        <v>7.646099206682086E-2</v>
      </c>
      <c r="AR25" s="25">
        <v>0.48500680048413969</v>
      </c>
      <c r="AS25" s="25">
        <v>7.775794361690655E-2</v>
      </c>
      <c r="AT25" s="25">
        <v>1.9127198940644961</v>
      </c>
      <c r="AU25" s="25">
        <v>0.81727376814025665</v>
      </c>
      <c r="AV25" s="25">
        <v>8.0412877718791576E-2</v>
      </c>
      <c r="AW25" s="25">
        <v>9.2556130909439524E-2</v>
      </c>
    </row>
    <row r="26" spans="1:49" s="17" customFormat="1">
      <c r="A26" s="16">
        <v>1977</v>
      </c>
      <c r="B26" s="25">
        <v>0.65321141808505034</v>
      </c>
      <c r="C26" s="25">
        <v>0.78883894103405816</v>
      </c>
      <c r="D26" s="25">
        <v>0.51657741932004753</v>
      </c>
      <c r="E26" s="25">
        <v>3.4532581267151605</v>
      </c>
      <c r="F26" s="25">
        <v>0.26886107876855969</v>
      </c>
      <c r="G26" s="25">
        <v>3.7462088235646576E-2</v>
      </c>
      <c r="H26" s="25">
        <v>9.7779337471688613E-2</v>
      </c>
      <c r="I26" s="25">
        <v>1.5695088115810034</v>
      </c>
      <c r="J26" s="25">
        <v>0.91953558689946913</v>
      </c>
      <c r="K26" s="25">
        <v>2.2944475056023586</v>
      </c>
      <c r="L26" s="25">
        <v>0.36579881757283067</v>
      </c>
      <c r="M26" s="25">
        <v>2.7450970040864262</v>
      </c>
      <c r="N26" s="25">
        <v>1.2281722997830959</v>
      </c>
      <c r="O26" s="25">
        <v>0.94938249116205498</v>
      </c>
      <c r="P26" s="25">
        <v>0.49652355794696029</v>
      </c>
      <c r="Q26" s="25">
        <v>0.96943328591800793</v>
      </c>
      <c r="R26" s="25">
        <v>4.9495946516950884E-2</v>
      </c>
      <c r="S26" s="25">
        <v>0.25276075784629765</v>
      </c>
      <c r="T26" s="25">
        <v>0.14798717617170179</v>
      </c>
      <c r="U26" s="25">
        <v>1.2008476086617852</v>
      </c>
      <c r="V26" s="25">
        <v>1.6504408247150884</v>
      </c>
      <c r="W26" s="25">
        <v>1.0520837172097259</v>
      </c>
      <c r="X26" s="25">
        <v>2.2540480568504559</v>
      </c>
      <c r="Y26" s="25">
        <v>0.66066965858568905</v>
      </c>
      <c r="Z26" s="25">
        <v>0.96598053998346256</v>
      </c>
      <c r="AA26" s="25">
        <v>0.93857641856507723</v>
      </c>
      <c r="AB26" s="25">
        <v>1.118978478195741</v>
      </c>
      <c r="AC26" s="25">
        <v>1.7478868778985461E-2</v>
      </c>
      <c r="AD26" s="25">
        <v>0.13999930518772394</v>
      </c>
      <c r="AE26" s="25">
        <v>0.1192448062842283</v>
      </c>
      <c r="AF26" s="25">
        <v>2.3403015902309251E-2</v>
      </c>
      <c r="AG26" s="25">
        <v>0.57669602466236058</v>
      </c>
      <c r="AH26" s="25">
        <v>1.0963740118877852</v>
      </c>
      <c r="AI26" s="25">
        <v>0.59675634246887255</v>
      </c>
      <c r="AJ26" s="25">
        <v>0.6592928516303761</v>
      </c>
      <c r="AK26" s="25">
        <v>0.43800728666099442</v>
      </c>
      <c r="AL26" s="25">
        <v>4.2201453341642004E-3</v>
      </c>
      <c r="AM26" s="25">
        <v>0.56546644109434729</v>
      </c>
      <c r="AN26" s="25">
        <v>0.49667357700097065</v>
      </c>
      <c r="AO26" s="25">
        <v>0.48849749014344435</v>
      </c>
      <c r="AP26" s="25">
        <v>2.2523371601136053</v>
      </c>
      <c r="AQ26" s="25">
        <v>7.0291584658525766E-2</v>
      </c>
      <c r="AR26" s="25">
        <v>0.43437474444857216</v>
      </c>
      <c r="AS26" s="25">
        <v>6.5792444162162803E-2</v>
      </c>
      <c r="AT26" s="25">
        <v>1.8616148105983439</v>
      </c>
      <c r="AU26" s="25">
        <v>0.7197139556844464</v>
      </c>
      <c r="AV26" s="25">
        <v>7.4097895538485517E-2</v>
      </c>
      <c r="AW26" s="25">
        <v>9.173232230038228E-2</v>
      </c>
    </row>
    <row r="27" spans="1:49" s="17" customFormat="1">
      <c r="A27" s="16">
        <v>1978</v>
      </c>
      <c r="B27" s="25">
        <v>0.82581159128308423</v>
      </c>
      <c r="C27" s="25">
        <v>1.0026523083549395</v>
      </c>
      <c r="D27" s="25">
        <v>0.66297275707934378</v>
      </c>
      <c r="E27" s="25">
        <v>4.1187453437511232</v>
      </c>
      <c r="F27" s="25">
        <v>0.34430376790058359</v>
      </c>
      <c r="G27" s="25">
        <v>4.8335946828525891E-2</v>
      </c>
      <c r="H27" s="25">
        <v>0.13436026411974067</v>
      </c>
      <c r="I27" s="25">
        <v>1.9527736443491077</v>
      </c>
      <c r="J27" s="25">
        <v>1.1314434100686663</v>
      </c>
      <c r="K27" s="25">
        <v>3.1453668831713544</v>
      </c>
      <c r="L27" s="25">
        <v>0.48756919314055625</v>
      </c>
      <c r="M27" s="25">
        <v>3.6434508059007515</v>
      </c>
      <c r="N27" s="25">
        <v>1.8403663055592172</v>
      </c>
      <c r="O27" s="25">
        <v>1.3123748283341521</v>
      </c>
      <c r="P27" s="25">
        <v>0.70847053519000081</v>
      </c>
      <c r="Q27" s="25">
        <v>1.2296960394022554</v>
      </c>
      <c r="R27" s="25">
        <v>6.0341712140640172E-2</v>
      </c>
      <c r="S27" s="25">
        <v>0.2606737104988795</v>
      </c>
      <c r="T27" s="25">
        <v>0.13455895921962444</v>
      </c>
      <c r="U27" s="25">
        <v>1.6416017735808357</v>
      </c>
      <c r="V27" s="25">
        <v>2.2166408271118194</v>
      </c>
      <c r="W27" s="25">
        <v>1.3948046101118075</v>
      </c>
      <c r="X27" s="25">
        <v>2.5823462233513488</v>
      </c>
      <c r="Y27" s="25">
        <v>0.97144243423969712</v>
      </c>
      <c r="Z27" s="25">
        <v>1.1801036261339533</v>
      </c>
      <c r="AA27" s="25">
        <v>1.3992699809459896</v>
      </c>
      <c r="AB27" s="25">
        <v>1.5503643701990486</v>
      </c>
      <c r="AC27" s="25">
        <v>2.3108783371481298E-2</v>
      </c>
      <c r="AD27" s="25">
        <v>0.16927470130741668</v>
      </c>
      <c r="AE27" s="25">
        <v>0.15087523050559037</v>
      </c>
      <c r="AF27" s="25">
        <v>3.3447380624827737E-2</v>
      </c>
      <c r="AG27" s="25">
        <v>0.77974444725394565</v>
      </c>
      <c r="AH27" s="25">
        <v>1.5996936151089913</v>
      </c>
      <c r="AI27" s="25">
        <v>0.79966461071099026</v>
      </c>
      <c r="AJ27" s="25">
        <v>0.83688709120759275</v>
      </c>
      <c r="AK27" s="25">
        <v>0.59033181516411615</v>
      </c>
      <c r="AL27" s="25">
        <v>5.1217869486021072E-3</v>
      </c>
      <c r="AM27" s="25">
        <v>0.58782272316560213</v>
      </c>
      <c r="AN27" s="25">
        <v>0.70285850420027074</v>
      </c>
      <c r="AO27" s="25">
        <v>0.5753547045430033</v>
      </c>
      <c r="AP27" s="25">
        <v>2.6187658178244875</v>
      </c>
      <c r="AQ27" s="25">
        <v>9.9053961987848577E-2</v>
      </c>
      <c r="AR27" s="25">
        <v>0.55074204057665344</v>
      </c>
      <c r="AS27" s="25">
        <v>6.1718842103371002E-2</v>
      </c>
      <c r="AT27" s="25">
        <v>2.6354347250350525</v>
      </c>
      <c r="AU27" s="25">
        <v>0.98595239792922462</v>
      </c>
      <c r="AV27" s="25">
        <v>9.5314220798830396E-2</v>
      </c>
      <c r="AW27" s="25">
        <v>0.12068929212554076</v>
      </c>
    </row>
    <row r="28" spans="1:49" s="17" customFormat="1">
      <c r="A28" s="16">
        <v>1979</v>
      </c>
      <c r="B28" s="25">
        <v>1.0194047779010122</v>
      </c>
      <c r="C28" s="25">
        <v>1.2522109820423653</v>
      </c>
      <c r="D28" s="25">
        <v>0.80759013817153402</v>
      </c>
      <c r="E28" s="25">
        <v>5.3950403489640131</v>
      </c>
      <c r="F28" s="25">
        <v>0.47167015938260215</v>
      </c>
      <c r="G28" s="25">
        <v>4.7459845470777862E-2</v>
      </c>
      <c r="H28" s="25">
        <v>0.15368008628231092</v>
      </c>
      <c r="I28" s="25">
        <v>2.4220850192337653</v>
      </c>
      <c r="J28" s="25">
        <v>1.3530049037113379</v>
      </c>
      <c r="K28" s="25">
        <v>3.8500603580715906</v>
      </c>
      <c r="L28" s="25">
        <v>0.60366987177489895</v>
      </c>
      <c r="M28" s="25">
        <v>4.6836624851702275</v>
      </c>
      <c r="N28" s="25">
        <v>2.2256707203374595</v>
      </c>
      <c r="O28" s="25">
        <v>1.5876084964108956</v>
      </c>
      <c r="P28" s="25">
        <v>0.90571928481551156</v>
      </c>
      <c r="Q28" s="25">
        <v>1.6130411734394288</v>
      </c>
      <c r="R28" s="25">
        <v>7.1789814253358411E-2</v>
      </c>
      <c r="S28" s="25">
        <v>0.34074262454012727</v>
      </c>
      <c r="T28" s="25">
        <v>0.17520701487171497</v>
      </c>
      <c r="U28" s="25">
        <v>1.9271107816937698</v>
      </c>
      <c r="V28" s="25">
        <v>2.9667989849844814</v>
      </c>
      <c r="W28" s="25">
        <v>1.7175217742998552</v>
      </c>
      <c r="X28" s="25">
        <v>3.6073618620202041</v>
      </c>
      <c r="Y28" s="25">
        <v>1.292297413927403</v>
      </c>
      <c r="Z28" s="25">
        <v>1.4698407863673948</v>
      </c>
      <c r="AA28" s="25">
        <v>1.6226641341210588</v>
      </c>
      <c r="AB28" s="25">
        <v>1.9564861492923653</v>
      </c>
      <c r="AC28" s="25">
        <v>2.056997525375388E-2</v>
      </c>
      <c r="AD28" s="25">
        <v>0.18267930698527207</v>
      </c>
      <c r="AE28" s="25">
        <v>0.17521960070463888</v>
      </c>
      <c r="AF28" s="25">
        <v>3.8354487519024053E-2</v>
      </c>
      <c r="AG28" s="25">
        <v>0.86004522930722493</v>
      </c>
      <c r="AH28" s="25">
        <v>2.1087581806416047</v>
      </c>
      <c r="AI28" s="25">
        <v>0.873330862343763</v>
      </c>
      <c r="AJ28" s="25">
        <v>0.92647168406293812</v>
      </c>
      <c r="AK28" s="25">
        <v>0.72153268206166787</v>
      </c>
      <c r="AL28" s="25">
        <v>5.1147722710223253E-3</v>
      </c>
      <c r="AM28" s="25">
        <v>0.74663822869605856</v>
      </c>
      <c r="AN28" s="25">
        <v>0.856464099727971</v>
      </c>
      <c r="AO28" s="25">
        <v>0.83836059978189748</v>
      </c>
      <c r="AP28" s="25">
        <v>3.2441478758972759</v>
      </c>
      <c r="AQ28" s="25">
        <v>0.10285444213692524</v>
      </c>
      <c r="AR28" s="25">
        <v>0.65856972521480706</v>
      </c>
      <c r="AS28" s="25">
        <v>7.4855131364818389E-2</v>
      </c>
      <c r="AT28" s="25">
        <v>3.3797369839538871</v>
      </c>
      <c r="AU28" s="25">
        <v>1.2390548180282095</v>
      </c>
      <c r="AV28" s="25">
        <v>0.11253893615108991</v>
      </c>
      <c r="AW28" s="25">
        <v>0.13239980334823301</v>
      </c>
    </row>
    <row r="29" spans="1:49" s="17" customFormat="1">
      <c r="A29" s="16">
        <v>1980</v>
      </c>
      <c r="B29" s="25">
        <v>0.91158366967787607</v>
      </c>
      <c r="C29" s="25">
        <v>1.247455277790513</v>
      </c>
      <c r="D29" s="25">
        <v>0.76833024290867258</v>
      </c>
      <c r="E29" s="25">
        <v>5.4601846105911536</v>
      </c>
      <c r="F29" s="25">
        <v>0.45545952880271312</v>
      </c>
      <c r="G29" s="25">
        <v>5.2149505326734333E-2</v>
      </c>
      <c r="H29" s="25">
        <v>0.1688304642467674</v>
      </c>
      <c r="I29" s="25">
        <v>2.4705582956846861</v>
      </c>
      <c r="J29" s="25">
        <v>1.3089023440027803</v>
      </c>
      <c r="K29" s="25">
        <v>4.0148791915826809</v>
      </c>
      <c r="L29" s="25">
        <v>0.60957014739894777</v>
      </c>
      <c r="M29" s="25">
        <v>4.8712578654714971</v>
      </c>
      <c r="N29" s="25">
        <v>2.247480858508994</v>
      </c>
      <c r="O29" s="25">
        <v>1.4432847627835632</v>
      </c>
      <c r="P29" s="25">
        <v>0.84979519515381019</v>
      </c>
      <c r="Q29" s="25">
        <v>1.4907494110033914</v>
      </c>
      <c r="R29" s="25">
        <v>5.7685112190971513E-2</v>
      </c>
      <c r="S29" s="25">
        <v>0.34400294462353348</v>
      </c>
      <c r="T29" s="25">
        <v>0.159778814337244</v>
      </c>
      <c r="U29" s="25">
        <v>2.014402463839323</v>
      </c>
      <c r="V29" s="25">
        <v>3.1234450525483242</v>
      </c>
      <c r="W29" s="25">
        <v>1.701156560451544</v>
      </c>
      <c r="X29" s="25">
        <v>2.9353928481551166</v>
      </c>
      <c r="Y29" s="25">
        <v>0.97616269236761066</v>
      </c>
      <c r="Z29" s="25">
        <v>1.4221701726844584</v>
      </c>
      <c r="AA29" s="25">
        <v>1.6031698790849283</v>
      </c>
      <c r="AB29" s="25">
        <v>1.9739658501803541</v>
      </c>
      <c r="AC29" s="25">
        <v>2.3454923640154828E-2</v>
      </c>
      <c r="AD29" s="25">
        <v>0.18873021570577733</v>
      </c>
      <c r="AE29" s="25">
        <v>0.14829701043776289</v>
      </c>
      <c r="AF29" s="25">
        <v>3.2045976020707759E-2</v>
      </c>
      <c r="AG29" s="25">
        <v>0.91108744520474072</v>
      </c>
      <c r="AH29" s="25">
        <v>2.1398403597493019</v>
      </c>
      <c r="AI29" s="25">
        <v>0.76262120327872784</v>
      </c>
      <c r="AJ29" s="25">
        <v>0.88880305726988384</v>
      </c>
      <c r="AK29" s="25">
        <v>0.68314745155607748</v>
      </c>
      <c r="AL29" s="25">
        <v>5.6840348616487108E-3</v>
      </c>
      <c r="AM29" s="25">
        <v>0.71799185063573279</v>
      </c>
      <c r="AN29" s="25">
        <v>0.83961766654283554</v>
      </c>
      <c r="AO29" s="25">
        <v>0.77913709648040075</v>
      </c>
      <c r="AP29" s="25">
        <v>3.0639255575395161</v>
      </c>
      <c r="AQ29" s="25">
        <v>9.399034957517946E-2</v>
      </c>
      <c r="AR29" s="25">
        <v>0.65887340275863726</v>
      </c>
      <c r="AS29" s="25">
        <v>6.3964744903951015E-2</v>
      </c>
      <c r="AT29" s="25">
        <v>3.1574327021942072</v>
      </c>
      <c r="AU29" s="25">
        <v>1.2625238187112779</v>
      </c>
      <c r="AV29" s="25">
        <v>8.7722663067575826E-2</v>
      </c>
      <c r="AW29" s="25">
        <v>0.10385079104102005</v>
      </c>
    </row>
    <row r="30" spans="1:49" s="17" customFormat="1">
      <c r="A30" s="16">
        <v>1981</v>
      </c>
      <c r="B30" s="25">
        <v>0.99124559189181027</v>
      </c>
      <c r="C30" s="25">
        <v>1.3935556547874652</v>
      </c>
      <c r="D30" s="25">
        <v>0.87388646685920401</v>
      </c>
      <c r="E30" s="25">
        <v>6.2995219995925558</v>
      </c>
      <c r="F30" s="25">
        <v>0.54954267882608121</v>
      </c>
      <c r="G30" s="25">
        <v>5.0256727216077275E-2</v>
      </c>
      <c r="H30" s="25">
        <v>0.17386137212841682</v>
      </c>
      <c r="I30" s="25">
        <v>2.5853432082639278</v>
      </c>
      <c r="J30" s="25">
        <v>1.5954618320610685</v>
      </c>
      <c r="K30" s="25">
        <v>4.4897364530780015</v>
      </c>
      <c r="L30" s="25">
        <v>0.73885678202931193</v>
      </c>
      <c r="M30" s="25">
        <v>5.2873979651755008</v>
      </c>
      <c r="N30" s="25">
        <v>2.3598707514949608</v>
      </c>
      <c r="O30" s="25">
        <v>1.6618786990544898</v>
      </c>
      <c r="P30" s="25">
        <v>0.90668615863961544</v>
      </c>
      <c r="Q30" s="25">
        <v>1.7132347849533236</v>
      </c>
      <c r="R30" s="25">
        <v>6.3155683715412178E-2</v>
      </c>
      <c r="S30" s="25">
        <v>0.37942764688964253</v>
      </c>
      <c r="T30" s="25">
        <v>0.16685324157848694</v>
      </c>
      <c r="U30" s="25">
        <v>2.31093628051338</v>
      </c>
      <c r="V30" s="25">
        <v>3.6076206718036596</v>
      </c>
      <c r="W30" s="25">
        <v>1.9100657063765023</v>
      </c>
      <c r="X30" s="25">
        <v>3.2830482402003662</v>
      </c>
      <c r="Y30" s="25">
        <v>1.3297654858772634</v>
      </c>
      <c r="Z30" s="25">
        <v>1.6400496830323437</v>
      </c>
      <c r="AA30" s="25">
        <v>1.9075829220942633</v>
      </c>
      <c r="AB30" s="25">
        <v>2.2609771723369323</v>
      </c>
      <c r="AC30" s="25">
        <v>2.1471948482270183E-2</v>
      </c>
      <c r="AD30" s="25">
        <v>0.18479664325859529</v>
      </c>
      <c r="AE30" s="25">
        <v>0.16239579493570769</v>
      </c>
      <c r="AF30" s="25">
        <v>3.653691724088344E-2</v>
      </c>
      <c r="AG30" s="25">
        <v>0.89438802173834886</v>
      </c>
      <c r="AH30" s="25">
        <v>2.3399650496722471</v>
      </c>
      <c r="AI30" s="25">
        <v>0.7587485032415785</v>
      </c>
      <c r="AJ30" s="25">
        <v>0.88010251968315212</v>
      </c>
      <c r="AK30" s="25">
        <v>0.71951372332138963</v>
      </c>
      <c r="AL30" s="25">
        <v>5.5732602010857193E-3</v>
      </c>
      <c r="AM30" s="25">
        <v>0.77428650029359947</v>
      </c>
      <c r="AN30" s="25">
        <v>0.93611134852061784</v>
      </c>
      <c r="AO30" s="25">
        <v>0.88119975217802915</v>
      </c>
      <c r="AP30" s="25">
        <v>3.4701634486560331</v>
      </c>
      <c r="AQ30" s="25">
        <v>0.1118681294474337</v>
      </c>
      <c r="AR30" s="25">
        <v>0.72788661701439239</v>
      </c>
      <c r="AS30" s="25">
        <v>5.9037588840821116E-2</v>
      </c>
      <c r="AT30" s="25">
        <v>3.3988052428487547</v>
      </c>
      <c r="AU30" s="25">
        <v>1.4116721919302071</v>
      </c>
      <c r="AV30" s="25">
        <v>9.3057535321821039E-2</v>
      </c>
      <c r="AW30" s="25">
        <v>0.11912542032667441</v>
      </c>
    </row>
    <row r="31" spans="1:49" s="17" customFormat="1">
      <c r="A31" s="16">
        <v>1982</v>
      </c>
      <c r="B31" s="25">
        <v>0.93422612362639745</v>
      </c>
      <c r="C31" s="25">
        <v>1.351603020528737</v>
      </c>
      <c r="D31" s="25">
        <v>0.8450813365369636</v>
      </c>
      <c r="E31" s="25">
        <v>6.0965767565041284</v>
      </c>
      <c r="F31" s="25">
        <v>0.52211352966553626</v>
      </c>
      <c r="G31" s="25">
        <v>3.8038432190492168E-2</v>
      </c>
      <c r="H31" s="25">
        <v>0.17245392452694525</v>
      </c>
      <c r="I31" s="25">
        <v>2.5529064316272603</v>
      </c>
      <c r="J31" s="25">
        <v>1.3932734058743874</v>
      </c>
      <c r="K31" s="25">
        <v>4.4265186309873332</v>
      </c>
      <c r="L31" s="25">
        <v>0.72051235478806908</v>
      </c>
      <c r="M31" s="25">
        <v>5.2028057629393505</v>
      </c>
      <c r="N31" s="25">
        <v>2.275178758972761</v>
      </c>
      <c r="O31" s="25">
        <v>1.5383622574807962</v>
      </c>
      <c r="P31" s="25">
        <v>0.87838169712512126</v>
      </c>
      <c r="Q31" s="25">
        <v>1.7615716622526871</v>
      </c>
      <c r="R31" s="25">
        <v>6.1521722973863643E-2</v>
      </c>
      <c r="S31" s="25">
        <v>0.37433220235598647</v>
      </c>
      <c r="T31" s="25">
        <v>0.15211514434311599</v>
      </c>
      <c r="U31" s="25">
        <v>2.2129409133941302</v>
      </c>
      <c r="V31" s="25">
        <v>3.5894553345237097</v>
      </c>
      <c r="W31" s="25">
        <v>1.8506937601112086</v>
      </c>
      <c r="X31" s="25">
        <v>3.2185464570326072</v>
      </c>
      <c r="Y31" s="25">
        <v>1.0775443817033565</v>
      </c>
      <c r="Z31" s="25">
        <v>1.4392071218857478</v>
      </c>
      <c r="AA31" s="25">
        <v>1.9422237480077176</v>
      </c>
      <c r="AB31" s="25">
        <v>2.251076089014584</v>
      </c>
      <c r="AC31" s="25">
        <v>1.4269967008999726E-2</v>
      </c>
      <c r="AD31" s="25">
        <v>0.17972789734801731</v>
      </c>
      <c r="AE31" s="25">
        <v>0.14548792119548934</v>
      </c>
      <c r="AF31" s="25">
        <v>3.1357063441465841E-2</v>
      </c>
      <c r="AG31" s="25">
        <v>0.85870813162845872</v>
      </c>
      <c r="AH31" s="25">
        <v>2.318367451196568</v>
      </c>
      <c r="AI31" s="25">
        <v>0.75452404879744028</v>
      </c>
      <c r="AJ31" s="25">
        <v>0.86505726293335894</v>
      </c>
      <c r="AK31" s="25">
        <v>0.67173639280022046</v>
      </c>
      <c r="AL31" s="25">
        <v>4.2635551619590881E-3</v>
      </c>
      <c r="AM31" s="25">
        <v>0.71816672702433881</v>
      </c>
      <c r="AN31" s="25">
        <v>0.92026651683104255</v>
      </c>
      <c r="AO31" s="25">
        <v>0.85793384699270203</v>
      </c>
      <c r="AP31" s="25">
        <v>3.3897474804366841</v>
      </c>
      <c r="AQ31" s="25">
        <v>9.3128509592915271E-2</v>
      </c>
      <c r="AR31" s="25">
        <v>0.71727280561314366</v>
      </c>
      <c r="AS31" s="25">
        <v>4.4998672330940598E-2</v>
      </c>
      <c r="AT31" s="25">
        <v>3.0050841168645968</v>
      </c>
      <c r="AU31" s="25">
        <v>1.4399708521576571</v>
      </c>
      <c r="AV31" s="25">
        <v>9.0326448452311053E-2</v>
      </c>
      <c r="AW31" s="25">
        <v>0.1091836892159095</v>
      </c>
    </row>
    <row r="32" spans="1:49" s="17" customFormat="1">
      <c r="A32" s="16">
        <v>1983</v>
      </c>
      <c r="B32" s="25">
        <v>0.84774465773307883</v>
      </c>
      <c r="C32" s="25">
        <v>1.1593617426249125</v>
      </c>
      <c r="D32" s="25">
        <v>0.72663573154217642</v>
      </c>
      <c r="E32" s="25">
        <v>5.3025043009335269</v>
      </c>
      <c r="F32" s="25">
        <v>0.48009464905868399</v>
      </c>
      <c r="G32" s="25">
        <v>4.1359562488765322E-2</v>
      </c>
      <c r="H32" s="25">
        <v>0.15428288842019486</v>
      </c>
      <c r="I32" s="25">
        <v>2.3462435258307668</v>
      </c>
      <c r="J32" s="25">
        <v>1.1555981566742963</v>
      </c>
      <c r="K32" s="25">
        <v>3.7799330700923939</v>
      </c>
      <c r="L32" s="25">
        <v>0.64074321545412061</v>
      </c>
      <c r="M32" s="25">
        <v>4.4753482953251762</v>
      </c>
      <c r="N32" s="25">
        <v>2.0052764113748847</v>
      </c>
      <c r="O32" s="25">
        <v>1.3939203230793198</v>
      </c>
      <c r="P32" s="25">
        <v>0.64447010509664815</v>
      </c>
      <c r="Q32" s="25">
        <v>1.5481746473809723</v>
      </c>
      <c r="R32" s="25">
        <v>4.9452550193536018E-2</v>
      </c>
      <c r="S32" s="25">
        <v>0.33506339053530981</v>
      </c>
      <c r="T32" s="25">
        <v>0.14030163612832097</v>
      </c>
      <c r="U32" s="25">
        <v>1.9099356345944132</v>
      </c>
      <c r="V32" s="25">
        <v>3.0394791124905627</v>
      </c>
      <c r="W32" s="25">
        <v>1.6202250182750726</v>
      </c>
      <c r="X32" s="25">
        <v>2.6122784737617888</v>
      </c>
      <c r="Y32" s="25">
        <v>0.80363055712008813</v>
      </c>
      <c r="Z32" s="25">
        <v>1.237492769062998</v>
      </c>
      <c r="AA32" s="25">
        <v>1.7819349131784248</v>
      </c>
      <c r="AB32" s="25">
        <v>1.920214093975817</v>
      </c>
      <c r="AC32" s="25">
        <v>1.540162396491186E-2</v>
      </c>
      <c r="AD32" s="25">
        <v>0.16798878234088704</v>
      </c>
      <c r="AE32" s="25">
        <v>0.13064783191726487</v>
      </c>
      <c r="AF32" s="25">
        <v>2.9960108440087722E-2</v>
      </c>
      <c r="AG32" s="25">
        <v>0.76719856819298471</v>
      </c>
      <c r="AH32" s="25">
        <v>2.0332468069553129</v>
      </c>
      <c r="AI32" s="25">
        <v>0.70038668987501052</v>
      </c>
      <c r="AJ32" s="25">
        <v>0.76967156937936654</v>
      </c>
      <c r="AK32" s="25">
        <v>0.63808101765192282</v>
      </c>
      <c r="AL32" s="25">
        <v>4.3709697844140595E-3</v>
      </c>
      <c r="AM32" s="25">
        <v>0.61057554411782333</v>
      </c>
      <c r="AN32" s="25">
        <v>0.77459066137788057</v>
      </c>
      <c r="AO32" s="25">
        <v>0.79121027826045276</v>
      </c>
      <c r="AP32" s="25">
        <v>3.0732208982947258</v>
      </c>
      <c r="AQ32" s="25">
        <v>9.4991158112334786E-2</v>
      </c>
      <c r="AR32" s="25">
        <v>0.584171093628291</v>
      </c>
      <c r="AS32" s="25">
        <v>4.3693462473186569E-2</v>
      </c>
      <c r="AT32" s="25">
        <v>2.7138841084760386</v>
      </c>
      <c r="AU32" s="25">
        <v>1.2537233022157777</v>
      </c>
      <c r="AV32" s="25">
        <v>7.2782226263376743E-2</v>
      </c>
      <c r="AW32" s="25">
        <v>0.10209844569607056</v>
      </c>
    </row>
    <row r="33" spans="1:49" s="17" customFormat="1">
      <c r="A33" s="16">
        <v>1984</v>
      </c>
      <c r="B33" s="25">
        <v>0.98108421445989602</v>
      </c>
      <c r="C33" s="25">
        <v>1.3583065372380532</v>
      </c>
      <c r="D33" s="25">
        <v>0.86228252531546978</v>
      </c>
      <c r="E33" s="25">
        <v>6.4993296727264012</v>
      </c>
      <c r="F33" s="25">
        <v>0.59352727983031139</v>
      </c>
      <c r="G33" s="25">
        <v>5.1143114419931218E-2</v>
      </c>
      <c r="H33" s="25">
        <v>0.18747659903891092</v>
      </c>
      <c r="I33" s="25">
        <v>2.9584225268733446</v>
      </c>
      <c r="J33" s="25">
        <v>1.3541939434611192</v>
      </c>
      <c r="K33" s="25">
        <v>4.4763485985116303</v>
      </c>
      <c r="L33" s="25">
        <v>0.75981574436468657</v>
      </c>
      <c r="M33" s="25">
        <v>5.4412222452574683</v>
      </c>
      <c r="N33" s="25">
        <v>2.4109433460759524</v>
      </c>
      <c r="O33" s="25">
        <v>1.7505005284791544</v>
      </c>
      <c r="P33" s="25">
        <v>0.80220256162594217</v>
      </c>
      <c r="Q33" s="25">
        <v>1.7804682816638107</v>
      </c>
      <c r="R33" s="25">
        <v>7.5982519107936783E-2</v>
      </c>
      <c r="S33" s="25">
        <v>0.36813993948254581</v>
      </c>
      <c r="T33" s="25">
        <v>0.16278153702349993</v>
      </c>
      <c r="U33" s="25">
        <v>2.2888406066125802</v>
      </c>
      <c r="V33" s="25">
        <v>3.5682011324553309</v>
      </c>
      <c r="W33" s="25">
        <v>1.9547086605869595</v>
      </c>
      <c r="X33" s="25">
        <v>3.2745846824930793</v>
      </c>
      <c r="Y33" s="25">
        <v>0.87756844655889354</v>
      </c>
      <c r="Z33" s="25">
        <v>1.4858235526741523</v>
      </c>
      <c r="AA33" s="25">
        <v>2.1745467446403106</v>
      </c>
      <c r="AB33" s="25">
        <v>2.3037201612999869</v>
      </c>
      <c r="AC33" s="25">
        <v>1.9163253861732597E-2</v>
      </c>
      <c r="AD33" s="25">
        <v>0.2108229220942634</v>
      </c>
      <c r="AE33" s="25">
        <v>0.16855198125756468</v>
      </c>
      <c r="AF33" s="25">
        <v>3.7979001258283698E-2</v>
      </c>
      <c r="AG33" s="25">
        <v>0.89299262681702152</v>
      </c>
      <c r="AH33" s="25">
        <v>2.3467907150646519</v>
      </c>
      <c r="AI33" s="25">
        <v>0.96310953814996347</v>
      </c>
      <c r="AJ33" s="25">
        <v>1.0195342627056696</v>
      </c>
      <c r="AK33" s="25">
        <v>0.79522879887832998</v>
      </c>
      <c r="AL33" s="25">
        <v>5.4222639423825896E-3</v>
      </c>
      <c r="AM33" s="25">
        <v>0.65244900092274138</v>
      </c>
      <c r="AN33" s="25">
        <v>0.91120072333337321</v>
      </c>
      <c r="AO33" s="25">
        <v>0.91887207209366428</v>
      </c>
      <c r="AP33" s="25">
        <v>3.758879386916246</v>
      </c>
      <c r="AQ33" s="25">
        <v>0.12385053111555838</v>
      </c>
      <c r="AR33" s="25">
        <v>0.71195500760962049</v>
      </c>
      <c r="AS33" s="25">
        <v>5.213384883818472E-2</v>
      </c>
      <c r="AT33" s="25">
        <v>3.4156705393842799</v>
      </c>
      <c r="AU33" s="25">
        <v>1.5188061799705201</v>
      </c>
      <c r="AV33" s="25">
        <v>9.6259898426546198E-2</v>
      </c>
      <c r="AW33" s="25">
        <v>0.13249008076982996</v>
      </c>
    </row>
    <row r="34" spans="1:49" s="17" customFormat="1">
      <c r="A34" s="16">
        <v>1985</v>
      </c>
      <c r="B34" s="25">
        <v>0.88297021098905726</v>
      </c>
      <c r="C34" s="25">
        <v>1.2375979516407736</v>
      </c>
      <c r="D34" s="25">
        <v>0.75516460340096103</v>
      </c>
      <c r="E34" s="25">
        <v>6.0110359222021161</v>
      </c>
      <c r="F34" s="25">
        <v>0.58961058779824316</v>
      </c>
      <c r="G34" s="25">
        <v>5.2627052356585616E-2</v>
      </c>
      <c r="H34" s="25">
        <v>0.16791771423777965</v>
      </c>
      <c r="I34" s="25">
        <v>2.865653341642</v>
      </c>
      <c r="J34" s="25">
        <v>1.2199833846633192</v>
      </c>
      <c r="K34" s="25">
        <v>3.9693776564765662</v>
      </c>
      <c r="L34" s="25">
        <v>0.72552338550217499</v>
      </c>
      <c r="M34" s="25">
        <v>4.8685340383716609</v>
      </c>
      <c r="N34" s="25">
        <v>2.2374229079535515</v>
      </c>
      <c r="O34" s="25">
        <v>1.665884305007969</v>
      </c>
      <c r="P34" s="25">
        <v>0.73381721272184741</v>
      </c>
      <c r="Q34" s="25">
        <v>1.5322194422807291</v>
      </c>
      <c r="R34" s="25">
        <v>7.4824079799153953E-2</v>
      </c>
      <c r="S34" s="25">
        <v>0.32425068917995853</v>
      </c>
      <c r="T34" s="25">
        <v>0.15650249343894929</v>
      </c>
      <c r="U34" s="25">
        <v>2.2502174565892124</v>
      </c>
      <c r="V34" s="25">
        <v>3.1485207904418377</v>
      </c>
      <c r="W34" s="25">
        <v>1.749030643402399</v>
      </c>
      <c r="X34" s="25">
        <v>2.5787185387131952</v>
      </c>
      <c r="Y34" s="25">
        <v>0.80570310532433753</v>
      </c>
      <c r="Z34" s="25">
        <v>1.2826654415377425</v>
      </c>
      <c r="AA34" s="25">
        <v>2.0856213944180135</v>
      </c>
      <c r="AB34" s="25">
        <v>2.1546548264167678</v>
      </c>
      <c r="AC34" s="25">
        <v>1.7432478207724662E-2</v>
      </c>
      <c r="AD34" s="25">
        <v>0.19780557575467062</v>
      </c>
      <c r="AE34" s="25">
        <v>0.16946027071075054</v>
      </c>
      <c r="AF34" s="25">
        <v>3.6770380073579641E-2</v>
      </c>
      <c r="AG34" s="25">
        <v>0.86135426282550609</v>
      </c>
      <c r="AH34" s="25">
        <v>2.2592578115450523</v>
      </c>
      <c r="AI34" s="25">
        <v>0.96218216856208127</v>
      </c>
      <c r="AJ34" s="25">
        <v>0.93749847100554839</v>
      </c>
      <c r="AK34" s="25">
        <v>0.78004670305703017</v>
      </c>
      <c r="AL34" s="25">
        <v>5.2281120040265075E-3</v>
      </c>
      <c r="AM34" s="25">
        <v>0.56378358754658653</v>
      </c>
      <c r="AN34" s="25">
        <v>0.90822917564442107</v>
      </c>
      <c r="AO34" s="25">
        <v>0.85534342241183015</v>
      </c>
      <c r="AP34" s="25">
        <v>3.6428166297170663</v>
      </c>
      <c r="AQ34" s="25">
        <v>0.1302877084856256</v>
      </c>
      <c r="AR34" s="25">
        <v>0.63212320658621635</v>
      </c>
      <c r="AS34" s="25">
        <v>5.0277130741668362E-2</v>
      </c>
      <c r="AT34" s="25">
        <v>3.1525427361079483</v>
      </c>
      <c r="AU34" s="25">
        <v>1.4308334583627933</v>
      </c>
      <c r="AV34" s="25">
        <v>8.6626233261830873E-2</v>
      </c>
      <c r="AW34" s="25">
        <v>0.12393225041044015</v>
      </c>
    </row>
    <row r="35" spans="1:49" s="17" customFormat="1">
      <c r="A35" s="16">
        <v>1986</v>
      </c>
      <c r="B35" s="25">
        <v>0.8672518404016788</v>
      </c>
      <c r="C35" s="25">
        <v>1.2461216912350974</v>
      </c>
      <c r="D35" s="25">
        <v>0.75568390511342531</v>
      </c>
      <c r="E35" s="25">
        <v>5.9268705130202406</v>
      </c>
      <c r="F35" s="25">
        <v>0.56137147015470901</v>
      </c>
      <c r="G35" s="25">
        <v>5.8647293563579284E-2</v>
      </c>
      <c r="H35" s="25">
        <v>0.16761779884237901</v>
      </c>
      <c r="I35" s="25">
        <v>3.0177357148848971</v>
      </c>
      <c r="J35" s="25">
        <v>1.2051765288146967</v>
      </c>
      <c r="K35" s="25">
        <v>3.8772517945522305</v>
      </c>
      <c r="L35" s="25">
        <v>0.75427690941555714</v>
      </c>
      <c r="M35" s="25">
        <v>4.9137876604311712</v>
      </c>
      <c r="N35" s="25">
        <v>2.1519611262238305</v>
      </c>
      <c r="O35" s="25">
        <v>1.7514088655074478</v>
      </c>
      <c r="P35" s="25">
        <v>0.70367851786163671</v>
      </c>
      <c r="Q35" s="25">
        <v>1.5007636332043093</v>
      </c>
      <c r="R35" s="25">
        <v>7.7450397461862011E-2</v>
      </c>
      <c r="S35" s="25">
        <v>0.32350271178113055</v>
      </c>
      <c r="T35" s="25">
        <v>0.15809759799633299</v>
      </c>
      <c r="U35" s="25">
        <v>2.1629802269704124</v>
      </c>
      <c r="V35" s="25">
        <v>3.1630081812407873</v>
      </c>
      <c r="W35" s="25">
        <v>1.7353863014847748</v>
      </c>
      <c r="X35" s="25">
        <v>1.9738370822198521</v>
      </c>
      <c r="Y35" s="25">
        <v>0.81524981233597371</v>
      </c>
      <c r="Z35" s="25">
        <v>1.3237650604575359</v>
      </c>
      <c r="AA35" s="25">
        <v>2.0723083789710834</v>
      </c>
      <c r="AB35" s="25">
        <v>2.1810796002252926</v>
      </c>
      <c r="AC35" s="25">
        <v>2.0130781010701402E-2</v>
      </c>
      <c r="AD35" s="25">
        <v>0.20620051014416335</v>
      </c>
      <c r="AE35" s="25">
        <v>0.18093844859611491</v>
      </c>
      <c r="AF35" s="25">
        <v>3.8226060924898435E-2</v>
      </c>
      <c r="AG35" s="25">
        <v>0.96089529401895812</v>
      </c>
      <c r="AH35" s="25">
        <v>2.193610291562309</v>
      </c>
      <c r="AI35" s="25">
        <v>1.1172210079451628</v>
      </c>
      <c r="AJ35" s="25">
        <v>1.1076588420194855</v>
      </c>
      <c r="AK35" s="25">
        <v>0.78691005272807879</v>
      </c>
      <c r="AL35" s="25">
        <v>5.7751164691360983E-3</v>
      </c>
      <c r="AM35" s="25">
        <v>0.5099574259110573</v>
      </c>
      <c r="AN35" s="25">
        <v>0.89673077198700968</v>
      </c>
      <c r="AO35" s="25">
        <v>0.80892972126020102</v>
      </c>
      <c r="AP35" s="25">
        <v>3.7238529761405443</v>
      </c>
      <c r="AQ35" s="25">
        <v>0.12037879875849342</v>
      </c>
      <c r="AR35" s="25">
        <v>0.62521186429709874</v>
      </c>
      <c r="AS35" s="25">
        <v>5.2523047527172941E-2</v>
      </c>
      <c r="AT35" s="25">
        <v>3.5626916270207438</v>
      </c>
      <c r="AU35" s="25">
        <v>1.3848722326746319</v>
      </c>
      <c r="AV35" s="25">
        <v>8.9507204920488456E-2</v>
      </c>
      <c r="AW35" s="25">
        <v>0.12892779560679232</v>
      </c>
    </row>
    <row r="36" spans="1:49" s="17" customFormat="1">
      <c r="A36" s="16">
        <v>1987</v>
      </c>
      <c r="B36" s="25">
        <v>0.84487148352826302</v>
      </c>
      <c r="C36" s="25">
        <v>1.1714506990155933</v>
      </c>
      <c r="D36" s="25">
        <v>0.74528017508118927</v>
      </c>
      <c r="E36" s="25">
        <v>6.2250125444893172</v>
      </c>
      <c r="F36" s="25">
        <v>0.61015806020587915</v>
      </c>
      <c r="G36" s="25">
        <v>6.0090247989741996E-2</v>
      </c>
      <c r="H36" s="25">
        <v>0.15842506141622828</v>
      </c>
      <c r="I36" s="25">
        <v>3.1682303102568095</v>
      </c>
      <c r="J36" s="25">
        <v>1.161598238043309</v>
      </c>
      <c r="K36" s="25">
        <v>4.0361097534962314</v>
      </c>
      <c r="L36" s="25">
        <v>0.79484036825769644</v>
      </c>
      <c r="M36" s="25">
        <v>4.9394444150179151</v>
      </c>
      <c r="N36" s="25">
        <v>2.3100616307356767</v>
      </c>
      <c r="O36" s="25">
        <v>1.8653950855033734</v>
      </c>
      <c r="P36" s="25">
        <v>0.73686212937553175</v>
      </c>
      <c r="Q36" s="25">
        <v>1.502053957601831</v>
      </c>
      <c r="R36" s="25">
        <v>8.003130874686927E-2</v>
      </c>
      <c r="S36" s="25">
        <v>0.32000045250278619</v>
      </c>
      <c r="T36" s="25">
        <v>0.16443198832792072</v>
      </c>
      <c r="U36" s="25">
        <v>2.2849286684961712</v>
      </c>
      <c r="V36" s="25">
        <v>3.2205734454204467</v>
      </c>
      <c r="W36" s="25">
        <v>1.846890467003008</v>
      </c>
      <c r="X36" s="25">
        <v>1.9879691804378827</v>
      </c>
      <c r="Y36" s="25">
        <v>0.91856594341318432</v>
      </c>
      <c r="Z36" s="25">
        <v>1.3196342121346483</v>
      </c>
      <c r="AA36" s="25">
        <v>2.1837675782233035</v>
      </c>
      <c r="AB36" s="25">
        <v>2.3751973911584598</v>
      </c>
      <c r="AC36" s="25">
        <v>1.9675774203985766E-2</v>
      </c>
      <c r="AD36" s="25">
        <v>0.21777148261770943</v>
      </c>
      <c r="AE36" s="25">
        <v>0.1980670980382758</v>
      </c>
      <c r="AF36" s="25">
        <v>4.0383431783047923E-2</v>
      </c>
      <c r="AG36" s="25">
        <v>0.97193714920847962</v>
      </c>
      <c r="AH36" s="25">
        <v>2.3067865303725719</v>
      </c>
      <c r="AI36" s="25">
        <v>1.2002213800376287</v>
      </c>
      <c r="AJ36" s="25">
        <v>0.72065698934653133</v>
      </c>
      <c r="AK36" s="25">
        <v>0.88261236329646353</v>
      </c>
      <c r="AL36" s="25">
        <v>5.8568309034476972E-3</v>
      </c>
      <c r="AM36" s="25">
        <v>0.47756481563147868</v>
      </c>
      <c r="AN36" s="25">
        <v>1.0541966817261255</v>
      </c>
      <c r="AO36" s="25">
        <v>0.83270314031660808</v>
      </c>
      <c r="AP36" s="25">
        <v>3.5800694548635659</v>
      </c>
      <c r="AQ36" s="25">
        <v>0.13904230385753832</v>
      </c>
      <c r="AR36" s="25">
        <v>0.68030292532985015</v>
      </c>
      <c r="AS36" s="25">
        <v>5.5013763262909396E-2</v>
      </c>
      <c r="AT36" s="25">
        <v>3.0435026124366367</v>
      </c>
      <c r="AU36" s="25">
        <v>1.5666120471676634</v>
      </c>
      <c r="AV36" s="25">
        <v>7.677247789614966E-2</v>
      </c>
      <c r="AW36" s="25">
        <v>0.12288686507603629</v>
      </c>
    </row>
    <row r="37" spans="1:49" s="17" customFormat="1">
      <c r="A37" s="16">
        <v>1988</v>
      </c>
      <c r="B37" s="25">
        <v>0.77642440433599791</v>
      </c>
      <c r="C37" s="25">
        <v>1.3097901024494596</v>
      </c>
      <c r="D37" s="25">
        <v>0.64423435090536507</v>
      </c>
      <c r="E37" s="25">
        <v>5.2097351468596838</v>
      </c>
      <c r="F37" s="25">
        <v>0.50540430189221897</v>
      </c>
      <c r="G37" s="25">
        <v>4.7943671216460752E-2</v>
      </c>
      <c r="H37" s="25">
        <v>0.14211795966301966</v>
      </c>
      <c r="I37" s="25">
        <v>2.8264480472635323</v>
      </c>
      <c r="J37" s="25">
        <v>1.0211311489927739</v>
      </c>
      <c r="K37" s="25">
        <v>3.6924832600333146</v>
      </c>
      <c r="L37" s="25">
        <v>0.6829352791592268</v>
      </c>
      <c r="M37" s="25">
        <v>4.6649201193571965</v>
      </c>
      <c r="N37" s="25">
        <v>2.0910882620106173</v>
      </c>
      <c r="O37" s="25">
        <v>1.5522815032295947</v>
      </c>
      <c r="P37" s="25">
        <v>0.67678339880403138</v>
      </c>
      <c r="Q37" s="25">
        <v>1.4265984397282108</v>
      </c>
      <c r="R37" s="25">
        <v>6.7243073471784487E-2</v>
      </c>
      <c r="S37" s="25">
        <v>0.27720375196232339</v>
      </c>
      <c r="T37" s="25">
        <v>0.14891418193583952</v>
      </c>
      <c r="U37" s="25">
        <v>2.0371112718252307</v>
      </c>
      <c r="V37" s="25">
        <v>2.9757249823241101</v>
      </c>
      <c r="W37" s="25">
        <v>1.6885432777691229</v>
      </c>
      <c r="X37" s="25">
        <v>1.8926607235730462</v>
      </c>
      <c r="Y37" s="25">
        <v>0.67431826141143481</v>
      </c>
      <c r="Z37" s="25">
        <v>1.1671200916749553</v>
      </c>
      <c r="AA37" s="25">
        <v>1.7996729457020624</v>
      </c>
      <c r="AB37" s="25">
        <v>2.0410267822689852</v>
      </c>
      <c r="AC37" s="25">
        <v>1.6074745814708736E-2</v>
      </c>
      <c r="AD37" s="25">
        <v>0.18305006650928135</v>
      </c>
      <c r="AE37" s="25">
        <v>0.15892819190623989</v>
      </c>
      <c r="AF37" s="25">
        <v>3.4256566023943343E-2</v>
      </c>
      <c r="AG37" s="25">
        <v>0.8156383751363141</v>
      </c>
      <c r="AH37" s="25">
        <v>2.0414447673373517</v>
      </c>
      <c r="AI37" s="25">
        <v>1.0174314260548611</v>
      </c>
      <c r="AJ37" s="25">
        <v>0.68008719666375061</v>
      </c>
      <c r="AK37" s="25">
        <v>0.70575457224345994</v>
      </c>
      <c r="AL37" s="25">
        <v>5.041677415605115E-3</v>
      </c>
      <c r="AM37" s="25">
        <v>0.42754669658585687</v>
      </c>
      <c r="AN37" s="25">
        <v>0.91202499047299479</v>
      </c>
      <c r="AO37" s="25">
        <v>0.75640122904358453</v>
      </c>
      <c r="AP37" s="25">
        <v>3.2396322803695763</v>
      </c>
      <c r="AQ37" s="25">
        <v>0.12692685237336274</v>
      </c>
      <c r="AR37" s="25">
        <v>0.56879512253286524</v>
      </c>
      <c r="AS37" s="25">
        <v>4.3036780040025403E-2</v>
      </c>
      <c r="AT37" s="25">
        <v>3.509437374621017</v>
      </c>
      <c r="AU37" s="25">
        <v>1.4127613131688377</v>
      </c>
      <c r="AV37" s="25">
        <v>6.5240637098996968E-2</v>
      </c>
      <c r="AW37" s="25">
        <v>0.12215691025441297</v>
      </c>
    </row>
    <row r="38" spans="1:49" s="17" customFormat="1">
      <c r="A38" s="16">
        <v>1989</v>
      </c>
      <c r="B38" s="25">
        <v>0.84891049518303363</v>
      </c>
      <c r="C38" s="25">
        <v>1.6870607790043057</v>
      </c>
      <c r="D38" s="25">
        <v>0.73325191558713909</v>
      </c>
      <c r="E38" s="25">
        <v>6.2295317183361893</v>
      </c>
      <c r="F38" s="25">
        <v>0.5878413168837705</v>
      </c>
      <c r="G38" s="25">
        <v>5.5042895322779728E-2</v>
      </c>
      <c r="H38" s="25">
        <v>0.16297976332282765</v>
      </c>
      <c r="I38" s="25">
        <v>3.3542982252207989</v>
      </c>
      <c r="J38" s="25">
        <v>1.2636266624324421</v>
      </c>
      <c r="K38" s="25">
        <v>4.6045204537011521</v>
      </c>
      <c r="L38" s="25">
        <v>0.67505483684254675</v>
      </c>
      <c r="M38" s="25">
        <v>5.7121959615085025</v>
      </c>
      <c r="N38" s="25">
        <v>2.4499789087684398</v>
      </c>
      <c r="O38" s="25">
        <v>1.7458505662276655</v>
      </c>
      <c r="P38" s="25">
        <v>0.73740883351109088</v>
      </c>
      <c r="Q38" s="25">
        <v>1.8106458374776804</v>
      </c>
      <c r="R38" s="25">
        <v>7.8038213057389713E-2</v>
      </c>
      <c r="S38" s="25">
        <v>0.35095194830251536</v>
      </c>
      <c r="T38" s="25">
        <v>0.17954620813210781</v>
      </c>
      <c r="U38" s="25">
        <v>2.6305611753568137</v>
      </c>
      <c r="V38" s="25">
        <v>3.6478033937708965</v>
      </c>
      <c r="W38" s="25">
        <v>2.0718114288111016</v>
      </c>
      <c r="X38" s="25">
        <v>2.3900620705357891</v>
      </c>
      <c r="Y38" s="25">
        <v>0.81655017460184298</v>
      </c>
      <c r="Z38" s="25">
        <v>1.3809791172840247</v>
      </c>
      <c r="AA38" s="25">
        <v>2.0190218773592821</v>
      </c>
      <c r="AB38" s="25">
        <v>2.4233432849593153</v>
      </c>
      <c r="AC38" s="25">
        <v>1.7660344302371567E-2</v>
      </c>
      <c r="AD38" s="25">
        <v>0.20884135607032009</v>
      </c>
      <c r="AE38" s="25">
        <v>0.19488719498603904</v>
      </c>
      <c r="AF38" s="25">
        <v>3.8105316356489748E-2</v>
      </c>
      <c r="AG38" s="25">
        <v>0.85256476925473645</v>
      </c>
      <c r="AH38" s="25">
        <v>2.2595176651047972</v>
      </c>
      <c r="AI38" s="25">
        <v>1.1461144068690308</v>
      </c>
      <c r="AJ38" s="25">
        <v>0.84252679113688933</v>
      </c>
      <c r="AK38" s="25">
        <v>0.83677094227473736</v>
      </c>
      <c r="AL38" s="25">
        <v>5.620632271981018E-3</v>
      </c>
      <c r="AM38" s="25">
        <v>0.51064537394993237</v>
      </c>
      <c r="AN38" s="25">
        <v>1.1006574749242035</v>
      </c>
      <c r="AO38" s="25">
        <v>0.88768116732776492</v>
      </c>
      <c r="AP38" s="25">
        <v>3.4655170970795837</v>
      </c>
      <c r="AQ38" s="25">
        <v>0.13897769758050021</v>
      </c>
      <c r="AR38" s="25">
        <v>0.64472028904574163</v>
      </c>
      <c r="AS38" s="25">
        <v>5.451835605833643E-2</v>
      </c>
      <c r="AT38" s="25">
        <v>3.3876381367814297</v>
      </c>
      <c r="AU38" s="25">
        <v>1.6736051409876926</v>
      </c>
      <c r="AV38" s="25">
        <v>7.3883645679293439E-2</v>
      </c>
      <c r="AW38" s="25">
        <v>0.10529974516759141</v>
      </c>
    </row>
    <row r="39" spans="1:49" s="17" customFormat="1">
      <c r="A39" s="16">
        <v>1990</v>
      </c>
      <c r="B39" s="25">
        <v>0.80987560827347238</v>
      </c>
      <c r="C39" s="25">
        <v>1.8856975415977577</v>
      </c>
      <c r="D39" s="25">
        <v>0.66877183685453045</v>
      </c>
      <c r="E39" s="25">
        <v>6.8344822857622205</v>
      </c>
      <c r="F39" s="25">
        <v>0.60593980035231942</v>
      </c>
      <c r="G39" s="25">
        <v>5.6642236808992538E-2</v>
      </c>
      <c r="H39" s="25">
        <v>0.14345256749793284</v>
      </c>
      <c r="I39" s="25">
        <v>3.4287862499550612</v>
      </c>
      <c r="J39" s="25">
        <v>1.2227550457176413</v>
      </c>
      <c r="K39" s="25">
        <v>4.5052587246995097</v>
      </c>
      <c r="L39" s="25">
        <v>0.80820110513259913</v>
      </c>
      <c r="M39" s="25">
        <v>5.8596738049300754</v>
      </c>
      <c r="N39" s="25">
        <v>2.4572655086462065</v>
      </c>
      <c r="O39" s="25">
        <v>1.9498072908552733</v>
      </c>
      <c r="P39" s="25">
        <v>0.78076834110273585</v>
      </c>
      <c r="Q39" s="25">
        <v>1.7251346171821635</v>
      </c>
      <c r="R39" s="25">
        <v>6.7292753580116715E-2</v>
      </c>
      <c r="S39" s="25">
        <v>0.32233346399511065</v>
      </c>
      <c r="T39" s="25">
        <v>0.15788930410919505</v>
      </c>
      <c r="U39" s="25">
        <v>2.5397733363691923</v>
      </c>
      <c r="V39" s="25">
        <v>3.8665057377736769</v>
      </c>
      <c r="W39" s="25">
        <v>2.1253089733603363</v>
      </c>
      <c r="X39" s="25">
        <v>2.6148779956139823</v>
      </c>
      <c r="Y39" s="25">
        <v>0.84921410967440414</v>
      </c>
      <c r="Z39" s="25">
        <v>1.4483548431938835</v>
      </c>
      <c r="AA39" s="25">
        <v>2.0713778781741707</v>
      </c>
      <c r="AB39" s="25">
        <v>2.4739545352139682</v>
      </c>
      <c r="AC39" s="25">
        <v>1.6271329706280636E-2</v>
      </c>
      <c r="AD39" s="25">
        <v>0.2042852109722339</v>
      </c>
      <c r="AE39" s="25">
        <v>0.17601827699018538</v>
      </c>
      <c r="AF39" s="25">
        <v>3.7394532110201689E-2</v>
      </c>
      <c r="AG39" s="25">
        <v>0.94783986266732179</v>
      </c>
      <c r="AH39" s="25">
        <v>2.347881641041619</v>
      </c>
      <c r="AI39" s="25">
        <v>1.073821198245593</v>
      </c>
      <c r="AJ39" s="25">
        <v>0.7812331727923113</v>
      </c>
      <c r="AK39" s="25">
        <v>0.90950110860785882</v>
      </c>
      <c r="AL39" s="25">
        <v>5.5805544501300224E-3</v>
      </c>
      <c r="AM39" s="25">
        <v>0.49331743657650967</v>
      </c>
      <c r="AN39" s="25">
        <v>1.2344816733974857</v>
      </c>
      <c r="AO39" s="25">
        <v>0.8857470752693325</v>
      </c>
      <c r="AP39" s="25">
        <v>3.5983186309873334</v>
      </c>
      <c r="AQ39" s="25">
        <v>0.11381790523326182</v>
      </c>
      <c r="AR39" s="25">
        <v>0.62958198808824761</v>
      </c>
      <c r="AS39" s="25">
        <v>4.6578226934461391E-2</v>
      </c>
      <c r="AT39" s="25">
        <v>3.0568680767433221</v>
      </c>
      <c r="AU39" s="25">
        <v>1.7466210864380984</v>
      </c>
      <c r="AV39" s="25">
        <v>7.9351957326207062E-2</v>
      </c>
      <c r="AW39" s="25">
        <v>0.11812933313360577</v>
      </c>
    </row>
    <row r="40" spans="1:49" s="17" customFormat="1">
      <c r="A40" s="16">
        <v>1991</v>
      </c>
      <c r="B40" s="25">
        <v>0.8859236878474146</v>
      </c>
      <c r="C40" s="25">
        <v>2.3792108886512762</v>
      </c>
      <c r="D40" s="25">
        <v>0.73878491952976133</v>
      </c>
      <c r="E40" s="25">
        <v>7.5533521960046501</v>
      </c>
      <c r="F40" s="25">
        <v>0.65308441573693476</v>
      </c>
      <c r="G40" s="25">
        <v>6.0170298141335218E-2</v>
      </c>
      <c r="H40" s="25">
        <v>0.22406463395927953</v>
      </c>
      <c r="I40" s="25">
        <v>3.6279215729744627</v>
      </c>
      <c r="J40" s="25">
        <v>1.5109410811652906</v>
      </c>
      <c r="K40" s="25">
        <v>5.2495053183457765</v>
      </c>
      <c r="L40" s="25">
        <v>0.82223228180761443</v>
      </c>
      <c r="M40" s="25">
        <v>6.9159441369971368</v>
      </c>
      <c r="N40" s="25">
        <v>2.8143811604970819</v>
      </c>
      <c r="O40" s="25">
        <v>2.1378044291586273</v>
      </c>
      <c r="P40" s="25">
        <v>0.85521649154553192</v>
      </c>
      <c r="Q40" s="25">
        <v>2.2620807542512011</v>
      </c>
      <c r="R40" s="25">
        <v>7.4861071063069981E-2</v>
      </c>
      <c r="S40" s="25">
        <v>0.35497087229019614</v>
      </c>
      <c r="T40" s="25">
        <v>0.16646253969585484</v>
      </c>
      <c r="U40" s="25">
        <v>2.3128498663822543</v>
      </c>
      <c r="V40" s="25">
        <v>4.2260622610758931</v>
      </c>
      <c r="W40" s="25">
        <v>2.4991054741332821</v>
      </c>
      <c r="X40" s="25">
        <v>3.236889618560284</v>
      </c>
      <c r="Y40" s="25">
        <v>0.94997620501635771</v>
      </c>
      <c r="Z40" s="25">
        <v>1.5838740386113341</v>
      </c>
      <c r="AA40" s="25">
        <v>2.2582586360204679</v>
      </c>
      <c r="AB40" s="25">
        <v>2.6962807087133149</v>
      </c>
      <c r="AC40" s="25">
        <v>1.8280429637973803E-2</v>
      </c>
      <c r="AD40" s="25">
        <v>0.26761891260320925</v>
      </c>
      <c r="AE40" s="25">
        <v>0.17863447673373517</v>
      </c>
      <c r="AF40" s="25">
        <v>3.6677248325284316E-2</v>
      </c>
      <c r="AG40" s="25">
        <v>1.0207679806344148</v>
      </c>
      <c r="AH40" s="25">
        <v>2.5359795558857718</v>
      </c>
      <c r="AI40" s="25">
        <v>1.1372041280093952</v>
      </c>
      <c r="AJ40" s="25">
        <v>0.87905609872134416</v>
      </c>
      <c r="AK40" s="25">
        <v>0.90117775138710798</v>
      </c>
      <c r="AL40" s="25">
        <v>6.4246171617913161E-3</v>
      </c>
      <c r="AM40" s="25">
        <v>0.54929012055556226</v>
      </c>
      <c r="AN40" s="25">
        <v>1.3611188538833032</v>
      </c>
      <c r="AO40" s="25">
        <v>1.0276184001821516</v>
      </c>
      <c r="AP40" s="25">
        <v>4.2983796457631795</v>
      </c>
      <c r="AQ40" s="25">
        <v>0.11563390305223675</v>
      </c>
      <c r="AR40" s="25">
        <v>0.70445203877910534</v>
      </c>
      <c r="AS40" s="25">
        <v>4.6938432286361409E-2</v>
      </c>
      <c r="AT40" s="25">
        <v>3.0895736131916065</v>
      </c>
      <c r="AU40" s="25">
        <v>1.9102892278931538</v>
      </c>
      <c r="AV40" s="25">
        <v>7.6198255191918224E-2</v>
      </c>
      <c r="AW40" s="25">
        <v>0.11812781149711794</v>
      </c>
    </row>
    <row r="41" spans="1:49" s="17" customFormat="1">
      <c r="A41" s="16">
        <v>1992</v>
      </c>
      <c r="B41" s="25">
        <v>0.76715058385879809</v>
      </c>
      <c r="C41" s="25">
        <v>2.5084695159406136</v>
      </c>
      <c r="D41" s="25">
        <v>0.71871311191534737</v>
      </c>
      <c r="E41" s="25">
        <v>9.2043615624288471</v>
      </c>
      <c r="F41" s="25">
        <v>0.63159585485397918</v>
      </c>
      <c r="G41" s="25">
        <v>4.3145916509880526E-2</v>
      </c>
      <c r="H41" s="25">
        <v>0.20361384171989408</v>
      </c>
      <c r="I41" s="25">
        <v>3.2372120699366063</v>
      </c>
      <c r="J41" s="25">
        <v>1.3281011000994645</v>
      </c>
      <c r="K41" s="25">
        <v>5.4494820305103842</v>
      </c>
      <c r="L41" s="25">
        <v>0.85540401548288125</v>
      </c>
      <c r="M41" s="25">
        <v>6.8548104833007777</v>
      </c>
      <c r="N41" s="25">
        <v>2.8841062446822532</v>
      </c>
      <c r="O41" s="25">
        <v>2.3749778494134004</v>
      </c>
      <c r="P41" s="25">
        <v>0.84086363847711709</v>
      </c>
      <c r="Q41" s="25">
        <v>2.2825680587678407</v>
      </c>
      <c r="R41" s="25">
        <v>6.3302574915814827E-2</v>
      </c>
      <c r="S41" s="25">
        <v>0.354841269308663</v>
      </c>
      <c r="T41" s="25">
        <v>0.16798296235934185</v>
      </c>
      <c r="U41" s="25">
        <v>2.2619887101992879</v>
      </c>
      <c r="V41" s="25">
        <v>3.8491861480939997</v>
      </c>
      <c r="W41" s="25">
        <v>2.2090820508825963</v>
      </c>
      <c r="X41" s="25">
        <v>3.1022930183230075</v>
      </c>
      <c r="Y41" s="25">
        <v>0.87771395975888888</v>
      </c>
      <c r="Z41" s="25">
        <v>1.6797189389672487</v>
      </c>
      <c r="AA41" s="25">
        <v>2.3679243903315874</v>
      </c>
      <c r="AB41" s="25">
        <v>2.9324317962299422</v>
      </c>
      <c r="AC41" s="25">
        <v>1.436501961724208E-2</v>
      </c>
      <c r="AD41" s="25">
        <v>0.22799839922345919</v>
      </c>
      <c r="AE41" s="25">
        <v>0.17274137871942671</v>
      </c>
      <c r="AF41" s="25">
        <v>3.4378714225796012E-2</v>
      </c>
      <c r="AG41" s="25">
        <v>0.84650491090153024</v>
      </c>
      <c r="AH41" s="25">
        <v>2.6057232111400048</v>
      </c>
      <c r="AI41" s="25">
        <v>1.1877934261267631</v>
      </c>
      <c r="AJ41" s="25">
        <v>1.1720946564885497</v>
      </c>
      <c r="AK41" s="25">
        <v>0.87656979531918466</v>
      </c>
      <c r="AL41" s="25">
        <v>5.5007983055112824E-3</v>
      </c>
      <c r="AM41" s="25">
        <v>0.51126813833930518</v>
      </c>
      <c r="AN41" s="25">
        <v>1.5423794839838461</v>
      </c>
      <c r="AO41" s="25">
        <v>1.0750604481886707</v>
      </c>
      <c r="AP41" s="25">
        <v>4.518913344997423</v>
      </c>
      <c r="AQ41" s="25">
        <v>0.12149492803815595</v>
      </c>
      <c r="AR41" s="25">
        <v>0.69507524476613902</v>
      </c>
      <c r="AS41" s="25">
        <v>4.6209719366783711E-2</v>
      </c>
      <c r="AT41" s="25">
        <v>3.8991276402986328</v>
      </c>
      <c r="AU41" s="25">
        <v>1.8515673756995459</v>
      </c>
      <c r="AV41" s="25">
        <v>6.6343457440051767E-2</v>
      </c>
      <c r="AW41" s="25">
        <v>0.11630006141622826</v>
      </c>
    </row>
    <row r="42" spans="1:49" s="17" customFormat="1">
      <c r="A42" s="16">
        <v>1993</v>
      </c>
      <c r="B42" s="25">
        <v>0.86113763314370728</v>
      </c>
      <c r="C42" s="25">
        <v>2.3425387120215224</v>
      </c>
      <c r="D42" s="25">
        <v>0.72591666482917294</v>
      </c>
      <c r="E42" s="25">
        <v>9.5799475319663987</v>
      </c>
      <c r="F42" s="25">
        <v>0.69295367035363764</v>
      </c>
      <c r="G42" s="25">
        <v>4.9152549330712912E-2</v>
      </c>
      <c r="H42" s="25">
        <v>0.18785620465684807</v>
      </c>
      <c r="I42" s="25">
        <v>3.7734475858928418</v>
      </c>
      <c r="J42" s="25">
        <v>1.6437382590147041</v>
      </c>
      <c r="K42" s="25">
        <v>5.5692481119752655</v>
      </c>
      <c r="L42" s="25">
        <v>0.8704381136529773</v>
      </c>
      <c r="M42" s="25">
        <v>5.7406765635672938</v>
      </c>
      <c r="N42" s="25">
        <v>2.8942215082627296</v>
      </c>
      <c r="O42" s="25">
        <v>2.4152202607643178</v>
      </c>
      <c r="P42" s="25">
        <v>0.8672809842175272</v>
      </c>
      <c r="Q42" s="25">
        <v>2.1424986302683138</v>
      </c>
      <c r="R42" s="25">
        <v>6.549779481587116E-2</v>
      </c>
      <c r="S42" s="25">
        <v>0.33030773652737666</v>
      </c>
      <c r="T42" s="25">
        <v>0.15528264083789711</v>
      </c>
      <c r="U42" s="25">
        <v>2.4917707407096721</v>
      </c>
      <c r="V42" s="25">
        <v>3.7087521876160916</v>
      </c>
      <c r="W42" s="25">
        <v>2.2719235718479993</v>
      </c>
      <c r="X42" s="25">
        <v>3.1569038215873548</v>
      </c>
      <c r="Y42" s="25">
        <v>0.93605348820209233</v>
      </c>
      <c r="Z42" s="25">
        <v>1.9044129591237551</v>
      </c>
      <c r="AA42" s="25">
        <v>2.3698707634786151</v>
      </c>
      <c r="AB42" s="25">
        <v>2.7931645990868454</v>
      </c>
      <c r="AC42" s="25">
        <v>1.4735752789195538E-2</v>
      </c>
      <c r="AD42" s="25">
        <v>0.21065509485062375</v>
      </c>
      <c r="AE42" s="25">
        <v>0.19105953419535754</v>
      </c>
      <c r="AF42" s="25">
        <v>3.8802300154589138E-2</v>
      </c>
      <c r="AG42" s="25">
        <v>0.87537363883662689</v>
      </c>
      <c r="AH42" s="25">
        <v>2.5486794180737475</v>
      </c>
      <c r="AI42" s="25">
        <v>1.0299870620873128</v>
      </c>
      <c r="AJ42" s="25">
        <v>1.135673524752238</v>
      </c>
      <c r="AK42" s="25">
        <v>0.81380429637973806</v>
      </c>
      <c r="AL42" s="25">
        <v>5.276855038527449E-3</v>
      </c>
      <c r="AM42" s="25">
        <v>0.6169122760554604</v>
      </c>
      <c r="AN42" s="25">
        <v>1.6503532421776697</v>
      </c>
      <c r="AO42" s="25">
        <v>1.0574638932496074</v>
      </c>
      <c r="AP42" s="25">
        <v>4.4610030534351139</v>
      </c>
      <c r="AQ42" s="25">
        <v>0.11649653388378252</v>
      </c>
      <c r="AR42" s="25">
        <v>0.72633341773820503</v>
      </c>
      <c r="AS42" s="25">
        <v>4.3636113389336942E-2</v>
      </c>
      <c r="AT42" s="25">
        <v>3.2333829532517644</v>
      </c>
      <c r="AU42" s="25">
        <v>2.0063377928505517</v>
      </c>
      <c r="AV42" s="25">
        <v>7.5880620489652106E-2</v>
      </c>
      <c r="AW42" s="25">
        <v>0.11256036022864813</v>
      </c>
    </row>
    <row r="43" spans="1:49" s="17" customFormat="1">
      <c r="A43" s="16">
        <v>1994</v>
      </c>
      <c r="B43" s="25">
        <v>0.88336243633441647</v>
      </c>
      <c r="C43" s="25">
        <v>2.504359276691857</v>
      </c>
      <c r="D43" s="25">
        <v>0.8225399488297962</v>
      </c>
      <c r="E43" s="25">
        <v>7.9520446798566757</v>
      </c>
      <c r="F43" s="25">
        <v>0.73885601519527366</v>
      </c>
      <c r="G43" s="25">
        <v>5.2641408750464365E-2</v>
      </c>
      <c r="H43" s="25">
        <v>0.18631010401811929</v>
      </c>
      <c r="I43" s="25">
        <v>3.7252851210948266</v>
      </c>
      <c r="J43" s="25">
        <v>1.5326253526190277</v>
      </c>
      <c r="K43" s="25">
        <v>6.0588038671252411</v>
      </c>
      <c r="L43" s="25">
        <v>1.0130476141742664</v>
      </c>
      <c r="M43" s="25">
        <v>5.8550679533116829</v>
      </c>
      <c r="N43" s="25">
        <v>3.2803101944947088</v>
      </c>
      <c r="O43" s="25">
        <v>2.7166272939710234</v>
      </c>
      <c r="P43" s="25">
        <v>0.78461668004841401</v>
      </c>
      <c r="Q43" s="25">
        <v>2.1445932472108047</v>
      </c>
      <c r="R43" s="25">
        <v>7.3352060337699379E-2</v>
      </c>
      <c r="S43" s="25">
        <v>0.44063886682564984</v>
      </c>
      <c r="T43" s="25">
        <v>0.18255329969921028</v>
      </c>
      <c r="U43" s="25">
        <v>2.3129411986051025</v>
      </c>
      <c r="V43" s="25">
        <v>4.1952614102364372</v>
      </c>
      <c r="W43" s="25">
        <v>2.5986997375579706</v>
      </c>
      <c r="X43" s="25">
        <v>2.6280885807758216</v>
      </c>
      <c r="Y43" s="25">
        <v>1.1149128894987237</v>
      </c>
      <c r="Z43" s="25">
        <v>1.6025337184080914</v>
      </c>
      <c r="AA43" s="25">
        <v>2.5619972904957637</v>
      </c>
      <c r="AB43" s="25">
        <v>3.0593169376969813</v>
      </c>
      <c r="AC43" s="25">
        <v>1.0054974764820784E-2</v>
      </c>
      <c r="AD43" s="25">
        <v>0.24063485601639362</v>
      </c>
      <c r="AE43" s="25">
        <v>0.21436172444785315</v>
      </c>
      <c r="AF43" s="25">
        <v>5.0506099656069121E-2</v>
      </c>
      <c r="AG43" s="25">
        <v>0.9055359706160796</v>
      </c>
      <c r="AH43" s="25">
        <v>2.8545364614665596</v>
      </c>
      <c r="AI43" s="25">
        <v>0.94324376358646811</v>
      </c>
      <c r="AJ43" s="25">
        <v>0.71167187975601276</v>
      </c>
      <c r="AK43" s="25">
        <v>0.86782556484954521</v>
      </c>
      <c r="AL43" s="25">
        <v>4.4785613311443193E-3</v>
      </c>
      <c r="AM43" s="25">
        <v>0.63744558378371896</v>
      </c>
      <c r="AN43" s="25">
        <v>1.7925093220846766</v>
      </c>
      <c r="AO43" s="25">
        <v>0.96487578403058227</v>
      </c>
      <c r="AP43" s="25">
        <v>4.4535844488118208</v>
      </c>
      <c r="AQ43" s="25">
        <v>0.12988448775869713</v>
      </c>
      <c r="AR43" s="25">
        <v>0.66220431339652719</v>
      </c>
      <c r="AS43" s="25">
        <v>5.2725040013421695E-2</v>
      </c>
      <c r="AT43" s="25">
        <v>3.6491684674104525</v>
      </c>
      <c r="AU43" s="25">
        <v>2.1600996956151808</v>
      </c>
      <c r="AV43" s="25">
        <v>5.7949998741716295E-2</v>
      </c>
      <c r="AW43" s="25">
        <v>0.11967050142006304</v>
      </c>
    </row>
    <row r="44" spans="1:49" s="17" customFormat="1">
      <c r="A44" s="16">
        <v>1995</v>
      </c>
      <c r="B44" s="25">
        <v>0.92430181455236149</v>
      </c>
      <c r="C44" s="25">
        <v>2.4340019269606015</v>
      </c>
      <c r="D44" s="25">
        <v>0.80056367562644559</v>
      </c>
      <c r="E44" s="25">
        <v>9.4770929008831946</v>
      </c>
      <c r="F44" s="25">
        <v>0.76283690797751857</v>
      </c>
      <c r="G44" s="25">
        <v>5.8513285618416476E-2</v>
      </c>
      <c r="H44" s="25">
        <v>0.19916727755341715</v>
      </c>
      <c r="I44" s="25">
        <v>4.2556309981185665</v>
      </c>
      <c r="J44" s="25">
        <v>1.7515591920620275</v>
      </c>
      <c r="K44" s="25">
        <v>6.3070854110992602</v>
      </c>
      <c r="L44" s="25">
        <v>1.0740334147422914</v>
      </c>
      <c r="M44" s="25">
        <v>5.6306100674679733</v>
      </c>
      <c r="N44" s="25">
        <v>3.1032786858724699</v>
      </c>
      <c r="O44" s="25">
        <v>3.0124602466236055</v>
      </c>
      <c r="P44" s="25">
        <v>0.80508623785157041</v>
      </c>
      <c r="Q44" s="25">
        <v>1.96637646769806</v>
      </c>
      <c r="R44" s="25">
        <v>7.469044812875239E-2</v>
      </c>
      <c r="S44" s="25">
        <v>0.45881980502594466</v>
      </c>
      <c r="T44" s="25">
        <v>0.18564667753184655</v>
      </c>
      <c r="U44" s="25">
        <v>2.3779486632233633</v>
      </c>
      <c r="V44" s="25">
        <v>3.7756965439141013</v>
      </c>
      <c r="W44" s="25">
        <v>2.7098521037305114</v>
      </c>
      <c r="X44" s="25">
        <v>2.3973333169556725</v>
      </c>
      <c r="Y44" s="25">
        <v>1.0671759130945391</v>
      </c>
      <c r="Z44" s="25">
        <v>1.778710313132887</v>
      </c>
      <c r="AA44" s="25">
        <v>2.7472149268397907</v>
      </c>
      <c r="AB44" s="25">
        <v>3.2931261878797318</v>
      </c>
      <c r="AC44" s="25">
        <v>1.1394868093520439E-2</v>
      </c>
      <c r="AD44" s="25">
        <v>0.25885832684218724</v>
      </c>
      <c r="AE44" s="25">
        <v>0.21389172708425708</v>
      </c>
      <c r="AF44" s="25">
        <v>5.3612183769338621E-2</v>
      </c>
      <c r="AG44" s="25">
        <v>1.064448134744209</v>
      </c>
      <c r="AH44" s="25">
        <v>2.94825027142977</v>
      </c>
      <c r="AI44" s="25">
        <v>1.0395399484702865</v>
      </c>
      <c r="AJ44" s="25">
        <v>0.95586430548731538</v>
      </c>
      <c r="AK44" s="25">
        <v>1.0319451110285569</v>
      </c>
      <c r="AL44" s="25">
        <v>4.909754524428679E-3</v>
      </c>
      <c r="AM44" s="25">
        <v>0.69027107145853062</v>
      </c>
      <c r="AN44" s="25">
        <v>2.0440734586024663</v>
      </c>
      <c r="AO44" s="25">
        <v>1.0446993127374262</v>
      </c>
      <c r="AP44" s="25">
        <v>5.2639804378827284</v>
      </c>
      <c r="AQ44" s="25">
        <v>0.12682462808728892</v>
      </c>
      <c r="AR44" s="25">
        <v>0.67005853739499321</v>
      </c>
      <c r="AS44" s="25">
        <v>5.6202775594089663E-2</v>
      </c>
      <c r="AT44" s="25">
        <v>3.1283764688964255</v>
      </c>
      <c r="AU44" s="25">
        <v>2.0378928996848296</v>
      </c>
      <c r="AV44" s="25">
        <v>5.7487603125337045E-2</v>
      </c>
      <c r="AW44" s="25">
        <v>0.12489549893944658</v>
      </c>
    </row>
    <row r="45" spans="1:49" s="17" customFormat="1">
      <c r="A45" s="16">
        <v>1996</v>
      </c>
      <c r="B45" s="25">
        <v>1</v>
      </c>
      <c r="C45" s="25">
        <v>2.6684806354881849</v>
      </c>
      <c r="D45" s="25">
        <v>0.82971095545675699</v>
      </c>
      <c r="E45" s="25">
        <v>11.214032379833906</v>
      </c>
      <c r="F45" s="25">
        <v>0.73701236233777123</v>
      </c>
      <c r="G45" s="25">
        <v>5.2342589272232676E-2</v>
      </c>
      <c r="H45" s="25">
        <v>0.17262896748834589</v>
      </c>
      <c r="I45" s="25">
        <v>3.4003443646865672</v>
      </c>
      <c r="J45" s="25">
        <v>2.0828397785420685</v>
      </c>
      <c r="K45" s="25">
        <v>7.5015377509077625</v>
      </c>
      <c r="L45" s="25">
        <v>1.233181059834386</v>
      </c>
      <c r="M45" s="25">
        <v>6.8262670413555915</v>
      </c>
      <c r="N45" s="25">
        <v>3.480796370151114</v>
      </c>
      <c r="O45" s="25">
        <v>3.3668844464150895</v>
      </c>
      <c r="P45" s="25">
        <v>0.87312541133893373</v>
      </c>
      <c r="Q45" s="25">
        <v>2.1661109231008902</v>
      </c>
      <c r="R45" s="25">
        <v>6.580705142186058E-2</v>
      </c>
      <c r="S45" s="25">
        <v>0.42444106846261698</v>
      </c>
      <c r="T45" s="25">
        <v>0.16389892530588279</v>
      </c>
      <c r="U45" s="25">
        <v>2.5871474289069707</v>
      </c>
      <c r="V45" s="25">
        <v>4.3344047191630617</v>
      </c>
      <c r="W45" s="25">
        <v>3.2644198581135329</v>
      </c>
      <c r="X45" s="25">
        <v>2.8664665356453796</v>
      </c>
      <c r="Y45" s="25">
        <v>1.3578777499490695</v>
      </c>
      <c r="Z45" s="25">
        <v>1.9477895202943183</v>
      </c>
      <c r="AA45" s="25">
        <v>2.915662726041679</v>
      </c>
      <c r="AB45" s="25">
        <v>3.8262779069349406</v>
      </c>
      <c r="AC45" s="25">
        <v>1.202192903279926E-2</v>
      </c>
      <c r="AD45" s="25">
        <v>0.1967956278835668</v>
      </c>
      <c r="AE45" s="25">
        <v>0.23575790286049828</v>
      </c>
      <c r="AF45" s="25">
        <v>5.7633629153834173E-2</v>
      </c>
      <c r="AG45" s="25">
        <v>1.0146528322168562</v>
      </c>
      <c r="AH45" s="25">
        <v>3.1951902489005</v>
      </c>
      <c r="AI45" s="25">
        <v>1.1574845233501503</v>
      </c>
      <c r="AJ45" s="25">
        <v>0.99773927091447256</v>
      </c>
      <c r="AK45" s="25">
        <v>0.91407310784090512</v>
      </c>
      <c r="AL45" s="25">
        <v>4.6427024027226862E-3</v>
      </c>
      <c r="AM45" s="25">
        <v>0.76297442400565629</v>
      </c>
      <c r="AN45" s="25">
        <v>2.3654821743142356</v>
      </c>
      <c r="AO45" s="25">
        <v>1.1595440394501899</v>
      </c>
      <c r="AP45" s="25">
        <v>5.7480879576257982</v>
      </c>
      <c r="AQ45" s="25">
        <v>0.11156547204812635</v>
      </c>
      <c r="AR45" s="25">
        <v>0.74600174158447874</v>
      </c>
      <c r="AS45" s="25">
        <v>5.1300037281148514E-2</v>
      </c>
      <c r="AT45" s="25">
        <v>2.56583623857059</v>
      </c>
      <c r="AU45" s="25">
        <v>2.1648375603676584</v>
      </c>
      <c r="AV45" s="25">
        <v>5.7806182990401092E-2</v>
      </c>
      <c r="AW45" s="25">
        <v>0.12293360983618346</v>
      </c>
    </row>
    <row r="46" spans="1:49" s="17" customFormat="1">
      <c r="A46" s="16">
        <v>1997</v>
      </c>
      <c r="B46" s="25">
        <v>1.0638093317960795</v>
      </c>
      <c r="C46" s="25">
        <v>2.9797885208058879</v>
      </c>
      <c r="D46" s="25">
        <v>0.85228772718012624</v>
      </c>
      <c r="E46" s="25">
        <v>11.559603265545794</v>
      </c>
      <c r="F46" s="25">
        <v>0.85530023440027803</v>
      </c>
      <c r="G46" s="25">
        <v>5.2374862667321775E-2</v>
      </c>
      <c r="H46" s="25">
        <v>0.19718277721188299</v>
      </c>
      <c r="I46" s="25">
        <v>3.6470498232410993</v>
      </c>
      <c r="J46" s="25">
        <v>2.2882802305655088</v>
      </c>
      <c r="K46" s="25">
        <v>7.4424952005464542</v>
      </c>
      <c r="L46" s="25">
        <v>1.3464782592543769</v>
      </c>
      <c r="M46" s="25">
        <v>6.679500411039343</v>
      </c>
      <c r="N46" s="25">
        <v>3.6225106199144368</v>
      </c>
      <c r="O46" s="25">
        <v>3.6702853919254137</v>
      </c>
      <c r="P46" s="25">
        <v>0.91727723405275197</v>
      </c>
      <c r="Q46" s="25">
        <v>2.3255311311371289</v>
      </c>
      <c r="R46" s="25">
        <v>7.7937087061248453E-2</v>
      </c>
      <c r="S46" s="25">
        <v>0.4523674455642504</v>
      </c>
      <c r="T46" s="25">
        <v>0.18885812096300647</v>
      </c>
      <c r="U46" s="25">
        <v>2.611148117967093</v>
      </c>
      <c r="V46" s="25">
        <v>5.0078939003199636</v>
      </c>
      <c r="W46" s="25">
        <v>3.2502866238450752</v>
      </c>
      <c r="X46" s="25">
        <v>3.3650329514542165</v>
      </c>
      <c r="Y46" s="25">
        <v>1.3460495140628184</v>
      </c>
      <c r="Z46" s="25">
        <v>2.0913436312869247</v>
      </c>
      <c r="AA46" s="25">
        <v>2.9244921447146091</v>
      </c>
      <c r="AB46" s="25">
        <v>4.0130009119560919</v>
      </c>
      <c r="AC46" s="25">
        <v>1.4526206406461585E-2</v>
      </c>
      <c r="AD46" s="25">
        <v>0.20334261914748283</v>
      </c>
      <c r="AE46" s="25">
        <v>0.2827943288554412</v>
      </c>
      <c r="AF46" s="25">
        <v>6.4784608242357419E-2</v>
      </c>
      <c r="AG46" s="25">
        <v>1.1729452903040254</v>
      </c>
      <c r="AH46" s="25">
        <v>3.3117808357400507</v>
      </c>
      <c r="AI46" s="25">
        <v>1.2244597217395472</v>
      </c>
      <c r="AJ46" s="25">
        <v>1.048859104341678</v>
      </c>
      <c r="AK46" s="25">
        <v>1.0805349716586576</v>
      </c>
      <c r="AL46" s="25">
        <v>5.2395697340827108E-3</v>
      </c>
      <c r="AM46" s="25">
        <v>0.86377923400481749</v>
      </c>
      <c r="AN46" s="25">
        <v>2.4841041008064999</v>
      </c>
      <c r="AO46" s="25">
        <v>1.220792473066737</v>
      </c>
      <c r="AP46" s="25">
        <v>5.5726838412405479</v>
      </c>
      <c r="AQ46" s="25">
        <v>0.11660686453677184</v>
      </c>
      <c r="AR46" s="25">
        <v>0.76451491449662656</v>
      </c>
      <c r="AS46" s="25">
        <v>6.4115131532589548E-2</v>
      </c>
      <c r="AT46" s="25">
        <v>3.8260473342361023</v>
      </c>
      <c r="AU46" s="25">
        <v>2.3986494673265666</v>
      </c>
      <c r="AV46" s="25">
        <v>5.0584189461574419E-2</v>
      </c>
      <c r="AW46" s="25">
        <v>0.14595342852349394</v>
      </c>
    </row>
    <row r="47" spans="1:49" s="17" customFormat="1">
      <c r="A47" s="16">
        <v>1998</v>
      </c>
      <c r="B47" s="25">
        <v>1.0002476003585719</v>
      </c>
      <c r="C47" s="25">
        <v>3.0973983823421625</v>
      </c>
      <c r="D47" s="25">
        <v>0.90666323079319822</v>
      </c>
      <c r="E47" s="25">
        <v>9.1926285330808781</v>
      </c>
      <c r="F47" s="25">
        <v>0.95742687058851728</v>
      </c>
      <c r="G47" s="25">
        <v>6.2586563339604773E-2</v>
      </c>
      <c r="H47" s="25">
        <v>0.18733356873224921</v>
      </c>
      <c r="I47" s="25">
        <v>3.6324626912890818</v>
      </c>
      <c r="J47" s="25">
        <v>2.2983639987057654</v>
      </c>
      <c r="K47" s="25">
        <v>7.4109400973072725</v>
      </c>
      <c r="L47" s="25">
        <v>1.2498428032164128</v>
      </c>
      <c r="M47" s="25">
        <v>7.5225249523649751</v>
      </c>
      <c r="N47" s="25">
        <v>3.7799113784797536</v>
      </c>
      <c r="O47" s="25">
        <v>3.9204612340767189</v>
      </c>
      <c r="P47" s="25">
        <v>1.0082246706292617</v>
      </c>
      <c r="Q47" s="25">
        <v>2.5977613311443193</v>
      </c>
      <c r="R47" s="25">
        <v>6.5991306889402856E-2</v>
      </c>
      <c r="S47" s="25">
        <v>0.4812002484211535</v>
      </c>
      <c r="T47" s="25">
        <v>0.19311055496303042</v>
      </c>
      <c r="U47" s="25">
        <v>2.8097249715388211</v>
      </c>
      <c r="V47" s="25">
        <v>4.5447057473606005</v>
      </c>
      <c r="W47" s="25">
        <v>3.4318377916521863</v>
      </c>
      <c r="X47" s="25">
        <v>2.7125365860965642</v>
      </c>
      <c r="Y47" s="25">
        <v>1.4903791604251801</v>
      </c>
      <c r="Z47" s="25">
        <v>2.2157237096600237</v>
      </c>
      <c r="AA47" s="25">
        <v>3.2919050007789372</v>
      </c>
      <c r="AB47" s="25">
        <v>4.3330706388486107</v>
      </c>
      <c r="AC47" s="25">
        <v>1.5636703368605225E-2</v>
      </c>
      <c r="AD47" s="25">
        <v>0.20790825985355973</v>
      </c>
      <c r="AE47" s="25">
        <v>0.25738483288794084</v>
      </c>
      <c r="AF47" s="25">
        <v>9.0413271633491915E-2</v>
      </c>
      <c r="AG47" s="25">
        <v>1.1327037168502163</v>
      </c>
      <c r="AH47" s="25">
        <v>3.5446841600057524</v>
      </c>
      <c r="AI47" s="25">
        <v>0.96652321605330327</v>
      </c>
      <c r="AJ47" s="25">
        <v>0.8881533204309322</v>
      </c>
      <c r="AK47" s="25">
        <v>1.0956513631406761</v>
      </c>
      <c r="AL47" s="25">
        <v>6.012750108452071E-3</v>
      </c>
      <c r="AM47" s="25">
        <v>0.79689376035088144</v>
      </c>
      <c r="AN47" s="25">
        <v>2.8348923136841346</v>
      </c>
      <c r="AO47" s="25">
        <v>1.2645735652569894</v>
      </c>
      <c r="AP47" s="25">
        <v>4.9236850084484765</v>
      </c>
      <c r="AQ47" s="25">
        <v>0.12488760123191966</v>
      </c>
      <c r="AR47" s="25">
        <v>0.81446868479394119</v>
      </c>
      <c r="AS47" s="25">
        <v>6.2849056694668462E-2</v>
      </c>
      <c r="AT47" s="25">
        <v>2.7611498064639832</v>
      </c>
      <c r="AU47" s="25">
        <v>2.5588738708401739</v>
      </c>
      <c r="AV47" s="25">
        <v>4.9715219157069765E-2</v>
      </c>
      <c r="AW47" s="25">
        <v>0.1340151745419248</v>
      </c>
    </row>
    <row r="48" spans="1:49" s="17" customFormat="1">
      <c r="A48" s="16">
        <v>1999</v>
      </c>
      <c r="B48" s="25">
        <v>0.88074999864572767</v>
      </c>
      <c r="C48" s="25">
        <v>3.1817127177124314</v>
      </c>
      <c r="D48" s="25">
        <v>0.88814245209534193</v>
      </c>
      <c r="E48" s="25">
        <v>8.9418992462281448</v>
      </c>
      <c r="F48" s="25">
        <v>0.84892540582645282</v>
      </c>
      <c r="G48" s="25">
        <v>6.489855625726508E-2</v>
      </c>
      <c r="H48" s="25">
        <v>0.16726682936474649</v>
      </c>
      <c r="I48" s="25">
        <v>3.5428020671803657</v>
      </c>
      <c r="J48" s="25">
        <v>1.9056536759859553</v>
      </c>
      <c r="K48" s="25">
        <v>7.2435355267415238</v>
      </c>
      <c r="L48" s="25">
        <v>1.1731818204369242</v>
      </c>
      <c r="M48" s="25">
        <v>7.029481273143432</v>
      </c>
      <c r="N48" s="25">
        <v>3.6354753675985951</v>
      </c>
      <c r="O48" s="25">
        <v>3.7298175788224865</v>
      </c>
      <c r="P48" s="25">
        <v>0.98981569738876174</v>
      </c>
      <c r="Q48" s="25">
        <v>2.6176579289848649</v>
      </c>
      <c r="R48" s="25">
        <v>5.7531227413807569E-2</v>
      </c>
      <c r="S48" s="25">
        <v>0.43261950471556793</v>
      </c>
      <c r="T48" s="25">
        <v>0.17984135391326231</v>
      </c>
      <c r="U48" s="25">
        <v>2.7795253154696993</v>
      </c>
      <c r="V48" s="25">
        <v>4.387010423382506</v>
      </c>
      <c r="W48" s="25">
        <v>3.1855970016896951</v>
      </c>
      <c r="X48" s="25">
        <v>3.149530835140868</v>
      </c>
      <c r="Y48" s="25">
        <v>1.4805858808585091</v>
      </c>
      <c r="Z48" s="25">
        <v>2.4199099392428725</v>
      </c>
      <c r="AA48" s="25">
        <v>3.3406493726556978</v>
      </c>
      <c r="AB48" s="25">
        <v>4.4670397953191845</v>
      </c>
      <c r="AC48" s="25">
        <v>1.666212310808058E-2</v>
      </c>
      <c r="AD48" s="25">
        <v>0.19525520557958945</v>
      </c>
      <c r="AE48" s="25">
        <v>0.23000065754311122</v>
      </c>
      <c r="AF48" s="25">
        <v>6.6555356645535482E-2</v>
      </c>
      <c r="AG48" s="25">
        <v>1.0041446838112815</v>
      </c>
      <c r="AH48" s="25">
        <v>3.3785253142713341</v>
      </c>
      <c r="AI48" s="25">
        <v>0.88278917864033457</v>
      </c>
      <c r="AJ48" s="25">
        <v>0.76311116409217827</v>
      </c>
      <c r="AK48" s="25">
        <v>1.0105778041151867</v>
      </c>
      <c r="AL48" s="25">
        <v>6.0409525794815873E-3</v>
      </c>
      <c r="AM48" s="25">
        <v>0.69155360036909652</v>
      </c>
      <c r="AN48" s="25">
        <v>2.6523190911596584</v>
      </c>
      <c r="AO48" s="25">
        <v>1.3489385082747134</v>
      </c>
      <c r="AP48" s="25">
        <v>4.902118358958381</v>
      </c>
      <c r="AQ48" s="25">
        <v>0.12602437834793342</v>
      </c>
      <c r="AR48" s="25">
        <v>0.85860770656824092</v>
      </c>
      <c r="AS48" s="25">
        <v>6.1189317878413842E-2</v>
      </c>
      <c r="AT48" s="25">
        <v>2.4200486800004795</v>
      </c>
      <c r="AU48" s="25">
        <v>2.4888520701762795</v>
      </c>
      <c r="AV48" s="25">
        <v>6.0323207053578923E-2</v>
      </c>
      <c r="AW48" s="25">
        <v>0.12987916725586299</v>
      </c>
    </row>
    <row r="49" spans="1:49" s="17" customFormat="1">
      <c r="A49" s="16">
        <v>2000</v>
      </c>
      <c r="B49" s="25">
        <v>0.88810566769748733</v>
      </c>
      <c r="C49" s="25">
        <v>3.1013040719795151</v>
      </c>
      <c r="D49" s="25">
        <v>0.95143438098433741</v>
      </c>
      <c r="E49" s="25">
        <v>8.5416206921758722</v>
      </c>
      <c r="F49" s="25">
        <v>0.8866353262549882</v>
      </c>
      <c r="G49" s="25">
        <v>8.17536886406941E-2</v>
      </c>
      <c r="H49" s="25">
        <v>0.18694461166968257</v>
      </c>
      <c r="I49" s="25">
        <v>2.9595459896700902</v>
      </c>
      <c r="J49" s="25">
        <v>1.7848738121202679</v>
      </c>
      <c r="K49" s="25">
        <v>7.0853545124450248</v>
      </c>
      <c r="L49" s="25">
        <v>1.1027313165242609</v>
      </c>
      <c r="M49" s="25">
        <v>7.7901786726904501</v>
      </c>
      <c r="N49" s="25">
        <v>3.7826959866741761</v>
      </c>
      <c r="O49" s="25">
        <v>3.9072630999316935</v>
      </c>
      <c r="P49" s="25">
        <v>0.87726168262489967</v>
      </c>
      <c r="Q49" s="25">
        <v>2.6353239361510901</v>
      </c>
      <c r="R49" s="25">
        <v>7.3993679904610116E-2</v>
      </c>
      <c r="S49" s="25">
        <v>0.45371764832768108</v>
      </c>
      <c r="T49" s="25">
        <v>0.19742183469747263</v>
      </c>
      <c r="U49" s="25">
        <v>2.945732986206814</v>
      </c>
      <c r="V49" s="25">
        <v>4.935030331827388</v>
      </c>
      <c r="W49" s="25">
        <v>3.0908844140592233</v>
      </c>
      <c r="X49" s="25">
        <v>3.0155978920752093</v>
      </c>
      <c r="Y49" s="25">
        <v>1.7192757810346686</v>
      </c>
      <c r="Z49" s="25">
        <v>2.2638249547617053</v>
      </c>
      <c r="AA49" s="25">
        <v>3.6778384651335574</v>
      </c>
      <c r="AB49" s="25">
        <v>4.3130160640885835</v>
      </c>
      <c r="AC49" s="25">
        <v>1.943136219396743E-2</v>
      </c>
      <c r="AD49" s="25">
        <v>0.20539565448727937</v>
      </c>
      <c r="AE49" s="25">
        <v>0.26451351672318957</v>
      </c>
      <c r="AF49" s="25">
        <v>8.5741287200258851E-2</v>
      </c>
      <c r="AG49" s="25">
        <v>1.0128425764856737</v>
      </c>
      <c r="AH49" s="25">
        <v>3.3687210576773277</v>
      </c>
      <c r="AI49" s="25">
        <v>0.98844189042146502</v>
      </c>
      <c r="AJ49" s="25">
        <v>0.9052167726820618</v>
      </c>
      <c r="AK49" s="25">
        <v>1.0176078341941592</v>
      </c>
      <c r="AL49" s="25">
        <v>7.0668512325188435E-3</v>
      </c>
      <c r="AM49" s="25">
        <v>0.63757655829448634</v>
      </c>
      <c r="AN49" s="25">
        <v>2.6729483061104653</v>
      </c>
      <c r="AO49" s="25">
        <v>1.351381213225161</v>
      </c>
      <c r="AP49" s="25">
        <v>5.2817325212410271</v>
      </c>
      <c r="AQ49" s="25">
        <v>0.11903696782388822</v>
      </c>
      <c r="AR49" s="25">
        <v>0.78144216784306209</v>
      </c>
      <c r="AS49" s="25">
        <v>7.4525747792011696E-2</v>
      </c>
      <c r="AT49" s="25">
        <v>2.3657888827639102</v>
      </c>
      <c r="AU49" s="25">
        <v>2.7693239013984927</v>
      </c>
      <c r="AV49" s="25">
        <v>5.244198681798027E-2</v>
      </c>
      <c r="AW49" s="25">
        <v>0.11988361379078936</v>
      </c>
    </row>
    <row r="50" spans="1:49" s="17" customFormat="1">
      <c r="A50" s="16">
        <v>2001</v>
      </c>
      <c r="B50" s="25">
        <v>0.81905671379252698</v>
      </c>
      <c r="C50" s="25">
        <v>3.1689115174742195</v>
      </c>
      <c r="D50" s="25">
        <v>0.92513584886215205</v>
      </c>
      <c r="E50" s="25">
        <v>9.4753716155164351</v>
      </c>
      <c r="F50" s="25">
        <v>0.79275814193440142</v>
      </c>
      <c r="G50" s="25">
        <v>7.9652209630064585E-2</v>
      </c>
      <c r="H50" s="25">
        <v>0.17928414454683811</v>
      </c>
      <c r="I50" s="25">
        <v>2.8068221206274644</v>
      </c>
      <c r="J50" s="25">
        <v>1.7499459992570134</v>
      </c>
      <c r="K50" s="25">
        <v>6.7833169197215</v>
      </c>
      <c r="L50" s="25">
        <v>1.0562942906275841</v>
      </c>
      <c r="M50" s="25">
        <v>7.9124581818399697</v>
      </c>
      <c r="N50" s="25">
        <v>3.543535563890853</v>
      </c>
      <c r="O50" s="25">
        <v>3.8732750979663737</v>
      </c>
      <c r="P50" s="25">
        <v>0.97867123743214268</v>
      </c>
      <c r="Q50" s="25">
        <v>2.5026360324517358</v>
      </c>
      <c r="R50" s="25">
        <v>7.15408464055029E-2</v>
      </c>
      <c r="S50" s="25">
        <v>0.47196510096228744</v>
      </c>
      <c r="T50" s="25">
        <v>0.19225328004601724</v>
      </c>
      <c r="U50" s="25">
        <v>2.7303913789590997</v>
      </c>
      <c r="V50" s="25">
        <v>4.4734568181001109</v>
      </c>
      <c r="W50" s="25">
        <v>3.2116622802497394</v>
      </c>
      <c r="X50" s="25">
        <v>3.0056825086581904</v>
      </c>
      <c r="Y50" s="25">
        <v>1.6084559097391158</v>
      </c>
      <c r="Z50" s="25">
        <v>2.3201597133509893</v>
      </c>
      <c r="AA50" s="25">
        <v>3.9286248924467024</v>
      </c>
      <c r="AB50" s="25">
        <v>4.3707716275000905</v>
      </c>
      <c r="AC50" s="25">
        <v>2.1670207245317385E-2</v>
      </c>
      <c r="AD50" s="25">
        <v>0.21508646949560797</v>
      </c>
      <c r="AE50" s="25">
        <v>0.23866489927738563</v>
      </c>
      <c r="AF50" s="25">
        <v>6.9068909187867747E-2</v>
      </c>
      <c r="AG50" s="25">
        <v>1.087062432442149</v>
      </c>
      <c r="AH50" s="25">
        <v>3.2737523793545602</v>
      </c>
      <c r="AI50" s="25">
        <v>1.0056340009826596</v>
      </c>
      <c r="AJ50" s="25">
        <v>0.80293971826428745</v>
      </c>
      <c r="AK50" s="25">
        <v>1.0814729842894293</v>
      </c>
      <c r="AL50" s="25">
        <v>7.5153889055328531E-3</v>
      </c>
      <c r="AM50" s="25">
        <v>0.60197676333481132</v>
      </c>
      <c r="AN50" s="25">
        <v>2.7532795103478853</v>
      </c>
      <c r="AO50" s="25">
        <v>1.2655258451472191</v>
      </c>
      <c r="AP50" s="25">
        <v>5.1337116193512049</v>
      </c>
      <c r="AQ50" s="25">
        <v>0.11852278387479478</v>
      </c>
      <c r="AR50" s="25">
        <v>0.81622286888683837</v>
      </c>
      <c r="AS50" s="25">
        <v>7.0068390283653095E-2</v>
      </c>
      <c r="AT50" s="25">
        <v>2.7169164727311945</v>
      </c>
      <c r="AU50" s="25">
        <v>2.7383844320347048</v>
      </c>
      <c r="AV50" s="25">
        <v>5.2629034968303234E-2</v>
      </c>
      <c r="AW50" s="25">
        <v>0.11203624981125745</v>
      </c>
    </row>
    <row r="51" spans="1:49" s="17" customFormat="1">
      <c r="A51" s="16">
        <v>2002</v>
      </c>
      <c r="B51" s="25">
        <v>0.66222126653310265</v>
      </c>
      <c r="C51" s="25">
        <v>3.2329087224204152</v>
      </c>
      <c r="D51" s="25">
        <v>1.022229501599818</v>
      </c>
      <c r="E51" s="25">
        <v>8.8762097798602699</v>
      </c>
      <c r="F51" s="25">
        <v>0.774248726497058</v>
      </c>
      <c r="G51" s="25">
        <v>9.367449886754467E-2</v>
      </c>
      <c r="H51" s="25">
        <v>0.19295865938859397</v>
      </c>
      <c r="I51" s="25">
        <v>2.3081830419308065</v>
      </c>
      <c r="J51" s="25">
        <v>1.3772023535897038</v>
      </c>
      <c r="K51" s="25">
        <v>6.2693738157153645</v>
      </c>
      <c r="L51" s="25">
        <v>1.1989903447697341</v>
      </c>
      <c r="M51" s="25">
        <v>7.3067133509892503</v>
      </c>
      <c r="N51" s="25">
        <v>3.3170058636020467</v>
      </c>
      <c r="O51" s="25">
        <v>4.0489928026172297</v>
      </c>
      <c r="P51" s="25">
        <v>0.96271824858892463</v>
      </c>
      <c r="Q51" s="25">
        <v>2.3774321305738972</v>
      </c>
      <c r="R51" s="25">
        <v>7.5817608949393031E-2</v>
      </c>
      <c r="S51" s="25">
        <v>0.46616556844464152</v>
      </c>
      <c r="T51" s="25">
        <v>0.21097614318070151</v>
      </c>
      <c r="U51" s="25">
        <v>2.8517007837309909</v>
      </c>
      <c r="V51" s="25">
        <v>4.3040684734022792</v>
      </c>
      <c r="W51" s="25">
        <v>2.8577712811724809</v>
      </c>
      <c r="X51" s="25">
        <v>2.7745163912423454</v>
      </c>
      <c r="Y51" s="25">
        <v>1.7520535705297973</v>
      </c>
      <c r="Z51" s="25">
        <v>2.5257373254880342</v>
      </c>
      <c r="AA51" s="25">
        <v>4.3183806631754287</v>
      </c>
      <c r="AB51" s="25">
        <v>4.5349049911920138</v>
      </c>
      <c r="AC51" s="25">
        <v>2.5978459165697989E-2</v>
      </c>
      <c r="AD51" s="25">
        <v>0.23480551355950482</v>
      </c>
      <c r="AE51" s="25">
        <v>0.24871544549234842</v>
      </c>
      <c r="AF51" s="25">
        <v>8.9926916857406489E-2</v>
      </c>
      <c r="AG51" s="25">
        <v>1.1210911845842271</v>
      </c>
      <c r="AH51" s="25">
        <v>3.2570165170707157</v>
      </c>
      <c r="AI51" s="25">
        <v>0.8668585405107434</v>
      </c>
      <c r="AJ51" s="25">
        <v>0.77270978980670368</v>
      </c>
      <c r="AK51" s="25">
        <v>1.1035420429733842</v>
      </c>
      <c r="AL51" s="25">
        <v>8.7460012954330302E-3</v>
      </c>
      <c r="AM51" s="25">
        <v>0.45628706268649566</v>
      </c>
      <c r="AN51" s="25">
        <v>2.7963907462221531</v>
      </c>
      <c r="AO51" s="25">
        <v>1.3708829268877252</v>
      </c>
      <c r="AP51" s="25">
        <v>4.6340056490946351</v>
      </c>
      <c r="AQ51" s="25">
        <v>0.12491557156039163</v>
      </c>
      <c r="AR51" s="25">
        <v>0.83179686208012271</v>
      </c>
      <c r="AS51" s="25">
        <v>8.4185373422651505E-2</v>
      </c>
      <c r="AT51" s="25">
        <v>2.2585449566790898</v>
      </c>
      <c r="AU51" s="25">
        <v>2.8991612388701813</v>
      </c>
      <c r="AV51" s="25">
        <v>5.8199858820568752E-2</v>
      </c>
      <c r="AW51" s="25">
        <v>0.11708741583280406</v>
      </c>
    </row>
    <row r="52" spans="1:49" s="17" customFormat="1">
      <c r="A52" s="16">
        <v>2003</v>
      </c>
      <c r="B52" s="25">
        <v>0.94049716792539317</v>
      </c>
      <c r="C52" s="25">
        <v>2.8455709950626606</v>
      </c>
      <c r="D52" s="25">
        <v>0.88546734825697759</v>
      </c>
      <c r="E52" s="25">
        <v>9.1123622095461787</v>
      </c>
      <c r="F52" s="25">
        <v>0.77286025764856736</v>
      </c>
      <c r="G52" s="25">
        <v>7.927848712356346E-2</v>
      </c>
      <c r="H52" s="25">
        <v>0.17694776540798351</v>
      </c>
      <c r="I52" s="25">
        <v>2.8023241338813856</v>
      </c>
      <c r="J52" s="25">
        <v>1.7160737270363227</v>
      </c>
      <c r="K52" s="25">
        <v>6.4227992018886235</v>
      </c>
      <c r="L52" s="25">
        <v>1.1155005971454934</v>
      </c>
      <c r="M52" s="25">
        <v>7.3779893105803689</v>
      </c>
      <c r="N52" s="25">
        <v>3.4264472922933118</v>
      </c>
      <c r="O52" s="25">
        <v>4.1036397785420684</v>
      </c>
      <c r="P52" s="25">
        <v>1.0684068508154876</v>
      </c>
      <c r="Q52" s="25">
        <v>2.0071235778398266</v>
      </c>
      <c r="R52" s="25">
        <v>6.6790746294054917E-2</v>
      </c>
      <c r="S52" s="25">
        <v>0.42464660622910355</v>
      </c>
      <c r="T52" s="25">
        <v>0.16738872302179827</v>
      </c>
      <c r="U52" s="25">
        <v>2.967128781142522</v>
      </c>
      <c r="V52" s="25">
        <v>4.6234250698047861</v>
      </c>
      <c r="W52" s="25">
        <v>2.653474822342325</v>
      </c>
      <c r="X52" s="25">
        <v>2.8774165290543698</v>
      </c>
      <c r="Y52" s="25">
        <v>1.5601637494457561</v>
      </c>
      <c r="Z52" s="25">
        <v>2.3326375651611202</v>
      </c>
      <c r="AA52" s="25">
        <v>4.6028381535585456</v>
      </c>
      <c r="AB52" s="25">
        <v>4.3404468764605078</v>
      </c>
      <c r="AC52" s="25">
        <v>1.7137434383500905E-2</v>
      </c>
      <c r="AD52" s="25">
        <v>0.21935541373566458</v>
      </c>
      <c r="AE52" s="25">
        <v>0.247736342588709</v>
      </c>
      <c r="AF52" s="25">
        <v>8.0152179047778827E-2</v>
      </c>
      <c r="AG52" s="25">
        <v>1.0276004957637783</v>
      </c>
      <c r="AH52" s="25">
        <v>3.3375167411650506</v>
      </c>
      <c r="AI52" s="25">
        <v>1.232741838532242</v>
      </c>
      <c r="AJ52" s="25">
        <v>0.9104969122916341</v>
      </c>
      <c r="AK52" s="25">
        <v>1.0534058340024208</v>
      </c>
      <c r="AL52" s="25">
        <v>6.6967233609356832E-3</v>
      </c>
      <c r="AM52" s="25">
        <v>0.59248367119249346</v>
      </c>
      <c r="AN52" s="25">
        <v>2.9372477692427528</v>
      </c>
      <c r="AO52" s="25">
        <v>1.4948582141958369</v>
      </c>
      <c r="AP52" s="25">
        <v>4.8820768331995161</v>
      </c>
      <c r="AQ52" s="25">
        <v>0.11513848315697389</v>
      </c>
      <c r="AR52" s="25">
        <v>0.90582794372475939</v>
      </c>
      <c r="AS52" s="25">
        <v>6.8232615420566342E-2</v>
      </c>
      <c r="AT52" s="25">
        <v>2.2169344913537934</v>
      </c>
      <c r="AU52" s="25">
        <v>2.1409178880007667</v>
      </c>
      <c r="AV52" s="25">
        <v>6.126003309885316E-2</v>
      </c>
      <c r="AW52" s="25">
        <v>0.11087599030522367</v>
      </c>
    </row>
    <row r="53" spans="1:49" s="17" customFormat="1">
      <c r="A53" s="16">
        <v>2004</v>
      </c>
      <c r="B53" s="25">
        <v>1.0420285416951067</v>
      </c>
      <c r="C53" s="25">
        <v>3.1446187162682175</v>
      </c>
      <c r="D53" s="25">
        <v>0.84193782292952413</v>
      </c>
      <c r="E53" s="25">
        <v>8.1333999053291315</v>
      </c>
      <c r="F53" s="25">
        <v>0.73524794923724035</v>
      </c>
      <c r="G53" s="25">
        <v>8.0110496506764772E-2</v>
      </c>
      <c r="H53" s="25">
        <v>0.18114401044974654</v>
      </c>
      <c r="I53" s="25">
        <v>2.7113217766965856</v>
      </c>
      <c r="J53" s="25">
        <v>2.0249540330988531</v>
      </c>
      <c r="K53" s="25">
        <v>6.3787744772130814</v>
      </c>
      <c r="L53" s="25">
        <v>1.1059945392884105</v>
      </c>
      <c r="M53" s="25">
        <v>6.7011739834865249</v>
      </c>
      <c r="N53" s="25">
        <v>3.3128907977518667</v>
      </c>
      <c r="O53" s="25">
        <v>3.9999386508801993</v>
      </c>
      <c r="P53" s="25">
        <v>1.1359198543986002</v>
      </c>
      <c r="Q53" s="25">
        <v>2.2822744424604839</v>
      </c>
      <c r="R53" s="25">
        <v>7.1318932484091699E-2</v>
      </c>
      <c r="S53" s="25">
        <v>0.44165287044471341</v>
      </c>
      <c r="T53" s="25">
        <v>0.19550803432118591</v>
      </c>
      <c r="U53" s="25">
        <v>3.0810216197107145</v>
      </c>
      <c r="V53" s="25">
        <v>4.6022379630184433</v>
      </c>
      <c r="W53" s="25">
        <v>2.6269414694356898</v>
      </c>
      <c r="X53" s="25">
        <v>2.7663669658585692</v>
      </c>
      <c r="Y53" s="25">
        <v>1.4079542260356872</v>
      </c>
      <c r="Z53" s="25">
        <v>2.4405187520222418</v>
      </c>
      <c r="AA53" s="25">
        <v>4.9818635636991146</v>
      </c>
      <c r="AB53" s="25">
        <v>4.0399906467578228</v>
      </c>
      <c r="AC53" s="25">
        <v>2.2850565652450059E-2</v>
      </c>
      <c r="AD53" s="25">
        <v>0.23105191486811988</v>
      </c>
      <c r="AE53" s="25">
        <v>0.2143533103646626</v>
      </c>
      <c r="AF53" s="25">
        <v>7.0212171797667977E-2</v>
      </c>
      <c r="AG53" s="25">
        <v>1.1121612267666903</v>
      </c>
      <c r="AH53" s="25">
        <v>3.380756156602394</v>
      </c>
      <c r="AI53" s="25">
        <v>1.2996069565113184</v>
      </c>
      <c r="AJ53" s="25">
        <v>0.86143454887533411</v>
      </c>
      <c r="AK53" s="25">
        <v>1.1036121701199564</v>
      </c>
      <c r="AL53" s="25">
        <v>7.7441949860390423E-3</v>
      </c>
      <c r="AM53" s="25">
        <v>0.70506506920560363</v>
      </c>
      <c r="AN53" s="25">
        <v>3.2448752369767635</v>
      </c>
      <c r="AO53" s="25">
        <v>1.5415408139297999</v>
      </c>
      <c r="AP53" s="25">
        <v>4.8433026627679849</v>
      </c>
      <c r="AQ53" s="25">
        <v>0.10000233434395485</v>
      </c>
      <c r="AR53" s="25">
        <v>1.036891748894508</v>
      </c>
      <c r="AS53" s="25">
        <v>7.8451865291742071E-2</v>
      </c>
      <c r="AT53" s="25">
        <v>2.0482148237803637</v>
      </c>
      <c r="AU53" s="25">
        <v>2.3291168957541912</v>
      </c>
      <c r="AV53" s="25">
        <v>6.6101805828849447E-2</v>
      </c>
      <c r="AW53" s="25">
        <v>0.10073936414730308</v>
      </c>
    </row>
    <row r="54" spans="1:49" s="17" customFormat="1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20"/>
    </row>
    <row r="55" spans="1:49" s="17" customFormat="1">
      <c r="A55" s="16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</row>
    <row r="56" spans="1:49" customFormat="1" ht="14.1" customHeight="1">
      <c r="A56" s="24" t="s">
        <v>53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17"/>
    </row>
    <row r="57" spans="1:49" customFormat="1" ht="14.1" customHeight="1">
      <c r="A57" s="16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17"/>
    </row>
    <row r="58" spans="1:49" s="29" customFormat="1" ht="14.1" customHeight="1">
      <c r="A58" s="27" t="s">
        <v>54</v>
      </c>
      <c r="B58" s="28">
        <f>LN(B53/B9)/44*100</f>
        <v>4.0100562918188523</v>
      </c>
      <c r="C58" s="28">
        <f t="shared" ref="C58:AW58" si="0">LN(C53/C9)/44*100</f>
        <v>7.7009040637475366</v>
      </c>
      <c r="D58" s="28">
        <f t="shared" si="0"/>
        <v>5.1513191065218473</v>
      </c>
      <c r="E58" s="28">
        <f t="shared" si="0"/>
        <v>4.6254480034188719</v>
      </c>
      <c r="F58" s="28">
        <f t="shared" si="0"/>
        <v>3.8770873484372124</v>
      </c>
      <c r="G58" s="28">
        <f t="shared" si="0"/>
        <v>1.9384631233043064</v>
      </c>
      <c r="H58" s="28">
        <f t="shared" si="0"/>
        <v>3.1653107648419563</v>
      </c>
      <c r="I58" s="28">
        <f t="shared" si="0"/>
        <v>2.8329830544988459</v>
      </c>
      <c r="J58" s="28">
        <f t="shared" si="0"/>
        <v>5.6332885024678081</v>
      </c>
      <c r="K58" s="28">
        <f t="shared" si="0"/>
        <v>6.9529917590156369</v>
      </c>
      <c r="L58" s="28">
        <f t="shared" si="0"/>
        <v>4.5334330952732111</v>
      </c>
      <c r="M58" s="28">
        <f t="shared" si="0"/>
        <v>6.9417053943550426</v>
      </c>
      <c r="N58" s="28">
        <f t="shared" si="0"/>
        <v>6.3894604460816611</v>
      </c>
      <c r="O58" s="28">
        <f t="shared" si="0"/>
        <v>6.9148809070975163</v>
      </c>
      <c r="P58" s="28">
        <f t="shared" si="0"/>
        <v>4.4297416547664357</v>
      </c>
      <c r="Q58" s="28">
        <f t="shared" si="0"/>
        <v>5.8341153185185064</v>
      </c>
      <c r="R58" s="28">
        <f t="shared" si="0"/>
        <v>-9.3539065015901465E-3</v>
      </c>
      <c r="S58" s="28">
        <f t="shared" si="0"/>
        <v>4.0417536542082768</v>
      </c>
      <c r="T58" s="28">
        <f t="shared" si="0"/>
        <v>-0.1151421299420073</v>
      </c>
      <c r="U58" s="28">
        <f t="shared" si="0"/>
        <v>3.0419039493824855</v>
      </c>
      <c r="V58" s="28">
        <f t="shared" si="0"/>
        <v>7.6234437334320306</v>
      </c>
      <c r="W58" s="28">
        <f t="shared" si="0"/>
        <v>6.9737754123631532</v>
      </c>
      <c r="X58" s="28">
        <f t="shared" si="0"/>
        <v>4.8332065103644162</v>
      </c>
      <c r="Y58" s="28">
        <f t="shared" si="0"/>
        <v>4.5932457123485442</v>
      </c>
      <c r="Z58" s="28">
        <f t="shared" si="0"/>
        <v>4.7125374837065772</v>
      </c>
      <c r="AA58" s="28">
        <f t="shared" si="0"/>
        <v>9.0399866072094728</v>
      </c>
      <c r="AB58" s="28">
        <f t="shared" si="0"/>
        <v>6.4218311376612656</v>
      </c>
      <c r="AC58" s="28">
        <f t="shared" si="0"/>
        <v>-0.78846126315071652</v>
      </c>
      <c r="AD58" s="28">
        <f t="shared" si="0"/>
        <v>1.1513096308846669</v>
      </c>
      <c r="AE58" s="28">
        <f t="shared" si="0"/>
        <v>1.7846820731267314</v>
      </c>
      <c r="AF58" s="28">
        <f t="shared" si="0"/>
        <v>2.585042144845592</v>
      </c>
      <c r="AG58" s="28">
        <f t="shared" si="0"/>
        <v>2.3713143968053183</v>
      </c>
      <c r="AH58" s="28">
        <f t="shared" si="0"/>
        <v>5.6307311815183381</v>
      </c>
      <c r="AI58" s="28">
        <f t="shared" si="0"/>
        <v>4.4043979309396804</v>
      </c>
      <c r="AJ58" s="28">
        <f t="shared" si="0"/>
        <v>3.2881586980132611</v>
      </c>
      <c r="AK58" s="28">
        <f t="shared" si="0"/>
        <v>3.253993711006109</v>
      </c>
      <c r="AL58" s="28">
        <f t="shared" si="0"/>
        <v>1.829193473703089</v>
      </c>
      <c r="AM58" s="28">
        <f t="shared" si="0"/>
        <v>3.2839324886925434</v>
      </c>
      <c r="AN58" s="28">
        <f t="shared" si="0"/>
        <v>7.8723685764279479</v>
      </c>
      <c r="AO58" s="28">
        <f t="shared" si="0"/>
        <v>6.3979428742473674</v>
      </c>
      <c r="AP58" s="28">
        <f t="shared" si="0"/>
        <v>5.2295418934151332</v>
      </c>
      <c r="AQ58" s="28">
        <f t="shared" si="0"/>
        <v>0.83377158314463706</v>
      </c>
      <c r="AR58" s="28">
        <f t="shared" si="0"/>
        <v>3.9724121497663627</v>
      </c>
      <c r="AS58" s="28">
        <f t="shared" si="0"/>
        <v>-2.6667505047230792E-3</v>
      </c>
      <c r="AT58" s="28">
        <f t="shared" si="0"/>
        <v>2.4223194331899127</v>
      </c>
      <c r="AU58" s="28">
        <f t="shared" si="0"/>
        <v>6.7898430356212218</v>
      </c>
      <c r="AV58" s="28">
        <f t="shared" si="0"/>
        <v>-0.42074575362762556</v>
      </c>
      <c r="AW58" s="28">
        <f t="shared" si="0"/>
        <v>0.23581886162143506</v>
      </c>
    </row>
    <row r="59" spans="1:49" s="29" customFormat="1" ht="15">
      <c r="A59" s="27" t="s">
        <v>55</v>
      </c>
      <c r="B59" s="28">
        <f>LN(B15/B9)/6*100</f>
        <v>10.108244487785022</v>
      </c>
      <c r="C59" s="28">
        <f t="shared" ref="C59:AW59" si="1">LN(C15/C9)/6*100</f>
        <v>21.032206189437311</v>
      </c>
      <c r="D59" s="28">
        <f t="shared" si="1"/>
        <v>9.0361061528483955</v>
      </c>
      <c r="E59" s="28">
        <f t="shared" si="1"/>
        <v>-1.3334407417426257</v>
      </c>
      <c r="F59" s="28">
        <f t="shared" si="1"/>
        <v>0.14712174194269415</v>
      </c>
      <c r="G59" s="28">
        <f t="shared" si="1"/>
        <v>-4.8945356565178919</v>
      </c>
      <c r="H59" s="28">
        <f t="shared" si="1"/>
        <v>2.6882474536905452</v>
      </c>
      <c r="I59" s="28">
        <f t="shared" si="1"/>
        <v>-0.44633009548257807</v>
      </c>
      <c r="J59" s="28">
        <f t="shared" si="1"/>
        <v>16.608485283038167</v>
      </c>
      <c r="K59" s="28">
        <f t="shared" si="1"/>
        <v>16.199842769565855</v>
      </c>
      <c r="L59" s="28">
        <f t="shared" si="1"/>
        <v>0.71936473245602539</v>
      </c>
      <c r="M59" s="28">
        <f t="shared" si="1"/>
        <v>18.244511931935062</v>
      </c>
      <c r="N59" s="28">
        <f t="shared" si="1"/>
        <v>12.3046776517093</v>
      </c>
      <c r="O59" s="28">
        <f t="shared" si="1"/>
        <v>8.0439021266653636</v>
      </c>
      <c r="P59" s="28">
        <f t="shared" si="1"/>
        <v>5.455908110189795</v>
      </c>
      <c r="Q59" s="28">
        <f t="shared" si="1"/>
        <v>7.6185958553681692</v>
      </c>
      <c r="R59" s="28">
        <f t="shared" si="1"/>
        <v>-11.085249191596608</v>
      </c>
      <c r="S59" s="28">
        <f t="shared" si="1"/>
        <v>2.4595472039358093</v>
      </c>
      <c r="T59" s="28">
        <f t="shared" si="1"/>
        <v>-13.81549248370821</v>
      </c>
      <c r="U59" s="28">
        <f t="shared" si="1"/>
        <v>-5.7382584821669793</v>
      </c>
      <c r="V59" s="28">
        <f t="shared" si="1"/>
        <v>22.269560686274271</v>
      </c>
      <c r="W59" s="28">
        <f t="shared" si="1"/>
        <v>17.365027756771553</v>
      </c>
      <c r="X59" s="28">
        <f t="shared" si="1"/>
        <v>10.106366700183294</v>
      </c>
      <c r="Y59" s="28">
        <f t="shared" si="1"/>
        <v>6.5231770885713454</v>
      </c>
      <c r="Z59" s="28">
        <f t="shared" si="1"/>
        <v>8.3871389847162643</v>
      </c>
      <c r="AA59" s="28">
        <f t="shared" si="1"/>
        <v>13.184265338212233</v>
      </c>
      <c r="AB59" s="28">
        <f t="shared" si="1"/>
        <v>8.3313118352804665</v>
      </c>
      <c r="AC59" s="28">
        <f t="shared" si="1"/>
        <v>-9.4205447908344446</v>
      </c>
      <c r="AD59" s="28">
        <f t="shared" si="1"/>
        <v>-6.0152532806854362</v>
      </c>
      <c r="AE59" s="28">
        <f t="shared" si="1"/>
        <v>4.505279094068853</v>
      </c>
      <c r="AF59" s="28">
        <f t="shared" si="1"/>
        <v>-4.8213638132998096</v>
      </c>
      <c r="AG59" s="28">
        <f t="shared" si="1"/>
        <v>-2.5637891244288387</v>
      </c>
      <c r="AH59" s="28">
        <f t="shared" si="1"/>
        <v>5.1628961608793551</v>
      </c>
      <c r="AI59" s="28">
        <f t="shared" si="1"/>
        <v>9.5377624771461065</v>
      </c>
      <c r="AJ59" s="28">
        <f t="shared" si="1"/>
        <v>5.5767717987622429</v>
      </c>
      <c r="AK59" s="28">
        <f t="shared" si="1"/>
        <v>-4.2067379988563749</v>
      </c>
      <c r="AL59" s="28">
        <f t="shared" si="1"/>
        <v>-0.28246443322635756</v>
      </c>
      <c r="AM59" s="28">
        <f t="shared" si="1"/>
        <v>7.7513899654866565</v>
      </c>
      <c r="AN59" s="28">
        <f t="shared" si="1"/>
        <v>17.761764719373378</v>
      </c>
      <c r="AO59" s="28">
        <f t="shared" si="1"/>
        <v>10.3336735239281</v>
      </c>
      <c r="AP59" s="28">
        <f t="shared" si="1"/>
        <v>12.396461510151312</v>
      </c>
      <c r="AQ59" s="28">
        <f t="shared" si="1"/>
        <v>-8.6181103389530396</v>
      </c>
      <c r="AR59" s="28">
        <f t="shared" si="1"/>
        <v>3.3014992873227129</v>
      </c>
      <c r="AS59" s="28">
        <f t="shared" si="1"/>
        <v>-10.957697257736786</v>
      </c>
      <c r="AT59" s="28">
        <f t="shared" si="1"/>
        <v>7.57507453905394</v>
      </c>
      <c r="AU59" s="28">
        <f t="shared" si="1"/>
        <v>15.211794254352032</v>
      </c>
      <c r="AV59" s="28">
        <f t="shared" si="1"/>
        <v>1.5464615665051051</v>
      </c>
      <c r="AW59" s="28">
        <f t="shared" si="1"/>
        <v>-1.7952026185325902</v>
      </c>
    </row>
    <row r="60" spans="1:49" s="29" customFormat="1" ht="15">
      <c r="A60" s="27" t="s">
        <v>56</v>
      </c>
      <c r="B60" s="28">
        <f>LN(B18/B15)/3*100</f>
        <v>3.3159526142588969</v>
      </c>
      <c r="C60" s="28">
        <f t="shared" ref="C60:AW60" si="2">LN(C18/C15)/3*100</f>
        <v>11.21654889472449</v>
      </c>
      <c r="D60" s="28">
        <f t="shared" si="2"/>
        <v>26.209441155232778</v>
      </c>
      <c r="E60" s="28">
        <f t="shared" si="2"/>
        <v>22.177762030344617</v>
      </c>
      <c r="F60" s="28">
        <f t="shared" si="2"/>
        <v>4.1514915025942294</v>
      </c>
      <c r="G60" s="28">
        <f t="shared" si="2"/>
        <v>16.696839425769419</v>
      </c>
      <c r="H60" s="28">
        <f t="shared" si="2"/>
        <v>-0.81260106623809258</v>
      </c>
      <c r="I60" s="28">
        <f t="shared" si="2"/>
        <v>29.431444061707218</v>
      </c>
      <c r="J60" s="28">
        <f t="shared" si="2"/>
        <v>8.8022252237625445</v>
      </c>
      <c r="K60" s="28">
        <f t="shared" si="2"/>
        <v>14.622343407720562</v>
      </c>
      <c r="L60" s="28">
        <f t="shared" si="2"/>
        <v>19.591082760571322</v>
      </c>
      <c r="M60" s="28">
        <f t="shared" si="2"/>
        <v>17.386261485260135</v>
      </c>
      <c r="N60" s="28">
        <f t="shared" si="2"/>
        <v>12.616462035915854</v>
      </c>
      <c r="O60" s="28">
        <f t="shared" si="2"/>
        <v>13.419097853020649</v>
      </c>
      <c r="P60" s="28">
        <f t="shared" si="2"/>
        <v>-4.619891896678757</v>
      </c>
      <c r="Q60" s="28">
        <f t="shared" si="2"/>
        <v>21.428530231752514</v>
      </c>
      <c r="R60" s="28">
        <f t="shared" si="2"/>
        <v>10.88654041368885</v>
      </c>
      <c r="S60" s="28">
        <f t="shared" si="2"/>
        <v>5.6229185848063139</v>
      </c>
      <c r="T60" s="28">
        <f t="shared" si="2"/>
        <v>7.5048207438854249</v>
      </c>
      <c r="U60" s="28">
        <f t="shared" si="2"/>
        <v>12.177673883666669</v>
      </c>
      <c r="V60" s="28">
        <f t="shared" si="2"/>
        <v>10.174048392948444</v>
      </c>
      <c r="W60" s="28">
        <f t="shared" si="2"/>
        <v>14.942348062920971</v>
      </c>
      <c r="X60" s="28">
        <f t="shared" si="2"/>
        <v>19.180146723759783</v>
      </c>
      <c r="Y60" s="28">
        <f t="shared" si="2"/>
        <v>2.4638419160696867</v>
      </c>
      <c r="Z60" s="28">
        <f t="shared" si="2"/>
        <v>6.5010537655515188</v>
      </c>
      <c r="AA60" s="28">
        <f t="shared" si="2"/>
        <v>14.262571807741153</v>
      </c>
      <c r="AB60" s="28">
        <f t="shared" si="2"/>
        <v>13.679693720074567</v>
      </c>
      <c r="AC60" s="28">
        <f t="shared" si="2"/>
        <v>1.2702222484188515</v>
      </c>
      <c r="AD60" s="28">
        <f t="shared" si="2"/>
        <v>14.251977314286584</v>
      </c>
      <c r="AE60" s="28">
        <f t="shared" si="2"/>
        <v>-18.888116018659193</v>
      </c>
      <c r="AF60" s="28">
        <f t="shared" si="2"/>
        <v>2.2195354415067476</v>
      </c>
      <c r="AG60" s="28">
        <f t="shared" si="2"/>
        <v>15.443029733658559</v>
      </c>
      <c r="AH60" s="28">
        <f t="shared" si="2"/>
        <v>11.501638800104841</v>
      </c>
      <c r="AI60" s="28">
        <f t="shared" si="2"/>
        <v>-1.0382623575647758</v>
      </c>
      <c r="AJ60" s="28">
        <f t="shared" si="2"/>
        <v>15.979898981698746</v>
      </c>
      <c r="AK60" s="28">
        <f t="shared" si="2"/>
        <v>7.0809470749919692</v>
      </c>
      <c r="AL60" s="28">
        <f t="shared" si="2"/>
        <v>19.031135071892539</v>
      </c>
      <c r="AM60" s="28">
        <f t="shared" si="2"/>
        <v>8.9560230254342361</v>
      </c>
      <c r="AN60" s="28">
        <f t="shared" si="2"/>
        <v>-16.088973765586275</v>
      </c>
      <c r="AO60" s="28">
        <f t="shared" si="2"/>
        <v>6.2118857616048526</v>
      </c>
      <c r="AP60" s="28">
        <f t="shared" si="2"/>
        <v>11.100770501104201</v>
      </c>
      <c r="AQ60" s="28">
        <f t="shared" si="2"/>
        <v>-0.75885498456120482</v>
      </c>
      <c r="AR60" s="28">
        <f t="shared" si="2"/>
        <v>7.8871714493190321</v>
      </c>
      <c r="AS60" s="28">
        <f t="shared" si="2"/>
        <v>-4.5513214294039752</v>
      </c>
      <c r="AT60" s="28">
        <f t="shared" si="2"/>
        <v>20.950406821563682</v>
      </c>
      <c r="AU60" s="28">
        <f t="shared" si="2"/>
        <v>9.2136608769435906</v>
      </c>
      <c r="AV60" s="28">
        <f t="shared" si="2"/>
        <v>-14.285715511375715</v>
      </c>
      <c r="AW60" s="28">
        <f t="shared" si="2"/>
        <v>-3.2979270201280517</v>
      </c>
    </row>
    <row r="61" spans="1:49" s="29" customFormat="1" ht="15">
      <c r="A61" s="27" t="s">
        <v>57</v>
      </c>
      <c r="B61" s="28">
        <f>LN(B22/B18)/4*100</f>
        <v>10.219433184064213</v>
      </c>
      <c r="C61" s="28">
        <f t="shared" ref="C61:AW61" si="3">LN(C22/C18)/4*100</f>
        <v>8.1580355482137943</v>
      </c>
      <c r="D61" s="28">
        <f t="shared" si="3"/>
        <v>6.5209926622231826</v>
      </c>
      <c r="E61" s="28">
        <f t="shared" si="3"/>
        <v>7.9775220501411059</v>
      </c>
      <c r="F61" s="28">
        <f t="shared" si="3"/>
        <v>10.577327758090203</v>
      </c>
      <c r="G61" s="28">
        <f t="shared" si="3"/>
        <v>-1.4986483937657071</v>
      </c>
      <c r="H61" s="28">
        <f t="shared" si="3"/>
        <v>8.3739201582849798</v>
      </c>
      <c r="I61" s="28">
        <f t="shared" si="3"/>
        <v>6.3343206927220438E-2</v>
      </c>
      <c r="J61" s="28">
        <f t="shared" si="3"/>
        <v>5.5997415404115811</v>
      </c>
      <c r="K61" s="28">
        <f t="shared" si="3"/>
        <v>9.347970291424728</v>
      </c>
      <c r="L61" s="28">
        <f t="shared" si="3"/>
        <v>5.6451696371971529</v>
      </c>
      <c r="M61" s="28">
        <f t="shared" si="3"/>
        <v>11.025874340236802</v>
      </c>
      <c r="N61" s="28">
        <f t="shared" si="3"/>
        <v>11.435020024165782</v>
      </c>
      <c r="O61" s="28">
        <f t="shared" si="3"/>
        <v>11.539282652764395</v>
      </c>
      <c r="P61" s="28">
        <f t="shared" si="3"/>
        <v>15.413094641065461</v>
      </c>
      <c r="Q61" s="28">
        <f t="shared" si="3"/>
        <v>12.722536460636716</v>
      </c>
      <c r="R61" s="28">
        <f t="shared" si="3"/>
        <v>-1.1978450068707176</v>
      </c>
      <c r="S61" s="28">
        <f t="shared" si="3"/>
        <v>14.517571624445733</v>
      </c>
      <c r="T61" s="28">
        <f t="shared" si="3"/>
        <v>7.4306484492615636</v>
      </c>
      <c r="U61" s="28">
        <f t="shared" si="3"/>
        <v>7.9545343376805064</v>
      </c>
      <c r="V61" s="28">
        <f t="shared" si="3"/>
        <v>10.409887670951207</v>
      </c>
      <c r="W61" s="28">
        <f t="shared" si="3"/>
        <v>9.9720833829151125</v>
      </c>
      <c r="X61" s="28">
        <f t="shared" si="3"/>
        <v>15.728850874018748</v>
      </c>
      <c r="Y61" s="28">
        <f t="shared" si="3"/>
        <v>17.36837887824008</v>
      </c>
      <c r="Z61" s="28">
        <f t="shared" si="3"/>
        <v>8.1241115058279458</v>
      </c>
      <c r="AA61" s="28">
        <f t="shared" si="3"/>
        <v>17.058276214159086</v>
      </c>
      <c r="AB61" s="28">
        <f t="shared" si="3"/>
        <v>9.3719882302243729</v>
      </c>
      <c r="AC61" s="28">
        <f t="shared" si="3"/>
        <v>-2.4153380978208423</v>
      </c>
      <c r="AD61" s="28">
        <f t="shared" si="3"/>
        <v>5.2386885988623032E-2</v>
      </c>
      <c r="AE61" s="28">
        <f t="shared" si="3"/>
        <v>12.504307405506976</v>
      </c>
      <c r="AF61" s="28">
        <f t="shared" si="3"/>
        <v>6.5859572499366585</v>
      </c>
      <c r="AG61" s="28">
        <f t="shared" si="3"/>
        <v>1.7757930289861834</v>
      </c>
      <c r="AH61" s="28">
        <f t="shared" si="3"/>
        <v>10.285369546632991</v>
      </c>
      <c r="AI61" s="28">
        <f t="shared" si="3"/>
        <v>11.026774686838483</v>
      </c>
      <c r="AJ61" s="28">
        <f t="shared" si="3"/>
        <v>6.5067042513120938</v>
      </c>
      <c r="AK61" s="28">
        <f t="shared" si="3"/>
        <v>8.0258355177245324</v>
      </c>
      <c r="AL61" s="28">
        <f t="shared" si="3"/>
        <v>-4.6990781265771471</v>
      </c>
      <c r="AM61" s="28">
        <f t="shared" si="3"/>
        <v>9.310616504453062</v>
      </c>
      <c r="AN61" s="28">
        <f t="shared" si="3"/>
        <v>13.261954806717991</v>
      </c>
      <c r="AO61" s="28">
        <f t="shared" si="3"/>
        <v>12.782322608061596</v>
      </c>
      <c r="AP61" s="28">
        <f t="shared" si="3"/>
        <v>10.854841960183199</v>
      </c>
      <c r="AQ61" s="28">
        <f t="shared" si="3"/>
        <v>9.489579548690438</v>
      </c>
      <c r="AR61" s="28">
        <f t="shared" si="3"/>
        <v>7.0186170663485967</v>
      </c>
      <c r="AS61" s="28">
        <f t="shared" si="3"/>
        <v>10.893280750246493</v>
      </c>
      <c r="AT61" s="28">
        <f t="shared" si="3"/>
        <v>-5.022024300171112</v>
      </c>
      <c r="AU61" s="28">
        <f t="shared" si="3"/>
        <v>9.8137870542433632</v>
      </c>
      <c r="AV61" s="28">
        <f t="shared" si="3"/>
        <v>-1.5858882711757449</v>
      </c>
      <c r="AW61" s="28">
        <f t="shared" si="3"/>
        <v>6.1047219016164567</v>
      </c>
    </row>
    <row r="62" spans="1:49" s="29" customFormat="1" ht="15">
      <c r="A62" s="27" t="s">
        <v>58</v>
      </c>
      <c r="B62" s="28">
        <f>LN(B28/B22)/6*100</f>
        <v>10.462062750187679</v>
      </c>
      <c r="C62" s="28">
        <f t="shared" ref="C62:AW62" si="4">LN(C28/C22)/6*100</f>
        <v>9.0477609081559454</v>
      </c>
      <c r="D62" s="28">
        <f t="shared" si="4"/>
        <v>10.59399341040918</v>
      </c>
      <c r="E62" s="28">
        <f t="shared" si="4"/>
        <v>12.004514534189019</v>
      </c>
      <c r="F62" s="28">
        <f t="shared" si="4"/>
        <v>11.758756860035534</v>
      </c>
      <c r="G62" s="28">
        <f t="shared" si="4"/>
        <v>3.0352295602629518</v>
      </c>
      <c r="H62" s="28">
        <f t="shared" si="4"/>
        <v>12.607397368476047</v>
      </c>
      <c r="I62" s="28">
        <f t="shared" si="4"/>
        <v>4.5834631755955764</v>
      </c>
      <c r="J62" s="28">
        <f t="shared" si="4"/>
        <v>9.847706311406883</v>
      </c>
      <c r="K62" s="28">
        <f t="shared" si="4"/>
        <v>12.830825480133992</v>
      </c>
      <c r="L62" s="28">
        <f t="shared" si="4"/>
        <v>8.8756107258651635</v>
      </c>
      <c r="M62" s="28">
        <f t="shared" si="4"/>
        <v>10.647574885708698</v>
      </c>
      <c r="N62" s="28">
        <f t="shared" si="4"/>
        <v>13.990407193842982</v>
      </c>
      <c r="O62" s="28">
        <f t="shared" si="4"/>
        <v>12.861983329077633</v>
      </c>
      <c r="P62" s="28">
        <f t="shared" si="4"/>
        <v>15.288936408831457</v>
      </c>
      <c r="Q62" s="28">
        <f t="shared" si="4"/>
        <v>10.184774000866074</v>
      </c>
      <c r="R62" s="28">
        <f t="shared" si="4"/>
        <v>6.4816266469081105</v>
      </c>
      <c r="S62" s="28">
        <f t="shared" si="4"/>
        <v>10.366859435288124</v>
      </c>
      <c r="T62" s="28">
        <f t="shared" si="4"/>
        <v>2.4377198938466957</v>
      </c>
      <c r="U62" s="28">
        <f t="shared" si="4"/>
        <v>8.8330382820907083</v>
      </c>
      <c r="V62" s="28">
        <f t="shared" si="4"/>
        <v>14.291092212956084</v>
      </c>
      <c r="W62" s="28">
        <f t="shared" si="4"/>
        <v>12.574465528237031</v>
      </c>
      <c r="X62" s="28">
        <f t="shared" si="4"/>
        <v>9.6852041708122183</v>
      </c>
      <c r="Y62" s="28">
        <f t="shared" si="4"/>
        <v>12.921181727088641</v>
      </c>
      <c r="Z62" s="28">
        <f t="shared" si="4"/>
        <v>9.0539257813908911</v>
      </c>
      <c r="AA62" s="28">
        <f t="shared" si="4"/>
        <v>15.909921319839668</v>
      </c>
      <c r="AB62" s="28">
        <f t="shared" si="4"/>
        <v>13.589405935758933</v>
      </c>
      <c r="AC62" s="28">
        <f t="shared" si="4"/>
        <v>2.8612202782941392</v>
      </c>
      <c r="AD62" s="28">
        <f t="shared" si="4"/>
        <v>3.3821068218675578</v>
      </c>
      <c r="AE62" s="28">
        <f t="shared" si="4"/>
        <v>6.3304827103956463</v>
      </c>
      <c r="AF62" s="28">
        <f t="shared" si="4"/>
        <v>8.2004311943254695</v>
      </c>
      <c r="AG62" s="28">
        <f t="shared" si="4"/>
        <v>6.7634599428815072</v>
      </c>
      <c r="AH62" s="28">
        <f t="shared" si="4"/>
        <v>15.654730652521861</v>
      </c>
      <c r="AI62" s="28">
        <f t="shared" si="4"/>
        <v>9.3040591058927724</v>
      </c>
      <c r="AJ62" s="28">
        <f t="shared" si="4"/>
        <v>7.4217130509473552</v>
      </c>
      <c r="AK62" s="28">
        <f t="shared" si="4"/>
        <v>12.09555807414824</v>
      </c>
      <c r="AL62" s="28">
        <f t="shared" si="4"/>
        <v>0.40019025513072942</v>
      </c>
      <c r="AM62" s="28">
        <f t="shared" si="4"/>
        <v>6.6005369957255393</v>
      </c>
      <c r="AN62" s="28">
        <f t="shared" si="4"/>
        <v>16.971792205622641</v>
      </c>
      <c r="AO62" s="28">
        <f t="shared" si="4"/>
        <v>14.80559283752717</v>
      </c>
      <c r="AP62" s="28">
        <f t="shared" si="4"/>
        <v>6.4874968722950124</v>
      </c>
      <c r="AQ62" s="28">
        <f t="shared" si="4"/>
        <v>9.2541643493801029</v>
      </c>
      <c r="AR62" s="28">
        <f t="shared" si="4"/>
        <v>9.641652482612308</v>
      </c>
      <c r="AS62" s="28">
        <f t="shared" si="4"/>
        <v>5.1694381036553265</v>
      </c>
      <c r="AT62" s="28">
        <f t="shared" si="4"/>
        <v>11.408569009815361</v>
      </c>
      <c r="AU62" s="28">
        <f t="shared" si="4"/>
        <v>12.912027272242725</v>
      </c>
      <c r="AV62" s="28">
        <f t="shared" si="4"/>
        <v>12.436572755906631</v>
      </c>
      <c r="AW62" s="28">
        <f t="shared" si="4"/>
        <v>5.6585153417174299</v>
      </c>
    </row>
    <row r="63" spans="1:49" s="32" customFormat="1" ht="15">
      <c r="A63" s="30" t="s">
        <v>59</v>
      </c>
      <c r="B63" s="31">
        <f>LN(B30/B28)/2*100</f>
        <v>-1.4005929474560572</v>
      </c>
      <c r="C63" s="31">
        <f t="shared" ref="C63:AW63" si="5">LN(C30/C28)/2*100</f>
        <v>5.3473865751683052</v>
      </c>
      <c r="D63" s="31">
        <f t="shared" si="5"/>
        <v>3.944789575663636</v>
      </c>
      <c r="E63" s="31">
        <f t="shared" si="5"/>
        <v>7.7496839900485197</v>
      </c>
      <c r="F63" s="31">
        <f t="shared" si="5"/>
        <v>7.6403256433838562</v>
      </c>
      <c r="G63" s="31">
        <f t="shared" si="5"/>
        <v>2.863020895594798</v>
      </c>
      <c r="H63" s="31">
        <f t="shared" si="5"/>
        <v>6.169259493187762</v>
      </c>
      <c r="I63" s="31">
        <f t="shared" si="5"/>
        <v>3.2614760441374999</v>
      </c>
      <c r="J63" s="31">
        <f t="shared" si="5"/>
        <v>8.2417635350040896</v>
      </c>
      <c r="K63" s="31">
        <f t="shared" si="5"/>
        <v>7.6852589007155805</v>
      </c>
      <c r="L63" s="31">
        <f t="shared" si="5"/>
        <v>10.103831193749537</v>
      </c>
      <c r="M63" s="31">
        <f t="shared" si="5"/>
        <v>6.0622930323420414</v>
      </c>
      <c r="N63" s="31">
        <f t="shared" si="5"/>
        <v>2.9274266843667052</v>
      </c>
      <c r="O63" s="31">
        <f t="shared" si="5"/>
        <v>2.2859957599719722</v>
      </c>
      <c r="P63" s="31">
        <f t="shared" si="5"/>
        <v>5.334755086496628E-2</v>
      </c>
      <c r="Q63" s="31">
        <f t="shared" si="5"/>
        <v>3.0130972908401521</v>
      </c>
      <c r="R63" s="31">
        <f t="shared" si="5"/>
        <v>-6.4069877533276571</v>
      </c>
      <c r="S63" s="31">
        <f t="shared" si="5"/>
        <v>5.3768249658755307</v>
      </c>
      <c r="T63" s="31">
        <f t="shared" si="5"/>
        <v>-2.4426791907094354</v>
      </c>
      <c r="U63" s="31">
        <f t="shared" si="5"/>
        <v>9.0815440836123553</v>
      </c>
      <c r="V63" s="31">
        <f t="shared" si="5"/>
        <v>9.7782436304172471</v>
      </c>
      <c r="W63" s="31">
        <f t="shared" si="5"/>
        <v>5.3127609886611067</v>
      </c>
      <c r="X63" s="31">
        <f t="shared" si="5"/>
        <v>-4.7102193348180714</v>
      </c>
      <c r="Y63" s="31">
        <f t="shared" si="5"/>
        <v>1.429051243538551</v>
      </c>
      <c r="Z63" s="31">
        <f t="shared" si="5"/>
        <v>5.4786224788958542</v>
      </c>
      <c r="AA63" s="31">
        <f t="shared" si="5"/>
        <v>8.0883814557681522</v>
      </c>
      <c r="AB63" s="31">
        <f t="shared" si="5"/>
        <v>7.2323506831163247</v>
      </c>
      <c r="AC63" s="31">
        <f t="shared" si="5"/>
        <v>2.1457430425083417</v>
      </c>
      <c r="AD63" s="31">
        <f t="shared" si="5"/>
        <v>0.57619000736313852</v>
      </c>
      <c r="AE63" s="31">
        <f t="shared" si="5"/>
        <v>-3.8001757136669716</v>
      </c>
      <c r="AF63" s="31">
        <f t="shared" si="5"/>
        <v>-2.4274177555825411</v>
      </c>
      <c r="AG63" s="31">
        <f t="shared" si="5"/>
        <v>1.9577364859014525</v>
      </c>
      <c r="AH63" s="31">
        <f t="shared" si="5"/>
        <v>5.2018379485254451</v>
      </c>
      <c r="AI63" s="31">
        <f t="shared" si="5"/>
        <v>-7.0322054498692612</v>
      </c>
      <c r="AJ63" s="31">
        <f t="shared" si="5"/>
        <v>-2.5672541334156884</v>
      </c>
      <c r="AK63" s="31">
        <f t="shared" si="5"/>
        <v>-0.14010375056244012</v>
      </c>
      <c r="AL63" s="31">
        <f t="shared" si="5"/>
        <v>4.2923660234696133</v>
      </c>
      <c r="AM63" s="31">
        <f t="shared" si="5"/>
        <v>1.8180595814656524</v>
      </c>
      <c r="AN63" s="31">
        <f t="shared" si="5"/>
        <v>4.4461014849071709</v>
      </c>
      <c r="AO63" s="31">
        <f t="shared" si="5"/>
        <v>2.4918007884110955</v>
      </c>
      <c r="AP63" s="31">
        <f t="shared" si="5"/>
        <v>3.367448828116979</v>
      </c>
      <c r="AQ63" s="31">
        <f t="shared" si="5"/>
        <v>4.2002978170429301</v>
      </c>
      <c r="AR63" s="31">
        <f t="shared" si="5"/>
        <v>5.0037444858688778</v>
      </c>
      <c r="AS63" s="31">
        <f t="shared" si="5"/>
        <v>-11.869016189137286</v>
      </c>
      <c r="AT63" s="31">
        <f t="shared" si="5"/>
        <v>0.28130398179688365</v>
      </c>
      <c r="AU63" s="31">
        <f t="shared" si="5"/>
        <v>6.5213053996196324</v>
      </c>
      <c r="AV63" s="31">
        <f t="shared" si="5"/>
        <v>-9.5040649824966064</v>
      </c>
      <c r="AW63" s="31">
        <f t="shared" si="5"/>
        <v>-5.2824633898921114</v>
      </c>
    </row>
    <row r="64" spans="1:49" s="32" customFormat="1" ht="15">
      <c r="A64" s="30" t="s">
        <v>60</v>
      </c>
      <c r="B64" s="31">
        <f>LN(B39/B30)/9*100</f>
        <v>-2.2453517786545434</v>
      </c>
      <c r="C64" s="31">
        <f t="shared" ref="C64:AW64" si="6">LN(C39/C30)/9*100</f>
        <v>3.3604366116614495</v>
      </c>
      <c r="D64" s="31">
        <f t="shared" si="6"/>
        <v>-2.972305729793661</v>
      </c>
      <c r="E64" s="31">
        <f t="shared" si="6"/>
        <v>0.90563294759795654</v>
      </c>
      <c r="F64" s="31">
        <f t="shared" si="6"/>
        <v>1.0854911386809378</v>
      </c>
      <c r="G64" s="31">
        <f t="shared" si="6"/>
        <v>1.3290058596037002</v>
      </c>
      <c r="H64" s="31">
        <f t="shared" si="6"/>
        <v>-2.1361536587789667</v>
      </c>
      <c r="I64" s="31">
        <f t="shared" si="6"/>
        <v>3.1372007473892523</v>
      </c>
      <c r="J64" s="31">
        <f t="shared" si="6"/>
        <v>-2.9561855249504596</v>
      </c>
      <c r="K64" s="31">
        <f t="shared" si="6"/>
        <v>3.8347959609454939E-2</v>
      </c>
      <c r="L64" s="31">
        <f t="shared" si="6"/>
        <v>0.99674241740469638</v>
      </c>
      <c r="M64" s="31">
        <f t="shared" si="6"/>
        <v>1.1418632281335599</v>
      </c>
      <c r="N64" s="31">
        <f t="shared" si="6"/>
        <v>0.44935887339693814</v>
      </c>
      <c r="O64" s="31">
        <f t="shared" si="6"/>
        <v>1.7753537071674281</v>
      </c>
      <c r="P64" s="31">
        <f t="shared" si="6"/>
        <v>-1.6613097928555631</v>
      </c>
      <c r="Q64" s="31">
        <f t="shared" si="6"/>
        <v>7.6909063884964921E-2</v>
      </c>
      <c r="R64" s="31">
        <f t="shared" si="6"/>
        <v>0.70499676994433025</v>
      </c>
      <c r="S64" s="31">
        <f t="shared" si="6"/>
        <v>-1.8119701414368767</v>
      </c>
      <c r="T64" s="31">
        <f t="shared" si="6"/>
        <v>-0.61356058361379551</v>
      </c>
      <c r="U64" s="31">
        <f t="shared" si="6"/>
        <v>1.0491342304864759</v>
      </c>
      <c r="V64" s="31">
        <f t="shared" si="6"/>
        <v>0.77003030747706158</v>
      </c>
      <c r="W64" s="31">
        <f t="shared" si="6"/>
        <v>1.1864394258251016</v>
      </c>
      <c r="X64" s="31">
        <f t="shared" si="6"/>
        <v>-2.5283876835394521</v>
      </c>
      <c r="Y64" s="31">
        <f t="shared" si="6"/>
        <v>-4.9827392701610655</v>
      </c>
      <c r="Z64" s="31">
        <f t="shared" si="6"/>
        <v>-1.3810912723662572</v>
      </c>
      <c r="AA64" s="31">
        <f t="shared" si="6"/>
        <v>0.91530080695023641</v>
      </c>
      <c r="AB64" s="31">
        <f t="shared" si="6"/>
        <v>1.0002311087720408</v>
      </c>
      <c r="AC64" s="31">
        <f t="shared" si="6"/>
        <v>-3.0815857345075748</v>
      </c>
      <c r="AD64" s="31">
        <f t="shared" si="6"/>
        <v>1.1140123951755601</v>
      </c>
      <c r="AE64" s="31">
        <f t="shared" si="6"/>
        <v>0.89501446713675292</v>
      </c>
      <c r="AF64" s="31">
        <f t="shared" si="6"/>
        <v>0.2577923641848045</v>
      </c>
      <c r="AG64" s="31">
        <f t="shared" si="6"/>
        <v>0.64495396609840916</v>
      </c>
      <c r="AH64" s="31">
        <f t="shared" si="6"/>
        <v>3.7527767330606601E-2</v>
      </c>
      <c r="AI64" s="31">
        <f t="shared" si="6"/>
        <v>3.8589823268933601</v>
      </c>
      <c r="AJ64" s="31">
        <f t="shared" si="6"/>
        <v>-1.3240526481537305</v>
      </c>
      <c r="AK64" s="31">
        <f t="shared" si="6"/>
        <v>2.6035624146446041</v>
      </c>
      <c r="AL64" s="31">
        <f t="shared" si="6"/>
        <v>1.4532646577286687E-2</v>
      </c>
      <c r="AM64" s="31">
        <f t="shared" si="6"/>
        <v>-5.008767845578312</v>
      </c>
      <c r="AN64" s="31">
        <f t="shared" si="6"/>
        <v>3.0741336868185405</v>
      </c>
      <c r="AO64" s="31">
        <f t="shared" si="6"/>
        <v>5.7190089580369169E-2</v>
      </c>
      <c r="AP64" s="31">
        <f t="shared" si="6"/>
        <v>0.40294436894641722</v>
      </c>
      <c r="AQ64" s="31">
        <f t="shared" si="6"/>
        <v>0.19198985389677869</v>
      </c>
      <c r="AR64" s="31">
        <f t="shared" si="6"/>
        <v>-1.6121022445996513</v>
      </c>
      <c r="AS64" s="31">
        <f t="shared" si="6"/>
        <v>-2.6337904584796776</v>
      </c>
      <c r="AT64" s="31">
        <f t="shared" si="6"/>
        <v>-1.1781453690113102</v>
      </c>
      <c r="AU64" s="31">
        <f t="shared" si="6"/>
        <v>2.3656462260582685</v>
      </c>
      <c r="AV64" s="31">
        <f t="shared" si="6"/>
        <v>-1.7702760841302849</v>
      </c>
      <c r="AW64" s="31">
        <f t="shared" si="6"/>
        <v>-9.3298029611794953E-2</v>
      </c>
    </row>
    <row r="65" spans="1:49" s="32" customFormat="1" ht="15">
      <c r="A65" s="30" t="s">
        <v>61</v>
      </c>
      <c r="B65" s="31">
        <f>LN(B49/B39)/10*100</f>
        <v>0.92210065226986904</v>
      </c>
      <c r="C65" s="31">
        <f t="shared" ref="C65:AW65" si="7">LN(C49/C39)/10*100</f>
        <v>4.9752489037359755</v>
      </c>
      <c r="D65" s="31">
        <f t="shared" si="7"/>
        <v>3.5252776968264286</v>
      </c>
      <c r="E65" s="31">
        <f t="shared" si="7"/>
        <v>2.2297004367431881</v>
      </c>
      <c r="F65" s="31">
        <f t="shared" si="7"/>
        <v>3.8065312437175218</v>
      </c>
      <c r="G65" s="31">
        <f t="shared" si="7"/>
        <v>3.669559894566468</v>
      </c>
      <c r="H65" s="31">
        <f t="shared" si="7"/>
        <v>2.6480793822545525</v>
      </c>
      <c r="I65" s="31">
        <f t="shared" si="7"/>
        <v>-1.4717046086315069</v>
      </c>
      <c r="J65" s="31">
        <f t="shared" si="7"/>
        <v>3.7824117228131642</v>
      </c>
      <c r="K65" s="31">
        <f t="shared" si="7"/>
        <v>4.5278458895602087</v>
      </c>
      <c r="L65" s="31">
        <f t="shared" si="7"/>
        <v>3.1073447617679189</v>
      </c>
      <c r="M65" s="31">
        <f t="shared" si="7"/>
        <v>2.8476985842826257</v>
      </c>
      <c r="N65" s="31">
        <f t="shared" si="7"/>
        <v>4.3138782956819757</v>
      </c>
      <c r="O65" s="31">
        <f t="shared" si="7"/>
        <v>6.9510661196906227</v>
      </c>
      <c r="P65" s="31">
        <f t="shared" si="7"/>
        <v>1.1652684416799008</v>
      </c>
      <c r="Q65" s="31">
        <f t="shared" si="7"/>
        <v>4.2370102397341718</v>
      </c>
      <c r="R65" s="31">
        <f t="shared" si="7"/>
        <v>0.94927125409807533</v>
      </c>
      <c r="S65" s="31">
        <f t="shared" si="7"/>
        <v>3.4188847243842355</v>
      </c>
      <c r="T65" s="31">
        <f t="shared" si="7"/>
        <v>2.2344855173498899</v>
      </c>
      <c r="U65" s="31">
        <f t="shared" si="7"/>
        <v>1.4828283848757202</v>
      </c>
      <c r="V65" s="31">
        <f t="shared" si="7"/>
        <v>2.440076300967029</v>
      </c>
      <c r="W65" s="31">
        <f t="shared" si="7"/>
        <v>3.7454007706386871</v>
      </c>
      <c r="X65" s="31">
        <f t="shared" si="7"/>
        <v>1.4258067551687121</v>
      </c>
      <c r="Y65" s="31">
        <f t="shared" si="7"/>
        <v>7.0534707865399726</v>
      </c>
      <c r="Z65" s="31">
        <f t="shared" si="7"/>
        <v>4.4662751915428087</v>
      </c>
      <c r="AA65" s="31">
        <f t="shared" si="7"/>
        <v>5.7411117853818912</v>
      </c>
      <c r="AB65" s="31">
        <f t="shared" si="7"/>
        <v>5.5581954546712993</v>
      </c>
      <c r="AC65" s="31">
        <f t="shared" si="7"/>
        <v>1.77483723319161</v>
      </c>
      <c r="AD65" s="31">
        <f t="shared" si="7"/>
        <v>5.4210305049768343E-2</v>
      </c>
      <c r="AE65" s="31">
        <f t="shared" si="7"/>
        <v>4.073045167342384</v>
      </c>
      <c r="AF65" s="31">
        <f t="shared" si="7"/>
        <v>8.2980998041944396</v>
      </c>
      <c r="AG65" s="31">
        <f t="shared" si="7"/>
        <v>0.6633052215133044</v>
      </c>
      <c r="AH65" s="31">
        <f t="shared" si="7"/>
        <v>3.6101967194490587</v>
      </c>
      <c r="AI65" s="31">
        <f t="shared" si="7"/>
        <v>-0.82848923859032442</v>
      </c>
      <c r="AJ65" s="31">
        <f t="shared" si="7"/>
        <v>1.473007808503934</v>
      </c>
      <c r="AK65" s="31">
        <f t="shared" si="7"/>
        <v>1.1231367437574855</v>
      </c>
      <c r="AL65" s="31">
        <f t="shared" si="7"/>
        <v>2.3612687519851674</v>
      </c>
      <c r="AM65" s="31">
        <f t="shared" si="7"/>
        <v>2.565215068493623</v>
      </c>
      <c r="AN65" s="31">
        <f t="shared" si="7"/>
        <v>7.7253091336361299</v>
      </c>
      <c r="AO65" s="31">
        <f t="shared" si="7"/>
        <v>4.2245102755052084</v>
      </c>
      <c r="AP65" s="31">
        <f t="shared" si="7"/>
        <v>3.8378748350483343</v>
      </c>
      <c r="AQ65" s="31">
        <f t="shared" si="7"/>
        <v>0.44834250051306523</v>
      </c>
      <c r="AR65" s="31">
        <f t="shared" si="7"/>
        <v>2.1608505744915933</v>
      </c>
      <c r="AS65" s="31">
        <f t="shared" si="7"/>
        <v>4.7001147484520205</v>
      </c>
      <c r="AT65" s="31">
        <f t="shared" si="7"/>
        <v>-2.5627935551986862</v>
      </c>
      <c r="AU65" s="31">
        <f t="shared" si="7"/>
        <v>4.609200977159893</v>
      </c>
      <c r="AV65" s="31">
        <f t="shared" si="7"/>
        <v>-4.141855680353931</v>
      </c>
      <c r="AW65" s="31">
        <f t="shared" si="7"/>
        <v>0.14741319308770173</v>
      </c>
    </row>
    <row r="66" spans="1:49" s="33" customFormat="1" ht="15">
      <c r="A66" s="30" t="s">
        <v>62</v>
      </c>
      <c r="B66" s="31">
        <f>LN(B53/B49)/4*100</f>
        <v>3.9958470533160186</v>
      </c>
      <c r="C66" s="31">
        <f t="shared" ref="C66:AW66" si="8">LN(C53/C49)/4*100</f>
        <v>0.34674891241348127</v>
      </c>
      <c r="D66" s="31">
        <f t="shared" si="8"/>
        <v>-3.0566138396559661</v>
      </c>
      <c r="E66" s="31">
        <f t="shared" si="8"/>
        <v>-1.2242934429391994</v>
      </c>
      <c r="F66" s="31">
        <f t="shared" si="8"/>
        <v>-4.6806494482117262</v>
      </c>
      <c r="G66" s="31">
        <f t="shared" si="8"/>
        <v>-0.50760104315347443</v>
      </c>
      <c r="H66" s="31">
        <f t="shared" si="8"/>
        <v>-0.78800064857237406</v>
      </c>
      <c r="I66" s="31">
        <f t="shared" si="8"/>
        <v>-2.1899904560056291</v>
      </c>
      <c r="J66" s="31">
        <f t="shared" si="8"/>
        <v>3.154982033848408</v>
      </c>
      <c r="K66" s="31">
        <f t="shared" si="8"/>
        <v>-2.6263479559724954</v>
      </c>
      <c r="L66" s="31">
        <f t="shared" si="8"/>
        <v>7.3871212442755629E-2</v>
      </c>
      <c r="M66" s="31">
        <f t="shared" si="8"/>
        <v>-3.7645265829201704</v>
      </c>
      <c r="N66" s="31">
        <f t="shared" si="8"/>
        <v>-3.3153954590642138</v>
      </c>
      <c r="O66" s="31">
        <f t="shared" si="8"/>
        <v>0.58604673158903509</v>
      </c>
      <c r="P66" s="31">
        <f t="shared" si="8"/>
        <v>6.4598178596352973</v>
      </c>
      <c r="Q66" s="31">
        <f t="shared" si="8"/>
        <v>-3.5958400535955781</v>
      </c>
      <c r="R66" s="31">
        <f t="shared" si="8"/>
        <v>-0.92044644883676996</v>
      </c>
      <c r="S66" s="31">
        <f t="shared" si="8"/>
        <v>-0.67377180126070513</v>
      </c>
      <c r="T66" s="31">
        <f t="shared" si="8"/>
        <v>-0.24353143663440985</v>
      </c>
      <c r="U66" s="31">
        <f t="shared" si="8"/>
        <v>1.1225889703011973</v>
      </c>
      <c r="V66" s="31">
        <f t="shared" si="8"/>
        <v>-1.7454030062053105</v>
      </c>
      <c r="W66" s="31">
        <f t="shared" si="8"/>
        <v>-4.0659259506577703</v>
      </c>
      <c r="X66" s="31">
        <f t="shared" si="8"/>
        <v>-2.1565805418722555</v>
      </c>
      <c r="Y66" s="31">
        <f t="shared" si="8"/>
        <v>-4.9941349332051557</v>
      </c>
      <c r="Z66" s="31">
        <f t="shared" si="8"/>
        <v>1.8788694861391637</v>
      </c>
      <c r="AA66" s="31">
        <f t="shared" si="8"/>
        <v>7.5869706152845602</v>
      </c>
      <c r="AB66" s="31">
        <f t="shared" si="8"/>
        <v>-1.6348766355389892</v>
      </c>
      <c r="AC66" s="31">
        <f t="shared" si="8"/>
        <v>4.0521875840681281</v>
      </c>
      <c r="AD66" s="31">
        <f t="shared" si="8"/>
        <v>2.9426071008035874</v>
      </c>
      <c r="AE66" s="31">
        <f t="shared" si="8"/>
        <v>-5.2566679063954593</v>
      </c>
      <c r="AF66" s="31">
        <f t="shared" si="8"/>
        <v>-4.9953197614143328</v>
      </c>
      <c r="AG66" s="31">
        <f t="shared" si="8"/>
        <v>2.3386090874939978</v>
      </c>
      <c r="AH66" s="31">
        <f t="shared" si="8"/>
        <v>8.9155880509042496E-2</v>
      </c>
      <c r="AI66" s="31">
        <f t="shared" si="8"/>
        <v>6.8421825330136423</v>
      </c>
      <c r="AJ66" s="31">
        <f t="shared" si="8"/>
        <v>-1.2393840802107718</v>
      </c>
      <c r="AK66" s="31">
        <f t="shared" si="8"/>
        <v>2.0283494670980384</v>
      </c>
      <c r="AL66" s="31">
        <f t="shared" si="8"/>
        <v>2.2882129540385399</v>
      </c>
      <c r="AM66" s="31">
        <f t="shared" si="8"/>
        <v>2.5153933508552635</v>
      </c>
      <c r="AN66" s="31">
        <f t="shared" si="8"/>
        <v>4.8473700987994919</v>
      </c>
      <c r="AO66" s="31">
        <f t="shared" si="8"/>
        <v>3.2913813607484994</v>
      </c>
      <c r="AP66" s="31">
        <f t="shared" si="8"/>
        <v>-2.1664329139231273</v>
      </c>
      <c r="AQ66" s="31">
        <f t="shared" si="8"/>
        <v>-4.356014242390998</v>
      </c>
      <c r="AR66" s="31">
        <f t="shared" si="8"/>
        <v>7.0710417103753835</v>
      </c>
      <c r="AS66" s="31">
        <f t="shared" si="8"/>
        <v>1.2835145523945855</v>
      </c>
      <c r="AT66" s="31">
        <f t="shared" si="8"/>
        <v>-3.6035733968428332</v>
      </c>
      <c r="AU66" s="31">
        <f t="shared" si="8"/>
        <v>-4.3278507613503967</v>
      </c>
      <c r="AV66" s="31">
        <f t="shared" si="8"/>
        <v>5.7872130126123125</v>
      </c>
      <c r="AW66" s="31">
        <f t="shared" si="8"/>
        <v>-4.3496189646085499</v>
      </c>
    </row>
    <row r="67" spans="1:49">
      <c r="A67" s="4"/>
      <c r="C67" s="8"/>
      <c r="D67" s="4"/>
      <c r="E67" s="4"/>
      <c r="F67" s="12"/>
      <c r="G67" s="8"/>
      <c r="H67" s="8"/>
      <c r="I67" s="8"/>
      <c r="J67" s="8"/>
      <c r="K67" s="12"/>
      <c r="L67" s="8"/>
    </row>
    <row r="68" spans="1:49">
      <c r="A68" s="4"/>
      <c r="C68" s="8"/>
      <c r="D68" s="4"/>
      <c r="E68" s="4"/>
      <c r="F68" s="12"/>
      <c r="G68" s="8"/>
      <c r="H68" s="8"/>
      <c r="I68" s="8"/>
      <c r="J68" s="8"/>
      <c r="K68" s="12"/>
      <c r="L68" s="8"/>
    </row>
    <row r="69" spans="1:49">
      <c r="A69" s="4"/>
      <c r="C69" s="8"/>
      <c r="D69" s="4"/>
      <c r="E69" s="4"/>
      <c r="F69" s="12"/>
      <c r="G69" s="8"/>
      <c r="H69" s="8"/>
      <c r="I69" s="8"/>
      <c r="J69" s="8"/>
      <c r="K69" s="12"/>
      <c r="L69" s="8"/>
    </row>
    <row r="70" spans="1:49">
      <c r="A70" s="4"/>
      <c r="C70" s="8"/>
      <c r="D70" s="4"/>
      <c r="E70" s="4"/>
      <c r="F70" s="12"/>
      <c r="G70" s="8"/>
      <c r="H70" s="8"/>
      <c r="I70" s="8"/>
      <c r="J70" s="8"/>
      <c r="K70" s="12"/>
      <c r="L70" s="8"/>
    </row>
    <row r="71" spans="1:49">
      <c r="A71" s="4"/>
      <c r="C71" s="8"/>
      <c r="D71" s="4"/>
      <c r="E71" s="4"/>
      <c r="F71" s="12"/>
      <c r="G71" s="8"/>
      <c r="H71" s="8"/>
      <c r="I71" s="8"/>
      <c r="J71" s="8"/>
      <c r="K71" s="12"/>
      <c r="L71" s="8"/>
    </row>
    <row r="72" spans="1:49">
      <c r="A72" s="4"/>
      <c r="C72" s="8"/>
      <c r="D72" s="4"/>
      <c r="E72" s="4"/>
      <c r="F72" s="12"/>
      <c r="G72" s="8"/>
      <c r="H72" s="8"/>
      <c r="I72" s="8"/>
      <c r="J72" s="8"/>
      <c r="K72" s="12"/>
      <c r="L72" s="8"/>
    </row>
    <row r="73" spans="1:49">
      <c r="A73" s="4"/>
      <c r="C73" s="8"/>
      <c r="D73" s="4"/>
      <c r="E73" s="4"/>
      <c r="F73" s="12"/>
      <c r="G73" s="8"/>
      <c r="H73" s="8"/>
      <c r="I73" s="8"/>
      <c r="J73" s="8"/>
      <c r="K73" s="12"/>
      <c r="L73" s="8"/>
    </row>
    <row r="74" spans="1:49">
      <c r="A74" s="4"/>
      <c r="C74" s="8"/>
      <c r="D74" s="4"/>
      <c r="E74" s="4"/>
      <c r="F74" s="12"/>
      <c r="G74" s="8"/>
      <c r="H74" s="8"/>
      <c r="I74" s="8"/>
      <c r="J74" s="8"/>
      <c r="K74" s="12"/>
      <c r="L74" s="8"/>
    </row>
    <row r="75" spans="1:49">
      <c r="A75" s="6"/>
      <c r="C75" s="8"/>
      <c r="D75" s="6"/>
      <c r="E75" s="6"/>
      <c r="F75" s="13"/>
      <c r="G75" s="8"/>
      <c r="H75" s="8"/>
      <c r="I75" s="8"/>
      <c r="J75" s="8"/>
      <c r="K75" s="12"/>
      <c r="L75" s="8"/>
    </row>
    <row r="76" spans="1:49">
      <c r="A76" s="4"/>
      <c r="C76" s="8"/>
      <c r="D76" s="4"/>
      <c r="E76" s="4"/>
      <c r="F76" s="12"/>
      <c r="G76" s="8"/>
      <c r="H76" s="8"/>
      <c r="I76" s="8"/>
      <c r="J76" s="8"/>
      <c r="K76" s="12"/>
      <c r="L76" s="8"/>
    </row>
    <row r="77" spans="1:49">
      <c r="A77" s="4"/>
      <c r="C77" s="8"/>
      <c r="D77" s="4"/>
      <c r="E77" s="4"/>
      <c r="F77" s="12"/>
      <c r="G77" s="8"/>
      <c r="H77" s="8"/>
      <c r="I77" s="8"/>
      <c r="J77" s="8"/>
      <c r="K77" s="12"/>
      <c r="L77" s="8"/>
    </row>
    <row r="78" spans="1:49">
      <c r="A78" s="4"/>
      <c r="C78" s="8"/>
      <c r="D78" s="4"/>
      <c r="E78" s="4"/>
      <c r="F78" s="12"/>
      <c r="G78" s="8"/>
      <c r="H78" s="8"/>
      <c r="I78" s="8"/>
      <c r="J78" s="8"/>
      <c r="K78" s="12"/>
      <c r="L78" s="8"/>
    </row>
    <row r="79" spans="1:49">
      <c r="A79" s="4"/>
      <c r="C79" s="8"/>
      <c r="D79" s="4"/>
      <c r="E79" s="4"/>
      <c r="F79" s="12"/>
      <c r="G79" s="8"/>
      <c r="H79" s="8"/>
      <c r="I79" s="8"/>
      <c r="J79" s="8"/>
      <c r="K79" s="12"/>
      <c r="L79" s="8"/>
    </row>
    <row r="80" spans="1:49">
      <c r="A80" s="4"/>
      <c r="C80" s="8"/>
      <c r="D80" s="4"/>
      <c r="E80" s="4"/>
      <c r="F80" s="12"/>
      <c r="G80" s="8"/>
      <c r="H80" s="8"/>
      <c r="I80" s="8"/>
      <c r="J80" s="8"/>
      <c r="K80" s="12"/>
      <c r="L80" s="8"/>
    </row>
    <row r="81" spans="1:12">
      <c r="A81" s="4"/>
      <c r="C81" s="8"/>
      <c r="D81" s="4"/>
      <c r="E81" s="4"/>
      <c r="F81" s="12"/>
      <c r="G81" s="8"/>
      <c r="H81" s="8"/>
      <c r="I81" s="8"/>
      <c r="J81" s="8"/>
      <c r="K81" s="12"/>
      <c r="L81" s="8"/>
    </row>
    <row r="82" spans="1:12">
      <c r="A82" s="4"/>
      <c r="C82" s="8"/>
      <c r="D82" s="4"/>
      <c r="E82" s="4"/>
      <c r="F82" s="12"/>
      <c r="G82" s="8"/>
      <c r="H82" s="8"/>
      <c r="I82" s="8"/>
      <c r="J82" s="8"/>
      <c r="K82" s="12"/>
      <c r="L82" s="8"/>
    </row>
    <row r="83" spans="1:12">
      <c r="A83" s="4"/>
      <c r="C83" s="8"/>
      <c r="D83" s="4"/>
      <c r="E83" s="4"/>
      <c r="F83" s="12"/>
      <c r="G83" s="8"/>
      <c r="H83" s="8"/>
      <c r="I83" s="8"/>
      <c r="J83" s="8"/>
      <c r="K83" s="12"/>
      <c r="L83" s="8"/>
    </row>
    <row r="84" spans="1:12">
      <c r="A84" s="4"/>
      <c r="C84" s="8"/>
      <c r="D84" s="4"/>
      <c r="E84" s="4"/>
      <c r="F84" s="12"/>
      <c r="G84" s="8"/>
      <c r="H84" s="8"/>
      <c r="I84" s="8"/>
      <c r="J84" s="8"/>
      <c r="K84" s="12"/>
      <c r="L84" s="8"/>
    </row>
    <row r="85" spans="1:12">
      <c r="A85" s="4"/>
      <c r="C85" s="8"/>
      <c r="D85" s="4"/>
      <c r="E85" s="4"/>
      <c r="F85" s="12"/>
      <c r="G85" s="8"/>
      <c r="H85" s="8"/>
      <c r="I85" s="8"/>
      <c r="J85" s="8"/>
      <c r="K85" s="12"/>
      <c r="L85" s="8"/>
    </row>
    <row r="86" spans="1:12">
      <c r="A86" s="1"/>
      <c r="C86" s="8"/>
      <c r="D86" s="1"/>
      <c r="E86" s="1"/>
      <c r="F86" s="14"/>
      <c r="G86" s="8"/>
      <c r="H86" s="8"/>
      <c r="I86" s="8"/>
      <c r="J86" s="8"/>
      <c r="K86" s="12"/>
      <c r="L86" s="8"/>
    </row>
    <row r="87" spans="1:12">
      <c r="A87" s="4"/>
      <c r="C87" s="8"/>
      <c r="D87" s="4"/>
      <c r="E87" s="4"/>
      <c r="F87" s="12"/>
      <c r="G87" s="8"/>
      <c r="H87" s="8"/>
      <c r="I87" s="8"/>
      <c r="J87" s="8"/>
      <c r="K87" s="12"/>
      <c r="L87" s="8"/>
    </row>
    <row r="88" spans="1:12">
      <c r="A88" s="4"/>
      <c r="C88" s="8"/>
      <c r="D88" s="4"/>
      <c r="E88" s="4"/>
      <c r="F88" s="12"/>
      <c r="G88" s="8"/>
      <c r="H88" s="8"/>
      <c r="I88" s="8"/>
      <c r="J88" s="8"/>
      <c r="K88" s="12"/>
      <c r="L88" s="8"/>
    </row>
    <row r="89" spans="1:12">
      <c r="A89" s="4"/>
      <c r="C89" s="8"/>
      <c r="D89" s="4"/>
      <c r="E89" s="4"/>
      <c r="F89" s="12"/>
      <c r="G89" s="8"/>
      <c r="H89" s="8"/>
      <c r="I89" s="8"/>
      <c r="J89" s="8"/>
      <c r="K89" s="12"/>
      <c r="L89" s="8"/>
    </row>
    <row r="90" spans="1:12">
      <c r="A90" s="4"/>
      <c r="C90" s="8"/>
      <c r="D90" s="4"/>
      <c r="E90" s="4"/>
      <c r="F90" s="12"/>
      <c r="G90" s="8"/>
      <c r="H90" s="8"/>
      <c r="I90" s="8"/>
      <c r="J90" s="8"/>
      <c r="K90" s="15"/>
      <c r="L90" s="8"/>
    </row>
    <row r="91" spans="1:12">
      <c r="A91" s="6"/>
      <c r="C91" s="8"/>
      <c r="D91" s="6"/>
      <c r="E91" s="6"/>
      <c r="F91" s="13"/>
      <c r="G91" s="8"/>
      <c r="H91" s="8"/>
      <c r="I91" s="8"/>
      <c r="J91" s="8"/>
      <c r="K91" s="12"/>
      <c r="L91" s="8"/>
    </row>
    <row r="92" spans="1:12">
      <c r="A92" s="4"/>
      <c r="C92" s="8"/>
      <c r="D92" s="4"/>
      <c r="E92" s="4"/>
      <c r="F92" s="12"/>
      <c r="G92" s="8"/>
      <c r="H92" s="8"/>
      <c r="I92" s="8"/>
      <c r="J92" s="8"/>
      <c r="K92" s="12"/>
      <c r="L92" s="8"/>
    </row>
    <row r="93" spans="1:12">
      <c r="A93" s="4"/>
      <c r="C93" s="8"/>
      <c r="D93" s="4"/>
      <c r="E93" s="4"/>
      <c r="F93" s="12"/>
      <c r="G93" s="8"/>
      <c r="H93" s="8"/>
      <c r="I93" s="8"/>
      <c r="J93" s="8"/>
      <c r="K93" s="12"/>
      <c r="L93" s="8"/>
    </row>
    <row r="94" spans="1:12">
      <c r="A94" s="4"/>
      <c r="C94" s="8"/>
      <c r="D94" s="4"/>
      <c r="E94" s="4"/>
      <c r="F94" s="12"/>
      <c r="G94" s="8"/>
      <c r="H94" s="8"/>
      <c r="I94" s="8"/>
      <c r="J94" s="8"/>
      <c r="K94" s="12"/>
      <c r="L94" s="8"/>
    </row>
    <row r="95" spans="1:12">
      <c r="A95" s="4"/>
      <c r="C95" s="8"/>
      <c r="D95" s="4"/>
      <c r="E95" s="4"/>
      <c r="F95" s="12"/>
      <c r="G95" s="8"/>
      <c r="H95" s="8"/>
      <c r="I95" s="8"/>
      <c r="J95" s="8"/>
      <c r="K95" s="12"/>
      <c r="L95" s="8"/>
    </row>
    <row r="96" spans="1:12">
      <c r="A96" s="4"/>
      <c r="C96" s="8"/>
      <c r="D96" s="4"/>
      <c r="E96" s="4"/>
      <c r="F96" s="12"/>
      <c r="G96" s="8"/>
      <c r="H96" s="8"/>
      <c r="I96" s="8"/>
      <c r="J96" s="8"/>
      <c r="K96" s="12"/>
      <c r="L96" s="8"/>
    </row>
    <row r="97" spans="1:12">
      <c r="A97" s="4"/>
      <c r="C97" s="8"/>
      <c r="D97" s="4"/>
      <c r="E97" s="4"/>
      <c r="F97" s="12"/>
      <c r="G97" s="8"/>
      <c r="H97" s="8"/>
      <c r="I97" s="8"/>
      <c r="J97" s="8"/>
      <c r="K97" s="12"/>
      <c r="L97" s="8"/>
    </row>
    <row r="98" spans="1:12">
      <c r="A98" s="4"/>
      <c r="C98" s="8"/>
      <c r="D98" s="4"/>
      <c r="E98" s="4"/>
      <c r="F98" s="12"/>
      <c r="G98" s="8"/>
      <c r="H98" s="8"/>
      <c r="I98" s="8"/>
      <c r="J98" s="8"/>
      <c r="K98" s="12"/>
      <c r="L98" s="8"/>
    </row>
    <row r="99" spans="1:12">
      <c r="A99" s="4"/>
      <c r="C99" s="8"/>
      <c r="D99" s="4"/>
      <c r="E99" s="4"/>
      <c r="F99" s="12"/>
      <c r="G99" s="8"/>
      <c r="H99" s="8"/>
      <c r="I99" s="8"/>
      <c r="J99" s="8"/>
      <c r="K99" s="12"/>
      <c r="L99" s="8"/>
    </row>
    <row r="100" spans="1:12">
      <c r="A100" s="4"/>
      <c r="C100" s="8"/>
      <c r="D100" s="4"/>
      <c r="E100" s="4"/>
      <c r="F100" s="12"/>
      <c r="G100" s="8"/>
      <c r="H100" s="8"/>
      <c r="I100" s="8"/>
      <c r="J100" s="8"/>
      <c r="K100" s="12"/>
      <c r="L100" s="8"/>
    </row>
    <row r="101" spans="1:12">
      <c r="A101" s="4"/>
      <c r="C101" s="8"/>
      <c r="D101" s="4"/>
      <c r="E101" s="4"/>
      <c r="F101" s="12"/>
      <c r="G101" s="8"/>
      <c r="H101" s="8"/>
      <c r="I101" s="8"/>
      <c r="J101" s="8"/>
      <c r="K101" s="12"/>
      <c r="L101" s="8"/>
    </row>
    <row r="102" spans="1:1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</sheetData>
  <phoneticPr fontId="1" type="noConversion"/>
  <hyperlinks>
    <hyperlink ref="A3" location="table12!A73" display="See average annual change for different time periods at the bottom of this table." xr:uid="{00000000-0004-0000-0000-000000000000}"/>
    <hyperlink ref="A3:F3" location="table16!A73" display="See average annual change for different time periods at the bottom of this table." xr:uid="{00000000-0004-0000-0000-000001000000}"/>
  </hyperlinks>
  <pageMargins left="0.5" right="0.5" top="0.5" bottom="0.5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USDA-ERS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16. Indices of pesticide consumption by State, 1960-2004</dc:title>
  <dc:subject>Agricultural Economics, Data on Agricultural Productivity in the United States</dc:subject>
  <dc:creator>Eldon Ball</dc:creator>
  <cp:keywords>Economic Research Service, USDA, U.S. Department of Agriculture, agricultural economics, data set, agricultural productivity</cp:keywords>
  <dc:description>Last modified May 3, 2010 to change the sub-period (peak-to-peak) years.</dc:description>
  <cp:lastModifiedBy>X</cp:lastModifiedBy>
  <cp:revision/>
  <dcterms:created xsi:type="dcterms:W3CDTF">2006-11-16T17:35:32Z</dcterms:created>
  <dcterms:modified xsi:type="dcterms:W3CDTF">2021-12-10T05:07:30Z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-1881207398</vt:i4>
  </property>
  <property fmtid="{D5CDD505-2E9C-101B-9397-08002B2CF9AE}" pid="3" name="_NewReviewCycle">
    <vt:lpwstr/>
  </property>
  <property fmtid="{D5CDD505-2E9C-101B-9397-08002B2CF9AE}" pid="4" name="_EmailSubject">
    <vt:lpwstr>productivity website</vt:lpwstr>
  </property>
  <property fmtid="{D5CDD505-2E9C-101B-9397-08002B2CF9AE}" pid="5" name="_AuthorEmail">
    <vt:lpwstr>EBALL@ers.usda.gov</vt:lpwstr>
  </property>
  <property fmtid="{D5CDD505-2E9C-101B-9397-08002B2CF9AE}" pid="6" name="_AuthorEmailDisplayName">
    <vt:lpwstr>Ball, Eldon</vt:lpwstr>
  </property>
  <property fmtid="{D5CDD505-2E9C-101B-9397-08002B2CF9AE}" pid="7" name="_ReviewingToolsShownOnce">
    <vt:lpwstr/>
  </property>
</Properties>
</file>