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firstSheet="7" activeTab="10"/>
  </bookViews>
  <sheets>
    <sheet name="債権数理式" sheetId="7" r:id="rId1"/>
    <sheet name="LIBOR・SWAP" sheetId="10" r:id="rId2"/>
    <sheet name="確率・統計" sheetId="12" r:id="rId3"/>
    <sheet name="無裁定とPutCallパリティ" sheetId="14" r:id="rId4"/>
    <sheet name="２項モデル" sheetId="16" r:id="rId5"/>
    <sheet name="連続モデル" sheetId="17" r:id="rId6"/>
    <sheet name="宿題１（解き直し）" sheetId="9" r:id="rId7"/>
    <sheet name="LIBOR(練習問題)" sheetId="11" r:id="rId8"/>
    <sheet name="確率・統計（練習問題）" sheetId="13" r:id="rId9"/>
    <sheet name="宿題（無裁定）" sheetId="15" r:id="rId10"/>
    <sheet name="問題（連続モデル）" sheetId="18" r:id="rId11"/>
    <sheet name="BootStrap" sheetId="5" r:id="rId12"/>
    <sheet name="複利計算" sheetId="3" r:id="rId13"/>
    <sheet name="LIBOR" sheetId="6" r:id="rId14"/>
    <sheet name="宿題１" sheetId="4" r:id="rId15"/>
  </sheets>
  <calcPr calcId="152511"/>
</workbook>
</file>

<file path=xl/calcChain.xml><?xml version="1.0" encoding="utf-8"?>
<calcChain xmlns="http://schemas.openxmlformats.org/spreadsheetml/2006/main">
  <c r="A15" i="18" l="1"/>
  <c r="B11" i="18"/>
  <c r="B15" i="18" s="1"/>
  <c r="C11" i="18" l="1"/>
  <c r="C15" i="18" s="1"/>
  <c r="C84" i="16"/>
  <c r="B31" i="16"/>
  <c r="D33" i="16" s="1"/>
  <c r="B87" i="16" l="1"/>
  <c r="D89" i="16" s="1"/>
  <c r="D66" i="15"/>
  <c r="B20" i="15" l="1"/>
  <c r="A24" i="15" s="1"/>
  <c r="B21" i="15" l="1"/>
  <c r="B383" i="12"/>
  <c r="B381" i="12"/>
  <c r="B379" i="12"/>
  <c r="B377" i="12"/>
  <c r="B375" i="12"/>
  <c r="B368" i="12"/>
  <c r="D365" i="12"/>
  <c r="C365" i="12"/>
  <c r="B365" i="12"/>
  <c r="D368" i="12"/>
  <c r="C368" i="12"/>
  <c r="C373" i="12"/>
  <c r="B373" i="12"/>
  <c r="D373" i="12"/>
  <c r="D372" i="12"/>
  <c r="B372" i="12"/>
  <c r="C372" i="12"/>
  <c r="D371" i="12"/>
  <c r="C371" i="12"/>
  <c r="B371" i="12"/>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<sst xmlns="http://schemas.openxmlformats.org/spreadsheetml/2006/main" count="2827" uniqueCount="1540">
  <si>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</si>
  <si>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</si>
  <si>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</si>
  <si>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</si>
  <si>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</si>
  <si>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</si>
  <si>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</si>
  <si>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</si>
  <si>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</si>
  <si>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</si>
  <si>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</si>
  <si>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</si>
  <si>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</si>
  <si>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</si>
  <si>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</si>
  <si>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</si>
  <si>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</si>
  <si>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</si>
  <si>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</si>
  <si>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</si>
  <si>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</si>
  <si>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</si>
  <si>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</si>
  <si>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</si>
  <si>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</si>
  <si>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</si>
  <si>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</si>
  <si>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</si>
  <si>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</si>
  <si>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</si>
  <si>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</si>
  <si>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</si>
  <si>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</si>
  <si>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</si>
  <si>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</si>
  <si>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</si>
  <si>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</si>
  <si>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</si>
  <si>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</si>
  <si>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</si>
  <si>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</si>
  <si>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</si>
  <si>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</si>
  <si>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</si>
  <si>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</si>
  <si>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</si>
  <si>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</si>
  <si>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</si>
  <si>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</si>
  <si>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</si>
  <si>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</si>
  <si>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</si>
  <si>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</si>
  <si>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</si>
  <si>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</si>
  <si>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</si>
  <si>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</si>
  <si>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</si>
  <si>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</si>
  <si>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</si>
  <si>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</si>
  <si>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</si>
  <si>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</si>
  <si>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</si>
  <si>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</si>
  <si>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</si>
  <si>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</si>
  <si>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</si>
  <si>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</si>
  <si>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</si>
  <si>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</si>
  <si>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</si>
  <si>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</si>
  <si>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</si>
  <si>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</si>
  <si>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</si>
  <si>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</si>
  <si>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</si>
  <si>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</si>
  <si>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</si>
  <si>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</si>
  <si>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</si>
  <si>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</si>
  <si>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</si>
  <si>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</si>
  <si>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</si>
  <si>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</si>
  <si>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</si>
  <si>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</si>
  <si>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</si>
  <si>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</si>
  <si>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</si>
  <si>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</si>
  <si>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</si>
  <si>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</si>
  <si>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</si>
  <si>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</si>
  <si>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</si>
  <si>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</si>
  <si>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</si>
  <si>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</si>
  <si>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</si>
  <si>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</si>
  <si>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</si>
  <si>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</si>
  <si>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</si>
  <si>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</si>
  <si>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</si>
  <si>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</si>
  <si>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</si>
  <si>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</si>
  <si>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</si>
  <si>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</si>
  <si>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</si>
  <si>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</si>
  <si>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</si>
  <si>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</si>
  <si>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</si>
  <si>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</si>
  <si>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</si>
  <si>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</si>
  <si>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</si>
  <si>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</si>
  <si>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</si>
  <si>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</si>
  <si>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</si>
  <si>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</si>
  <si>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</si>
  <si>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</si>
  <si>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</si>
  <si>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</si>
  <si>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</si>
  <si>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</si>
  <si>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</si>
  <si>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</si>
  <si>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</si>
  <si>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</si>
  <si>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</si>
  <si>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</si>
  <si>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</si>
  <si>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</si>
  <si>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</si>
  <si>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</si>
  <si>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</si>
  <si>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</si>
  <si>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</si>
  <si>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</si>
  <si>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</si>
  <si>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</si>
  <si>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</si>
  <si>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</si>
  <si>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</si>
  <si>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</si>
  <si>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</si>
  <si>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</si>
  <si>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</si>
  <si>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</si>
  <si>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</si>
  <si>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</si>
  <si>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</si>
  <si>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</si>
  <si>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</si>
  <si>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</si>
  <si>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</si>
  <si>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</si>
  <si>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</si>
  <si>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</si>
  <si>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</si>
  <si>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</si>
  <si>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</si>
  <si>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</si>
  <si>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</si>
  <si>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</si>
  <si>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</si>
  <si>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</si>
  <si>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</si>
  <si>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</si>
  <si>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</si>
  <si>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</si>
  <si>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</si>
  <si>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</si>
  <si>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</si>
  <si>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</si>
  <si>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</si>
  <si>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</si>
  <si>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</si>
  <si>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</si>
  <si>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</si>
  <si>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</si>
  <si>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</si>
  <si>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</si>
  <si>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</si>
  <si>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</si>
  <si>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</si>
  <si>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</si>
  <si>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</si>
  <si>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</si>
  <si>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</si>
  <si>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</si>
  <si>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</si>
  <si>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</si>
  <si>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</si>
  <si>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</si>
  <si>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</si>
  <si>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</si>
  <si>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</si>
  <si>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</si>
  <si>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</si>
  <si>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</si>
  <si>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</si>
  <si>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</si>
  <si>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</si>
  <si>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</si>
  <si>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</si>
  <si>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</si>
  <si>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</si>
  <si>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</si>
  <si>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</si>
  <si>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</si>
  <si>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</si>
  <si>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</si>
  <si>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</si>
  <si>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</si>
  <si>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</si>
  <si>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</si>
  <si>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</si>
  <si>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</si>
  <si>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</si>
  <si>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</si>
  <si>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</si>
  <si>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</si>
  <si>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</si>
  <si>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</si>
  <si>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</si>
  <si>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</si>
  <si>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</si>
  <si>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</si>
  <si>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</si>
  <si>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</si>
  <si>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</si>
  <si>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</si>
  <si>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</si>
  <si>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</si>
  <si>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</si>
  <si>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</si>
  <si>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</si>
  <si>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</si>
  <si>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</si>
  <si>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</si>
  <si>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</si>
  <si>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</si>
  <si>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</si>
  <si>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</si>
  <si>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</si>
  <si>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</si>
  <si>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</si>
  <si>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</si>
  <si>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</si>
  <si>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</si>
  <si>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</si>
  <si>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</si>
  <si>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</si>
  <si>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</si>
  <si>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</si>
  <si>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</si>
  <si>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</si>
  <si>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</si>
  <si>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</si>
  <si>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</si>
  <si>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</si>
  <si>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</si>
  <si>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</si>
  <si>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</si>
  <si>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</si>
  <si>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</si>
  <si>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</si>
  <si>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</si>
  <si>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</si>
  <si>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</si>
  <si>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</si>
  <si>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</si>
  <si>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</si>
  <si>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</si>
  <si>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</si>
  <si>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</si>
  <si>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</si>
  <si>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</si>
  <si>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</si>
  <si>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</si>
  <si>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</si>
  <si>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</si>
  <si>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</si>
  <si>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</si>
  <si>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</si>
  <si>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</si>
  <si>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</si>
  <si>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</si>
  <si>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</si>
  <si>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</si>
  <si>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</si>
  <si>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</si>
  <si>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</si>
  <si>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</si>
  <si>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</si>
  <si>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</si>
  <si>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</si>
  <si>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</si>
  <si>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</si>
  <si>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</si>
  <si>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</si>
  <si>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</si>
  <si>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</si>
  <si>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</si>
  <si>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</si>
  <si>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</si>
  <si>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</si>
  <si>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</si>
  <si>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</si>
  <si>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</si>
  <si>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</si>
  <si>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</si>
  <si>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</si>
  <si>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</si>
  <si>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</si>
  <si>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</si>
  <si>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</si>
  <si>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</si>
  <si>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</si>
  <si>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</si>
  <si>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</si>
  <si>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</si>
  <si>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</si>
  <si>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</si>
  <si>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</si>
  <si>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</si>
  <si>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</si>
  <si>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</si>
  <si>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</si>
  <si>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</si>
  <si>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</si>
  <si>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</si>
  <si>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</si>
  <si>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</si>
  <si>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</si>
  <si>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</si>
  <si>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</si>
  <si>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</si>
  <si>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</si>
  <si>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</si>
  <si>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</si>
  <si>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</si>
  <si>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</si>
  <si>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</si>
  <si>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</si>
  <si>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</si>
  <si>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</si>
  <si>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</si>
  <si>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</si>
  <si>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</si>
  <si>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</si>
  <si>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</si>
  <si>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</si>
  <si>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</si>
  <si>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</si>
  <si>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</si>
  <si>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</si>
  <si>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</si>
  <si>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</si>
  <si>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</si>
  <si>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</si>
  <si>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</si>
  <si>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</si>
  <si>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</si>
  <si>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</si>
  <si>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</si>
  <si>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</si>
  <si>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</si>
  <si>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</si>
  <si>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</si>
  <si>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</si>
  <si>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</si>
  <si>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</si>
  <si>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</si>
  <si>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</si>
  <si>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</si>
  <si>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</si>
  <si>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</si>
  <si>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</si>
  <si>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</si>
  <si>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</si>
  <si>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</si>
  <si>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</si>
  <si>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</si>
  <si>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</si>
  <si>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</si>
  <si>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</si>
  <si>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</si>
  <si>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</si>
  <si>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</si>
  <si>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</si>
  <si>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</si>
  <si>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</si>
  <si>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</si>
  <si>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</si>
  <si>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</si>
  <si>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</si>
  <si>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</si>
  <si>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</si>
  <si>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</si>
  <si>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</si>
  <si>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</si>
  <si>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</si>
  <si>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</si>
  <si>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</si>
  <si>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</si>
  <si>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</si>
  <si>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</si>
  <si>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</si>
  <si>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</si>
  <si>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</si>
  <si>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</si>
  <si>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</si>
  <si>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</si>
  <si>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</si>
  <si>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</si>
  <si>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</si>
  <si>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</si>
  <si>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</si>
  <si>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</si>
  <si>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</si>
  <si>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</si>
  <si>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</si>
  <si>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</si>
  <si>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</si>
  <si>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</si>
  <si>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</si>
  <si>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</si>
  <si>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</si>
  <si>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</si>
  <si>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</si>
  <si>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</si>
  <si>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</si>
  <si>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</si>
  <si>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</si>
  <si>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</si>
  <si>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</si>
  <si>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</si>
  <si>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</si>
  <si>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</si>
  <si>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</si>
  <si>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</si>
  <si>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</si>
  <si>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</si>
  <si>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</si>
  <si>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</si>
  <si>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</si>
  <si>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</si>
  <si>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</si>
  <si>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</si>
  <si>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</si>
  <si>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</si>
  <si>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</si>
  <si>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</si>
  <si>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</si>
  <si>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</si>
  <si>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</si>
  <si>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</si>
  <si>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</si>
  <si>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</si>
  <si>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</si>
  <si>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</si>
  <si>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</si>
  <si>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</si>
  <si>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</si>
  <si>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</si>
  <si>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</si>
  <si>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</si>
  <si>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</si>
  <si>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</si>
  <si>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</si>
  <si>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</si>
  <si>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</si>
  <si>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</si>
  <si>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</si>
  <si>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</si>
  <si>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</si>
  <si>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</si>
  <si>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</si>
  <si>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</si>
  <si>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</si>
  <si>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</si>
  <si>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</si>
  <si>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</si>
  <si>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</si>
  <si>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</si>
  <si>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</si>
  <si>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</si>
  <si>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</si>
  <si>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</si>
  <si>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</si>
  <si>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</si>
  <si>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</si>
  <si>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</si>
  <si>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</si>
  <si>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</si>
  <si>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</si>
  <si>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</si>
  <si>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</si>
  <si>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</si>
  <si>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</si>
  <si>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</si>
  <si>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</si>
  <si>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</si>
  <si>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</si>
  <si>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</si>
  <si>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</si>
  <si>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</si>
  <si>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</si>
  <si>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</si>
  <si>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</si>
  <si>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</si>
  <si>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</si>
  <si>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</si>
  <si>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</si>
  <si>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</si>
  <si>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</si>
  <si>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</si>
  <si>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</si>
  <si>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</si>
  <si>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</si>
  <si>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</si>
  <si>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</si>
  <si>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</si>
  <si>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</si>
  <si>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</si>
  <si>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</si>
  <si>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</si>
  <si>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</si>
  <si>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</si>
  <si>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</si>
  <si>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</si>
  <si>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</si>
  <si>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</si>
  <si>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</si>
  <si>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</si>
  <si>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</si>
  <si>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</si>
  <si>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</si>
  <si>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</si>
  <si>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</si>
  <si>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</si>
  <si>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</si>
  <si>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</si>
  <si>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</si>
  <si>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</si>
  <si>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</si>
  <si>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</si>
  <si>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</si>
  <si>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</si>
  <si>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</si>
  <si>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</si>
  <si>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</si>
  <si>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</si>
  <si>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</si>
  <si>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</si>
  <si>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</si>
  <si>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</si>
  <si>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</si>
  <si>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</si>
  <si>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</si>
  <si>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</si>
  <si>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</si>
  <si>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</si>
  <si>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</si>
  <si>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</si>
  <si>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</si>
  <si>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</si>
  <si>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</si>
  <si>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</si>
  <si>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</si>
  <si>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</si>
  <si>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</si>
  <si>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</si>
  <si>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</si>
  <si>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</si>
  <si>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</si>
  <si>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</si>
  <si>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</si>
  <si>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</si>
  <si>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</si>
  <si>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</si>
  <si>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</si>
  <si>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</si>
  <si>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</si>
  <si>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</si>
  <si>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</si>
  <si>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</si>
  <si>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</si>
  <si>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</si>
  <si>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</si>
  <si>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</si>
  <si>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</si>
  <si>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</si>
  <si>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</si>
  <si>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</si>
  <si>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</si>
  <si>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</si>
  <si>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</si>
  <si>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</si>
  <si>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</si>
  <si>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</si>
  <si>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</si>
  <si>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</si>
  <si>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</si>
  <si>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</si>
  <si>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</si>
  <si>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</si>
  <si>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</si>
  <si>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</si>
  <si>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</si>
  <si>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</si>
  <si>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</si>
  <si>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</si>
  <si>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</si>
  <si>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</si>
  <si>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</si>
  <si>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</si>
  <si>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</si>
  <si>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</si>
  <si>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</si>
  <si>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</si>
  <si>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</si>
  <si>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</si>
  <si>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</si>
  <si>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</si>
  <si>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</si>
  <si>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</si>
  <si>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</si>
  <si>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</si>
  <si>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</si>
  <si>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</si>
  <si>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</si>
  <si>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</si>
  <si>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</si>
  <si>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</si>
  <si>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</si>
  <si>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</si>
  <si>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</si>
  <si>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</si>
  <si>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</si>
  <si>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</si>
  <si>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</si>
  <si>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</si>
  <si>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</si>
  <si>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</si>
  <si>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</si>
  <si>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</si>
  <si>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</si>
  <si>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</si>
  <si>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</si>
  <si>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</si>
  <si>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</si>
  <si>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</si>
  <si>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</si>
  <si>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</si>
  <si>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</si>
  <si>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</si>
  <si>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</si>
  <si>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</si>
  <si>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</si>
  <si>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</si>
  <si>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</si>
  <si>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</si>
  <si>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</si>
  <si>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</si>
  <si>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</si>
  <si>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</si>
  <si>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</si>
  <si>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</si>
  <si>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</si>
  <si>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</si>
  <si>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</si>
  <si>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</si>
  <si>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</si>
  <si>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</si>
  <si>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</si>
  <si>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</si>
  <si>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</si>
  <si>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</si>
  <si>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</si>
  <si>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</si>
  <si>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</si>
  <si>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</si>
  <si>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</si>
  <si>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</si>
  <si>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</si>
  <si>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</si>
  <si>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</si>
  <si>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</si>
  <si>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</si>
  <si>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</si>
  <si>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</si>
  <si>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</si>
  <si>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</si>
  <si>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</si>
  <si>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</si>
  <si>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</si>
  <si>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</si>
  <si>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</si>
  <si>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</si>
  <si>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</si>
  <si>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</si>
  <si>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</si>
  <si>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</si>
  <si>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</si>
  <si>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</si>
  <si>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</si>
  <si>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</si>
  <si>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</si>
  <si>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</si>
  <si>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</si>
  <si>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</si>
  <si>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</si>
  <si>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</si>
  <si>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</si>
  <si>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</si>
  <si>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</si>
  <si>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</si>
  <si>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</si>
  <si>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</si>
  <si>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</si>
  <si>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</si>
  <si>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</si>
  <si>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</si>
  <si>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</si>
  <si>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</si>
  <si>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</si>
  <si>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</si>
  <si>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</si>
  <si>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</si>
  <si>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</si>
  <si>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</si>
  <si>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</si>
  <si>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</si>
  <si>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</si>
  <si>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</si>
  <si>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</si>
  <si>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</si>
  <si>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</si>
  <si>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</si>
  <si>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</si>
  <si>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</si>
  <si>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</si>
  <si>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</si>
  <si>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</si>
  <si>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</si>
  <si>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</si>
  <si>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</si>
  <si>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</si>
  <si>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</si>
  <si>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</si>
  <si>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</si>
  <si>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</si>
  <si>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</si>
  <si>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</si>
  <si>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</si>
  <si>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</si>
  <si>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</si>
  <si>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</si>
  <si>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</si>
  <si>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</si>
  <si>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</si>
  <si>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</si>
  <si>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</si>
  <si>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</si>
  <si>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</si>
  <si>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</si>
  <si>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</si>
  <si>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</si>
  <si>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</si>
  <si>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</si>
  <si>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</si>
  <si>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</si>
  <si>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</si>
  <si>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</si>
  <si>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</si>
  <si>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</si>
  <si>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</si>
  <si>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</si>
  <si>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</si>
  <si>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</si>
  <si>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</si>
  <si>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</si>
  <si>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</si>
  <si>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</si>
  <si>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</si>
  <si>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</si>
  <si>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</si>
  <si>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</si>
  <si>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</si>
  <si>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</si>
  <si>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</si>
  <si>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</si>
  <si>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</si>
  <si>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</si>
  <si>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</si>
  <si>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</si>
  <si>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</si>
  <si>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</si>
  <si>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</si>
  <si>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</si>
  <si>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</si>
  <si>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</si>
  <si>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</si>
  <si>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</si>
  <si>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</si>
  <si>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</si>
  <si>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</si>
  <si>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</si>
  <si>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</si>
  <si>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</si>
  <si>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</si>
  <si>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</si>
  <si>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</si>
  <si>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</si>
  <si>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</si>
  <si>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</si>
  <si>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</si>
  <si>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</si>
  <si>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</si>
  <si>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</si>
  <si>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</si>
  <si>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</si>
  <si>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</si>
  <si>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</si>
  <si>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</si>
  <si>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</si>
  <si>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</si>
  <si>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</si>
  <si>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</si>
  <si>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</si>
  <si>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</si>
  <si>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</si>
  <si>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</si>
  <si>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</si>
  <si>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</si>
  <si>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</si>
  <si>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</si>
  <si>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</si>
  <si>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</si>
  <si>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</si>
  <si>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</si>
  <si>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</si>
  <si>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</si>
  <si>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</si>
  <si>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</si>
  <si>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</si>
  <si>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</si>
  <si>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</si>
  <si>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</si>
  <si>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</si>
  <si>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</si>
  <si>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</si>
  <si>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</si>
  <si>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</si>
  <si>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</si>
  <si>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</si>
  <si>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</si>
  <si>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</si>
  <si>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</si>
  <si>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</si>
  <si>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</si>
  <si>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</si>
  <si>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</si>
  <si>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</si>
  <si>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</si>
  <si>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</si>
  <si>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</si>
  <si>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</si>
  <si>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</si>
  <si>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</si>
  <si>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</si>
  <si>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</si>
  <si>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</si>
  <si>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</si>
  <si>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</si>
  <si>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</si>
  <si>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</si>
  <si>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</si>
  <si>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</si>
  <si>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</si>
  <si>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</si>
  <si>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</si>
  <si>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</si>
  <si>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</si>
  <si>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</si>
  <si>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</si>
  <si>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</si>
  <si>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</si>
  <si>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</si>
  <si>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</si>
  <si>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</si>
  <si>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</si>
  <si>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</si>
  <si>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</si>
  <si>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</si>
  <si>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</si>
  <si>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</si>
  <si>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</si>
  <si>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</si>
  <si>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</si>
  <si>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</si>
  <si>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</si>
  <si>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</si>
  <si>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</si>
  <si>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</si>
  <si>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</si>
  <si>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</si>
  <si>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</si>
  <si>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</si>
  <si>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</si>
  <si>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</si>
  <si>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</si>
  <si>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</si>
  <si>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</si>
  <si>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</si>
  <si>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</si>
  <si>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</si>
  <si>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</si>
  <si>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</si>
  <si>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</si>
  <si>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</si>
  <si>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</si>
  <si>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</si>
  <si>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</si>
  <si>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</si>
  <si>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</si>
  <si>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</si>
  <si>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</si>
  <si>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</si>
  <si>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</si>
  <si>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</si>
  <si>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</si>
  <si>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</si>
  <si>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</si>
  <si>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</si>
  <si>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</si>
  <si>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</si>
  <si>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</si>
  <si>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</si>
  <si>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</si>
  <si>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</si>
  <si>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</si>
  <si>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</si>
  <si>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</si>
  <si>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</si>
  <si>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</si>
  <si>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</si>
  <si>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</si>
  <si>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</si>
  <si>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</si>
  <si>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</si>
  <si>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</si>
  <si>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</si>
  <si>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</si>
  <si>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</si>
  <si>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</si>
  <si>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</si>
  <si>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</si>
  <si>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</si>
  <si>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</si>
  <si>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</si>
  <si>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</si>
  <si>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</si>
  <si>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</si>
  <si>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</si>
  <si>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</si>
  <si>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</si>
  <si>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</si>
  <si>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</si>
  <si>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</si>
  <si>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</si>
  <si>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</si>
  <si>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</si>
  <si>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</si>
  <si>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</si>
  <si>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</si>
  <si>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</si>
  <si>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</si>
  <si>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</si>
  <si>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</si>
  <si>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</si>
  <si>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</si>
  <si>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</si>
  <si>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</si>
  <si>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</si>
  <si>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</si>
  <si>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</si>
  <si>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</si>
  <si>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</si>
  <si>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</si>
  <si>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</si>
  <si>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</si>
  <si>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</si>
  <si>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</si>
  <si>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</si>
  <si>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</si>
  <si>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</si>
  <si>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</si>
  <si>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</si>
  <si>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</si>
  <si>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</si>
  <si>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</si>
  <si>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</si>
  <si>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</si>
  <si>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</si>
  <si>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</si>
  <si>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</si>
  <si>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</si>
  <si>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</si>
  <si>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</si>
  <si>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</si>
  <si>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</si>
  <si>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</si>
  <si>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</si>
  <si>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</si>
  <si>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</si>
  <si>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</si>
  <si>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</si>
  <si>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</si>
  <si>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</si>
  <si>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</si>
  <si>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</si>
  <si>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</si>
  <si>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</si>
  <si>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</si>
  <si>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</si>
  <si>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</si>
  <si>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</si>
  <si>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</si>
  <si>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</si>
  <si>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</si>
  <si>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</si>
  <si>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</si>
  <si>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</si>
  <si>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</si>
  <si>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</si>
  <si>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</si>
  <si>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</si>
  <si>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</si>
  <si>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</si>
  <si>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</si>
  <si>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</si>
  <si>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</si>
  <si>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</si>
  <si>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</si>
  <si>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</si>
  <si>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</si>
  <si>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</si>
  <si>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</si>
  <si>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</si>
  <si>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</si>
  <si>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</si>
  <si>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</si>
  <si>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</si>
  <si>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</si>
  <si>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</si>
  <si>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</si>
  <si>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</si>
  <si>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</si>
  <si>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</si>
  <si>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</si>
  <si>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</si>
  <si>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</si>
  <si>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</si>
  <si>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</si>
  <si>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</si>
  <si>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</si>
  <si>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</si>
  <si>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</si>
  <si>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</si>
  <si>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</si>
  <si>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</si>
  <si>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</si>
  <si>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</si>
  <si>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</si>
  <si>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</si>
  <si>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</si>
  <si>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</si>
  <si>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</si>
  <si>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</si>
  <si>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</si>
  <si>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</si>
  <si>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</si>
  <si>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</si>
  <si>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</si>
  <si>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</si>
  <si>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</si>
  <si>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</si>
  <si>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</si>
  <si>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</si>
  <si>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</si>
  <si>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</si>
  <si>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</si>
  <si>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</si>
  <si>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</si>
  <si>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</si>
  <si>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</si>
  <si>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</si>
  <si>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</si>
  <si>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</si>
  <si>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</si>
  <si>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</si>
  <si>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</si>
  <si>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</si>
  <si>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</si>
  <si>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</si>
  <si>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</si>
  <si>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</si>
  <si>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</si>
  <si>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</si>
  <si>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</si>
  <si>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</si>
  <si>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</si>
  <si>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</si>
  <si>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</si>
  <si>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</si>
  <si>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</si>
  <si>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</si>
  <si>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</si>
  <si>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</si>
  <si>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</si>
  <si>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</si>
  <si>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</si>
  <si>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</si>
  <si>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</si>
  <si>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</si>
  <si>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</si>
  <si>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</si>
  <si>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</si>
  <si>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</si>
  <si>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</si>
  <si>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</si>
  <si>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</si>
  <si>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</si>
  <si>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</si>
  <si>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</si>
  <si>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</si>
  <si>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</si>
  <si>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</si>
  <si>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</si>
  <si>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</si>
  <si>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</si>
  <si>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</si>
  <si>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</si>
  <si>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</si>
  <si>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</si>
  <si>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</si>
  <si>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</si>
  <si>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</si>
  <si>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</si>
  <si>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</si>
  <si>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</si>
  <si>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</si>
  <si>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</si>
  <si>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</si>
  <si>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</si>
  <si>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</si>
  <si>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</si>
  <si>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</si>
  <si>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</si>
  <si>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</si>
  <si>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</si>
  <si>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</si>
  <si>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</si>
  <si>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</si>
  <si>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</si>
  <si>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</si>
  <si>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</si>
  <si>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</si>
  <si>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</si>
  <si>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</si>
  <si>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</si>
  <si>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</si>
  <si>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</si>
  <si>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</si>
  <si>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</si>
  <si>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</si>
  <si>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</si>
  <si>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</si>
  <si>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</si>
  <si>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</si>
  <si>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</si>
  <si>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</si>
  <si>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</si>
  <si>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</si>
  <si>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</si>
  <si>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</si>
  <si>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</si>
  <si>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</si>
  <si>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</si>
  <si>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</si>
  <si>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</si>
  <si>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</si>
  <si>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</si>
  <si>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</si>
  <si>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</si>
  <si>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</si>
  <si>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</si>
  <si>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</si>
  <si>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</si>
  <si>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</si>
  <si>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</si>
  <si>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</si>
  <si>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</si>
  <si>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</si>
  <si>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</si>
  <si>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</si>
  <si>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</si>
  <si>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</si>
  <si>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</si>
  <si>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</si>
  <si>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</si>
  <si>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</si>
  <si>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</si>
  <si>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</si>
  <si>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</si>
  <si>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</si>
  <si>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</si>
  <si>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</si>
  <si>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</si>
  <si>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</si>
  <si>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</si>
  <si>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</si>
  <si>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</si>
  <si>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</si>
  <si>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</si>
  <si>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</si>
  <si>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</si>
  <si>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</si>
  <si>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</si>
  <si>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</si>
  <si>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</si>
  <si>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</si>
  <si>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</si>
  <si>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</si>
  <si>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</si>
  <si>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</si>
  <si>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</si>
  <si>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</si>
  <si>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</si>
  <si>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</si>
  <si>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</si>
  <si>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</si>
  <si>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</si>
  <si>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</si>
  <si>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</si>
  <si>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</si>
  <si>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</si>
  <si>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</si>
  <si>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</si>
  <si>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</si>
  <si>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</si>
  <si>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</si>
  <si>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</si>
  <si>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</si>
  <si>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</si>
  <si>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</si>
  <si>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</si>
  <si>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</si>
  <si>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</si>
  <si>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</si>
  <si>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</si>
  <si>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</si>
  <si>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</si>
  <si>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</si>
  <si>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</si>
  <si>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</si>
  <si>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</si>
  <si>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</si>
  <si>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</si>
  <si>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</si>
  <si>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</si>
  <si>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</si>
  <si>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</si>
  <si>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</si>
  <si>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</si>
  <si>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</si>
  <si>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</si>
  <si>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</si>
  <si>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</si>
  <si>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</si>
  <si>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</si>
  <si>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</si>
  <si>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</si>
  <si>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</si>
  <si>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</si>
  <si>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</si>
  <si>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</si>
  <si>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</si>
  <si>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</si>
  <si>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</si>
  <si>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</si>
  <si>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</si>
  <si>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</si>
  <si>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</si>
  <si>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</si>
  <si>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</si>
  <si>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</si>
  <si>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</si>
  <si>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</si>
  <si>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</si>
  <si>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</si>
  <si>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</si>
  <si>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</si>
  <si>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</si>
  <si>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</si>
  <si>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</si>
  <si>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</si>
  <si>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</si>
  <si>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</si>
  <si>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</si>
  <si>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</si>
  <si>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</si>
  <si>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</si>
  <si>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</si>
  <si>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</si>
  <si>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</si>
  <si>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</si>
  <si>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</si>
  <si>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</si>
  <si>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</si>
  <si>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</si>
  <si>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</si>
  <si>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</si>
  <si>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</si>
  <si>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</si>
  <si>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</si>
  <si>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</si>
  <si>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</si>
  <si>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</si>
  <si>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</si>
  <si>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</si>
  <si>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</si>
  <si>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</si>
  <si>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</si>
  <si>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</si>
  <si>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</si>
  <si>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</si>
  <si>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</si>
  <si>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</si>
  <si>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</si>
  <si>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</si>
  <si>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</si>
  <si>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</si>
  <si>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</si>
  <si>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</si>
  <si>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</si>
  <si>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</si>
  <si>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</si>
  <si>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</si>
  <si>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</si>
  <si>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</si>
  <si>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</si>
  <si>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</si>
  <si>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</si>
  <si>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</si>
  <si>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</si>
  <si>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</si>
  <si>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</si>
  <si>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</si>
  <si>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</si>
  <si>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</si>
  <si>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</si>
  <si>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</si>
  <si>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</si>
  <si>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</si>
  <si>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</si>
  <si>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</si>
  <si>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</si>
  <si>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</si>
  <si>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</si>
  <si>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</si>
  <si>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</si>
  <si>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</si>
  <si>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</si>
  <si>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</si>
  <si>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</si>
  <si>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</si>
  <si>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</si>
  <si>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</si>
  <si>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</si>
  <si>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</si>
  <si>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</si>
  <si>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</si>
  <si>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</si>
  <si>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</si>
  <si>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</si>
  <si>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</si>
  <si>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</si>
  <si>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</si>
  <si>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</si>
  <si>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</si>
  <si>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</si>
  <si>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</si>
  <si>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</si>
  <si>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</si>
  <si>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</si>
  <si>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</si>
  <si>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</si>
  <si>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</si>
  <si>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</si>
  <si>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</si>
  <si>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</si>
  <si>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</si>
  <si>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</si>
  <si>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</si>
  <si>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</si>
  <si>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</si>
  <si>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</si>
  <si>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</si>
  <si>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</si>
  <si>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</si>
  <si>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</si>
  <si>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</si>
  <si>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</si>
  <si>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</si>
  <si>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</si>
  <si>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</si>
  <si>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</si>
  <si>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</si>
  <si>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</si>
  <si>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</si>
  <si>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</si>
  <si>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</si>
  <si>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</si>
  <si>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</si>
  <si>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</si>
  <si>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</si>
  <si>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</si>
  <si>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</si>
  <si>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</si>
  <si>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</si>
  <si>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</si>
  <si>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</si>
  <si>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</si>
  <si>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</si>
  <si>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</si>
  <si>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</si>
  <si>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</si>
  <si>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</si>
  <si>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</si>
  <si>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</si>
  <si>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</si>
  <si>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</si>
  <si>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</si>
  <si>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</si>
  <si>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</si>
  <si>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</si>
  <si>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</si>
  <si>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</si>
  <si>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</si>
  <si>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</si>
  <si>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</si>
  <si>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</si>
  <si>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</si>
  <si>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</si>
  <si>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</si>
  <si>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</si>
  <si>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</si>
  <si>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</si>
  <si>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</si>
  <si>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</si>
  <si>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</si>
  <si>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</si>
  <si>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</si>
  <si>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</si>
  <si>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</si>
  <si>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</si>
  <si>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</si>
  <si>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</si>
  <si>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</si>
  <si>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</si>
  <si>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</si>
  <si>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P35</t>
    <phoneticPr fontId="1"/>
  </si>
  <si>
    <t>∫z^2 × h(z) dz - { ∫z × h(z) dz } ^2 = S0^2 × exp { (2ν + σ^2)t } × { exp(σ^2t) - 1}</t>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</si>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</sst>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104">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s>
  <fills count="2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711">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cellXfs>
  <cellStyles count="1">
    <cellStyle name="標準" xfId="0" builtinId="0"/>
  </cellStyles>
  <dxfs count="0"/>
  <tableStyles count="0" defaultTableStyle="TableStyleMedium9" defaultPivotStyle="PivotStyleLight16"/>
  <colors>
    <mruColors>
      <color rgb="FF0000FF"/>
      <color rgb="FF66FFFF"/>
      <color rgb="FFFFFF99"/>
      <color rgb="FFCCFF99"/>
      <color rgb="FFCCFFFF"/>
      <color rgb="FFCC99FF"/>
      <color rgb="FFFF9966"/>
      <color rgb="FFCCFFCC"/>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zoomScaleNormal="100" workbookViewId="0">
      <selection activeCell="C17" sqref="A17:C17"/>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tabSelected="1" topLeftCell="A6" workbookViewId="0">
      <selection activeCell="A42" sqref="A42"/>
    </sheetView>
  </sheetViews>
  <sheetFormatPr defaultRowHeight="11.25"/>
  <cols>
    <col min="1" max="16384" width="9" style="87"/>
  </cols>
  <sheetData>
    <row r="1" spans="1:3" ht="32.25">
      <c r="A1" s="692" t="s">
        <v>1519</v>
      </c>
    </row>
    <row r="4" spans="1:3">
      <c r="A4" s="87" t="s">
        <v>635</v>
      </c>
    </row>
    <row r="5" spans="1:3">
      <c r="A5" s="87" t="s">
        <v>1520</v>
      </c>
    </row>
    <row r="7" spans="1:3">
      <c r="A7" s="87" t="s">
        <v>1521</v>
      </c>
    </row>
    <row r="9" spans="1:3">
      <c r="A9" s="87" t="s">
        <v>1522</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1523</v>
      </c>
    </row>
    <row r="14" spans="1:3">
      <c r="A14" s="25" t="s">
        <v>707</v>
      </c>
      <c r="B14" s="93" t="s">
        <v>708</v>
      </c>
      <c r="C14" s="93" t="s">
        <v>709</v>
      </c>
    </row>
    <row r="15" spans="1:3">
      <c r="A15" s="88">
        <f>A11*5000</f>
        <v>17500</v>
      </c>
      <c r="B15" s="88">
        <f>5000^2 * B11</f>
        <v>72916666.666666657</v>
      </c>
      <c r="C15" s="88">
        <f>5000*C11</f>
        <v>8539.1256382996653</v>
      </c>
    </row>
    <row r="17" spans="1:6" ht="14.25">
      <c r="A17" s="675" t="s">
        <v>1524</v>
      </c>
      <c r="B17" s="675"/>
      <c r="C17" s="675"/>
      <c r="D17" s="675"/>
      <c r="E17" s="675"/>
      <c r="F17" s="675"/>
    </row>
    <row r="18" spans="1:6" ht="14.25">
      <c r="A18" s="675"/>
      <c r="B18" s="675"/>
      <c r="C18" s="675"/>
      <c r="D18" s="675"/>
      <c r="E18" s="675"/>
      <c r="F18" s="675"/>
    </row>
    <row r="20" spans="1:6">
      <c r="A20" s="87" t="s">
        <v>648</v>
      </c>
    </row>
    <row r="21" spans="1:6">
      <c r="A21" s="87" t="s">
        <v>1527</v>
      </c>
    </row>
    <row r="22" spans="1:6">
      <c r="A22" s="87" t="s">
        <v>1525</v>
      </c>
    </row>
    <row r="24" spans="1:6">
      <c r="A24" s="87" t="s">
        <v>1396</v>
      </c>
    </row>
    <row r="25" spans="1:6">
      <c r="A25" s="87" t="s">
        <v>1526</v>
      </c>
    </row>
    <row r="26" spans="1:6">
      <c r="A26" s="87" t="s">
        <v>1532</v>
      </c>
    </row>
    <row r="27" spans="1:6">
      <c r="A27" s="678" t="s">
        <v>1528</v>
      </c>
      <c r="B27" s="678"/>
      <c r="C27" s="678"/>
    </row>
    <row r="28" spans="1:6">
      <c r="A28" s="678" t="s">
        <v>1529</v>
      </c>
      <c r="B28" s="678"/>
      <c r="C28" s="678"/>
    </row>
    <row r="29" spans="1:6">
      <c r="A29" s="678" t="s">
        <v>1530</v>
      </c>
      <c r="B29" s="678"/>
      <c r="C29" s="678"/>
    </row>
    <row r="30" spans="1:6">
      <c r="A30" s="678" t="s">
        <v>1531</v>
      </c>
      <c r="B30" s="678"/>
      <c r="C30" s="678"/>
    </row>
    <row r="32" spans="1:6">
      <c r="A32" s="87" t="s">
        <v>1533</v>
      </c>
    </row>
    <row r="33" spans="1:4">
      <c r="A33" s="87" t="s">
        <v>1534</v>
      </c>
    </row>
    <row r="35" spans="1:4">
      <c r="A35" s="87" t="s">
        <v>1535</v>
      </c>
    </row>
    <row r="36" spans="1:4">
      <c r="A36" s="87" t="s">
        <v>1536</v>
      </c>
    </row>
    <row r="38" spans="1:4" ht="14.25">
      <c r="A38" s="675" t="s">
        <v>1537</v>
      </c>
      <c r="B38" s="675"/>
      <c r="C38" s="675"/>
      <c r="D38" s="675"/>
    </row>
    <row r="39" spans="1:4" ht="14.25">
      <c r="A39" s="675" t="s">
        <v>1538</v>
      </c>
      <c r="B39" s="675"/>
      <c r="C39" s="675"/>
      <c r="D39" s="675"/>
    </row>
    <row r="40" spans="1:4" ht="14.25">
      <c r="A40" s="675"/>
      <c r="B40" s="675"/>
      <c r="C40" s="675"/>
      <c r="D40" s="675"/>
    </row>
    <row r="41" spans="1:4" ht="14.25">
      <c r="A41" s="675" t="s">
        <v>1539</v>
      </c>
      <c r="B41" s="675"/>
      <c r="C41" s="675"/>
      <c r="D41" s="675"/>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35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opLeftCell="A36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546" zoomScaleNormal="100" workbookViewId="0">
      <selection activeCell="A167" sqref="A167"/>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1061</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0"/>
  <sheetViews>
    <sheetView showGridLines="0" workbookViewId="0">
      <selection activeCell="A205" sqref="A205"/>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1374</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1"/>
  <sheetViews>
    <sheetView showGridLines="0" topLeftCell="A128" zoomScaleNormal="100" workbookViewId="0">
      <selection activeCell="A144" sqref="A144:D147"/>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1484</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1485</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1486</v>
      </c>
      <c r="B196" s="686"/>
      <c r="C196" s="686"/>
      <c r="D196" s="686"/>
      <c r="E196" s="686"/>
      <c r="F196" s="686"/>
      <c r="G196" s="686"/>
      <c r="H196" s="686"/>
      <c r="I196" s="686"/>
      <c r="J196" s="686"/>
      <c r="K196" s="686"/>
      <c r="L196" s="649"/>
      <c r="M196" s="687"/>
    </row>
    <row r="197" spans="1:13" ht="18.75">
      <c r="A197" s="685" t="s">
        <v>1487</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1488</v>
      </c>
    </row>
    <row r="206" spans="1:13" s="693" customFormat="1" ht="17.25">
      <c r="A206" s="694" t="s">
        <v>1430</v>
      </c>
      <c r="B206" s="694"/>
      <c r="C206" s="694"/>
      <c r="D206" s="694"/>
      <c r="E206" s="694"/>
      <c r="F206" s="694"/>
    </row>
    <row r="207" spans="1:13" s="693" customFormat="1" ht="17.25">
      <c r="A207" s="694" t="s">
        <v>1431</v>
      </c>
      <c r="B207" s="694"/>
      <c r="C207" s="694"/>
      <c r="D207" s="694"/>
      <c r="E207" s="694"/>
      <c r="F207" s="694"/>
    </row>
    <row r="209" spans="1:5" ht="14.25">
      <c r="A209" s="265" t="s">
        <v>1489</v>
      </c>
    </row>
    <row r="211" spans="1:5">
      <c r="A211" s="87" t="s">
        <v>1490</v>
      </c>
    </row>
    <row r="212" spans="1:5">
      <c r="A212" s="87">
        <v>1</v>
      </c>
      <c r="B212" s="87" t="s">
        <v>1491</v>
      </c>
    </row>
    <row r="213" spans="1:5">
      <c r="A213" s="87">
        <v>2</v>
      </c>
      <c r="B213" s="87" t="s">
        <v>1492</v>
      </c>
    </row>
    <row r="214" spans="1:5">
      <c r="A214" s="87">
        <v>3</v>
      </c>
      <c r="B214" s="87" t="s">
        <v>1493</v>
      </c>
    </row>
    <row r="215" spans="1:5">
      <c r="A215" s="87">
        <v>4</v>
      </c>
      <c r="B215" s="87" t="s">
        <v>1494</v>
      </c>
    </row>
    <row r="217" spans="1:5">
      <c r="A217" s="87" t="s">
        <v>1495</v>
      </c>
    </row>
    <row r="221" spans="1:5" ht="17.25">
      <c r="A221" s="695" t="s">
        <v>1496</v>
      </c>
    </row>
    <row r="223" spans="1:5" ht="14.25">
      <c r="A223" s="696" t="s">
        <v>1497</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1498</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1499</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1500</v>
      </c>
      <c r="B277" s="277"/>
      <c r="C277" s="277"/>
      <c r="D277" s="277"/>
      <c r="E277" s="277"/>
      <c r="F277" s="277"/>
      <c r="G277" s="277"/>
    </row>
    <row r="278" spans="1:10" ht="14.25">
      <c r="A278" s="277" t="s">
        <v>1504</v>
      </c>
      <c r="B278" s="277"/>
      <c r="C278" s="277"/>
      <c r="D278" s="277"/>
      <c r="E278" s="277"/>
      <c r="F278" s="277"/>
      <c r="G278" s="277"/>
    </row>
    <row r="279" spans="1:10" ht="14.25">
      <c r="A279" s="277"/>
      <c r="B279" s="277"/>
      <c r="C279" s="277"/>
      <c r="D279" s="277"/>
      <c r="E279" s="277"/>
      <c r="F279" s="277"/>
      <c r="G279" s="277"/>
    </row>
    <row r="280" spans="1:10" ht="14.25">
      <c r="A280" s="277" t="s">
        <v>1501</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1502</v>
      </c>
      <c r="B285" s="277"/>
      <c r="C285" s="277"/>
      <c r="D285" s="277"/>
      <c r="E285" s="277"/>
      <c r="F285" s="277"/>
      <c r="G285" s="277"/>
    </row>
    <row r="286" spans="1:10" ht="14.25">
      <c r="A286" s="277" t="s">
        <v>1503</v>
      </c>
      <c r="B286" s="277"/>
      <c r="C286" s="277"/>
      <c r="D286" s="277"/>
      <c r="E286" s="277"/>
      <c r="F286" s="277"/>
      <c r="G286" s="277"/>
    </row>
    <row r="287" spans="1:10" ht="15" thickBot="1">
      <c r="A287" s="277"/>
      <c r="B287" s="277"/>
      <c r="C287" s="277"/>
      <c r="D287" s="277"/>
      <c r="E287" s="277"/>
      <c r="F287" s="277"/>
      <c r="G287" s="277"/>
    </row>
    <row r="288" spans="1:10" ht="21">
      <c r="A288" s="703" t="s">
        <v>1505</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1506</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1507</v>
      </c>
      <c r="B292" s="649"/>
      <c r="C292" s="649"/>
      <c r="D292" s="649"/>
      <c r="E292" s="649"/>
      <c r="F292" s="649"/>
      <c r="G292" s="649"/>
      <c r="H292" s="649"/>
      <c r="I292" s="649"/>
      <c r="J292" s="687"/>
    </row>
    <row r="293" spans="1:10" ht="21">
      <c r="A293" s="702" t="s">
        <v>1508</v>
      </c>
      <c r="B293" s="649"/>
      <c r="C293" s="649"/>
      <c r="D293" s="649"/>
      <c r="E293" s="649"/>
      <c r="F293" s="649"/>
      <c r="G293" s="649"/>
      <c r="H293" s="649"/>
      <c r="I293" s="649"/>
      <c r="J293" s="687"/>
    </row>
    <row r="294" spans="1:10" ht="21">
      <c r="A294" s="702" t="s">
        <v>1509</v>
      </c>
      <c r="B294" s="649"/>
      <c r="C294" s="649"/>
      <c r="D294" s="649"/>
      <c r="E294" s="649"/>
      <c r="F294" s="649"/>
      <c r="G294" s="649"/>
      <c r="H294" s="649"/>
      <c r="I294" s="649"/>
      <c r="J294" s="687"/>
    </row>
    <row r="295" spans="1:10" ht="21.75" thickBot="1">
      <c r="A295" s="707" t="s">
        <v>1511</v>
      </c>
      <c r="B295" s="708"/>
      <c r="C295" s="708"/>
      <c r="D295" s="708"/>
      <c r="E295" s="690"/>
      <c r="F295" s="690"/>
      <c r="G295" s="690"/>
      <c r="H295" s="690"/>
      <c r="I295" s="690"/>
      <c r="J295" s="691"/>
    </row>
    <row r="298" spans="1:10">
      <c r="A298" s="87" t="s">
        <v>1512</v>
      </c>
    </row>
    <row r="299" spans="1:10">
      <c r="A299" s="87" t="s">
        <v>1513</v>
      </c>
    </row>
    <row r="301" spans="1:10">
      <c r="A301" s="87" t="s">
        <v>1514</v>
      </c>
    </row>
    <row r="303" spans="1:10">
      <c r="A303" s="87" t="s">
        <v>1515</v>
      </c>
    </row>
    <row r="304" spans="1:10">
      <c r="A304" s="87" t="s">
        <v>1516</v>
      </c>
    </row>
    <row r="306" spans="1:3">
      <c r="A306" s="87" t="s">
        <v>1517</v>
      </c>
    </row>
    <row r="307" spans="1:3">
      <c r="A307" s="87" t="s">
        <v>1518</v>
      </c>
    </row>
    <row r="309" spans="1:3">
      <c r="A309" s="709" t="s">
        <v>1508</v>
      </c>
      <c r="B309" s="92"/>
      <c r="C309" s="92"/>
    </row>
    <row r="310" spans="1:3">
      <c r="A310" s="709" t="s">
        <v>1509</v>
      </c>
      <c r="B310" s="92"/>
      <c r="C310" s="92"/>
    </row>
    <row r="311" spans="1:3" ht="12" thickBot="1">
      <c r="A311" s="710" t="s">
        <v>1510</v>
      </c>
      <c r="B311" s="92"/>
      <c r="C311" s="92"/>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債権数理式</vt:lpstr>
      <vt:lpstr>LIBOR・SWAP</vt:lpstr>
      <vt:lpstr>確率・統計</vt:lpstr>
      <vt:lpstr>無裁定とPutCallパリティ</vt:lpstr>
      <vt:lpstr>２項モデル</vt:lpstr>
      <vt:lpstr>連続モデル</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2014-01-26T10:28:18Z</dcterms:modified>
</cp:coreProperties>
</file>