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2555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D6" i="2" l="1"/>
  <c r="F6" i="2" s="1"/>
  <c r="G6" i="2" s="1"/>
  <c r="E6" i="2"/>
  <c r="D5" i="2"/>
  <c r="E5" i="2"/>
  <c r="F5" i="2"/>
  <c r="G5" i="2" s="1"/>
  <c r="D4" i="2"/>
  <c r="E4" i="2"/>
  <c r="F4" i="2"/>
  <c r="C5" i="2" s="1"/>
  <c r="F4" i="1"/>
  <c r="C5" i="1" s="1"/>
  <c r="F5" i="1" s="1"/>
  <c r="C4" i="1"/>
  <c r="F3" i="1"/>
  <c r="G3" i="1"/>
  <c r="E3" i="1"/>
  <c r="H3" i="1"/>
  <c r="C6" i="2" l="1"/>
  <c r="G4" i="2"/>
  <c r="D5" i="1"/>
  <c r="D4" i="1"/>
  <c r="H4" i="1"/>
  <c r="C7" i="2" l="1"/>
  <c r="E5" i="1"/>
  <c r="G5" i="1" s="1"/>
  <c r="H5" i="1"/>
  <c r="E4" i="1"/>
  <c r="G4" i="1" s="1"/>
  <c r="D7" i="2" l="1"/>
  <c r="F7" i="2" s="1"/>
  <c r="E7" i="2"/>
  <c r="D6" i="1"/>
  <c r="C6" i="1"/>
  <c r="C8" i="2" l="1"/>
  <c r="G7" i="2"/>
  <c r="F6" i="1"/>
  <c r="E6" i="1"/>
  <c r="G6" i="1" s="1"/>
  <c r="C7" i="1" s="1"/>
  <c r="F7" i="1" s="1"/>
  <c r="H6" i="1"/>
  <c r="D8" i="2" l="1"/>
  <c r="E8" i="2"/>
  <c r="F8" i="2"/>
  <c r="C9" i="2" s="1"/>
  <c r="D7" i="1"/>
  <c r="E9" i="2" l="1"/>
  <c r="D9" i="2"/>
  <c r="F9" i="2" s="1"/>
  <c r="G8" i="2"/>
  <c r="H7" i="1"/>
  <c r="E7" i="1"/>
  <c r="G7" i="1" s="1"/>
  <c r="C10" i="2" l="1"/>
  <c r="G9" i="2"/>
  <c r="C8" i="1"/>
  <c r="D8" i="1"/>
  <c r="H8" i="1" s="1"/>
  <c r="D10" i="2" l="1"/>
  <c r="F10" i="2" s="1"/>
  <c r="E10" i="2"/>
  <c r="F8" i="1"/>
  <c r="E8" i="1"/>
  <c r="G8" i="1" s="1"/>
  <c r="C9" i="1" s="1"/>
  <c r="F9" i="1" s="1"/>
  <c r="G10" i="2" l="1"/>
  <c r="D9" i="1"/>
  <c r="H9" i="1" l="1"/>
  <c r="E9" i="1"/>
  <c r="G9" i="1" s="1"/>
  <c r="C10" i="1" l="1"/>
  <c r="D10" i="1"/>
  <c r="H10" i="1" s="1"/>
  <c r="F10" i="1" l="1"/>
  <c r="E10" i="1"/>
  <c r="G10" i="1" s="1"/>
  <c r="C11" i="1" s="1"/>
  <c r="F11" i="1" s="1"/>
  <c r="D11" i="1" l="1"/>
  <c r="H11" i="1" l="1"/>
  <c r="E11" i="1"/>
  <c r="G11" i="1" s="1"/>
  <c r="C12" i="1" l="1"/>
  <c r="D12" i="1"/>
  <c r="H12" i="1" s="1"/>
  <c r="F12" i="1" l="1"/>
  <c r="E12" i="1"/>
  <c r="G12" i="1" s="1"/>
  <c r="C13" i="1" l="1"/>
  <c r="D13" i="1"/>
  <c r="H13" i="1" s="1"/>
  <c r="E13" i="1" l="1"/>
  <c r="G13" i="1" s="1"/>
  <c r="F13" i="1"/>
  <c r="C14" i="1" l="1"/>
  <c r="D14" i="1"/>
  <c r="H14" i="1" s="1"/>
  <c r="F14" i="1" l="1"/>
  <c r="E14" i="1"/>
  <c r="G14" i="1" s="1"/>
  <c r="C15" i="1" s="1"/>
  <c r="F15" i="1" l="1"/>
  <c r="D15" i="1"/>
  <c r="H15" i="1" s="1"/>
  <c r="E15" i="1" l="1"/>
  <c r="G15" i="1" s="1"/>
  <c r="C16" i="1" s="1"/>
  <c r="D16" i="1"/>
  <c r="H16" i="1" s="1"/>
  <c r="F16" i="1" l="1"/>
  <c r="E16" i="1"/>
  <c r="G16" i="1" s="1"/>
  <c r="C17" i="1" s="1"/>
  <c r="F17" i="1" l="1"/>
  <c r="D17" i="1"/>
  <c r="H17" i="1" s="1"/>
  <c r="E17" i="1" l="1"/>
  <c r="G17" i="1" s="1"/>
  <c r="C18" i="1" s="1"/>
  <c r="D18" i="1"/>
  <c r="H18" i="1" s="1"/>
  <c r="F18" i="1" l="1"/>
  <c r="E18" i="1"/>
  <c r="G18" i="1" s="1"/>
  <c r="C19" i="1" s="1"/>
  <c r="F19" i="1" l="1"/>
  <c r="D19" i="1"/>
  <c r="H19" i="1" s="1"/>
  <c r="E19" i="1" l="1"/>
  <c r="G19" i="1" s="1"/>
  <c r="C20" i="1"/>
  <c r="D20" i="1"/>
  <c r="H20" i="1" s="1"/>
  <c r="E20" i="1" l="1"/>
  <c r="G20" i="1" s="1"/>
  <c r="F20" i="1"/>
  <c r="C21" i="1" l="1"/>
  <c r="D21" i="1"/>
  <c r="H21" i="1" s="1"/>
  <c r="E21" i="1" l="1"/>
  <c r="G21" i="1" s="1"/>
  <c r="F21" i="1"/>
</calcChain>
</file>

<file path=xl/sharedStrings.xml><?xml version="1.0" encoding="utf-8"?>
<sst xmlns="http://schemas.openxmlformats.org/spreadsheetml/2006/main" count="15" uniqueCount="15">
  <si>
    <t>k</t>
    <phoneticPr fontId="1"/>
  </si>
  <si>
    <t>ak</t>
    <phoneticPr fontId="1"/>
  </si>
  <si>
    <t>bk</t>
    <phoneticPr fontId="1"/>
  </si>
  <si>
    <t>ck+1</t>
    <phoneticPr fontId="1"/>
  </si>
  <si>
    <t>f(ak)</t>
    <phoneticPr fontId="1"/>
  </si>
  <si>
    <t>f(ck+1)</t>
    <phoneticPr fontId="1"/>
  </si>
  <si>
    <t>bk-ak</t>
    <phoneticPr fontId="1"/>
  </si>
  <si>
    <t>ｋ</t>
    <phoneticPr fontId="1"/>
  </si>
  <si>
    <t>g（x）=xk-f(xk)/f'(xk)</t>
    <phoneticPr fontId="1"/>
  </si>
  <si>
    <t>f'（xk）</t>
    <phoneticPr fontId="1"/>
  </si>
  <si>
    <t>xk</t>
    <phoneticPr fontId="1"/>
  </si>
  <si>
    <t>f（xk）</t>
    <phoneticPr fontId="1"/>
  </si>
  <si>
    <t>xk-g(xk)</t>
    <phoneticPr fontId="1"/>
  </si>
  <si>
    <t>比較</t>
    <rPh sb="0" eb="2">
      <t>ヒカク</t>
    </rPh>
    <phoneticPr fontId="1"/>
  </si>
  <si>
    <t>ニュートン法のほうが、速くて正確</t>
    <rPh sb="5" eb="6">
      <t>ホウ</t>
    </rPh>
    <rPh sb="11" eb="12">
      <t>ハヤ</t>
    </rPh>
    <rPh sb="14" eb="16">
      <t>セイカク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</si>
</sst>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9" formatCode="0.00000"/>
    <numFmt numFmtId="180" formatCode="0.00000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F4" sqref="F4"/>
    </sheetView>
  </sheetViews>
  <sheetFormatPr defaultRowHeight="13.5" x14ac:dyDescent="0.15"/>
  <cols>
    <col min="5" max="6" width="9.875" bestFit="1" customWidth="1"/>
    <col min="7" max="8" width="9.125" bestFit="1" customWidth="1"/>
  </cols>
  <sheetData>
    <row r="2" spans="2:8" x14ac:dyDescent="0.1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15">
      <c r="B3">
        <v>0</v>
      </c>
      <c r="C3" s="1">
        <v>1</v>
      </c>
      <c r="D3" s="1">
        <v>0</v>
      </c>
      <c r="E3" s="2">
        <f>(C3+D3)/2</f>
        <v>0.5</v>
      </c>
      <c r="F3" s="1">
        <f>(94*C3^3)-((2*8)-141)*C3^2-(3*8-188)*C3-4*8</f>
        <v>351</v>
      </c>
      <c r="G3" s="1">
        <f>(94*E3^3)-(((2*8)-141)*E3^2)-((3*8-188)*E3)-4*8</f>
        <v>93</v>
      </c>
      <c r="H3" s="1">
        <f>D3-C3</f>
        <v>-1</v>
      </c>
    </row>
    <row r="4" spans="2:8" x14ac:dyDescent="0.15">
      <c r="B4">
        <v>1</v>
      </c>
      <c r="C4" s="2">
        <f>IF((F3*G3)&lt;0,C3,E3)</f>
        <v>0.5</v>
      </c>
      <c r="D4" s="2">
        <f>IF((F3*G3)&lt;0,E3,D3)</f>
        <v>0</v>
      </c>
      <c r="E4" s="2">
        <f>(C4+D4)/2</f>
        <v>0.25</v>
      </c>
      <c r="F4" s="1">
        <f>94*C4^3-((2*8)-141)*C4^2-(3*8-188)*C4-4*8</f>
        <v>93</v>
      </c>
      <c r="G4" s="1">
        <f>(94*E4^3)-(((2*8)-141)*E4^2)-((3*8-188)*E4)-4*8</f>
        <v>18.28125</v>
      </c>
      <c r="H4" s="1">
        <f>D4-C4</f>
        <v>-0.5</v>
      </c>
    </row>
    <row r="5" spans="2:8" x14ac:dyDescent="0.15">
      <c r="B5">
        <v>2</v>
      </c>
      <c r="C5" s="2">
        <f t="shared" ref="C5:C12" si="0">IF((F4*G4)&lt;0,C4,E4)</f>
        <v>0.25</v>
      </c>
      <c r="D5" s="2">
        <f t="shared" ref="D5:D12" si="1">IF((F4*G4)&lt;0,E4,D4)</f>
        <v>0</v>
      </c>
      <c r="E5" s="2">
        <f t="shared" ref="E5:E12" si="2">(C5+D5)/2</f>
        <v>0.125</v>
      </c>
      <c r="F5" s="1">
        <f t="shared" ref="F5:F12" si="3">94*C5^3-((2*8)-141)*C5^2-(3*8-188)*C5-4*8</f>
        <v>18.28125</v>
      </c>
      <c r="G5" s="1">
        <f t="shared" ref="G5:G12" si="4">(94*E5^3)-(((2*8)-141)*E5^2)-((3*8-188)*E5)-4*8</f>
        <v>-9.36328125</v>
      </c>
      <c r="H5" s="1">
        <f t="shared" ref="H5:H12" si="5">D5-C5</f>
        <v>-0.25</v>
      </c>
    </row>
    <row r="6" spans="2:8" x14ac:dyDescent="0.15">
      <c r="B6">
        <v>3</v>
      </c>
      <c r="C6" s="2">
        <f t="shared" si="0"/>
        <v>0.25</v>
      </c>
      <c r="D6" s="2">
        <f t="shared" si="1"/>
        <v>0.125</v>
      </c>
      <c r="E6" s="2">
        <f t="shared" si="2"/>
        <v>0.1875</v>
      </c>
      <c r="F6" s="1">
        <f t="shared" si="3"/>
        <v>18.28125</v>
      </c>
      <c r="G6" s="1">
        <f t="shared" si="4"/>
        <v>3.76416015625</v>
      </c>
      <c r="H6" s="1">
        <f t="shared" si="5"/>
        <v>-0.125</v>
      </c>
    </row>
    <row r="7" spans="2:8" x14ac:dyDescent="0.15">
      <c r="B7">
        <v>4</v>
      </c>
      <c r="C7" s="2">
        <f t="shared" si="0"/>
        <v>0.1875</v>
      </c>
      <c r="D7" s="2">
        <f t="shared" si="1"/>
        <v>0.125</v>
      </c>
      <c r="E7" s="2">
        <f t="shared" si="2"/>
        <v>0.15625</v>
      </c>
      <c r="F7" s="1">
        <f t="shared" si="3"/>
        <v>3.76416015625</v>
      </c>
      <c r="G7" s="1">
        <f t="shared" si="4"/>
        <v>-2.96466064453125</v>
      </c>
      <c r="H7" s="1">
        <f t="shared" si="5"/>
        <v>-6.25E-2</v>
      </c>
    </row>
    <row r="8" spans="2:8" x14ac:dyDescent="0.15">
      <c r="B8">
        <v>5</v>
      </c>
      <c r="C8" s="2">
        <f t="shared" si="0"/>
        <v>0.1875</v>
      </c>
      <c r="D8" s="2">
        <f t="shared" si="1"/>
        <v>0.15625</v>
      </c>
      <c r="E8" s="2">
        <f t="shared" si="2"/>
        <v>0.171875</v>
      </c>
      <c r="F8" s="1">
        <f t="shared" si="3"/>
        <v>3.76416015625</v>
      </c>
      <c r="G8" s="1">
        <f t="shared" si="4"/>
        <v>0.35739898681640625</v>
      </c>
      <c r="H8" s="1">
        <f t="shared" si="5"/>
        <v>-3.125E-2</v>
      </c>
    </row>
    <row r="9" spans="2:8" x14ac:dyDescent="0.15">
      <c r="B9">
        <v>6</v>
      </c>
      <c r="C9" s="2">
        <f t="shared" si="0"/>
        <v>0.171875</v>
      </c>
      <c r="D9" s="2">
        <f t="shared" si="1"/>
        <v>0.15625</v>
      </c>
      <c r="E9" s="2">
        <f t="shared" si="2"/>
        <v>0.1640625</v>
      </c>
      <c r="F9" s="1">
        <f t="shared" si="3"/>
        <v>0.35739898681640625</v>
      </c>
      <c r="G9" s="1">
        <f t="shared" si="4"/>
        <v>-1.3140840530395508</v>
      </c>
      <c r="H9" s="1">
        <f t="shared" si="5"/>
        <v>-1.5625E-2</v>
      </c>
    </row>
    <row r="10" spans="2:8" x14ac:dyDescent="0.15">
      <c r="B10">
        <v>7</v>
      </c>
      <c r="C10" s="2">
        <f t="shared" si="0"/>
        <v>0.171875</v>
      </c>
      <c r="D10" s="2">
        <f t="shared" si="1"/>
        <v>0.1640625</v>
      </c>
      <c r="E10" s="2">
        <f t="shared" si="2"/>
        <v>0.16796875</v>
      </c>
      <c r="F10" s="1">
        <f t="shared" si="3"/>
        <v>0.35739898681640625</v>
      </c>
      <c r="G10" s="1">
        <f t="shared" si="4"/>
        <v>-0.48097264766693115</v>
      </c>
      <c r="H10" s="1">
        <f t="shared" si="5"/>
        <v>-7.8125E-3</v>
      </c>
    </row>
    <row r="11" spans="2:8" x14ac:dyDescent="0.15">
      <c r="B11">
        <v>8</v>
      </c>
      <c r="C11" s="2">
        <f t="shared" si="0"/>
        <v>0.171875</v>
      </c>
      <c r="D11" s="2">
        <f t="shared" si="1"/>
        <v>0.16796875</v>
      </c>
      <c r="E11" s="2">
        <f t="shared" si="2"/>
        <v>0.169921875</v>
      </c>
      <c r="F11" s="1">
        <f t="shared" si="3"/>
        <v>0.35739898681640625</v>
      </c>
      <c r="G11" s="1">
        <f t="shared" si="4"/>
        <v>-6.2446460127830505E-2</v>
      </c>
      <c r="H11" s="1">
        <f t="shared" si="5"/>
        <v>-3.90625E-3</v>
      </c>
    </row>
    <row r="12" spans="2:8" x14ac:dyDescent="0.15">
      <c r="B12">
        <v>9</v>
      </c>
      <c r="C12" s="2">
        <f t="shared" si="0"/>
        <v>0.171875</v>
      </c>
      <c r="D12" s="2">
        <f t="shared" si="1"/>
        <v>0.169921875</v>
      </c>
      <c r="E12" s="2">
        <f t="shared" si="2"/>
        <v>0.1708984375</v>
      </c>
      <c r="F12" s="1">
        <f t="shared" si="3"/>
        <v>0.35739898681640625</v>
      </c>
      <c r="G12" s="1">
        <f t="shared" si="4"/>
        <v>0.14731109328567982</v>
      </c>
      <c r="H12" s="1">
        <f t="shared" si="5"/>
        <v>-1.953125E-3</v>
      </c>
    </row>
    <row r="13" spans="2:8" x14ac:dyDescent="0.15">
      <c r="B13">
        <v>10</v>
      </c>
      <c r="C13" s="2">
        <f>IF((F12*G12)&lt;0,C12,E12)</f>
        <v>0.1708984375</v>
      </c>
      <c r="D13" s="2">
        <f>IF((F12*G12)&lt;0,E12,D12)</f>
        <v>0.169921875</v>
      </c>
      <c r="E13" s="2">
        <f>(C13+D13)/2</f>
        <v>0.17041015625</v>
      </c>
      <c r="F13" s="1">
        <f>94*C13^3-((2*8)-141)*C13^2-(3*8-188)*C13-4*8</f>
        <v>0.14731109328567982</v>
      </c>
      <c r="G13" s="1">
        <f>(94*E13^3)-(((2*8)-141)*E13^2)-((3*8-188)*E13)-4*8</f>
        <v>4.2391056893393397E-2</v>
      </c>
      <c r="H13" s="1">
        <f>D13-C13</f>
        <v>-9.765625E-4</v>
      </c>
    </row>
    <row r="14" spans="2:8" x14ac:dyDescent="0.15">
      <c r="B14">
        <v>11</v>
      </c>
      <c r="C14" s="2">
        <f t="shared" ref="C14:C20" si="6">IF((F13*G13)&lt;0,C13,E13)</f>
        <v>0.17041015625</v>
      </c>
      <c r="D14" s="2">
        <f t="shared" ref="D14:D20" si="7">IF((F13*G13)&lt;0,E13,D13)</f>
        <v>0.169921875</v>
      </c>
      <c r="E14" s="2">
        <f t="shared" ref="E14:E20" si="8">(C14+D14)/2</f>
        <v>0.170166015625</v>
      </c>
      <c r="F14" s="1">
        <f t="shared" ref="F14:F20" si="9">94*C14^3-((2*8)-141)*C14^2-(3*8-188)*C14-4*8</f>
        <v>4.2391056893393397E-2</v>
      </c>
      <c r="G14" s="1">
        <f t="shared" ref="G14:G20" si="10">(94*E14^3)-(((2*8)-141)*E14^2)-((3*8-188)*E14)-4*8</f>
        <v>-1.0038012434961274E-2</v>
      </c>
      <c r="H14" s="1">
        <f t="shared" ref="H14:H20" si="11">D14-C14</f>
        <v>-4.8828125E-4</v>
      </c>
    </row>
    <row r="15" spans="2:8" x14ac:dyDescent="0.15">
      <c r="B15">
        <v>12</v>
      </c>
      <c r="C15" s="2">
        <f t="shared" si="6"/>
        <v>0.17041015625</v>
      </c>
      <c r="D15" s="2">
        <f t="shared" si="7"/>
        <v>0.170166015625</v>
      </c>
      <c r="E15" s="2">
        <f t="shared" si="8"/>
        <v>0.1702880859375</v>
      </c>
      <c r="F15" s="1">
        <f t="shared" si="9"/>
        <v>4.2391056893393397E-2</v>
      </c>
      <c r="G15" s="1">
        <f t="shared" si="10"/>
        <v>1.617394401182537E-2</v>
      </c>
      <c r="H15" s="1">
        <f t="shared" si="11"/>
        <v>-2.44140625E-4</v>
      </c>
    </row>
    <row r="16" spans="2:8" x14ac:dyDescent="0.15">
      <c r="B16">
        <v>13</v>
      </c>
      <c r="C16" s="2">
        <f t="shared" si="6"/>
        <v>0.1702880859375</v>
      </c>
      <c r="D16" s="2">
        <f t="shared" si="7"/>
        <v>0.170166015625</v>
      </c>
      <c r="E16" s="2">
        <f t="shared" si="8"/>
        <v>0.17022705078125</v>
      </c>
      <c r="F16" s="1">
        <f t="shared" si="9"/>
        <v>1.617394401182537E-2</v>
      </c>
      <c r="G16" s="1">
        <f t="shared" si="10"/>
        <v>3.0673212982037512E-3</v>
      </c>
      <c r="H16" s="1">
        <f t="shared" si="11"/>
        <v>-1.220703125E-4</v>
      </c>
    </row>
    <row r="17" spans="2:8" x14ac:dyDescent="0.15">
      <c r="B17">
        <v>14</v>
      </c>
      <c r="C17" s="2">
        <f t="shared" si="6"/>
        <v>0.17022705078125</v>
      </c>
      <c r="D17" s="2">
        <f t="shared" si="7"/>
        <v>0.170166015625</v>
      </c>
      <c r="E17" s="2">
        <f t="shared" si="8"/>
        <v>0.170196533203125</v>
      </c>
      <c r="F17" s="1">
        <f t="shared" si="9"/>
        <v>3.0673212982037512E-3</v>
      </c>
      <c r="G17" s="1">
        <f t="shared" si="10"/>
        <v>-3.4855066829209136E-3</v>
      </c>
      <c r="H17" s="1">
        <f t="shared" si="11"/>
        <v>-6.103515625E-5</v>
      </c>
    </row>
    <row r="18" spans="2:8" x14ac:dyDescent="0.15">
      <c r="B18">
        <v>15</v>
      </c>
      <c r="C18" s="2">
        <f t="shared" si="6"/>
        <v>0.17022705078125</v>
      </c>
      <c r="D18" s="2">
        <f t="shared" si="7"/>
        <v>0.170196533203125</v>
      </c>
      <c r="E18" s="2">
        <f t="shared" si="8"/>
        <v>0.1702117919921875</v>
      </c>
      <c r="F18" s="1">
        <f t="shared" si="9"/>
        <v>3.0673212982037512E-3</v>
      </c>
      <c r="G18" s="1">
        <f t="shared" si="10"/>
        <v>-2.0913297199598446E-4</v>
      </c>
      <c r="H18" s="1">
        <f t="shared" si="11"/>
        <v>-3.0517578125E-5</v>
      </c>
    </row>
    <row r="19" spans="2:8" x14ac:dyDescent="0.15">
      <c r="B19">
        <v>16</v>
      </c>
      <c r="C19" s="2">
        <f t="shared" si="6"/>
        <v>0.17022705078125</v>
      </c>
      <c r="D19" s="2">
        <f t="shared" si="7"/>
        <v>0.1702117919921875</v>
      </c>
      <c r="E19" s="2">
        <f t="shared" si="8"/>
        <v>0.17021942138671875</v>
      </c>
      <c r="F19" s="1">
        <f t="shared" si="9"/>
        <v>3.0673212982037512E-3</v>
      </c>
      <c r="G19" s="1">
        <f t="shared" si="10"/>
        <v>1.4290840930684112E-3</v>
      </c>
      <c r="H19" s="1">
        <f t="shared" si="11"/>
        <v>-1.52587890625E-5</v>
      </c>
    </row>
    <row r="20" spans="2:8" x14ac:dyDescent="0.15">
      <c r="B20">
        <v>17</v>
      </c>
      <c r="C20" s="2">
        <f t="shared" si="6"/>
        <v>0.17021942138671875</v>
      </c>
      <c r="D20" s="2">
        <f t="shared" si="7"/>
        <v>0.1702117919921875</v>
      </c>
      <c r="E20" s="2">
        <f t="shared" si="8"/>
        <v>0.17021560668945313</v>
      </c>
      <c r="F20" s="1">
        <f t="shared" si="9"/>
        <v>1.4290840930684112E-3</v>
      </c>
      <c r="G20" s="1">
        <f t="shared" si="10"/>
        <v>6.0997304304066802E-4</v>
      </c>
      <c r="H20" s="1">
        <f t="shared" si="11"/>
        <v>-7.62939453125E-6</v>
      </c>
    </row>
    <row r="21" spans="2:8" x14ac:dyDescent="0.15">
      <c r="B21">
        <v>18</v>
      </c>
      <c r="C21" s="2">
        <f>IF((F20*G20)&lt;0,C20,E20)</f>
        <v>0.17021560668945313</v>
      </c>
      <c r="D21" s="2">
        <f>IF((F20*G20)&lt;0,E20,D20)</f>
        <v>0.1702117919921875</v>
      </c>
      <c r="E21" s="2">
        <f>(C21+D21)/2</f>
        <v>0.17021369934082031</v>
      </c>
      <c r="F21" s="1">
        <f>94*C21^3-((2*8)-141)*C21^2-(3*8-188)*C21-4*8</f>
        <v>6.0997304304066802E-4</v>
      </c>
      <c r="G21" s="1">
        <f>(94*E21^3)-(((2*8)-141)*E21^2)-((3*8-188)*E21)-4*8</f>
        <v>2.0041940615556086E-4</v>
      </c>
      <c r="H21" s="1">
        <f>D21-C21</f>
        <v>-3.814697265625E-6</v>
      </c>
    </row>
    <row r="22" spans="2:8" x14ac:dyDescent="0.15">
      <c r="B22">
        <v>19</v>
      </c>
      <c r="C22" s="2"/>
      <c r="D22" s="2"/>
      <c r="E22" s="2"/>
      <c r="F22" s="1"/>
      <c r="G22" s="1"/>
      <c r="H22" s="1"/>
    </row>
    <row r="23" spans="2:8" x14ac:dyDescent="0.15">
      <c r="B23">
        <v>20</v>
      </c>
      <c r="C23" s="2"/>
      <c r="D23" s="2"/>
      <c r="E23" s="2"/>
      <c r="F23" s="1"/>
      <c r="G23" s="1"/>
      <c r="H23" s="1"/>
    </row>
    <row r="24" spans="2:8" x14ac:dyDescent="0.15">
      <c r="B24">
        <v>21</v>
      </c>
      <c r="C24" s="2"/>
      <c r="D24" s="2"/>
      <c r="E24" s="2"/>
      <c r="F24" s="1"/>
      <c r="G24" s="1"/>
      <c r="H24" s="1"/>
    </row>
    <row r="25" spans="2:8" x14ac:dyDescent="0.15">
      <c r="B25">
        <v>22</v>
      </c>
    </row>
    <row r="26" spans="2:8" x14ac:dyDescent="0.15">
      <c r="B26">
        <v>23</v>
      </c>
    </row>
    <row r="27" spans="2:8" x14ac:dyDescent="0.15">
      <c r="B27">
        <v>24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tabSelected="1" workbookViewId="0">
      <selection activeCell="A17" sqref="A17"/>
    </sheetView>
  </sheetViews>
  <sheetFormatPr defaultRowHeight="13.5" x14ac:dyDescent="0.15"/>
  <cols>
    <col min="6" max="6" width="18.125" customWidth="1"/>
  </cols>
  <sheetData>
    <row r="3" spans="1:7" x14ac:dyDescent="0.15">
      <c r="B3" t="s">
        <v>7</v>
      </c>
      <c r="C3" t="s">
        <v>10</v>
      </c>
      <c r="D3" t="s">
        <v>11</v>
      </c>
      <c r="E3" t="s">
        <v>9</v>
      </c>
      <c r="F3" t="s">
        <v>8</v>
      </c>
      <c r="G3" t="s">
        <v>12</v>
      </c>
    </row>
    <row r="4" spans="1:7" x14ac:dyDescent="0.15">
      <c r="B4">
        <v>0</v>
      </c>
      <c r="C4">
        <v>1</v>
      </c>
      <c r="D4">
        <f>94*C4^3-((2*8)-141)*C4^2-(3*8-188)*C4-4*8</f>
        <v>351</v>
      </c>
      <c r="E4">
        <f>(3*(94*C4^2))-(2*(((2*8)-141)*C4))-((3*8-188)*1)</f>
        <v>696</v>
      </c>
      <c r="F4">
        <f>C4-(D4/E4)</f>
        <v>0.49568965517241381</v>
      </c>
      <c r="G4">
        <f>C4-F4</f>
        <v>0.50431034482758619</v>
      </c>
    </row>
    <row r="5" spans="1:7" x14ac:dyDescent="0.15">
      <c r="B5">
        <v>1</v>
      </c>
      <c r="C5">
        <f>F4</f>
        <v>0.49568965517241381</v>
      </c>
      <c r="D5">
        <f>94*C5^3-((2*8)-141)*C5^2-(3*8-188)*C5-4*8</f>
        <v>91.455365540048803</v>
      </c>
      <c r="E5">
        <f>(3*(94*C5^2))-(2*(((2*8)-141)*C5))-((3*8-188)*1)</f>
        <v>357.21213585017836</v>
      </c>
      <c r="F5">
        <f>C5-(D5/E5)</f>
        <v>0.23966429555695284</v>
      </c>
      <c r="G5">
        <f>C5-F5</f>
        <v>0.25602535961546097</v>
      </c>
    </row>
    <row r="6" spans="1:7" x14ac:dyDescent="0.15">
      <c r="B6">
        <v>2</v>
      </c>
      <c r="C6">
        <f t="shared" ref="C6:C14" si="0">F5</f>
        <v>0.23966429555695284</v>
      </c>
      <c r="D6">
        <f t="shared" ref="D6:D13" si="1">94*C6^3-((2*8)-141)*C6^2-(3*8-188)*C6-4*8</f>
        <v>15.778827001340936</v>
      </c>
      <c r="E6">
        <f t="shared" ref="E6:E13" si="2">(3*(94*C6^2))-(2*(((2*8)-141)*C6))-((3*8-188)*1)</f>
        <v>240.11386471651474</v>
      </c>
      <c r="F6">
        <f t="shared" ref="F6:F13" si="3">C6-(D6/E6)</f>
        <v>0.17395036012898468</v>
      </c>
      <c r="G6">
        <f t="shared" ref="G6:G13" si="4">C6-F6</f>
        <v>6.5713935427968162E-2</v>
      </c>
    </row>
    <row r="7" spans="1:7" x14ac:dyDescent="0.15">
      <c r="B7">
        <v>3</v>
      </c>
      <c r="C7">
        <f t="shared" si="0"/>
        <v>0.17395036012898468</v>
      </c>
      <c r="D7">
        <f t="shared" si="1"/>
        <v>0.80497059479747435</v>
      </c>
      <c r="E7">
        <f t="shared" si="2"/>
        <v>216.02055126874515</v>
      </c>
      <c r="F7">
        <f t="shared" si="3"/>
        <v>0.17022399895607926</v>
      </c>
      <c r="G7">
        <f t="shared" si="4"/>
        <v>3.7263611729054236E-3</v>
      </c>
    </row>
    <row r="8" spans="1:7" x14ac:dyDescent="0.15">
      <c r="B8">
        <v>4</v>
      </c>
      <c r="C8">
        <f t="shared" si="0"/>
        <v>0.17022399895607926</v>
      </c>
      <c r="D8">
        <f t="shared" si="1"/>
        <v>2.4120095356749971E-3</v>
      </c>
      <c r="E8">
        <f t="shared" si="2"/>
        <v>214.72729090842881</v>
      </c>
      <c r="F8">
        <f t="shared" si="3"/>
        <v>0.17021276605910807</v>
      </c>
      <c r="G8">
        <f t="shared" si="4"/>
        <v>1.1232896971191675E-5</v>
      </c>
    </row>
    <row r="9" spans="1:7" x14ac:dyDescent="0.15">
      <c r="B9">
        <v>5</v>
      </c>
      <c r="C9">
        <f t="shared" si="0"/>
        <v>0.17021276605910807</v>
      </c>
      <c r="D9">
        <f t="shared" si="1"/>
        <v>2.1829052343491639E-8</v>
      </c>
      <c r="E9">
        <f t="shared" si="2"/>
        <v>214.72340429049393</v>
      </c>
      <c r="F9">
        <f t="shared" si="3"/>
        <v>0.1702127659574468</v>
      </c>
      <c r="G9">
        <f t="shared" si="4"/>
        <v>1.0166126274135934E-10</v>
      </c>
    </row>
    <row r="10" spans="1:7" x14ac:dyDescent="0.15">
      <c r="B10">
        <v>6</v>
      </c>
      <c r="C10">
        <f t="shared" si="0"/>
        <v>0.1702127659574468</v>
      </c>
      <c r="D10">
        <f t="shared" si="1"/>
        <v>0</v>
      </c>
      <c r="E10">
        <f t="shared" si="2"/>
        <v>214.72340425531914</v>
      </c>
      <c r="F10">
        <f t="shared" si="3"/>
        <v>0.1702127659574468</v>
      </c>
      <c r="G10">
        <f t="shared" si="4"/>
        <v>0</v>
      </c>
    </row>
    <row r="15" spans="1:7" x14ac:dyDescent="0.15">
      <c r="A15" t="s">
        <v>13</v>
      </c>
    </row>
    <row r="16" spans="1:7" x14ac:dyDescent="0.15">
      <c r="A16" t="s">
        <v>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函館工業高等専門学校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小松 豪希</dc:creator>
  <cp:lastModifiedBy>小松 豪希</cp:lastModifiedBy>
  <dcterms:created xsi:type="dcterms:W3CDTF">2018-11-08T06:28:31Z</dcterms:created>
  <dcterms:modified xsi:type="dcterms:W3CDTF">2018-11-08T07:26:39Z</dcterms:modified>
</cp:coreProperties>
</file>