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ton\Desktop\clima\"/>
    </mc:Choice>
  </mc:AlternateContent>
  <xr:revisionPtr revIDLastSave="0" documentId="13_ncr:1_{CDF5A761-3624-4205-ABB4-0676F9D5B5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lima_month_Tma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2" i="1"/>
  <c r="O29" i="1"/>
  <c r="O30" i="1"/>
  <c r="O31" i="1"/>
  <c r="O28" i="1"/>
  <c r="O25" i="1"/>
  <c r="O23" i="1"/>
  <c r="O22" i="1"/>
  <c r="O21" i="1"/>
  <c r="O20" i="1"/>
  <c r="O24" i="1"/>
  <c r="O17" i="1"/>
  <c r="O1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2" i="1"/>
  <c r="S67" i="1"/>
  <c r="R67" i="1"/>
  <c r="S59" i="1"/>
  <c r="R59" i="1"/>
  <c r="S52" i="1"/>
  <c r="R52" i="1"/>
  <c r="S42" i="1"/>
  <c r="R42" i="1"/>
  <c r="T42" i="1" s="1"/>
  <c r="S32" i="1"/>
  <c r="R32" i="1"/>
  <c r="S26" i="1"/>
  <c r="R26" i="1"/>
  <c r="S18" i="1"/>
  <c r="R18" i="1"/>
  <c r="A67" i="1"/>
  <c r="U67" i="1" s="1"/>
  <c r="A59" i="1"/>
  <c r="U59" i="1" s="1"/>
  <c r="A52" i="1"/>
  <c r="A42" i="1"/>
  <c r="A32" i="1"/>
  <c r="A26" i="1"/>
  <c r="V26" i="1" s="1"/>
  <c r="A18" i="1"/>
  <c r="U18" i="1" s="1"/>
  <c r="L67" i="1"/>
  <c r="L59" i="1"/>
  <c r="L52" i="1"/>
  <c r="V52" i="1" s="1"/>
  <c r="L42" i="1"/>
  <c r="L32" i="1"/>
  <c r="L26" i="1"/>
  <c r="L18" i="1"/>
  <c r="T18" i="1" s="1"/>
  <c r="N42" i="1"/>
  <c r="N32" i="1"/>
  <c r="N26" i="1"/>
  <c r="N18" i="1"/>
  <c r="W18" i="1" s="1"/>
  <c r="N67" i="1"/>
  <c r="B67" i="1"/>
  <c r="N59" i="1"/>
  <c r="B59" i="1"/>
  <c r="B52" i="1"/>
  <c r="N52" i="1"/>
  <c r="B42" i="1"/>
  <c r="O42" i="1" s="1"/>
  <c r="B32" i="1"/>
  <c r="B26" i="1"/>
  <c r="B18" i="1"/>
  <c r="W59" i="1" l="1"/>
  <c r="T26" i="1"/>
  <c r="T59" i="1"/>
  <c r="U32" i="1"/>
  <c r="T32" i="1"/>
  <c r="T67" i="1"/>
  <c r="O67" i="1"/>
  <c r="W52" i="1"/>
  <c r="X52" i="1" s="1"/>
  <c r="O59" i="1"/>
  <c r="O26" i="1"/>
  <c r="W32" i="1"/>
  <c r="U52" i="1"/>
  <c r="W67" i="1"/>
  <c r="W42" i="1"/>
  <c r="O52" i="1"/>
  <c r="V32" i="1"/>
  <c r="V67" i="1"/>
  <c r="U42" i="1"/>
  <c r="V18" i="1"/>
  <c r="X18" i="1" s="1"/>
  <c r="U26" i="1"/>
  <c r="V42" i="1"/>
  <c r="O32" i="1"/>
  <c r="V59" i="1"/>
  <c r="T52" i="1"/>
  <c r="W26" i="1"/>
  <c r="X26" i="1" s="1"/>
  <c r="X59" i="1" l="1"/>
  <c r="X32" i="1"/>
  <c r="X42" i="1"/>
  <c r="X67" i="1"/>
</calcChain>
</file>

<file path=xl/sharedStrings.xml><?xml version="1.0" encoding="utf-8"?>
<sst xmlns="http://schemas.openxmlformats.org/spreadsheetml/2006/main" count="135" uniqueCount="81">
  <si>
    <t>aghiosnikolaos</t>
  </si>
  <si>
    <t>alexandroupolis</t>
  </si>
  <si>
    <t>amfiklia</t>
  </si>
  <si>
    <t>argos</t>
  </si>
  <si>
    <t>arta</t>
  </si>
  <si>
    <t>athens</t>
  </si>
  <si>
    <t>chania</t>
  </si>
  <si>
    <t>dion</t>
  </si>
  <si>
    <t>drama</t>
  </si>
  <si>
    <t>florina</t>
  </si>
  <si>
    <t>grevena</t>
  </si>
  <si>
    <t>heraclion</t>
  </si>
  <si>
    <t>igoumenitsa</t>
  </si>
  <si>
    <t>ioannina</t>
  </si>
  <si>
    <t>ithaki</t>
  </si>
  <si>
    <t>karpenisi</t>
  </si>
  <si>
    <t>kea</t>
  </si>
  <si>
    <t>kerkyra</t>
  </si>
  <si>
    <t>kilkis</t>
  </si>
  <si>
    <t>kyparissia</t>
  </si>
  <si>
    <t>larissa</t>
  </si>
  <si>
    <t>lavrio</t>
  </si>
  <si>
    <t>lefkada</t>
  </si>
  <si>
    <t>lemnos</t>
  </si>
  <si>
    <t>livadeia</t>
  </si>
  <si>
    <t>megalopoli</t>
  </si>
  <si>
    <t>moires</t>
  </si>
  <si>
    <t>mornos1</t>
  </si>
  <si>
    <t>naousa</t>
  </si>
  <si>
    <t>nemea</t>
  </si>
  <si>
    <t>nevrokopi</t>
  </si>
  <si>
    <t>orestiada</t>
  </si>
  <si>
    <t>paros</t>
  </si>
  <si>
    <t>patra</t>
  </si>
  <si>
    <t>pirgos</t>
  </si>
  <si>
    <t>polygyros</t>
  </si>
  <si>
    <t>ptolemaida</t>
  </si>
  <si>
    <t>rethymno</t>
  </si>
  <si>
    <t>samos</t>
  </si>
  <si>
    <t>samothraki</t>
  </si>
  <si>
    <t>skopelos</t>
  </si>
  <si>
    <t>sparti</t>
  </si>
  <si>
    <t>tanagra</t>
  </si>
  <si>
    <t>thessaloniki</t>
  </si>
  <si>
    <t>tinos</t>
  </si>
  <si>
    <t>trikala</t>
  </si>
  <si>
    <t>tripoli</t>
  </si>
  <si>
    <t>vatopedi</t>
  </si>
  <si>
    <t>veroia</t>
  </si>
  <si>
    <t>volos</t>
  </si>
  <si>
    <t>xanthi</t>
  </si>
  <si>
    <t>lindos</t>
  </si>
  <si>
    <t>gavalou</t>
  </si>
  <si>
    <t>Β. Ελλάδα</t>
  </si>
  <si>
    <t>Δυτική Ελλάδα-Ιόνιο</t>
  </si>
  <si>
    <t>Θεσσαλία</t>
  </si>
  <si>
    <t>Στερεά Ελλάδα</t>
  </si>
  <si>
    <t>Κρήτη</t>
  </si>
  <si>
    <t>Κυκλάδες-Δωδεκάνησα</t>
  </si>
  <si>
    <t>Πελοπόννησος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</si>
  <si>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</si>
  <si>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</si>
  <si>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</si>
  <si>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</si>
  <si>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</si>
  <si>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</si>
  <si>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</si>
  <si>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</si>
  <si>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</si>
  <si>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</si>
  <si>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</si>
  <si>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</si>
  <si>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</si>
  <si>
    <t>December</t>
  </si>
  <si>
    <t>Dec sd</t>
  </si>
  <si>
    <t>Jan sd</t>
  </si>
  <si>
    <t>Winter 2010-2019</t>
  </si>
  <si>
    <t>Winter 2020-2021</t>
  </si>
  <si>
    <t>Winter_sd</t>
  </si>
  <si>
    <t>February</t>
  </si>
  <si>
    <t>Feb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</si>
</sst>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0" xfId="0" applyFont="1" applyAlignment="1">
      <alignment wrapText="1"/>
    </xf>
    <xf numFmtId="0" fontId="18" fillId="0" borderId="0" xfId="0" applyFont="1"/>
    <xf numFmtId="0" fontId="16" fillId="0" borderId="0" xfId="0" applyFont="1" applyFill="1" applyAlignment="1">
      <alignment wrapText="1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"/>
  <sheetViews>
    <sheetView tabSelected="1" workbookViewId="0">
      <selection activeCell="T17" sqref="T17"/>
    </sheetView>
  </sheetViews>
  <sheetFormatPr defaultRowHeight="15" x14ac:dyDescent="0.25"/>
  <cols>
    <col min="13" max="13" width="19.5703125" customWidth="1"/>
    <col min="14" max="14" width="10" customWidth="1"/>
    <col min="15" max="15" width="20.140625" style="3" customWidth="1"/>
    <col min="16" max="16" width="12.7109375" customWidth="1"/>
    <col min="18" max="18" width="11.7109375" customWidth="1"/>
    <col min="22" max="22" width="18.85546875" customWidth="1"/>
    <col min="23" max="23" width="22.140625" customWidth="1"/>
    <col min="24" max="24" width="13.85546875" customWidth="1"/>
  </cols>
  <sheetData>
    <row r="1" spans="1:20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3" t="s">
        <v>53</v>
      </c>
      <c r="N1" s="4" t="s">
        <v>79</v>
      </c>
      <c r="R1" s="4" t="s">
        <v>73</v>
      </c>
      <c r="S1" s="4" t="s">
        <v>72</v>
      </c>
    </row>
    <row r="2" spans="1:20" x14ac:dyDescent="0.25">
      <c r="A2">
        <v>6.9</v>
      </c>
      <c r="B2">
        <v>10.4</v>
      </c>
      <c r="C2">
        <v>14.8</v>
      </c>
      <c r="D2">
        <v>20.5</v>
      </c>
      <c r="E2">
        <v>26</v>
      </c>
      <c r="F2">
        <v>30.3</v>
      </c>
      <c r="G2">
        <v>32.9</v>
      </c>
      <c r="H2">
        <v>33.5</v>
      </c>
      <c r="I2">
        <v>28.6</v>
      </c>
      <c r="J2">
        <v>20.399999999999999</v>
      </c>
      <c r="K2">
        <v>15.5</v>
      </c>
      <c r="L2">
        <v>9</v>
      </c>
      <c r="M2" t="s">
        <v>31</v>
      </c>
      <c r="N2">
        <v>11.8</v>
      </c>
      <c r="O2" s="3">
        <f>N2-B2</f>
        <v>1.4000000000000004</v>
      </c>
      <c r="R2">
        <v>11.7</v>
      </c>
      <c r="S2">
        <v>10.7</v>
      </c>
      <c r="T2">
        <f>S2-A2</f>
        <v>3.7999999999999989</v>
      </c>
    </row>
    <row r="3" spans="1:20" x14ac:dyDescent="0.25">
      <c r="A3">
        <v>9.1</v>
      </c>
      <c r="B3">
        <v>11.2</v>
      </c>
      <c r="C3">
        <v>14.1</v>
      </c>
      <c r="D3">
        <v>18.8</v>
      </c>
      <c r="E3">
        <v>23.9</v>
      </c>
      <c r="F3">
        <v>28.5</v>
      </c>
      <c r="G3">
        <v>31.7</v>
      </c>
      <c r="H3">
        <v>32.9</v>
      </c>
      <c r="I3">
        <v>27.7</v>
      </c>
      <c r="J3">
        <v>20.5</v>
      </c>
      <c r="K3">
        <v>16.100000000000001</v>
      </c>
      <c r="L3">
        <v>11</v>
      </c>
      <c r="M3" t="s">
        <v>1</v>
      </c>
      <c r="N3">
        <v>12.3</v>
      </c>
      <c r="O3" s="3">
        <f t="shared" ref="O3:O17" si="0">N3-B3</f>
        <v>1.1000000000000014</v>
      </c>
      <c r="R3">
        <v>13.3</v>
      </c>
      <c r="S3">
        <v>11.4</v>
      </c>
      <c r="T3">
        <f t="shared" ref="T3:T17" si="1">S3-A3</f>
        <v>2.3000000000000007</v>
      </c>
    </row>
    <row r="4" spans="1:20" x14ac:dyDescent="0.25">
      <c r="A4">
        <v>10.7</v>
      </c>
      <c r="B4">
        <v>12.2</v>
      </c>
      <c r="C4">
        <v>14.4</v>
      </c>
      <c r="D4">
        <v>18.600000000000001</v>
      </c>
      <c r="E4">
        <v>23.9</v>
      </c>
      <c r="F4">
        <v>28.4</v>
      </c>
      <c r="G4">
        <v>31.3</v>
      </c>
      <c r="H4">
        <v>32</v>
      </c>
      <c r="I4">
        <v>27.3</v>
      </c>
      <c r="J4">
        <v>20.7</v>
      </c>
      <c r="K4">
        <v>17.100000000000001</v>
      </c>
      <c r="L4">
        <v>12.5</v>
      </c>
      <c r="M4" t="s">
        <v>39</v>
      </c>
      <c r="N4">
        <v>13.1</v>
      </c>
      <c r="O4" s="3">
        <f t="shared" si="0"/>
        <v>0.90000000000000036</v>
      </c>
      <c r="R4">
        <v>14.9</v>
      </c>
      <c r="S4">
        <v>13.1</v>
      </c>
      <c r="T4">
        <f t="shared" si="1"/>
        <v>2.4000000000000004</v>
      </c>
    </row>
    <row r="5" spans="1:20" x14ac:dyDescent="0.25">
      <c r="A5">
        <v>9.6999999999999993</v>
      </c>
      <c r="B5">
        <v>11.9</v>
      </c>
      <c r="C5">
        <v>15.2</v>
      </c>
      <c r="D5">
        <v>19.899999999999999</v>
      </c>
      <c r="E5">
        <v>25.1</v>
      </c>
      <c r="F5">
        <v>29.5</v>
      </c>
      <c r="G5">
        <v>32</v>
      </c>
      <c r="H5">
        <v>33.4</v>
      </c>
      <c r="I5">
        <v>28.5</v>
      </c>
      <c r="J5">
        <v>21.4</v>
      </c>
      <c r="K5">
        <v>16.8</v>
      </c>
      <c r="L5">
        <v>11.7</v>
      </c>
      <c r="M5" t="s">
        <v>50</v>
      </c>
      <c r="N5">
        <v>13.1</v>
      </c>
      <c r="O5" s="3">
        <f t="shared" si="0"/>
        <v>1.1999999999999993</v>
      </c>
      <c r="R5">
        <v>13.2</v>
      </c>
      <c r="S5">
        <v>11.9</v>
      </c>
      <c r="T5">
        <f t="shared" si="1"/>
        <v>2.2000000000000011</v>
      </c>
    </row>
    <row r="6" spans="1:20" x14ac:dyDescent="0.25">
      <c r="A6">
        <v>8.3000000000000007</v>
      </c>
      <c r="B6">
        <v>11.6</v>
      </c>
      <c r="C6">
        <v>15.6</v>
      </c>
      <c r="D6">
        <v>20.6</v>
      </c>
      <c r="E6">
        <v>25.4</v>
      </c>
      <c r="F6">
        <v>29.7</v>
      </c>
      <c r="G6">
        <v>32.1</v>
      </c>
      <c r="H6">
        <v>33.200000000000003</v>
      </c>
      <c r="I6">
        <v>28.5</v>
      </c>
      <c r="J6">
        <v>21.2</v>
      </c>
      <c r="K6">
        <v>15.9</v>
      </c>
      <c r="L6">
        <v>9.8000000000000007</v>
      </c>
      <c r="M6" t="s">
        <v>8</v>
      </c>
      <c r="N6">
        <v>13.9</v>
      </c>
      <c r="O6" s="3">
        <f t="shared" si="0"/>
        <v>2.3000000000000007</v>
      </c>
      <c r="R6">
        <v>12.6</v>
      </c>
      <c r="S6">
        <v>11.1</v>
      </c>
      <c r="T6">
        <f t="shared" si="1"/>
        <v>2.7999999999999989</v>
      </c>
    </row>
    <row r="7" spans="1:20" x14ac:dyDescent="0.25">
      <c r="A7">
        <v>5.2</v>
      </c>
      <c r="B7">
        <v>9.3000000000000007</v>
      </c>
      <c r="C7">
        <v>13.3</v>
      </c>
      <c r="D7">
        <v>18.399999999999999</v>
      </c>
      <c r="E7">
        <v>22.6</v>
      </c>
      <c r="F7">
        <v>26.9</v>
      </c>
      <c r="G7">
        <v>30.3</v>
      </c>
      <c r="H7">
        <v>31.1</v>
      </c>
      <c r="I7">
        <v>26</v>
      </c>
      <c r="J7">
        <v>19.2</v>
      </c>
      <c r="K7">
        <v>13.6</v>
      </c>
      <c r="L7">
        <v>6.8</v>
      </c>
      <c r="M7" t="s">
        <v>30</v>
      </c>
      <c r="N7">
        <v>12.1</v>
      </c>
      <c r="O7" s="3">
        <f t="shared" si="0"/>
        <v>2.7999999999999989</v>
      </c>
      <c r="R7">
        <v>8.6999999999999993</v>
      </c>
      <c r="S7">
        <v>8.1999999999999993</v>
      </c>
      <c r="T7">
        <f t="shared" si="1"/>
        <v>2.9999999999999991</v>
      </c>
    </row>
    <row r="8" spans="1:20" x14ac:dyDescent="0.25">
      <c r="A8">
        <v>10.9</v>
      </c>
      <c r="B8">
        <v>12.3</v>
      </c>
      <c r="C8">
        <v>15.1</v>
      </c>
      <c r="D8">
        <v>19.899999999999999</v>
      </c>
      <c r="E8">
        <v>25.3</v>
      </c>
      <c r="F8">
        <v>30.1</v>
      </c>
      <c r="G8">
        <v>33.1</v>
      </c>
      <c r="H8">
        <v>33</v>
      </c>
      <c r="I8">
        <v>27.7</v>
      </c>
      <c r="J8">
        <v>20.7</v>
      </c>
      <c r="K8">
        <v>17</v>
      </c>
      <c r="L8">
        <v>12.5</v>
      </c>
      <c r="M8" t="s">
        <v>47</v>
      </c>
      <c r="N8">
        <v>13.5</v>
      </c>
      <c r="O8" s="3">
        <f t="shared" si="0"/>
        <v>1.1999999999999993</v>
      </c>
      <c r="R8">
        <v>14.5</v>
      </c>
      <c r="S8">
        <v>13.2</v>
      </c>
      <c r="T8">
        <f t="shared" si="1"/>
        <v>2.2999999999999989</v>
      </c>
    </row>
    <row r="9" spans="1:20" x14ac:dyDescent="0.25">
      <c r="A9">
        <v>7.3</v>
      </c>
      <c r="B9">
        <v>9.1</v>
      </c>
      <c r="C9">
        <v>12</v>
      </c>
      <c r="D9">
        <v>16.7</v>
      </c>
      <c r="E9">
        <v>21.3</v>
      </c>
      <c r="F9">
        <v>25.8</v>
      </c>
      <c r="G9">
        <v>28.3</v>
      </c>
      <c r="H9">
        <v>28.8</v>
      </c>
      <c r="I9">
        <v>24</v>
      </c>
      <c r="J9">
        <v>17.7</v>
      </c>
      <c r="K9">
        <v>13.7</v>
      </c>
      <c r="L9">
        <v>9.1</v>
      </c>
      <c r="M9" t="s">
        <v>35</v>
      </c>
      <c r="N9">
        <v>10.8</v>
      </c>
      <c r="O9" s="3">
        <f t="shared" si="0"/>
        <v>1.7000000000000011</v>
      </c>
      <c r="R9">
        <v>10.7</v>
      </c>
      <c r="S9">
        <v>9</v>
      </c>
      <c r="T9">
        <f t="shared" si="1"/>
        <v>1.7000000000000002</v>
      </c>
    </row>
    <row r="10" spans="1:20" x14ac:dyDescent="0.25">
      <c r="A10">
        <v>9.6</v>
      </c>
      <c r="B10">
        <v>12.5</v>
      </c>
      <c r="C10">
        <v>15.5</v>
      </c>
      <c r="D10">
        <v>20.399999999999999</v>
      </c>
      <c r="E10">
        <v>25.6</v>
      </c>
      <c r="F10">
        <v>30.2</v>
      </c>
      <c r="G10">
        <v>32.299999999999997</v>
      </c>
      <c r="H10">
        <v>32.299999999999997</v>
      </c>
      <c r="I10">
        <v>27.7</v>
      </c>
      <c r="J10">
        <v>21.9</v>
      </c>
      <c r="K10">
        <v>16.899999999999999</v>
      </c>
      <c r="L10">
        <v>11.3</v>
      </c>
      <c r="M10" t="s">
        <v>43</v>
      </c>
      <c r="N10">
        <v>12.9</v>
      </c>
      <c r="O10" s="3">
        <f t="shared" si="0"/>
        <v>0.40000000000000036</v>
      </c>
      <c r="R10">
        <v>13.6</v>
      </c>
      <c r="S10">
        <v>11.8</v>
      </c>
      <c r="T10">
        <f t="shared" si="1"/>
        <v>2.2000000000000011</v>
      </c>
    </row>
    <row r="11" spans="1:20" x14ac:dyDescent="0.25">
      <c r="A11">
        <v>8.1999999999999993</v>
      </c>
      <c r="B11">
        <v>11</v>
      </c>
      <c r="C11">
        <v>14.9</v>
      </c>
      <c r="D11">
        <v>19.8</v>
      </c>
      <c r="E11">
        <v>24.6</v>
      </c>
      <c r="F11">
        <v>29.5</v>
      </c>
      <c r="G11">
        <v>32.700000000000003</v>
      </c>
      <c r="H11">
        <v>33.1</v>
      </c>
      <c r="I11">
        <v>27.7</v>
      </c>
      <c r="J11">
        <v>20.5</v>
      </c>
      <c r="K11">
        <v>15.7</v>
      </c>
      <c r="L11">
        <v>10.1</v>
      </c>
      <c r="M11" t="s">
        <v>18</v>
      </c>
      <c r="N11">
        <v>13.6</v>
      </c>
      <c r="O11" s="3">
        <f t="shared" si="0"/>
        <v>2.5999999999999996</v>
      </c>
      <c r="R11">
        <v>12.4</v>
      </c>
      <c r="S11">
        <v>10.7</v>
      </c>
      <c r="T11">
        <f t="shared" si="1"/>
        <v>2.5</v>
      </c>
    </row>
    <row r="12" spans="1:20" x14ac:dyDescent="0.25">
      <c r="A12">
        <v>10.199999999999999</v>
      </c>
      <c r="B12">
        <v>12.4</v>
      </c>
      <c r="C12">
        <v>15.8</v>
      </c>
      <c r="D12">
        <v>20.7</v>
      </c>
      <c r="E12">
        <v>26.3</v>
      </c>
      <c r="F12">
        <v>31.6</v>
      </c>
      <c r="G12">
        <v>33.799999999999997</v>
      </c>
      <c r="H12">
        <v>34.200000000000003</v>
      </c>
      <c r="I12">
        <v>28.7</v>
      </c>
      <c r="J12">
        <v>21.9</v>
      </c>
      <c r="K12">
        <v>17.100000000000001</v>
      </c>
      <c r="L12">
        <v>12</v>
      </c>
      <c r="M12" t="s">
        <v>7</v>
      </c>
      <c r="N12">
        <v>14.4</v>
      </c>
      <c r="O12" s="3">
        <f t="shared" si="0"/>
        <v>2</v>
      </c>
      <c r="R12">
        <v>14.2</v>
      </c>
      <c r="S12">
        <v>12.4</v>
      </c>
      <c r="T12">
        <f t="shared" si="1"/>
        <v>2.2000000000000011</v>
      </c>
    </row>
    <row r="13" spans="1:20" x14ac:dyDescent="0.25">
      <c r="A13">
        <v>9.8000000000000007</v>
      </c>
      <c r="B13">
        <v>12.4</v>
      </c>
      <c r="C13">
        <v>16.5</v>
      </c>
      <c r="D13">
        <v>21.5</v>
      </c>
      <c r="E13">
        <v>26</v>
      </c>
      <c r="F13">
        <v>31.1</v>
      </c>
      <c r="G13">
        <v>33.299999999999997</v>
      </c>
      <c r="H13">
        <v>33.700000000000003</v>
      </c>
      <c r="I13">
        <v>28.5</v>
      </c>
      <c r="J13">
        <v>21.9</v>
      </c>
      <c r="K13">
        <v>16.8</v>
      </c>
      <c r="L13">
        <v>11.6</v>
      </c>
      <c r="M13" t="s">
        <v>48</v>
      </c>
      <c r="N13">
        <v>14.9</v>
      </c>
      <c r="O13" s="3">
        <f t="shared" si="0"/>
        <v>2.5</v>
      </c>
      <c r="R13">
        <v>13.6</v>
      </c>
      <c r="S13">
        <v>12.2</v>
      </c>
      <c r="T13">
        <f t="shared" si="1"/>
        <v>2.3999999999999986</v>
      </c>
    </row>
    <row r="14" spans="1:20" x14ac:dyDescent="0.25">
      <c r="A14">
        <v>7.5</v>
      </c>
      <c r="B14">
        <v>9.9</v>
      </c>
      <c r="C14">
        <v>13.8</v>
      </c>
      <c r="D14">
        <v>18.899999999999999</v>
      </c>
      <c r="E14">
        <v>23.3</v>
      </c>
      <c r="F14">
        <v>28.3</v>
      </c>
      <c r="G14">
        <v>31</v>
      </c>
      <c r="H14">
        <v>31.2</v>
      </c>
      <c r="I14">
        <v>25.6</v>
      </c>
      <c r="J14">
        <v>18.899999999999999</v>
      </c>
      <c r="K14">
        <v>14</v>
      </c>
      <c r="L14">
        <v>9.4</v>
      </c>
      <c r="M14" t="s">
        <v>28</v>
      </c>
      <c r="N14">
        <v>11.9</v>
      </c>
      <c r="O14" s="3">
        <f t="shared" si="0"/>
        <v>2</v>
      </c>
      <c r="R14">
        <v>10.9</v>
      </c>
      <c r="S14">
        <v>9.3000000000000007</v>
      </c>
      <c r="T14">
        <f t="shared" si="1"/>
        <v>1.8000000000000007</v>
      </c>
    </row>
    <row r="15" spans="1:20" x14ac:dyDescent="0.25">
      <c r="A15">
        <v>7.8</v>
      </c>
      <c r="B15">
        <v>10.8</v>
      </c>
      <c r="C15">
        <v>15.1</v>
      </c>
      <c r="D15">
        <v>20</v>
      </c>
      <c r="E15">
        <v>23.8</v>
      </c>
      <c r="F15">
        <v>28.6</v>
      </c>
      <c r="G15">
        <v>32.200000000000003</v>
      </c>
      <c r="H15">
        <v>32.5</v>
      </c>
      <c r="I15">
        <v>27.1</v>
      </c>
      <c r="J15">
        <v>19.899999999999999</v>
      </c>
      <c r="K15">
        <v>14.5</v>
      </c>
      <c r="L15">
        <v>9.3000000000000007</v>
      </c>
      <c r="M15" t="s">
        <v>10</v>
      </c>
      <c r="N15">
        <v>13.3</v>
      </c>
      <c r="O15" s="3">
        <f t="shared" si="0"/>
        <v>2.5</v>
      </c>
      <c r="R15">
        <v>11</v>
      </c>
      <c r="S15">
        <v>10.3</v>
      </c>
      <c r="T15">
        <f t="shared" si="1"/>
        <v>2.5000000000000009</v>
      </c>
    </row>
    <row r="16" spans="1:20" x14ac:dyDescent="0.25">
      <c r="A16">
        <v>6.5</v>
      </c>
      <c r="B16">
        <v>9.9</v>
      </c>
      <c r="C16">
        <v>14</v>
      </c>
      <c r="D16">
        <v>19.100000000000001</v>
      </c>
      <c r="E16">
        <v>23.1</v>
      </c>
      <c r="F16">
        <v>28</v>
      </c>
      <c r="G16">
        <v>31.1</v>
      </c>
      <c r="H16">
        <v>31.5</v>
      </c>
      <c r="I16">
        <v>26.2</v>
      </c>
      <c r="J16">
        <v>19.7</v>
      </c>
      <c r="K16">
        <v>14.4</v>
      </c>
      <c r="L16">
        <v>8.6</v>
      </c>
      <c r="M16" t="s">
        <v>36</v>
      </c>
      <c r="N16">
        <v>12</v>
      </c>
      <c r="O16" s="3">
        <f t="shared" si="0"/>
        <v>2.0999999999999996</v>
      </c>
      <c r="R16">
        <v>10</v>
      </c>
      <c r="S16">
        <v>9.1</v>
      </c>
      <c r="T16">
        <f t="shared" si="1"/>
        <v>2.5999999999999996</v>
      </c>
    </row>
    <row r="17" spans="1:24" x14ac:dyDescent="0.25">
      <c r="A17">
        <v>4.2</v>
      </c>
      <c r="B17">
        <v>8.6999999999999993</v>
      </c>
      <c r="C17">
        <v>13</v>
      </c>
      <c r="D17">
        <v>18</v>
      </c>
      <c r="E17">
        <v>21.9</v>
      </c>
      <c r="F17">
        <v>26.5</v>
      </c>
      <c r="G17">
        <v>29.7</v>
      </c>
      <c r="H17">
        <v>30.2</v>
      </c>
      <c r="I17">
        <v>25.2</v>
      </c>
      <c r="J17">
        <v>18.899999999999999</v>
      </c>
      <c r="K17">
        <v>13.3</v>
      </c>
      <c r="L17">
        <v>6.9</v>
      </c>
      <c r="M17" t="s">
        <v>9</v>
      </c>
      <c r="N17">
        <v>9.9</v>
      </c>
      <c r="O17" s="3">
        <f t="shared" si="0"/>
        <v>1.2000000000000011</v>
      </c>
      <c r="P17" t="s">
        <v>80</v>
      </c>
      <c r="R17">
        <v>8.4</v>
      </c>
      <c r="S17">
        <v>7.5</v>
      </c>
      <c r="T17" s="4" t="s">
        <v>74</v>
      </c>
      <c r="U17" s="4" t="s">
        <v>75</v>
      </c>
      <c r="V17" s="4" t="s">
        <v>76</v>
      </c>
      <c r="W17" s="4" t="s">
        <v>77</v>
      </c>
      <c r="X17" s="4" t="s">
        <v>78</v>
      </c>
    </row>
    <row r="18" spans="1:24" x14ac:dyDescent="0.25">
      <c r="A18">
        <f>AVERAGE(A2:A17)</f>
        <v>8.2437500000000004</v>
      </c>
      <c r="B18">
        <f>AVERAGE(B2:B17)</f>
        <v>10.975</v>
      </c>
      <c r="L18">
        <f>AVERAGE(L2:L17)</f>
        <v>10.1</v>
      </c>
      <c r="N18">
        <f>AVERAGE(N2:N17)</f>
        <v>12.718750000000002</v>
      </c>
      <c r="O18" s="5">
        <f>N18-B18</f>
        <v>1.7437500000000021</v>
      </c>
      <c r="R18">
        <f>AVERAGE(R2:R17)</f>
        <v>12.106249999999999</v>
      </c>
      <c r="S18">
        <f>AVERAGE(S2:S17)</f>
        <v>10.743750000000002</v>
      </c>
      <c r="T18" s="4">
        <f>R18-L18</f>
        <v>2.0062499999999996</v>
      </c>
      <c r="U18" s="4">
        <f>S18-A18</f>
        <v>2.5000000000000018</v>
      </c>
      <c r="V18">
        <f>AVERAGE(A18,B18,L18)</f>
        <v>9.7729166666666671</v>
      </c>
      <c r="W18">
        <f>AVERAGE(S18,R18,N18)</f>
        <v>11.856250000000001</v>
      </c>
      <c r="X18">
        <f>W18-V18</f>
        <v>2.0833333333333339</v>
      </c>
    </row>
    <row r="19" spans="1:24" x14ac:dyDescent="0.25">
      <c r="M19" s="3" t="s">
        <v>54</v>
      </c>
      <c r="N19" s="4" t="s">
        <v>79</v>
      </c>
      <c r="R19" s="4" t="s">
        <v>73</v>
      </c>
      <c r="S19" s="4" t="s">
        <v>72</v>
      </c>
    </row>
    <row r="20" spans="1:24" x14ac:dyDescent="0.25">
      <c r="A20">
        <v>13.7</v>
      </c>
      <c r="B20">
        <v>14.9</v>
      </c>
      <c r="C20">
        <v>17.100000000000001</v>
      </c>
      <c r="D20">
        <v>20.7</v>
      </c>
      <c r="E20">
        <v>23.9</v>
      </c>
      <c r="F20">
        <v>28.8</v>
      </c>
      <c r="G20">
        <v>31.6</v>
      </c>
      <c r="H20">
        <v>32.4</v>
      </c>
      <c r="I20">
        <v>28.2</v>
      </c>
      <c r="J20">
        <v>23.6</v>
      </c>
      <c r="K20">
        <v>19.7</v>
      </c>
      <c r="L20">
        <v>15.6</v>
      </c>
      <c r="M20" t="s">
        <v>17</v>
      </c>
      <c r="N20">
        <v>16</v>
      </c>
      <c r="O20" s="3">
        <f>N20-B20</f>
        <v>1.0999999999999996</v>
      </c>
      <c r="R20">
        <v>16.899999999999999</v>
      </c>
      <c r="S20">
        <v>14.7</v>
      </c>
    </row>
    <row r="21" spans="1:24" x14ac:dyDescent="0.25">
      <c r="A21">
        <v>13</v>
      </c>
      <c r="B21">
        <v>14.7</v>
      </c>
      <c r="C21">
        <v>16.899999999999999</v>
      </c>
      <c r="D21">
        <v>20.8</v>
      </c>
      <c r="E21">
        <v>24.2</v>
      </c>
      <c r="F21">
        <v>29.3</v>
      </c>
      <c r="G21">
        <v>32.200000000000003</v>
      </c>
      <c r="H21">
        <v>32.9</v>
      </c>
      <c r="I21">
        <v>28.2</v>
      </c>
      <c r="J21">
        <v>23.4</v>
      </c>
      <c r="K21">
        <v>19.3</v>
      </c>
      <c r="L21">
        <v>14.6</v>
      </c>
      <c r="M21" t="s">
        <v>12</v>
      </c>
      <c r="N21">
        <v>15.5</v>
      </c>
      <c r="O21" s="3">
        <f>N21-B21</f>
        <v>0.80000000000000071</v>
      </c>
      <c r="R21">
        <v>16.2</v>
      </c>
      <c r="S21">
        <v>13.8</v>
      </c>
    </row>
    <row r="22" spans="1:24" x14ac:dyDescent="0.25">
      <c r="A22">
        <v>9.9</v>
      </c>
      <c r="B22">
        <v>12.1</v>
      </c>
      <c r="C22">
        <v>15.4</v>
      </c>
      <c r="D22">
        <v>20.3</v>
      </c>
      <c r="E22">
        <v>23.5</v>
      </c>
      <c r="F22">
        <v>28.7</v>
      </c>
      <c r="G22">
        <v>32.299999999999997</v>
      </c>
      <c r="H22">
        <v>33.1</v>
      </c>
      <c r="I22">
        <v>27.6</v>
      </c>
      <c r="J22">
        <v>21.5</v>
      </c>
      <c r="K22">
        <v>16.2</v>
      </c>
      <c r="L22">
        <v>10.9</v>
      </c>
      <c r="M22" t="s">
        <v>13</v>
      </c>
      <c r="N22">
        <v>13.8</v>
      </c>
      <c r="O22" s="3">
        <f>N22-B22</f>
        <v>1.7000000000000011</v>
      </c>
      <c r="R22">
        <v>12.6</v>
      </c>
      <c r="S22">
        <v>10.4</v>
      </c>
    </row>
    <row r="23" spans="1:24" x14ac:dyDescent="0.25">
      <c r="A23">
        <v>13.3</v>
      </c>
      <c r="B23">
        <v>15.2</v>
      </c>
      <c r="C23">
        <v>18</v>
      </c>
      <c r="D23">
        <v>22</v>
      </c>
      <c r="E23">
        <v>25.4</v>
      </c>
      <c r="F23">
        <v>30.6</v>
      </c>
      <c r="G23">
        <v>33.700000000000003</v>
      </c>
      <c r="H23">
        <v>34.700000000000003</v>
      </c>
      <c r="I23">
        <v>29.6</v>
      </c>
      <c r="J23">
        <v>24.3</v>
      </c>
      <c r="K23">
        <v>19.7</v>
      </c>
      <c r="L23">
        <v>15</v>
      </c>
      <c r="M23" t="s">
        <v>4</v>
      </c>
      <c r="N23">
        <v>16.3</v>
      </c>
      <c r="O23" s="3">
        <f>N23-B23</f>
        <v>1.1000000000000014</v>
      </c>
      <c r="R23">
        <v>16.3</v>
      </c>
      <c r="S23">
        <v>13.7</v>
      </c>
    </row>
    <row r="24" spans="1:24" x14ac:dyDescent="0.25">
      <c r="A24">
        <v>13.7</v>
      </c>
      <c r="B24">
        <v>15</v>
      </c>
      <c r="C24">
        <v>17.100000000000001</v>
      </c>
      <c r="D24">
        <v>20.5</v>
      </c>
      <c r="E24">
        <v>23.9</v>
      </c>
      <c r="F24">
        <v>28.3</v>
      </c>
      <c r="G24">
        <v>30.8</v>
      </c>
      <c r="H24">
        <v>31.6</v>
      </c>
      <c r="I24">
        <v>27.7</v>
      </c>
      <c r="J24">
        <v>23.3</v>
      </c>
      <c r="K24">
        <v>19.7</v>
      </c>
      <c r="L24">
        <v>15.2</v>
      </c>
      <c r="M24" t="s">
        <v>22</v>
      </c>
      <c r="N24">
        <v>15.9</v>
      </c>
      <c r="O24" s="3">
        <f t="shared" ref="O21:O25" si="2">N24-B24</f>
        <v>0.90000000000000036</v>
      </c>
      <c r="R24">
        <v>17.2</v>
      </c>
      <c r="S24">
        <v>14.7</v>
      </c>
    </row>
    <row r="25" spans="1:24" x14ac:dyDescent="0.25">
      <c r="A25">
        <v>14</v>
      </c>
      <c r="B25">
        <v>15.3</v>
      </c>
      <c r="C25">
        <v>17.600000000000001</v>
      </c>
      <c r="D25">
        <v>21.6</v>
      </c>
      <c r="E25">
        <v>25.2</v>
      </c>
      <c r="F25">
        <v>30.3</v>
      </c>
      <c r="G25">
        <v>33.200000000000003</v>
      </c>
      <c r="H25">
        <v>34</v>
      </c>
      <c r="I25">
        <v>29.3</v>
      </c>
      <c r="J25">
        <v>24.1</v>
      </c>
      <c r="K25">
        <v>20</v>
      </c>
      <c r="L25">
        <v>15.8</v>
      </c>
      <c r="M25" t="s">
        <v>14</v>
      </c>
      <c r="N25">
        <v>17</v>
      </c>
      <c r="O25" s="3">
        <f t="shared" si="2"/>
        <v>1.6999999999999993</v>
      </c>
      <c r="P25" s="4" t="s">
        <v>80</v>
      </c>
      <c r="R25">
        <v>17.600000000000001</v>
      </c>
      <c r="S25">
        <v>15.9</v>
      </c>
      <c r="T25" s="4" t="s">
        <v>74</v>
      </c>
      <c r="U25" s="4" t="s">
        <v>75</v>
      </c>
      <c r="V25" s="4" t="s">
        <v>76</v>
      </c>
      <c r="W25" s="4" t="s">
        <v>77</v>
      </c>
      <c r="X25" s="4" t="s">
        <v>78</v>
      </c>
    </row>
    <row r="26" spans="1:24" x14ac:dyDescent="0.25">
      <c r="A26">
        <f>AVERAGE(A20:A25)</f>
        <v>12.933333333333335</v>
      </c>
      <c r="B26">
        <f>AVERAGE(B20:B25)</f>
        <v>14.533333333333333</v>
      </c>
      <c r="L26">
        <f>AVERAGE(L20:L25)</f>
        <v>14.516666666666666</v>
      </c>
      <c r="N26">
        <f>AVERAGE(N20:N25)</f>
        <v>15.75</v>
      </c>
      <c r="O26" s="3">
        <f>N26-B26</f>
        <v>1.2166666666666668</v>
      </c>
      <c r="R26">
        <f>AVERAGE(R20:R25)</f>
        <v>16.133333333333336</v>
      </c>
      <c r="S26">
        <f>AVERAGE(S20:S25)</f>
        <v>13.866666666666667</v>
      </c>
      <c r="T26" s="4">
        <f>R26-L26</f>
        <v>1.6166666666666707</v>
      </c>
      <c r="U26" s="4">
        <f>S26-A26</f>
        <v>0.93333333333333179</v>
      </c>
      <c r="V26">
        <f>AVERAGE(A26,B26,L26)</f>
        <v>13.994444444444445</v>
      </c>
      <c r="W26">
        <f>AVERAGE(S26,R26,N26)</f>
        <v>15.25</v>
      </c>
      <c r="X26">
        <f>W26-V26</f>
        <v>1.2555555555555546</v>
      </c>
    </row>
    <row r="27" spans="1:24" x14ac:dyDescent="0.25">
      <c r="M27" s="3" t="s">
        <v>55</v>
      </c>
      <c r="N27" s="4" t="s">
        <v>79</v>
      </c>
      <c r="R27" s="4" t="s">
        <v>73</v>
      </c>
      <c r="S27" s="4" t="s">
        <v>72</v>
      </c>
    </row>
    <row r="28" spans="1:24" x14ac:dyDescent="0.25">
      <c r="A28">
        <v>9.9</v>
      </c>
      <c r="B28">
        <v>13</v>
      </c>
      <c r="C28">
        <v>16.8</v>
      </c>
      <c r="D28">
        <v>22.1</v>
      </c>
      <c r="E28">
        <v>26.7</v>
      </c>
      <c r="F28">
        <v>31.8</v>
      </c>
      <c r="G28">
        <v>34.4</v>
      </c>
      <c r="H28">
        <v>34.299999999999997</v>
      </c>
      <c r="I28">
        <v>29.4</v>
      </c>
      <c r="J28">
        <v>22</v>
      </c>
      <c r="K28">
        <v>16.5</v>
      </c>
      <c r="L28">
        <v>11.5</v>
      </c>
      <c r="M28" t="s">
        <v>45</v>
      </c>
      <c r="N28">
        <v>14.5</v>
      </c>
      <c r="O28" s="3">
        <f t="shared" ref="O28:O31" si="3">N28-B28</f>
        <v>1.5</v>
      </c>
      <c r="R28">
        <v>13.3</v>
      </c>
      <c r="S28">
        <v>12.3</v>
      </c>
    </row>
    <row r="29" spans="1:24" x14ac:dyDescent="0.25">
      <c r="A29">
        <v>10.9</v>
      </c>
      <c r="B29">
        <v>14</v>
      </c>
      <c r="C29">
        <v>17.7</v>
      </c>
      <c r="D29">
        <v>22.8</v>
      </c>
      <c r="E29">
        <v>27.7</v>
      </c>
      <c r="F29">
        <v>32.4</v>
      </c>
      <c r="G29">
        <v>35</v>
      </c>
      <c r="H29">
        <v>35</v>
      </c>
      <c r="I29">
        <v>30.3</v>
      </c>
      <c r="J29">
        <v>23.1</v>
      </c>
      <c r="K29">
        <v>17.8</v>
      </c>
      <c r="L29">
        <v>12.1</v>
      </c>
      <c r="M29" t="s">
        <v>20</v>
      </c>
      <c r="N29">
        <v>14.9</v>
      </c>
      <c r="O29" s="3">
        <f t="shared" si="3"/>
        <v>0.90000000000000036</v>
      </c>
      <c r="R29">
        <v>14.4</v>
      </c>
      <c r="S29">
        <v>12.7</v>
      </c>
    </row>
    <row r="30" spans="1:24" x14ac:dyDescent="0.25">
      <c r="A30">
        <v>11.8</v>
      </c>
      <c r="B30">
        <v>14.1</v>
      </c>
      <c r="C30">
        <v>17</v>
      </c>
      <c r="D30">
        <v>21.4</v>
      </c>
      <c r="E30">
        <v>26.3</v>
      </c>
      <c r="F30">
        <v>30.8</v>
      </c>
      <c r="G30">
        <v>33.200000000000003</v>
      </c>
      <c r="H30">
        <v>33.1</v>
      </c>
      <c r="I30">
        <v>28.7</v>
      </c>
      <c r="J30">
        <v>22.2</v>
      </c>
      <c r="K30">
        <v>18</v>
      </c>
      <c r="L30">
        <v>13.1</v>
      </c>
      <c r="M30" t="s">
        <v>49</v>
      </c>
      <c r="N30">
        <v>15.8</v>
      </c>
      <c r="O30" s="3">
        <f t="shared" si="3"/>
        <v>1.7000000000000011</v>
      </c>
      <c r="R30">
        <v>16.100000000000001</v>
      </c>
      <c r="S30">
        <v>14.7</v>
      </c>
    </row>
    <row r="31" spans="1:24" x14ac:dyDescent="0.25">
      <c r="A31">
        <v>12.3</v>
      </c>
      <c r="B31">
        <v>13.8</v>
      </c>
      <c r="C31">
        <v>15.7</v>
      </c>
      <c r="D31">
        <v>18.8</v>
      </c>
      <c r="E31">
        <v>23.4</v>
      </c>
      <c r="F31">
        <v>27.4</v>
      </c>
      <c r="G31">
        <v>29.4</v>
      </c>
      <c r="H31">
        <v>29.2</v>
      </c>
      <c r="I31">
        <v>26</v>
      </c>
      <c r="J31">
        <v>21</v>
      </c>
      <c r="K31">
        <v>18</v>
      </c>
      <c r="L31">
        <v>13.8</v>
      </c>
      <c r="M31" t="s">
        <v>40</v>
      </c>
      <c r="N31">
        <v>14.8</v>
      </c>
      <c r="O31" s="3">
        <f t="shared" si="3"/>
        <v>1</v>
      </c>
      <c r="P31" s="4" t="s">
        <v>80</v>
      </c>
      <c r="R31">
        <v>16</v>
      </c>
      <c r="S31">
        <v>14.9</v>
      </c>
      <c r="T31" s="4" t="s">
        <v>74</v>
      </c>
      <c r="U31" s="4" t="s">
        <v>75</v>
      </c>
      <c r="V31" s="4" t="s">
        <v>76</v>
      </c>
      <c r="W31" s="4" t="s">
        <v>77</v>
      </c>
      <c r="X31" s="4" t="s">
        <v>78</v>
      </c>
    </row>
    <row r="32" spans="1:24" x14ac:dyDescent="0.25">
      <c r="A32">
        <f>AVERAGE(A28:A31)</f>
        <v>11.225000000000001</v>
      </c>
      <c r="B32">
        <f>AVERAGE(B28:B31)</f>
        <v>13.725000000000001</v>
      </c>
      <c r="L32">
        <f>AVERAGE(L28:L31)</f>
        <v>12.625</v>
      </c>
      <c r="N32">
        <f>AVERAGE(N28:N31)</f>
        <v>15</v>
      </c>
      <c r="O32" s="3">
        <f>N32-B32</f>
        <v>1.2749999999999986</v>
      </c>
      <c r="R32">
        <f>AVERAGE(R28:R31)</f>
        <v>14.950000000000001</v>
      </c>
      <c r="S32">
        <f>AVERAGE(S28:S31)</f>
        <v>13.65</v>
      </c>
      <c r="T32">
        <f>R32-L32</f>
        <v>2.3250000000000011</v>
      </c>
      <c r="U32">
        <f>S32-A32</f>
        <v>2.4249999999999989</v>
      </c>
      <c r="V32">
        <f>AVERAGE(L32,B32,A32)</f>
        <v>12.525</v>
      </c>
      <c r="W32">
        <f>AVERAGE(S32,R32,N32)</f>
        <v>14.533333333333333</v>
      </c>
      <c r="X32">
        <f>W32-V32</f>
        <v>2.0083333333333329</v>
      </c>
    </row>
    <row r="33" spans="1:24" x14ac:dyDescent="0.25">
      <c r="M33" s="3" t="s">
        <v>56</v>
      </c>
      <c r="N33" s="4" t="s">
        <v>79</v>
      </c>
      <c r="R33" s="4" t="s">
        <v>73</v>
      </c>
      <c r="S33" s="4" t="s">
        <v>72</v>
      </c>
    </row>
    <row r="34" spans="1:24" x14ac:dyDescent="0.25">
      <c r="A34" s="2">
        <v>11.1</v>
      </c>
      <c r="B34" s="2">
        <v>13.4</v>
      </c>
      <c r="C34" s="2">
        <v>16.7</v>
      </c>
      <c r="D34" s="2">
        <v>21.7</v>
      </c>
      <c r="E34" s="2">
        <v>26</v>
      </c>
      <c r="F34" s="2">
        <v>30</v>
      </c>
      <c r="G34" s="2">
        <v>32.9</v>
      </c>
      <c r="H34" s="2">
        <v>32.799999999999997</v>
      </c>
      <c r="I34" s="2">
        <v>28.7</v>
      </c>
      <c r="J34" s="2">
        <v>21.8</v>
      </c>
      <c r="K34" s="2">
        <v>17.2</v>
      </c>
      <c r="L34" s="2">
        <v>12.6</v>
      </c>
      <c r="M34" s="2" t="s">
        <v>2</v>
      </c>
      <c r="N34" s="2">
        <v>15.9</v>
      </c>
      <c r="R34">
        <v>14.8</v>
      </c>
      <c r="S34">
        <v>14.4</v>
      </c>
    </row>
    <row r="35" spans="1:24" x14ac:dyDescent="0.25">
      <c r="A35">
        <v>13.7</v>
      </c>
      <c r="B35">
        <v>15.2</v>
      </c>
      <c r="C35">
        <v>17.600000000000001</v>
      </c>
      <c r="D35">
        <v>21.6</v>
      </c>
      <c r="E35">
        <v>26</v>
      </c>
      <c r="F35">
        <v>30.7</v>
      </c>
      <c r="G35">
        <v>33.5</v>
      </c>
      <c r="H35">
        <v>33.6</v>
      </c>
      <c r="I35">
        <v>29.5</v>
      </c>
      <c r="J35">
        <v>23.8</v>
      </c>
      <c r="K35">
        <v>19.7</v>
      </c>
      <c r="L35">
        <v>15.2</v>
      </c>
      <c r="M35" t="s">
        <v>5</v>
      </c>
      <c r="N35" s="2">
        <v>15.8</v>
      </c>
      <c r="R35">
        <v>16.399999999999999</v>
      </c>
      <c r="S35">
        <v>15</v>
      </c>
    </row>
    <row r="36" spans="1:24" x14ac:dyDescent="0.25">
      <c r="A36">
        <v>8</v>
      </c>
      <c r="B36">
        <v>9.6999999999999993</v>
      </c>
      <c r="C36">
        <v>12.8</v>
      </c>
      <c r="D36">
        <v>17.7</v>
      </c>
      <c r="E36">
        <v>21.3</v>
      </c>
      <c r="F36">
        <v>25.9</v>
      </c>
      <c r="G36">
        <v>29.3</v>
      </c>
      <c r="H36">
        <v>29.6</v>
      </c>
      <c r="I36">
        <v>25</v>
      </c>
      <c r="J36">
        <v>19.100000000000001</v>
      </c>
      <c r="K36">
        <v>14.8</v>
      </c>
      <c r="L36">
        <v>10</v>
      </c>
      <c r="M36" t="s">
        <v>15</v>
      </c>
      <c r="N36" s="2">
        <v>12.1</v>
      </c>
      <c r="R36">
        <v>11.7</v>
      </c>
      <c r="S36">
        <v>9.5</v>
      </c>
    </row>
    <row r="37" spans="1:24" x14ac:dyDescent="0.25">
      <c r="A37">
        <v>11.9</v>
      </c>
      <c r="B37">
        <v>14.3</v>
      </c>
      <c r="C37">
        <v>17.399999999999999</v>
      </c>
      <c r="D37">
        <v>22.6</v>
      </c>
      <c r="E37">
        <v>27.2</v>
      </c>
      <c r="F37">
        <v>31.7</v>
      </c>
      <c r="G37">
        <v>33.9</v>
      </c>
      <c r="H37">
        <v>33.299999999999997</v>
      </c>
      <c r="I37">
        <v>29.5</v>
      </c>
      <c r="J37">
        <v>22.7</v>
      </c>
      <c r="K37">
        <v>18.399999999999999</v>
      </c>
      <c r="L37">
        <v>13.5</v>
      </c>
      <c r="M37" t="s">
        <v>24</v>
      </c>
      <c r="N37" s="2">
        <v>16.2</v>
      </c>
      <c r="R37">
        <v>15.6</v>
      </c>
      <c r="S37">
        <v>15.6</v>
      </c>
    </row>
    <row r="38" spans="1:24" x14ac:dyDescent="0.25">
      <c r="A38">
        <v>13.7</v>
      </c>
      <c r="B38">
        <v>14.9</v>
      </c>
      <c r="C38">
        <v>16.7</v>
      </c>
      <c r="D38">
        <v>20</v>
      </c>
      <c r="E38">
        <v>24.3</v>
      </c>
      <c r="F38">
        <v>28.4</v>
      </c>
      <c r="G38">
        <v>30.9</v>
      </c>
      <c r="H38">
        <v>30.6</v>
      </c>
      <c r="I38">
        <v>27.6</v>
      </c>
      <c r="J38">
        <v>22.7</v>
      </c>
      <c r="K38">
        <v>19.2</v>
      </c>
      <c r="L38">
        <v>15.3</v>
      </c>
      <c r="M38" t="s">
        <v>21</v>
      </c>
      <c r="N38" s="2">
        <v>15.9</v>
      </c>
      <c r="R38">
        <v>16.899999999999999</v>
      </c>
      <c r="S38">
        <v>16</v>
      </c>
    </row>
    <row r="39" spans="1:24" x14ac:dyDescent="0.25">
      <c r="A39">
        <v>12.2</v>
      </c>
      <c r="B39">
        <v>13.9</v>
      </c>
      <c r="C39">
        <v>16.7</v>
      </c>
      <c r="D39">
        <v>21.1</v>
      </c>
      <c r="E39">
        <v>26.3</v>
      </c>
      <c r="F39">
        <v>31</v>
      </c>
      <c r="G39">
        <v>33.6</v>
      </c>
      <c r="H39">
        <v>33.299999999999997</v>
      </c>
      <c r="I39">
        <v>29.3</v>
      </c>
      <c r="J39">
        <v>22.9</v>
      </c>
      <c r="K39">
        <v>18.5</v>
      </c>
      <c r="L39">
        <v>13.9</v>
      </c>
      <c r="M39" t="s">
        <v>42</v>
      </c>
      <c r="N39" s="2">
        <v>15</v>
      </c>
      <c r="R39">
        <v>15.7</v>
      </c>
      <c r="S39">
        <v>14.9</v>
      </c>
    </row>
    <row r="40" spans="1:24" x14ac:dyDescent="0.25">
      <c r="A40">
        <v>12.9</v>
      </c>
      <c r="B40">
        <v>15.7</v>
      </c>
      <c r="C40">
        <v>18.7</v>
      </c>
      <c r="D40">
        <v>23.6</v>
      </c>
      <c r="E40">
        <v>26.9</v>
      </c>
      <c r="F40">
        <v>32.299999999999997</v>
      </c>
      <c r="G40">
        <v>35.6</v>
      </c>
      <c r="H40">
        <v>35.700000000000003</v>
      </c>
      <c r="I40">
        <v>30.6</v>
      </c>
      <c r="J40">
        <v>24.7</v>
      </c>
      <c r="K40">
        <v>19.399999999999999</v>
      </c>
      <c r="L40">
        <v>14.2</v>
      </c>
      <c r="M40" t="s">
        <v>52</v>
      </c>
      <c r="N40" s="2">
        <v>16.399999999999999</v>
      </c>
      <c r="R40">
        <v>15.8</v>
      </c>
      <c r="S40">
        <v>14.1</v>
      </c>
    </row>
    <row r="41" spans="1:24" x14ac:dyDescent="0.25">
      <c r="A41">
        <v>10.199999999999999</v>
      </c>
      <c r="B41">
        <v>12</v>
      </c>
      <c r="C41">
        <v>15.1</v>
      </c>
      <c r="D41">
        <v>19.8</v>
      </c>
      <c r="E41">
        <v>23.3</v>
      </c>
      <c r="F41">
        <v>28.3</v>
      </c>
      <c r="G41">
        <v>31.9</v>
      </c>
      <c r="H41">
        <v>32.4</v>
      </c>
      <c r="I41">
        <v>27.2</v>
      </c>
      <c r="J41">
        <v>21.8</v>
      </c>
      <c r="K41">
        <v>16.8</v>
      </c>
      <c r="L41">
        <v>12</v>
      </c>
      <c r="M41" t="s">
        <v>27</v>
      </c>
      <c r="N41" s="2">
        <v>14.2</v>
      </c>
      <c r="O41" s="4" t="s">
        <v>80</v>
      </c>
      <c r="R41">
        <v>13.6</v>
      </c>
      <c r="S41">
        <v>11.3</v>
      </c>
      <c r="T41" s="4" t="s">
        <v>74</v>
      </c>
      <c r="U41" s="4" t="s">
        <v>75</v>
      </c>
      <c r="V41" s="4" t="s">
        <v>76</v>
      </c>
      <c r="W41" s="4" t="s">
        <v>77</v>
      </c>
      <c r="X41" s="4" t="s">
        <v>78</v>
      </c>
    </row>
    <row r="42" spans="1:24" x14ac:dyDescent="0.25">
      <c r="A42">
        <f>AVERAGE(A34:A41)</f>
        <v>11.7125</v>
      </c>
      <c r="B42">
        <f>AVERAGE(B34:B41)</f>
        <v>13.637500000000001</v>
      </c>
      <c r="L42">
        <f>AVERAGE(L34:L41)</f>
        <v>13.3375</v>
      </c>
      <c r="N42">
        <f>AVERAGE(N34:N41)</f>
        <v>15.187500000000002</v>
      </c>
      <c r="O42" s="3">
        <f>N42-B42</f>
        <v>1.5500000000000007</v>
      </c>
      <c r="R42">
        <f>AVERAGE(R34:R41)</f>
        <v>15.0625</v>
      </c>
      <c r="S42">
        <f>AVERAGE(S34:S41)</f>
        <v>13.85</v>
      </c>
      <c r="T42">
        <f>R42-L42</f>
        <v>1.7249999999999996</v>
      </c>
      <c r="U42">
        <f>S42-A42</f>
        <v>2.1374999999999993</v>
      </c>
      <c r="V42">
        <f>AVERAGE(L42,B42,A42)</f>
        <v>12.895833333333334</v>
      </c>
      <c r="W42">
        <f>AVERAGE(S42,R42,N42)</f>
        <v>14.700000000000001</v>
      </c>
      <c r="X42">
        <f>W42-V42</f>
        <v>1.8041666666666671</v>
      </c>
    </row>
    <row r="43" spans="1:24" x14ac:dyDescent="0.25">
      <c r="M43" s="3" t="s">
        <v>59</v>
      </c>
      <c r="N43" s="4" t="s">
        <v>79</v>
      </c>
      <c r="R43" s="4" t="s">
        <v>73</v>
      </c>
      <c r="S43" s="4" t="s">
        <v>72</v>
      </c>
    </row>
    <row r="44" spans="1:24" x14ac:dyDescent="0.25">
      <c r="A44">
        <v>14.2</v>
      </c>
      <c r="B44">
        <v>15.9</v>
      </c>
      <c r="C44">
        <v>18.399999999999999</v>
      </c>
      <c r="D44">
        <v>22.7</v>
      </c>
      <c r="E44">
        <v>27</v>
      </c>
      <c r="F44">
        <v>31.6</v>
      </c>
      <c r="G44">
        <v>34.6</v>
      </c>
      <c r="H44">
        <v>34.9</v>
      </c>
      <c r="I44">
        <v>30.2</v>
      </c>
      <c r="J44">
        <v>24.7</v>
      </c>
      <c r="K44">
        <v>20</v>
      </c>
      <c r="L44">
        <v>15.4</v>
      </c>
      <c r="M44" t="s">
        <v>3</v>
      </c>
      <c r="N44">
        <v>17.5</v>
      </c>
      <c r="R44">
        <v>17.100000000000001</v>
      </c>
      <c r="S44">
        <v>16.100000000000001</v>
      </c>
    </row>
    <row r="45" spans="1:24" x14ac:dyDescent="0.25">
      <c r="A45">
        <v>12.2</v>
      </c>
      <c r="B45">
        <v>13.8</v>
      </c>
      <c r="C45">
        <v>16.600000000000001</v>
      </c>
      <c r="D45">
        <v>21.1</v>
      </c>
      <c r="E45">
        <v>25.9</v>
      </c>
      <c r="F45">
        <v>30.6</v>
      </c>
      <c r="G45">
        <v>33.4</v>
      </c>
      <c r="H45">
        <v>33.5</v>
      </c>
      <c r="I45">
        <v>29</v>
      </c>
      <c r="J45">
        <v>22.7</v>
      </c>
      <c r="K45">
        <v>18.3</v>
      </c>
      <c r="L45">
        <v>13.9</v>
      </c>
      <c r="M45" t="s">
        <v>29</v>
      </c>
      <c r="N45">
        <v>15.6</v>
      </c>
      <c r="R45">
        <v>15.3</v>
      </c>
      <c r="S45">
        <v>14.6</v>
      </c>
    </row>
    <row r="46" spans="1:24" x14ac:dyDescent="0.25">
      <c r="A46">
        <v>13.8</v>
      </c>
      <c r="B46">
        <v>14.8</v>
      </c>
      <c r="C46">
        <v>16.399999999999999</v>
      </c>
      <c r="D46">
        <v>19.600000000000001</v>
      </c>
      <c r="E46">
        <v>22.7</v>
      </c>
      <c r="F46">
        <v>27.1</v>
      </c>
      <c r="G46">
        <v>29.9</v>
      </c>
      <c r="H46">
        <v>31.5</v>
      </c>
      <c r="I46">
        <v>27.4</v>
      </c>
      <c r="J46">
        <v>23.1</v>
      </c>
      <c r="K46">
        <v>19.899999999999999</v>
      </c>
      <c r="L46">
        <v>15.5</v>
      </c>
      <c r="M46" t="s">
        <v>33</v>
      </c>
      <c r="R46">
        <v>17.600000000000001</v>
      </c>
      <c r="S46">
        <v>15.9</v>
      </c>
    </row>
    <row r="47" spans="1:24" x14ac:dyDescent="0.25">
      <c r="A47">
        <v>15.2</v>
      </c>
      <c r="B47">
        <v>16.399999999999999</v>
      </c>
      <c r="C47">
        <v>18.600000000000001</v>
      </c>
      <c r="D47">
        <v>22.3</v>
      </c>
      <c r="E47">
        <v>25.6</v>
      </c>
      <c r="F47">
        <v>30.1</v>
      </c>
      <c r="G47">
        <v>33</v>
      </c>
      <c r="H47">
        <v>33.799999999999997</v>
      </c>
      <c r="I47">
        <v>29.5</v>
      </c>
      <c r="J47">
        <v>24.8</v>
      </c>
      <c r="K47">
        <v>21</v>
      </c>
      <c r="L47">
        <v>16.600000000000001</v>
      </c>
      <c r="M47" t="s">
        <v>34</v>
      </c>
      <c r="N47">
        <v>17.5</v>
      </c>
      <c r="R47">
        <v>18.100000000000001</v>
      </c>
      <c r="S47">
        <v>16.100000000000001</v>
      </c>
    </row>
    <row r="48" spans="1:24" x14ac:dyDescent="0.25">
      <c r="A48">
        <v>15.2</v>
      </c>
      <c r="B48">
        <v>16.8</v>
      </c>
      <c r="C48">
        <v>18.399999999999999</v>
      </c>
      <c r="D48">
        <v>21.3</v>
      </c>
      <c r="E48">
        <v>24.6</v>
      </c>
      <c r="F48">
        <v>28.3</v>
      </c>
      <c r="G48">
        <v>30.6</v>
      </c>
      <c r="H48">
        <v>31.6</v>
      </c>
      <c r="I48">
        <v>28.3</v>
      </c>
      <c r="J48">
        <v>24.4</v>
      </c>
      <c r="K48">
        <v>20.9</v>
      </c>
      <c r="L48">
        <v>16.5</v>
      </c>
      <c r="M48" t="s">
        <v>19</v>
      </c>
      <c r="N48">
        <v>17.100000000000001</v>
      </c>
      <c r="R48">
        <v>18.3</v>
      </c>
      <c r="S48">
        <v>17</v>
      </c>
    </row>
    <row r="49" spans="1:24" x14ac:dyDescent="0.25">
      <c r="A49">
        <v>11.7</v>
      </c>
      <c r="B49">
        <v>13.4</v>
      </c>
      <c r="C49">
        <v>16.5</v>
      </c>
      <c r="D49">
        <v>20.9</v>
      </c>
      <c r="E49">
        <v>24.8</v>
      </c>
      <c r="F49">
        <v>29.8</v>
      </c>
      <c r="G49">
        <v>33</v>
      </c>
      <c r="H49">
        <v>33.5</v>
      </c>
      <c r="I49">
        <v>29</v>
      </c>
      <c r="J49">
        <v>23</v>
      </c>
      <c r="K49">
        <v>18.2</v>
      </c>
      <c r="L49">
        <v>13.5</v>
      </c>
      <c r="M49" t="s">
        <v>25</v>
      </c>
      <c r="N49">
        <v>16.100000000000001</v>
      </c>
      <c r="R49">
        <v>15.3</v>
      </c>
      <c r="S49">
        <v>13.4</v>
      </c>
    </row>
    <row r="50" spans="1:24" x14ac:dyDescent="0.25">
      <c r="A50">
        <v>14</v>
      </c>
      <c r="B50">
        <v>15.7</v>
      </c>
      <c r="C50">
        <v>18.7</v>
      </c>
      <c r="D50">
        <v>23.1</v>
      </c>
      <c r="E50">
        <v>27.6</v>
      </c>
      <c r="F50">
        <v>32.5</v>
      </c>
      <c r="G50">
        <v>35.799999999999997</v>
      </c>
      <c r="H50">
        <v>35.9</v>
      </c>
      <c r="I50">
        <v>31.4</v>
      </c>
      <c r="J50">
        <v>24.8</v>
      </c>
      <c r="K50">
        <v>19.8</v>
      </c>
      <c r="L50">
        <v>15.7</v>
      </c>
      <c r="M50" t="s">
        <v>41</v>
      </c>
      <c r="N50">
        <v>18.5</v>
      </c>
      <c r="R50">
        <v>16.8</v>
      </c>
      <c r="S50">
        <v>15.8</v>
      </c>
    </row>
    <row r="51" spans="1:24" x14ac:dyDescent="0.25">
      <c r="A51">
        <v>10.1</v>
      </c>
      <c r="B51">
        <v>11.9</v>
      </c>
      <c r="C51">
        <v>15.1</v>
      </c>
      <c r="D51">
        <v>19.600000000000001</v>
      </c>
      <c r="E51">
        <v>24</v>
      </c>
      <c r="F51">
        <v>29</v>
      </c>
      <c r="G51">
        <v>32.299999999999997</v>
      </c>
      <c r="H51">
        <v>32.4</v>
      </c>
      <c r="I51">
        <v>27.9</v>
      </c>
      <c r="J51">
        <v>21.6</v>
      </c>
      <c r="K51">
        <v>16.7</v>
      </c>
      <c r="L51">
        <v>12</v>
      </c>
      <c r="M51" t="s">
        <v>46</v>
      </c>
      <c r="N51">
        <v>14.2</v>
      </c>
      <c r="O51" s="4" t="s">
        <v>80</v>
      </c>
      <c r="R51">
        <v>13</v>
      </c>
      <c r="S51">
        <v>11.7</v>
      </c>
      <c r="T51" s="4" t="s">
        <v>74</v>
      </c>
      <c r="U51" s="4" t="s">
        <v>75</v>
      </c>
      <c r="V51" s="4" t="s">
        <v>76</v>
      </c>
      <c r="W51" s="4" t="s">
        <v>77</v>
      </c>
      <c r="X51" s="4" t="s">
        <v>78</v>
      </c>
    </row>
    <row r="52" spans="1:24" x14ac:dyDescent="0.25">
      <c r="A52">
        <f>AVERAGE(A44:A51)</f>
        <v>13.3</v>
      </c>
      <c r="B52">
        <f>AVERAGE(B44:B51)</f>
        <v>14.837500000000002</v>
      </c>
      <c r="L52">
        <f>AVERAGE(L44:L51)</f>
        <v>14.887500000000001</v>
      </c>
      <c r="N52">
        <f>AVERAGE(N44,N45,N47,N48,N49,N50,N51)</f>
        <v>16.642857142857146</v>
      </c>
      <c r="O52" s="3">
        <f>N52-B52</f>
        <v>1.8053571428571438</v>
      </c>
      <c r="R52">
        <f>AVERAGE(R44:R51)</f>
        <v>16.4375</v>
      </c>
      <c r="S52">
        <f>AVERAGE(S44:S51)</f>
        <v>15.075000000000001</v>
      </c>
      <c r="T52">
        <f>R52-L52</f>
        <v>1.5499999999999989</v>
      </c>
      <c r="U52">
        <f>S52-A52</f>
        <v>1.7750000000000004</v>
      </c>
      <c r="V52">
        <f>AVERAGE(L52,B52,A52)</f>
        <v>14.341666666666669</v>
      </c>
      <c r="W52">
        <f>AVERAGE(S52,R52,N52)</f>
        <v>16.051785714285717</v>
      </c>
      <c r="X52">
        <f>W52-V52</f>
        <v>1.7101190476190489</v>
      </c>
    </row>
    <row r="53" spans="1:24" x14ac:dyDescent="0.25">
      <c r="M53" s="3" t="s">
        <v>57</v>
      </c>
      <c r="N53" s="4" t="s">
        <v>79</v>
      </c>
      <c r="R53" s="4" t="s">
        <v>73</v>
      </c>
      <c r="S53" s="4" t="s">
        <v>72</v>
      </c>
    </row>
    <row r="54" spans="1:24" x14ac:dyDescent="0.25">
      <c r="A54">
        <v>15.7</v>
      </c>
      <c r="B54">
        <v>16.600000000000001</v>
      </c>
      <c r="C54">
        <v>18.2</v>
      </c>
      <c r="D54">
        <v>21.1</v>
      </c>
      <c r="E54">
        <v>24.8</v>
      </c>
      <c r="F54">
        <v>29</v>
      </c>
      <c r="G54">
        <v>31.4</v>
      </c>
      <c r="H54">
        <v>31.6</v>
      </c>
      <c r="I54">
        <v>28.8</v>
      </c>
      <c r="J54">
        <v>24.5</v>
      </c>
      <c r="K54">
        <v>20.9</v>
      </c>
      <c r="L54">
        <v>17.2</v>
      </c>
      <c r="M54" t="s">
        <v>0</v>
      </c>
      <c r="N54">
        <v>17.7</v>
      </c>
      <c r="R54">
        <v>18.600000000000001</v>
      </c>
      <c r="S54">
        <v>18.100000000000001</v>
      </c>
    </row>
    <row r="55" spans="1:24" x14ac:dyDescent="0.25">
      <c r="A55">
        <v>15.2</v>
      </c>
      <c r="B55">
        <v>16.7</v>
      </c>
      <c r="C55">
        <v>18.600000000000001</v>
      </c>
      <c r="D55">
        <v>22.2</v>
      </c>
      <c r="E55">
        <v>26.2</v>
      </c>
      <c r="F55">
        <v>30.3</v>
      </c>
      <c r="G55">
        <v>32.5</v>
      </c>
      <c r="H55">
        <v>32.200000000000003</v>
      </c>
      <c r="I55">
        <v>29.8</v>
      </c>
      <c r="J55">
        <v>24.9</v>
      </c>
      <c r="K55">
        <v>21</v>
      </c>
      <c r="L55">
        <v>16.8</v>
      </c>
      <c r="M55" t="s">
        <v>6</v>
      </c>
      <c r="N55">
        <v>17.7</v>
      </c>
      <c r="R55">
        <v>18.100000000000001</v>
      </c>
      <c r="S55">
        <v>17.8</v>
      </c>
    </row>
    <row r="56" spans="1:24" x14ac:dyDescent="0.25">
      <c r="A56">
        <v>15.3</v>
      </c>
      <c r="B56">
        <v>16.399999999999999</v>
      </c>
      <c r="C56">
        <v>18.2</v>
      </c>
      <c r="D56">
        <v>21.4</v>
      </c>
      <c r="E56">
        <v>25</v>
      </c>
      <c r="F56">
        <v>28.3</v>
      </c>
      <c r="G56">
        <v>30</v>
      </c>
      <c r="H56">
        <v>29.7</v>
      </c>
      <c r="I56">
        <v>27.7</v>
      </c>
      <c r="J56">
        <v>23.7</v>
      </c>
      <c r="K56">
        <v>20.7</v>
      </c>
      <c r="L56">
        <v>16.7</v>
      </c>
      <c r="M56" t="s">
        <v>11</v>
      </c>
      <c r="N56">
        <v>17.2</v>
      </c>
      <c r="R56">
        <v>18.100000000000001</v>
      </c>
      <c r="S56">
        <v>17.7</v>
      </c>
    </row>
    <row r="57" spans="1:24" x14ac:dyDescent="0.25">
      <c r="A57">
        <v>16</v>
      </c>
      <c r="B57">
        <v>17.2</v>
      </c>
      <c r="C57">
        <v>19.2</v>
      </c>
      <c r="D57">
        <v>22.9</v>
      </c>
      <c r="E57">
        <v>26.7</v>
      </c>
      <c r="F57">
        <v>31.3</v>
      </c>
      <c r="G57">
        <v>34.5</v>
      </c>
      <c r="H57">
        <v>34.6</v>
      </c>
      <c r="I57">
        <v>30.9</v>
      </c>
      <c r="J57">
        <v>26.2</v>
      </c>
      <c r="K57">
        <v>22.1</v>
      </c>
      <c r="L57">
        <v>17.7</v>
      </c>
      <c r="M57" t="s">
        <v>26</v>
      </c>
      <c r="N57">
        <v>18.5</v>
      </c>
      <c r="R57">
        <v>18.7</v>
      </c>
      <c r="S57">
        <v>17.600000000000001</v>
      </c>
    </row>
    <row r="58" spans="1:24" x14ac:dyDescent="0.25">
      <c r="A58">
        <v>15.4</v>
      </c>
      <c r="B58">
        <v>16.399999999999999</v>
      </c>
      <c r="C58">
        <v>17.899999999999999</v>
      </c>
      <c r="D58">
        <v>20.5</v>
      </c>
      <c r="E58">
        <v>23.9</v>
      </c>
      <c r="F58">
        <v>27.2</v>
      </c>
      <c r="G58">
        <v>29.3</v>
      </c>
      <c r="H58">
        <v>29.5</v>
      </c>
      <c r="I58">
        <v>27.6</v>
      </c>
      <c r="J58">
        <v>23.6</v>
      </c>
      <c r="K58">
        <v>20.6</v>
      </c>
      <c r="L58">
        <v>17</v>
      </c>
      <c r="M58" t="s">
        <v>37</v>
      </c>
      <c r="N58">
        <v>17.5</v>
      </c>
      <c r="O58" s="4" t="s">
        <v>80</v>
      </c>
      <c r="S58">
        <v>17.899999999999999</v>
      </c>
      <c r="T58" s="4" t="s">
        <v>74</v>
      </c>
      <c r="U58" s="4" t="s">
        <v>75</v>
      </c>
      <c r="V58" s="4" t="s">
        <v>76</v>
      </c>
      <c r="W58" s="4" t="s">
        <v>77</v>
      </c>
      <c r="X58" s="4" t="s">
        <v>78</v>
      </c>
    </row>
    <row r="59" spans="1:24" x14ac:dyDescent="0.25">
      <c r="A59">
        <f>AVERAGE(A54:A58)</f>
        <v>15.520000000000001</v>
      </c>
      <c r="B59">
        <f>AVERAGE(B54:B58)</f>
        <v>16.659999999999997</v>
      </c>
      <c r="L59">
        <f>AVERAGE(L54:L58)</f>
        <v>17.080000000000002</v>
      </c>
      <c r="N59">
        <f>AVERAGE(N54:N58)</f>
        <v>17.72</v>
      </c>
      <c r="O59" s="3">
        <f>N59-B59</f>
        <v>1.0600000000000023</v>
      </c>
      <c r="R59">
        <f>AVERAGE(R54,R55,R56,R57)</f>
        <v>18.375</v>
      </c>
      <c r="S59">
        <f>AVERAGE(S54:S58)</f>
        <v>17.820000000000004</v>
      </c>
      <c r="T59">
        <f>R59-L59</f>
        <v>1.2949999999999982</v>
      </c>
      <c r="U59">
        <f>S59-A59</f>
        <v>2.3000000000000025</v>
      </c>
      <c r="V59">
        <f>AVERAGE(L59,B59,A59)</f>
        <v>16.419999999999998</v>
      </c>
      <c r="W59">
        <f>AVERAGE(S59,R59,N59)</f>
        <v>17.971666666666668</v>
      </c>
      <c r="X59">
        <f>W59-V59</f>
        <v>1.5516666666666694</v>
      </c>
    </row>
    <row r="60" spans="1:24" ht="30" x14ac:dyDescent="0.25">
      <c r="M60" s="3" t="s">
        <v>58</v>
      </c>
      <c r="N60" s="4" t="s">
        <v>79</v>
      </c>
      <c r="R60" s="4" t="s">
        <v>73</v>
      </c>
      <c r="S60" s="4" t="s">
        <v>72</v>
      </c>
    </row>
    <row r="61" spans="1:24" x14ac:dyDescent="0.25">
      <c r="A61">
        <v>12.4</v>
      </c>
      <c r="B61">
        <v>13.7</v>
      </c>
      <c r="C61">
        <v>15.3</v>
      </c>
      <c r="D61">
        <v>18.7</v>
      </c>
      <c r="E61">
        <v>23.2</v>
      </c>
      <c r="F61">
        <v>27.2</v>
      </c>
      <c r="G61">
        <v>29.2</v>
      </c>
      <c r="H61">
        <v>28.8</v>
      </c>
      <c r="I61">
        <v>26.2</v>
      </c>
      <c r="J61">
        <v>21.2</v>
      </c>
      <c r="K61">
        <v>17.899999999999999</v>
      </c>
      <c r="L61">
        <v>14</v>
      </c>
      <c r="M61" t="s">
        <v>16</v>
      </c>
      <c r="N61">
        <v>14.8</v>
      </c>
      <c r="R61">
        <v>15.9</v>
      </c>
      <c r="S61">
        <v>14.9</v>
      </c>
    </row>
    <row r="62" spans="1:24" x14ac:dyDescent="0.25">
      <c r="A62">
        <v>11.2</v>
      </c>
      <c r="B62">
        <v>12.6</v>
      </c>
      <c r="C62">
        <v>14.8</v>
      </c>
      <c r="D62">
        <v>19</v>
      </c>
      <c r="E62">
        <v>24.1</v>
      </c>
      <c r="F62">
        <v>29.1</v>
      </c>
      <c r="G62">
        <v>31.8</v>
      </c>
      <c r="H62">
        <v>31.8</v>
      </c>
      <c r="I62">
        <v>27.5</v>
      </c>
      <c r="J62">
        <v>21</v>
      </c>
      <c r="K62">
        <v>17.399999999999999</v>
      </c>
      <c r="L62">
        <v>12.9</v>
      </c>
      <c r="M62" t="s">
        <v>23</v>
      </c>
      <c r="N62">
        <v>14.2</v>
      </c>
      <c r="R62">
        <v>16</v>
      </c>
      <c r="S62">
        <v>14.3</v>
      </c>
    </row>
    <row r="63" spans="1:24" x14ac:dyDescent="0.25">
      <c r="A63">
        <v>14.6</v>
      </c>
      <c r="B63">
        <v>15.7</v>
      </c>
      <c r="C63">
        <v>17.100000000000001</v>
      </c>
      <c r="D63">
        <v>20.2</v>
      </c>
      <c r="E63">
        <v>24</v>
      </c>
      <c r="F63">
        <v>27.6</v>
      </c>
      <c r="G63">
        <v>29.3</v>
      </c>
      <c r="H63">
        <v>29.2</v>
      </c>
      <c r="I63">
        <v>27.1</v>
      </c>
      <c r="J63">
        <v>22.8</v>
      </c>
      <c r="K63">
        <v>19.8</v>
      </c>
      <c r="L63">
        <v>16</v>
      </c>
      <c r="M63" t="s">
        <v>32</v>
      </c>
      <c r="N63">
        <v>15.6</v>
      </c>
      <c r="R63">
        <v>17.2</v>
      </c>
      <c r="S63">
        <v>15.8</v>
      </c>
    </row>
    <row r="64" spans="1:24" x14ac:dyDescent="0.25">
      <c r="A64">
        <v>13.6</v>
      </c>
      <c r="B64">
        <v>15.3</v>
      </c>
      <c r="C64">
        <v>17.100000000000001</v>
      </c>
      <c r="D64">
        <v>20.5</v>
      </c>
      <c r="E64">
        <v>24.3</v>
      </c>
      <c r="F64">
        <v>28.5</v>
      </c>
      <c r="G64">
        <v>30.8</v>
      </c>
      <c r="H64">
        <v>31</v>
      </c>
      <c r="I64">
        <v>27.7</v>
      </c>
      <c r="J64">
        <v>23</v>
      </c>
      <c r="K64">
        <v>19.399999999999999</v>
      </c>
      <c r="L64">
        <v>15.2</v>
      </c>
      <c r="M64" t="s">
        <v>38</v>
      </c>
      <c r="N64">
        <v>15.5</v>
      </c>
      <c r="R64">
        <v>17</v>
      </c>
      <c r="S64">
        <v>15.6</v>
      </c>
    </row>
    <row r="65" spans="1:24" x14ac:dyDescent="0.25">
      <c r="A65">
        <v>13.8</v>
      </c>
      <c r="B65">
        <v>15</v>
      </c>
      <c r="C65">
        <v>16.3</v>
      </c>
      <c r="D65">
        <v>19.399999999999999</v>
      </c>
      <c r="E65">
        <v>23.2</v>
      </c>
      <c r="F65">
        <v>27.4</v>
      </c>
      <c r="G65">
        <v>29.5</v>
      </c>
      <c r="H65">
        <v>29.2</v>
      </c>
      <c r="I65">
        <v>26.7</v>
      </c>
      <c r="J65">
        <v>22.2</v>
      </c>
      <c r="K65">
        <v>19</v>
      </c>
      <c r="L65">
        <v>15.3</v>
      </c>
      <c r="M65" t="s">
        <v>44</v>
      </c>
      <c r="R65">
        <v>17.100000000000001</v>
      </c>
      <c r="S65">
        <v>15.7</v>
      </c>
    </row>
    <row r="66" spans="1:24" x14ac:dyDescent="0.25">
      <c r="A66">
        <v>15.9</v>
      </c>
      <c r="B66">
        <v>17.100000000000001</v>
      </c>
      <c r="C66">
        <v>19</v>
      </c>
      <c r="D66">
        <v>22.6</v>
      </c>
      <c r="E66">
        <v>26.6</v>
      </c>
      <c r="F66">
        <v>31.7</v>
      </c>
      <c r="G66">
        <v>35.1</v>
      </c>
      <c r="H66">
        <v>35</v>
      </c>
      <c r="I66">
        <v>31.5</v>
      </c>
      <c r="J66">
        <v>26.6</v>
      </c>
      <c r="K66">
        <v>21.9</v>
      </c>
      <c r="L66">
        <v>17.899999999999999</v>
      </c>
      <c r="M66" t="s">
        <v>51</v>
      </c>
      <c r="N66">
        <v>18</v>
      </c>
      <c r="O66" s="4" t="s">
        <v>80</v>
      </c>
      <c r="R66">
        <v>19.2</v>
      </c>
      <c r="S66">
        <v>16.899999999999999</v>
      </c>
      <c r="T66" s="4" t="s">
        <v>74</v>
      </c>
      <c r="U66" s="4" t="s">
        <v>75</v>
      </c>
      <c r="V66" s="4" t="s">
        <v>76</v>
      </c>
      <c r="W66" s="4" t="s">
        <v>77</v>
      </c>
      <c r="X66" s="4" t="s">
        <v>78</v>
      </c>
    </row>
    <row r="67" spans="1:24" x14ac:dyDescent="0.25">
      <c r="A67">
        <f>AVERAGE(A61:A66)</f>
        <v>13.583333333333336</v>
      </c>
      <c r="B67">
        <f>AVERAGE(B61:B66)</f>
        <v>14.9</v>
      </c>
      <c r="L67">
        <f>AVERAGE(L61:L66)</f>
        <v>15.216666666666663</v>
      </c>
      <c r="N67">
        <f>AVERAGE(N61,N62,N63,N64,N66)</f>
        <v>15.62</v>
      </c>
      <c r="O67" s="3">
        <f>N67-B67</f>
        <v>0.71999999999999886</v>
      </c>
      <c r="R67">
        <f>AVERAGE(R61:R66)</f>
        <v>17.066666666666666</v>
      </c>
      <c r="S67">
        <f>AVERAGE(S61:S66)</f>
        <v>15.533333333333331</v>
      </c>
      <c r="T67">
        <f>R67-L67</f>
        <v>1.8500000000000032</v>
      </c>
      <c r="U67">
        <f>S67-A67</f>
        <v>1.9499999999999957</v>
      </c>
      <c r="V67">
        <f>AVERAGE(L67,B67,A67)</f>
        <v>14.566666666666668</v>
      </c>
      <c r="W67">
        <f>AVERAGE(S67,R67,N67)</f>
        <v>16.073333333333331</v>
      </c>
      <c r="X67">
        <f>W67-V67</f>
        <v>1.5066666666666624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clima_month_Tmax</vt:lpstr>
    </vt:vector>
  </TitlesOfParts>
  <Company>OTE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Lagouvardos</dc:creator>
  <cp:lastModifiedBy>norton</cp:lastModifiedBy>
  <dcterms:created xsi:type="dcterms:W3CDTF">2021-03-02T08:57:15Z</dcterms:created>
  <dcterms:modified xsi:type="dcterms:W3CDTF">2021-03-08T13:41:37Z</dcterms:modified>
</cp:coreProperties>
</file>