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ysi2/Documents/UNI_Ed/4th Year/GP/Covid_19-Modeling/"/>
    </mc:Choice>
  </mc:AlternateContent>
  <xr:revisionPtr revIDLastSave="0" documentId="13_ncr:1_{36BA3B1C-166A-DF40-872D-DAE0D16A627D}" xr6:coauthVersionLast="46" xr6:coauthVersionMax="46" xr10:uidLastSave="{00000000-0000-0000-0000-000000000000}"/>
  <bookViews>
    <workbookView xWindow="-27840" yWindow="3340" windowWidth="26340" windowHeight="17440" xr2:uid="{449292A0-13EF-CD43-8B50-5677069F5826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3" l="1"/>
  <c r="F7" i="3"/>
  <c r="F6" i="3"/>
  <c r="F14" i="1"/>
  <c r="F13" i="1"/>
  <c r="F7" i="1"/>
  <c r="F8" i="1"/>
  <c r="F6" i="1"/>
</calcChain>
</file>

<file path=xl/sharedStrings.xml><?xml version="1.0" encoding="utf-8"?>
<sst xmlns="http://schemas.openxmlformats.org/spreadsheetml/2006/main" count="53" uniqueCount="35">
  <si>
    <t>Severe</t>
  </si>
  <si>
    <t>Critical</t>
  </si>
  <si>
    <t>Fatal</t>
  </si>
  <si>
    <t>School closure</t>
  </si>
  <si>
    <t>Base (No interventions)</t>
  </si>
  <si>
    <t xml:space="preserve">Hard Lockdown </t>
  </si>
  <si>
    <t>5 month period</t>
  </si>
  <si>
    <t>lockdown duration sim range until August</t>
  </si>
  <si>
    <t>lockdown duration sim range until Feb</t>
  </si>
  <si>
    <t>5 months</t>
  </si>
  <si>
    <t>2 month</t>
  </si>
  <si>
    <t>1 month</t>
  </si>
  <si>
    <t xml:space="preserve">                Infected Stage
Lockdown Duration</t>
  </si>
  <si>
    <t xml:space="preserve">                Infected Stage
Intervention</t>
  </si>
  <si>
    <t>difference in fatalities
from base</t>
  </si>
  <si>
    <t>difference in fatalities from base</t>
  </si>
  <si>
    <t>2 months</t>
  </si>
  <si>
    <t>School closure, social distancing, No Public Events, Self-isolation</t>
  </si>
  <si>
    <t xml:space="preserve">Age distribution </t>
  </si>
  <si>
    <t>Number of hospital beds</t>
  </si>
  <si>
    <t>Number of available ICU beds</t>
  </si>
  <si>
    <t xml:space="preserve">Number of cases at the start of the simulation </t>
  </si>
  <si>
    <t>Population size</t>
  </si>
  <si>
    <t>Seroprevalence (%)</t>
  </si>
  <si>
    <t>R0 at the beginning of the outbreak</t>
  </si>
  <si>
    <t>Latency (days)</t>
  </si>
  <si>
    <t>Infectious Period (days)</t>
  </si>
  <si>
    <t>Hospital Stay (days)</t>
  </si>
  <si>
    <t>ICU stay (days)</t>
  </si>
  <si>
    <t>Simulation Range</t>
  </si>
  <si>
    <t>United Kingdom</t>
  </si>
  <si>
    <t>2.9-3.5</t>
  </si>
  <si>
    <t>01/02/2020 - 01/08/2020</t>
  </si>
  <si>
    <t>Population Parameters</t>
  </si>
  <si>
    <t>Epidemiological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</si>
</sst>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76" formatCode="_(* #,##0_);_(* \(#,##0\);_(* &quot;-&quot;??_);_(@_)"/>
    <numFmt numFmtId="177" formatCode="0.0%"/>
  </numFmts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Optima Regular"/>
    </font>
    <font>
      <b/>
      <sz val="12"/>
      <color theme="1"/>
      <name val="Optima Regular"/>
    </font>
    <font>
      <sz val="16"/>
      <color rgb="FF474F56"/>
      <name val="Optima Regula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2" borderId="4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176" fontId="2" fillId="0" borderId="1" xfId="1" applyNumberFormat="1" applyFont="1" applyBorder="1"/>
    <xf numFmtId="177" fontId="2" fillId="0" borderId="1" xfId="2" applyNumberFormat="1" applyFont="1" applyBorder="1"/>
    <xf numFmtId="0" fontId="3" fillId="2" borderId="1" xfId="0" applyFont="1" applyFill="1" applyBorder="1" applyAlignment="1">
      <alignment horizontal="center"/>
    </xf>
    <xf numFmtId="176" fontId="2" fillId="0" borderId="1" xfId="1" applyNumberFormat="1" applyFont="1" applyFill="1" applyBorder="1"/>
    <xf numFmtId="0" fontId="3" fillId="0" borderId="0" xfId="0" applyFont="1" applyFill="1" applyBorder="1" applyAlignment="1">
      <alignment horizontal="center" wrapText="1"/>
    </xf>
    <xf numFmtId="176" fontId="2" fillId="0" borderId="0" xfId="1" applyNumberFormat="1" applyFont="1" applyFill="1" applyBorder="1"/>
    <xf numFmtId="177" fontId="2" fillId="0" borderId="0" xfId="2" applyNumberFormat="1" applyFont="1" applyBorder="1"/>
    <xf numFmtId="0" fontId="2" fillId="0" borderId="0" xfId="0" applyFont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wrapText="1"/>
    </xf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14" fontId="2" fillId="0" borderId="1" xfId="0" applyNumberFormat="1" applyFont="1" applyBorder="1" applyAlignment="1">
      <alignment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60EF9-C74C-7A44-B076-47BE1B6B7C65}">
  <dimension ref="B3:F21"/>
  <sheetViews>
    <sheetView tabSelected="1" zoomScale="135" zoomScaleNormal="193" workbookViewId="0">
      <selection activeCell="E4" sqref="E4"/>
    </sheetView>
  </sheetViews>
  <sheetFormatPr baseColWidth="10" defaultColWidth="19" defaultRowHeight="16"/>
  <cols>
    <col min="1" max="1" width="7.5" style="1" customWidth="1"/>
    <col min="2" max="2" width="21.83203125" style="1" customWidth="1"/>
    <col min="3" max="4" width="14" style="1" bestFit="1" customWidth="1"/>
    <col min="5" max="5" width="9.6640625" style="1" customWidth="1"/>
    <col min="6" max="7" width="10.83203125" style="1" customWidth="1"/>
    <col min="8" max="8" width="14.1640625" style="1" bestFit="1" customWidth="1"/>
    <col min="9" max="9" width="10.83203125" style="1" customWidth="1"/>
    <col min="10" max="16384" width="19" style="1"/>
  </cols>
  <sheetData>
    <row r="3" spans="2:6">
      <c r="D3" s="1" t="s">
        <v>6</v>
      </c>
    </row>
    <row r="4" spans="2:6" ht="49" customHeight="1">
      <c r="B4" s="2" t="s">
        <v>13</v>
      </c>
      <c r="C4" s="12" t="s">
        <v>0</v>
      </c>
      <c r="D4" s="12" t="s">
        <v>1</v>
      </c>
      <c r="E4" s="12" t="s">
        <v>2</v>
      </c>
      <c r="F4" s="13" t="s">
        <v>14</v>
      </c>
    </row>
    <row r="5" spans="2:6" ht="34">
      <c r="B5" s="3" t="s">
        <v>4</v>
      </c>
      <c r="C5" s="4">
        <v>1624396</v>
      </c>
      <c r="D5" s="4">
        <v>411384</v>
      </c>
      <c r="E5" s="4">
        <v>378781</v>
      </c>
      <c r="F5" s="5">
        <v>0</v>
      </c>
    </row>
    <row r="6" spans="2:6">
      <c r="B6" s="6" t="s">
        <v>3</v>
      </c>
      <c r="C6" s="4">
        <v>1555894</v>
      </c>
      <c r="D6" s="4">
        <v>394189</v>
      </c>
      <c r="E6" s="4">
        <v>362280</v>
      </c>
      <c r="F6" s="5">
        <f>($E$5-E6)/$E$5</f>
        <v>4.3563431111908996E-2</v>
      </c>
    </row>
    <row r="7" spans="2:6" ht="51">
      <c r="B7" s="3" t="s">
        <v>17</v>
      </c>
      <c r="C7" s="4">
        <v>1216938</v>
      </c>
      <c r="D7" s="4">
        <v>308811</v>
      </c>
      <c r="E7" s="4">
        <v>279500</v>
      </c>
      <c r="F7" s="5">
        <f t="shared" ref="F7:F8" si="0">($E$5-E7)/$E$5</f>
        <v>0.26210659985585338</v>
      </c>
    </row>
    <row r="8" spans="2:6" ht="17">
      <c r="B8" s="3" t="s">
        <v>5</v>
      </c>
      <c r="C8" s="7">
        <v>43945</v>
      </c>
      <c r="D8" s="7">
        <v>11620</v>
      </c>
      <c r="E8" s="7">
        <v>9059</v>
      </c>
      <c r="F8" s="5">
        <f t="shared" si="0"/>
        <v>0.97608380568191122</v>
      </c>
    </row>
    <row r="9" spans="2:6">
      <c r="B9" s="8"/>
      <c r="C9" s="9"/>
      <c r="D9" s="9"/>
      <c r="E9" s="9"/>
      <c r="F9" s="10"/>
    </row>
    <row r="10" spans="2:6">
      <c r="B10" s="8"/>
      <c r="D10" s="1" t="s">
        <v>7</v>
      </c>
    </row>
    <row r="11" spans="2:6" ht="49" customHeight="1">
      <c r="B11" s="2" t="s">
        <v>12</v>
      </c>
      <c r="C11" s="12" t="s">
        <v>0</v>
      </c>
      <c r="D11" s="12" t="s">
        <v>1</v>
      </c>
      <c r="E11" s="12" t="s">
        <v>2</v>
      </c>
      <c r="F11" s="13" t="s">
        <v>15</v>
      </c>
    </row>
    <row r="12" spans="2:6" ht="17">
      <c r="B12" s="3" t="s">
        <v>9</v>
      </c>
      <c r="C12" s="7">
        <v>43945</v>
      </c>
      <c r="D12" s="7">
        <v>11620</v>
      </c>
      <c r="E12" s="7">
        <v>9059</v>
      </c>
      <c r="F12" s="5">
        <v>0</v>
      </c>
    </row>
    <row r="13" spans="2:6">
      <c r="B13" s="6" t="s">
        <v>10</v>
      </c>
      <c r="C13" s="4">
        <v>109411</v>
      </c>
      <c r="D13" s="4">
        <v>25590</v>
      </c>
      <c r="E13" s="4">
        <v>19641</v>
      </c>
      <c r="F13" s="5">
        <f>($E$5-E13)/$E$5</f>
        <v>0.94814681834622117</v>
      </c>
    </row>
    <row r="14" spans="2:6" ht="17">
      <c r="B14" s="3" t="s">
        <v>11</v>
      </c>
      <c r="C14" s="4">
        <v>1098015</v>
      </c>
      <c r="D14" s="4">
        <v>240156</v>
      </c>
      <c r="E14" s="4">
        <v>208854</v>
      </c>
      <c r="F14" s="5">
        <f t="shared" ref="F14" si="1">($E$5-E14)/$E$5</f>
        <v>0.44861542685615169</v>
      </c>
    </row>
    <row r="17" spans="2:6">
      <c r="D17" s="1" t="s">
        <v>8</v>
      </c>
    </row>
    <row r="18" spans="2:6" ht="57" customHeight="1">
      <c r="B18" s="2" t="s">
        <v>12</v>
      </c>
      <c r="C18" s="12" t="s">
        <v>0</v>
      </c>
      <c r="D18" s="12" t="s">
        <v>1</v>
      </c>
      <c r="E18" s="12" t="s">
        <v>2</v>
      </c>
      <c r="F18" s="11"/>
    </row>
    <row r="19" spans="2:6" ht="17">
      <c r="B19" s="3" t="s">
        <v>9</v>
      </c>
      <c r="C19" s="7">
        <v>1603081</v>
      </c>
      <c r="D19" s="7">
        <v>404582</v>
      </c>
      <c r="E19" s="7">
        <v>367944</v>
      </c>
      <c r="F19" s="10"/>
    </row>
    <row r="20" spans="2:6">
      <c r="B20" s="6" t="s">
        <v>16</v>
      </c>
      <c r="C20" s="4">
        <v>1605073</v>
      </c>
      <c r="D20" s="4">
        <v>407775</v>
      </c>
      <c r="E20" s="4">
        <v>371133</v>
      </c>
      <c r="F20" s="10"/>
    </row>
    <row r="21" spans="2:6" ht="17">
      <c r="B21" s="3" t="s">
        <v>11</v>
      </c>
      <c r="C21" s="4">
        <v>1604918</v>
      </c>
      <c r="D21" s="4">
        <v>407686</v>
      </c>
      <c r="E21" s="4">
        <v>371360</v>
      </c>
      <c r="F21" s="10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9B1-A642-544F-8F63-539E4DC1B74F}">
  <dimension ref="B4:F8"/>
  <sheetViews>
    <sheetView zoomScale="191" zoomScaleNormal="191" workbookViewId="0">
      <selection activeCell="D4" sqref="D4"/>
    </sheetView>
  </sheetViews>
  <sheetFormatPr baseColWidth="10" defaultRowHeight="16"/>
  <cols>
    <col min="2" max="2" width="21.83203125" customWidth="1"/>
    <col min="3" max="4" width="14" bestFit="1" customWidth="1"/>
    <col min="5" max="5" width="9.6640625" customWidth="1"/>
  </cols>
  <sheetData>
    <row r="4" spans="2:6" ht="68">
      <c r="B4" s="2" t="s">
        <v>13</v>
      </c>
      <c r="C4" s="12" t="s">
        <v>0</v>
      </c>
      <c r="D4" s="12" t="s">
        <v>1</v>
      </c>
      <c r="E4" s="12" t="s">
        <v>2</v>
      </c>
      <c r="F4" s="13" t="s">
        <v>14</v>
      </c>
    </row>
    <row r="5" spans="2:6" ht="34">
      <c r="B5" s="3" t="s">
        <v>4</v>
      </c>
      <c r="C5" s="4">
        <v>1624396</v>
      </c>
      <c r="D5" s="4">
        <v>411384</v>
      </c>
      <c r="E5" s="4">
        <v>378781</v>
      </c>
      <c r="F5" s="5">
        <v>0</v>
      </c>
    </row>
    <row r="6" spans="2:6">
      <c r="B6" s="6" t="s">
        <v>3</v>
      </c>
      <c r="C6" s="4">
        <v>1555894</v>
      </c>
      <c r="D6" s="4">
        <v>394189</v>
      </c>
      <c r="E6" s="4">
        <v>362280</v>
      </c>
      <c r="F6" s="5">
        <f>($E$5-E6)/$E$5</f>
        <v>4.3563431111908996E-2</v>
      </c>
    </row>
    <row r="7" spans="2:6" ht="51">
      <c r="B7" s="3" t="s">
        <v>17</v>
      </c>
      <c r="C7" s="4">
        <v>1216938</v>
      </c>
      <c r="D7" s="4">
        <v>308811</v>
      </c>
      <c r="E7" s="4">
        <v>279500</v>
      </c>
      <c r="F7" s="5">
        <f t="shared" ref="F7:F8" si="0">($E$5-E7)/$E$5</f>
        <v>0.26210659985585338</v>
      </c>
    </row>
    <row r="8" spans="2:6" ht="17">
      <c r="B8" s="3" t="s">
        <v>5</v>
      </c>
      <c r="C8" s="7">
        <v>43945</v>
      </c>
      <c r="D8" s="7">
        <v>11620</v>
      </c>
      <c r="E8" s="7">
        <v>9059</v>
      </c>
      <c r="F8" s="5">
        <f t="shared" si="0"/>
        <v>0.97608380568191122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D3240-7050-5C4A-9CE4-0878FDDC7AEE}">
  <dimension ref="B3:C18"/>
  <sheetViews>
    <sheetView zoomScale="185" zoomScaleNormal="185" workbookViewId="0">
      <selection activeCell="B3" sqref="B3:C16"/>
    </sheetView>
  </sheetViews>
  <sheetFormatPr baseColWidth="10" defaultRowHeight="16"/>
  <cols>
    <col min="1" max="1" width="10.83203125" style="1"/>
    <col min="2" max="2" width="39.6640625" style="1" customWidth="1"/>
    <col min="3" max="3" width="14.6640625" style="1" customWidth="1"/>
    <col min="4" max="16384" width="10.83203125" style="1"/>
  </cols>
  <sheetData>
    <row r="3" spans="2:3">
      <c r="B3" s="18" t="s">
        <v>33</v>
      </c>
      <c r="C3" s="19"/>
    </row>
    <row r="4" spans="2:3" ht="34">
      <c r="B4" s="15" t="s">
        <v>29</v>
      </c>
      <c r="C4" s="17" t="s">
        <v>32</v>
      </c>
    </row>
    <row r="5" spans="2:3">
      <c r="B5" s="15" t="s">
        <v>18</v>
      </c>
      <c r="C5" s="15" t="s">
        <v>30</v>
      </c>
    </row>
    <row r="6" spans="2:3">
      <c r="B6" s="15" t="s">
        <v>22</v>
      </c>
      <c r="C6" s="4">
        <v>66488991</v>
      </c>
    </row>
    <row r="7" spans="2:3">
      <c r="B7" s="15" t="s">
        <v>21</v>
      </c>
      <c r="C7" s="4">
        <v>10000</v>
      </c>
    </row>
    <row r="8" spans="2:3">
      <c r="B8" s="15" t="s">
        <v>19</v>
      </c>
      <c r="C8" s="4">
        <v>139647</v>
      </c>
    </row>
    <row r="9" spans="2:3">
      <c r="B9" s="15" t="s">
        <v>20</v>
      </c>
      <c r="C9" s="4">
        <v>4114</v>
      </c>
    </row>
    <row r="10" spans="2:3">
      <c r="B10" s="15" t="s">
        <v>23</v>
      </c>
      <c r="C10" s="4">
        <v>15.16</v>
      </c>
    </row>
    <row r="11" spans="2:3">
      <c r="B11" s="18" t="s">
        <v>34</v>
      </c>
      <c r="C11" s="19"/>
    </row>
    <row r="12" spans="2:3">
      <c r="B12" s="15" t="s">
        <v>24</v>
      </c>
      <c r="C12" s="16" t="s">
        <v>31</v>
      </c>
    </row>
    <row r="13" spans="2:3">
      <c r="B13" s="15" t="s">
        <v>25</v>
      </c>
      <c r="C13" s="15">
        <v>3.5</v>
      </c>
    </row>
    <row r="14" spans="2:3">
      <c r="B14" s="15" t="s">
        <v>26</v>
      </c>
      <c r="C14" s="15">
        <v>3.5</v>
      </c>
    </row>
    <row r="15" spans="2:3">
      <c r="B15" s="15" t="s">
        <v>27</v>
      </c>
      <c r="C15" s="15">
        <v>11</v>
      </c>
    </row>
    <row r="16" spans="2:3">
      <c r="B16" s="15" t="s">
        <v>28</v>
      </c>
      <c r="C16" s="15">
        <v>7</v>
      </c>
    </row>
    <row r="18" spans="2:2" ht="21">
      <c r="B18" s="14"/>
    </row>
  </sheetData>
  <mergeCells count="2">
    <mergeCell ref="B3:C3"/>
    <mergeCell ref="B11:C1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2021-01-14T22:30:19Z</cp:lastPrinted>
  <dcterms:created xsi:type="dcterms:W3CDTF">2021-01-12T10:45:43Z</dcterms:created>
  <dcterms:modified xsi:type="dcterms:W3CDTF">2021-01-14T23:19:52Z</dcterms:modified>
</cp:coreProperties>
</file>