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structor\Desktop\자연어처리과정\Chapter1\"/>
    </mc:Choice>
  </mc:AlternateContent>
  <bookViews>
    <workbookView xWindow="0" yWindow="0" windowWidth="28800" windowHeight="13908" activeTab="9"/>
  </bookViews>
  <sheets>
    <sheet name="Task1" sheetId="5" r:id="rId1"/>
    <sheet name="Task2" sheetId="3" r:id="rId2"/>
    <sheet name="Task3" sheetId="9" r:id="rId3"/>
    <sheet name="Task4" sheetId="4" r:id="rId4"/>
    <sheet name="Task5" sheetId="7" r:id="rId5"/>
    <sheet name="Task6" sheetId="8" r:id="rId6"/>
    <sheet name="Task7" sheetId="11" r:id="rId7"/>
    <sheet name="Task8" sheetId="12" r:id="rId8"/>
    <sheet name="Task9" sheetId="13" r:id="rId9"/>
    <sheet name="Task10" sheetId="14" r:id="rId10"/>
  </sheets>
  <definedNames>
    <definedName name="solver_adj" localSheetId="6" hidden="1">Task7!$B$3</definedName>
    <definedName name="solver_adj" localSheetId="7" hidden="1">Task8!$C$3:$C$4</definedName>
    <definedName name="solver_adj" localSheetId="8" hidden="1">Task9!$C$2:$C$3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6" hidden="1">Task7!$C$3</definedName>
    <definedName name="solver_opt" localSheetId="7" hidden="1">Task8!$F$14</definedName>
    <definedName name="solver_opt" localSheetId="8" hidden="1">Task9!$H$7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2" i="8" l="1"/>
  <c r="D2" i="8"/>
  <c r="E2" i="8"/>
  <c r="F2" i="8"/>
  <c r="G2" i="8"/>
  <c r="H2" i="8"/>
  <c r="I2" i="8"/>
  <c r="J2" i="8"/>
  <c r="C3" i="8"/>
  <c r="D3" i="8"/>
  <c r="E3" i="8"/>
  <c r="F3" i="8"/>
  <c r="G3" i="8"/>
  <c r="H3" i="8"/>
  <c r="I3" i="8"/>
  <c r="J3" i="8"/>
  <c r="C4" i="8"/>
  <c r="D4" i="8"/>
  <c r="E4" i="8"/>
  <c r="F4" i="8"/>
  <c r="G4" i="8"/>
  <c r="H4" i="8"/>
  <c r="I4" i="8"/>
  <c r="J4" i="8"/>
  <c r="C5" i="8"/>
  <c r="D5" i="8"/>
  <c r="E5" i="8"/>
  <c r="F5" i="8"/>
  <c r="G5" i="8"/>
  <c r="H5" i="8"/>
  <c r="I5" i="8"/>
  <c r="J5" i="8"/>
  <c r="C6" i="8"/>
  <c r="D6" i="8"/>
  <c r="E6" i="8"/>
  <c r="F6" i="8"/>
  <c r="G6" i="8"/>
  <c r="H6" i="8"/>
  <c r="I6" i="8"/>
  <c r="J6" i="8"/>
  <c r="C7" i="8"/>
  <c r="D7" i="8"/>
  <c r="E7" i="8"/>
  <c r="F7" i="8"/>
  <c r="G7" i="8"/>
  <c r="H7" i="8"/>
  <c r="I7" i="8"/>
  <c r="J7" i="8"/>
  <c r="C8" i="8"/>
  <c r="D8" i="8"/>
  <c r="E8" i="8"/>
  <c r="F8" i="8"/>
  <c r="G8" i="8"/>
  <c r="H8" i="8"/>
  <c r="I8" i="8"/>
  <c r="J8" i="8"/>
  <c r="C9" i="8"/>
  <c r="D9" i="8"/>
  <c r="E9" i="8"/>
  <c r="F9" i="8"/>
  <c r="G9" i="8"/>
  <c r="H9" i="8"/>
  <c r="I9" i="8"/>
  <c r="J9" i="8"/>
  <c r="C10" i="8"/>
  <c r="D10" i="8"/>
  <c r="E10" i="8"/>
  <c r="F10" i="8"/>
  <c r="G10" i="8"/>
  <c r="H10" i="8"/>
  <c r="I10" i="8"/>
  <c r="J10" i="8"/>
  <c r="B3" i="8"/>
  <c r="B4" i="8"/>
  <c r="B5" i="8"/>
  <c r="B6" i="8"/>
  <c r="B7" i="8"/>
  <c r="B8" i="8"/>
  <c r="B9" i="8"/>
  <c r="B10" i="8"/>
  <c r="C4" i="7"/>
  <c r="C5" i="7"/>
  <c r="D3" i="4"/>
  <c r="D4" i="4"/>
  <c r="C4" i="14" l="1"/>
  <c r="C3" i="14"/>
  <c r="G3" i="13" l="1"/>
  <c r="H3" i="13" s="1"/>
  <c r="G4" i="13"/>
  <c r="H4" i="13" s="1"/>
  <c r="G5" i="13"/>
  <c r="H5" i="13" s="1"/>
  <c r="G6" i="13"/>
  <c r="H6" i="13" s="1"/>
  <c r="F11" i="13"/>
  <c r="H7" i="13" l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F14" i="12" l="1"/>
  <c r="C3" i="11"/>
  <c r="B2" i="9" l="1"/>
  <c r="B2" i="8"/>
  <c r="C3" i="7"/>
  <c r="D2" i="4"/>
  <c r="B3" i="5"/>
</calcChain>
</file>

<file path=xl/sharedStrings.xml><?xml version="1.0" encoding="utf-8"?>
<sst xmlns="http://schemas.openxmlformats.org/spreadsheetml/2006/main" count="52" uniqueCount="34">
  <si>
    <t>x</t>
    <phoneticPr fontId="1"/>
  </si>
  <si>
    <t>y</t>
    <phoneticPr fontId="1"/>
  </si>
  <si>
    <t>a</t>
    <phoneticPr fontId="1"/>
  </si>
  <si>
    <t>b</t>
    <phoneticPr fontId="1"/>
  </si>
  <si>
    <t>Q</t>
    <phoneticPr fontId="1"/>
  </si>
  <si>
    <t>A</t>
    <phoneticPr fontId="1"/>
  </si>
  <si>
    <t>B</t>
    <phoneticPr fontId="1"/>
  </si>
  <si>
    <t>C</t>
    <phoneticPr fontId="1"/>
  </si>
  <si>
    <t>S</t>
    <phoneticPr fontId="1"/>
  </si>
  <si>
    <t>BMI</t>
    <phoneticPr fontId="1"/>
  </si>
  <si>
    <t>σ(x)</t>
    <phoneticPr fontId="1"/>
  </si>
  <si>
    <t>p</t>
    <phoneticPr fontId="1"/>
  </si>
  <si>
    <t>q</t>
    <phoneticPr fontId="1"/>
  </si>
  <si>
    <t>x</t>
    <phoneticPr fontId="1"/>
  </si>
  <si>
    <t>ax+b</t>
    <phoneticPr fontId="1"/>
  </si>
  <si>
    <r>
      <t>Q</t>
    </r>
    <r>
      <rPr>
        <vertAlign val="subscript"/>
        <sz val="11"/>
        <color theme="1"/>
        <rFont val="맑은 고딕"/>
        <family val="3"/>
        <charset val="128"/>
        <scheme val="minor"/>
      </rPr>
      <t>T</t>
    </r>
    <phoneticPr fontId="1"/>
  </si>
  <si>
    <t>p</t>
    <phoneticPr fontId="1"/>
  </si>
  <si>
    <t>　</t>
    <phoneticPr fontId="1"/>
  </si>
  <si>
    <t>사원번호</t>
    <rPh sb="0" eb="2">
      <t>シャイン</t>
    </rPh>
    <rPh sb="2" eb="4">
      <t>バンゴウ</t>
    </rPh>
    <phoneticPr fontId="1"/>
  </si>
  <si>
    <t>신장(m)</t>
    <rPh sb="0" eb="2">
      <t>シンチョウ</t>
    </rPh>
    <phoneticPr fontId="1"/>
  </si>
  <si>
    <t>체중(kg)</t>
    <rPh sb="0" eb="2">
      <t>タイジュウ</t>
    </rPh>
    <phoneticPr fontId="1"/>
  </si>
  <si>
    <t>달러/원</t>
    <rPh sb="3" eb="4">
      <t>エン</t>
    </rPh>
    <phoneticPr fontId="1"/>
  </si>
  <si>
    <t>고객</t>
    <rPh sb="0" eb="2">
      <t>コキャク</t>
    </rPh>
    <phoneticPr fontId="1"/>
  </si>
  <si>
    <t>원자산</t>
    <rPh sb="0" eb="1">
      <t>エン</t>
    </rPh>
    <rPh sb="1" eb="3">
      <t>シサン</t>
    </rPh>
    <phoneticPr fontId="1"/>
  </si>
  <si>
    <t>달러자산</t>
    <rPh sb="2" eb="4">
      <t>シサン</t>
    </rPh>
    <phoneticPr fontId="1"/>
  </si>
  <si>
    <r>
      <t>y=3x</t>
    </r>
    <r>
      <rPr>
        <vertAlign val="superscript"/>
        <sz val="11"/>
        <color theme="1"/>
        <rFont val="맑은 고딕"/>
        <family val="3"/>
        <charset val="128"/>
        <scheme val="minor"/>
      </rPr>
      <t>2</t>
    </r>
    <r>
      <rPr>
        <sz val="11"/>
        <color theme="1"/>
        <rFont val="맑은 고딕"/>
        <family val="2"/>
        <charset val="128"/>
        <scheme val="minor"/>
      </rPr>
      <t>＋1의 최솟값</t>
    </r>
    <rPh sb="9" eb="12">
      <t>サイショウチ</t>
    </rPh>
    <phoneticPr fontId="1"/>
  </si>
  <si>
    <t>단순회귀분석</t>
    <rPh sb="0" eb="1">
      <t>タン</t>
    </rPh>
    <rPh sb="1" eb="3">
      <t>カイキ</t>
    </rPh>
    <rPh sb="3" eb="5">
      <t>ブンセキ</t>
    </rPh>
    <phoneticPr fontId="1"/>
  </si>
  <si>
    <t>번호</t>
    <rPh sb="0" eb="2">
      <t>バンゴウ</t>
    </rPh>
    <phoneticPr fontId="1"/>
  </si>
  <si>
    <r>
      <t>신장</t>
    </r>
    <r>
      <rPr>
        <i/>
        <sz val="11"/>
        <color theme="1"/>
        <rFont val="Times New Roman"/>
        <family val="1"/>
      </rPr>
      <t>x</t>
    </r>
    <rPh sb="0" eb="2">
      <t>シンチョウ</t>
    </rPh>
    <phoneticPr fontId="1"/>
  </si>
  <si>
    <r>
      <t>체중</t>
    </r>
    <r>
      <rPr>
        <i/>
        <sz val="11"/>
        <color theme="1"/>
        <rFont val="Times New Roman"/>
        <family val="1"/>
      </rPr>
      <t>y</t>
    </r>
    <rPh sb="0" eb="2">
      <t>タイジュウ</t>
    </rPh>
    <phoneticPr fontId="1"/>
  </si>
  <si>
    <t>예측값</t>
    <rPh sb="0" eb="3">
      <t>ヨソクチ</t>
    </rPh>
    <phoneticPr fontId="1"/>
  </si>
  <si>
    <t>제곱오차</t>
    <rPh sb="0" eb="2">
      <t>ヘイホウ</t>
    </rPh>
    <rPh sb="2" eb="4">
      <t>ゴサ</t>
    </rPh>
    <phoneticPr fontId="1"/>
  </si>
  <si>
    <r>
      <t>계Q</t>
    </r>
    <r>
      <rPr>
        <vertAlign val="subscript"/>
        <sz val="11"/>
        <color theme="1"/>
        <rFont val="맑은 고딕"/>
        <family val="3"/>
        <charset val="128"/>
        <scheme val="minor"/>
      </rPr>
      <t>T</t>
    </r>
    <rPh sb="0" eb="1">
      <t>ケイ</t>
    </rPh>
    <phoneticPr fontId="1"/>
  </si>
  <si>
    <t>보외법</t>
    <rPh sb="0" eb="1">
      <t>ホ</t>
    </rPh>
    <rPh sb="1" eb="2">
      <t>ガイ</t>
    </rPh>
    <rPh sb="2" eb="3">
      <t>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</si>
</sst>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₩&quot;#,##0;\-&quot;₩&quot;#,##0"/>
    <numFmt numFmtId="177" formatCode="0.0_ "/>
    <numFmt numFmtId="178" formatCode="\$#,##0;\-\$#,##0"/>
    <numFmt numFmtId="179" formatCode="0.00_ "/>
  </numFmts>
  <fonts count="8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vertAlign val="subscript"/>
      <sz val="11"/>
      <color theme="1"/>
      <name val="맑은 고딕"/>
      <family val="3"/>
      <charset val="128"/>
      <scheme val="minor"/>
    </font>
    <font>
      <b/>
      <sz val="11"/>
      <color theme="1"/>
      <name val="맑은 고딕"/>
      <family val="2"/>
      <charset val="128"/>
      <scheme val="minor"/>
    </font>
    <font>
      <vertAlign val="superscript"/>
      <sz val="11"/>
      <color theme="1"/>
      <name val="맑은 고딕"/>
      <family val="3"/>
      <charset val="128"/>
      <scheme val="minor"/>
    </font>
    <font>
      <sz val="11"/>
      <color theme="1"/>
      <name val="ＭＳ 明朝"/>
      <family val="1"/>
      <charset val="128"/>
    </font>
    <font>
      <i/>
      <sz val="11"/>
      <color theme="1"/>
      <name val="Times New Roman"/>
      <family val="1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5" xfId="0" applyBorder="1" applyAlignment="1">
      <alignment horizontal="center" vertical="center"/>
    </xf>
    <xf numFmtId="177" fontId="0" fillId="0" borderId="6" xfId="0" applyNumberFormat="1" applyBorder="1">
      <alignment vertical="center"/>
    </xf>
    <xf numFmtId="177" fontId="0" fillId="0" borderId="0" xfId="0" applyNumberFormat="1" applyBorder="1">
      <alignment vertical="center"/>
    </xf>
    <xf numFmtId="3" fontId="0" fillId="0" borderId="1" xfId="0" applyNumberFormat="1" applyBorder="1">
      <alignment vertical="center"/>
    </xf>
    <xf numFmtId="3" fontId="0" fillId="0" borderId="6" xfId="0" applyNumberFormat="1" applyBorder="1">
      <alignment vertical="center"/>
    </xf>
    <xf numFmtId="178" fontId="0" fillId="0" borderId="6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7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/>
    </xf>
    <xf numFmtId="179" fontId="7" fillId="0" borderId="1" xfId="0" applyNumberFormat="1" applyFont="1" applyBorder="1">
      <alignment vertical="center"/>
    </xf>
    <xf numFmtId="179" fontId="7" fillId="0" borderId="1" xfId="0" applyNumberFormat="1" applyFont="1" applyBorder="1" applyAlignment="1">
      <alignment vertical="center" shrinkToFit="1"/>
    </xf>
    <xf numFmtId="176" fontId="0" fillId="0" borderId="13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6541682289713803E-2"/>
          <c:y val="4.9281303544373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Task9!$F$2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85091149320621"/>
                  <c:y val="-0.19388204737731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Task9!$E$3:$E$6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Task9!$F$3:$F$6</c:f>
              <c:numCache>
                <c:formatCode>0.0_ </c:formatCode>
                <c:ptCount val="4"/>
                <c:pt idx="0">
                  <c:v>13.3</c:v>
                </c:pt>
                <c:pt idx="1">
                  <c:v>15.8</c:v>
                </c:pt>
                <c:pt idx="2">
                  <c:v>19.399999999999999</c:v>
                </c:pt>
                <c:pt idx="3">
                  <c:v>22.3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35-4B77-A15A-636BB627B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11312"/>
        <c:axId val="432207784"/>
      </c:scatterChart>
      <c:valAx>
        <c:axId val="4322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207784"/>
        <c:crosses val="autoZero"/>
        <c:crossBetween val="midCat"/>
      </c:valAx>
      <c:valAx>
        <c:axId val="43220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2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147638</xdr:rowOff>
    </xdr:from>
    <xdr:to>
      <xdr:col>13</xdr:col>
      <xdr:colOff>161925</xdr:colOff>
      <xdr:row>14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7.399999999999999"/>
  <sheetData>
    <row r="1" spans="1:4">
      <c r="A1" s="2" t="s">
        <v>0</v>
      </c>
      <c r="B1" s="12">
        <v>0.9</v>
      </c>
      <c r="C1" s="6" t="s">
        <v>2</v>
      </c>
      <c r="D1" s="1">
        <v>0.8</v>
      </c>
    </row>
    <row r="2" spans="1:4">
      <c r="A2" s="2" t="s">
        <v>1</v>
      </c>
      <c r="B2" s="12">
        <v>0.1</v>
      </c>
      <c r="C2" s="6" t="s">
        <v>3</v>
      </c>
      <c r="D2" s="1">
        <v>0.3</v>
      </c>
    </row>
    <row r="3" spans="1:4">
      <c r="A3" s="2" t="s">
        <v>8</v>
      </c>
      <c r="B3" s="1">
        <f>SUMPRODUCT(B1:B2,D1:D2)</f>
        <v>0.75000000000000011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workbookViewId="0">
      <selection activeCell="E6" sqref="E6"/>
    </sheetView>
  </sheetViews>
  <sheetFormatPr defaultRowHeight="17.399999999999999"/>
  <cols>
    <col min="1" max="1" width="3.09765625" customWidth="1"/>
    <col min="2" max="2" width="6.19921875" customWidth="1"/>
    <col min="3" max="4" width="8.09765625" customWidth="1"/>
  </cols>
  <sheetData>
    <row r="1" spans="2:4">
      <c r="B1" s="31" t="s">
        <v>26</v>
      </c>
    </row>
    <row r="2" spans="2:4">
      <c r="B2" s="32"/>
      <c r="C2" s="32"/>
      <c r="D2" s="32"/>
    </row>
    <row r="3" spans="2:4">
      <c r="B3" s="33" t="s">
        <v>16</v>
      </c>
      <c r="C3" s="39">
        <f>SLOPE(D7:D13,C7:C13)</f>
        <v>0.4100069629649094</v>
      </c>
    </row>
    <row r="4" spans="2:4">
      <c r="B4" s="33" t="s">
        <v>12</v>
      </c>
      <c r="C4" s="39">
        <f>INTERCEPT(D7:D13,C7:C13)</f>
        <v>-12.057393223590026</v>
      </c>
      <c r="D4" s="34"/>
    </row>
    <row r="5" spans="2:4">
      <c r="B5" s="32"/>
      <c r="C5" s="32"/>
      <c r="D5" s="32"/>
    </row>
    <row r="6" spans="2:4">
      <c r="B6" s="36" t="s">
        <v>27</v>
      </c>
      <c r="C6" s="36" t="s">
        <v>28</v>
      </c>
      <c r="D6" s="36" t="s">
        <v>29</v>
      </c>
    </row>
    <row r="7" spans="2:4">
      <c r="B7" s="2">
        <v>1</v>
      </c>
      <c r="C7" s="28">
        <v>153.30000000000001</v>
      </c>
      <c r="D7" s="28">
        <v>45.5</v>
      </c>
    </row>
    <row r="8" spans="2:4">
      <c r="B8" s="2">
        <v>2</v>
      </c>
      <c r="C8" s="28">
        <v>164.9</v>
      </c>
      <c r="D8" s="28">
        <v>56</v>
      </c>
    </row>
    <row r="9" spans="2:4">
      <c r="B9" s="2">
        <v>3</v>
      </c>
      <c r="C9" s="28">
        <v>168.1</v>
      </c>
      <c r="D9" s="28">
        <v>55</v>
      </c>
    </row>
    <row r="10" spans="2:4">
      <c r="B10" s="2">
        <v>4</v>
      </c>
      <c r="C10" s="28">
        <v>151.5</v>
      </c>
      <c r="D10" s="28">
        <v>52.8</v>
      </c>
    </row>
    <row r="11" spans="2:4">
      <c r="B11" s="2">
        <v>5</v>
      </c>
      <c r="C11" s="28">
        <v>157.80000000000001</v>
      </c>
      <c r="D11" s="28">
        <v>55.6</v>
      </c>
    </row>
    <row r="12" spans="2:4">
      <c r="B12" s="2">
        <v>6</v>
      </c>
      <c r="C12" s="28">
        <v>156.69999999999999</v>
      </c>
      <c r="D12" s="28">
        <v>50.8</v>
      </c>
    </row>
    <row r="13" spans="2:4">
      <c r="B13" s="2">
        <v>7</v>
      </c>
      <c r="C13" s="28">
        <v>161.1</v>
      </c>
      <c r="D13" s="28">
        <v>56.4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7.399999999999999"/>
  <sheetData>
    <row r="1" spans="1:4">
      <c r="A1" s="2" t="s">
        <v>0</v>
      </c>
      <c r="B1" s="12">
        <v>0.9</v>
      </c>
      <c r="C1" s="6" t="s">
        <v>2</v>
      </c>
      <c r="D1" s="1">
        <v>0.8</v>
      </c>
    </row>
    <row r="2" spans="1:4">
      <c r="A2" s="2" t="s">
        <v>1</v>
      </c>
      <c r="B2" s="12">
        <v>0.1</v>
      </c>
      <c r="C2" s="6" t="s">
        <v>3</v>
      </c>
      <c r="D2" s="1">
        <v>0.3</v>
      </c>
    </row>
    <row r="3" spans="1:4">
      <c r="A3" s="2" t="s">
        <v>4</v>
      </c>
      <c r="B3" s="1">
        <f>SUMXMY2(B1:B2,D1:D2)</f>
        <v>4.9999999999999989E-2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7.399999999999999"/>
  <cols>
    <col min="1" max="2" width="8.09765625" customWidth="1"/>
  </cols>
  <sheetData>
    <row r="1" spans="1:2" ht="15" customHeight="1">
      <c r="A1" s="2" t="s">
        <v>0</v>
      </c>
      <c r="B1" s="2" t="s">
        <v>10</v>
      </c>
    </row>
    <row r="2" spans="1:2" ht="15" customHeight="1">
      <c r="A2" s="1">
        <v>1</v>
      </c>
      <c r="B2" s="1">
        <f>1/(1+EXP(-A2))</f>
        <v>0.7310585786300049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3" sqref="D3"/>
    </sheetView>
  </sheetViews>
  <sheetFormatPr defaultRowHeight="17.399999999999999"/>
  <sheetData>
    <row r="1" spans="1:7" ht="18" thickBot="1">
      <c r="A1" s="16" t="s">
        <v>18</v>
      </c>
      <c r="B1" s="16" t="s">
        <v>19</v>
      </c>
      <c r="C1" s="16" t="s">
        <v>20</v>
      </c>
      <c r="D1" s="16" t="s">
        <v>9</v>
      </c>
    </row>
    <row r="2" spans="1:7" ht="18" thickTop="1">
      <c r="A2" s="14">
        <v>1</v>
      </c>
      <c r="B2" s="15">
        <v>1.75</v>
      </c>
      <c r="C2" s="15">
        <v>64</v>
      </c>
      <c r="D2" s="17">
        <f>C2/(B2^2)</f>
        <v>20.897959183673468</v>
      </c>
    </row>
    <row r="3" spans="1:7">
      <c r="A3" s="2">
        <v>2</v>
      </c>
      <c r="B3" s="1">
        <v>1.64</v>
      </c>
      <c r="C3" s="1">
        <v>59</v>
      </c>
      <c r="D3" s="17">
        <f t="shared" ref="D3:D4" si="0">C3/(B3^2)</f>
        <v>21.936347412254616</v>
      </c>
    </row>
    <row r="4" spans="1:7">
      <c r="A4" s="2">
        <v>3</v>
      </c>
      <c r="B4" s="1">
        <v>1.67</v>
      </c>
      <c r="C4" s="1">
        <v>71</v>
      </c>
      <c r="D4" s="17">
        <f t="shared" si="0"/>
        <v>25.458065904119906</v>
      </c>
    </row>
    <row r="7" spans="1:7">
      <c r="G7" s="1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RowHeight="17.399999999999999"/>
  <cols>
    <col min="2" max="2" width="11.3984375" bestFit="1" customWidth="1"/>
    <col min="3" max="3" width="10.3984375" bestFit="1" customWidth="1"/>
  </cols>
  <sheetData>
    <row r="1" spans="1:3" ht="18" thickBot="1">
      <c r="A1" s="13" t="s">
        <v>21</v>
      </c>
      <c r="B1" s="41">
        <v>1100</v>
      </c>
    </row>
    <row r="2" spans="1:3" ht="15" customHeight="1" thickBot="1">
      <c r="A2" s="16" t="s">
        <v>22</v>
      </c>
      <c r="B2" s="22" t="s">
        <v>23</v>
      </c>
      <c r="C2" s="16" t="s">
        <v>24</v>
      </c>
    </row>
    <row r="3" spans="1:3" ht="15" customHeight="1" thickTop="1">
      <c r="A3" s="14" t="s">
        <v>5</v>
      </c>
      <c r="B3" s="20">
        <v>5000000</v>
      </c>
      <c r="C3" s="21">
        <f>B3/$B$1</f>
        <v>4545.454545454545</v>
      </c>
    </row>
    <row r="4" spans="1:3" ht="15" customHeight="1">
      <c r="A4" s="2" t="s">
        <v>6</v>
      </c>
      <c r="B4" s="19">
        <v>23000000</v>
      </c>
      <c r="C4" s="21">
        <f t="shared" ref="C4:C5" si="0">B4/$B$1</f>
        <v>20909.090909090908</v>
      </c>
    </row>
    <row r="5" spans="1:3" ht="15" customHeight="1">
      <c r="A5" s="2" t="s">
        <v>7</v>
      </c>
      <c r="B5" s="19">
        <v>1000000</v>
      </c>
      <c r="C5" s="21">
        <f t="shared" si="0"/>
        <v>909.09090909090912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0" sqref="J10"/>
    </sheetView>
  </sheetViews>
  <sheetFormatPr defaultRowHeight="17.399999999999999"/>
  <cols>
    <col min="1" max="10" width="5.59765625" customWidth="1"/>
  </cols>
  <sheetData>
    <row r="1" spans="1:10">
      <c r="A1" s="27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11">
        <v>9</v>
      </c>
    </row>
    <row r="2" spans="1:10">
      <c r="A2" s="7">
        <v>1</v>
      </c>
      <c r="B2" s="23">
        <f>$A2*B$1</f>
        <v>1</v>
      </c>
      <c r="C2" s="4">
        <f t="shared" ref="C2:J10" si="0">$A2*C$1</f>
        <v>2</v>
      </c>
      <c r="D2" s="4">
        <f t="shared" si="0"/>
        <v>3</v>
      </c>
      <c r="E2" s="4">
        <f t="shared" si="0"/>
        <v>4</v>
      </c>
      <c r="F2" s="4">
        <f t="shared" si="0"/>
        <v>5</v>
      </c>
      <c r="G2" s="4">
        <f t="shared" si="0"/>
        <v>6</v>
      </c>
      <c r="H2" s="4">
        <f t="shared" si="0"/>
        <v>7</v>
      </c>
      <c r="I2" s="4">
        <f t="shared" si="0"/>
        <v>8</v>
      </c>
      <c r="J2" s="24">
        <f t="shared" si="0"/>
        <v>9</v>
      </c>
    </row>
    <row r="3" spans="1:10">
      <c r="A3" s="7">
        <v>2</v>
      </c>
      <c r="B3" s="8">
        <f t="shared" ref="B3:B10" si="1">$A3*B$1</f>
        <v>2</v>
      </c>
      <c r="C3" s="3">
        <f t="shared" si="0"/>
        <v>4</v>
      </c>
      <c r="D3" s="3">
        <f t="shared" si="0"/>
        <v>6</v>
      </c>
      <c r="E3" s="3">
        <f t="shared" si="0"/>
        <v>8</v>
      </c>
      <c r="F3" s="3">
        <f t="shared" si="0"/>
        <v>10</v>
      </c>
      <c r="G3" s="3">
        <f t="shared" si="0"/>
        <v>12</v>
      </c>
      <c r="H3" s="3">
        <f t="shared" si="0"/>
        <v>14</v>
      </c>
      <c r="I3" s="3">
        <f t="shared" si="0"/>
        <v>16</v>
      </c>
      <c r="J3" s="10">
        <f t="shared" si="0"/>
        <v>18</v>
      </c>
    </row>
    <row r="4" spans="1:10">
      <c r="A4" s="7">
        <v>3</v>
      </c>
      <c r="B4" s="8">
        <f t="shared" si="1"/>
        <v>3</v>
      </c>
      <c r="C4" s="3">
        <f t="shared" si="0"/>
        <v>6</v>
      </c>
      <c r="D4" s="3">
        <f t="shared" si="0"/>
        <v>9</v>
      </c>
      <c r="E4" s="3">
        <f t="shared" si="0"/>
        <v>12</v>
      </c>
      <c r="F4" s="3">
        <f t="shared" si="0"/>
        <v>15</v>
      </c>
      <c r="G4" s="3">
        <f t="shared" si="0"/>
        <v>18</v>
      </c>
      <c r="H4" s="3">
        <f t="shared" si="0"/>
        <v>21</v>
      </c>
      <c r="I4" s="3">
        <f t="shared" si="0"/>
        <v>24</v>
      </c>
      <c r="J4" s="10">
        <f t="shared" si="0"/>
        <v>27</v>
      </c>
    </row>
    <row r="5" spans="1:10">
      <c r="A5" s="7">
        <v>4</v>
      </c>
      <c r="B5" s="8">
        <f t="shared" si="1"/>
        <v>4</v>
      </c>
      <c r="C5" s="3">
        <f t="shared" si="0"/>
        <v>8</v>
      </c>
      <c r="D5" s="3">
        <f t="shared" si="0"/>
        <v>12</v>
      </c>
      <c r="E5" s="3">
        <f t="shared" si="0"/>
        <v>16</v>
      </c>
      <c r="F5" s="3">
        <f t="shared" si="0"/>
        <v>20</v>
      </c>
      <c r="G5" s="3">
        <f t="shared" si="0"/>
        <v>24</v>
      </c>
      <c r="H5" s="3">
        <f t="shared" si="0"/>
        <v>28</v>
      </c>
      <c r="I5" s="3">
        <f t="shared" si="0"/>
        <v>32</v>
      </c>
      <c r="J5" s="10">
        <f t="shared" si="0"/>
        <v>36</v>
      </c>
    </row>
    <row r="6" spans="1:10">
      <c r="A6" s="7">
        <v>5</v>
      </c>
      <c r="B6" s="8">
        <f t="shared" si="1"/>
        <v>5</v>
      </c>
      <c r="C6" s="3">
        <f t="shared" si="0"/>
        <v>10</v>
      </c>
      <c r="D6" s="3">
        <f t="shared" si="0"/>
        <v>15</v>
      </c>
      <c r="E6" s="3">
        <f t="shared" si="0"/>
        <v>20</v>
      </c>
      <c r="F6" s="3">
        <f t="shared" si="0"/>
        <v>25</v>
      </c>
      <c r="G6" s="3">
        <f t="shared" si="0"/>
        <v>30</v>
      </c>
      <c r="H6" s="3">
        <f t="shared" si="0"/>
        <v>35</v>
      </c>
      <c r="I6" s="3">
        <f t="shared" si="0"/>
        <v>40</v>
      </c>
      <c r="J6" s="10">
        <f t="shared" si="0"/>
        <v>45</v>
      </c>
    </row>
    <row r="7" spans="1:10">
      <c r="A7" s="7">
        <v>6</v>
      </c>
      <c r="B7" s="8">
        <f t="shared" si="1"/>
        <v>6</v>
      </c>
      <c r="C7" s="3">
        <f t="shared" si="0"/>
        <v>12</v>
      </c>
      <c r="D7" s="3">
        <f t="shared" si="0"/>
        <v>18</v>
      </c>
      <c r="E7" s="3">
        <f t="shared" si="0"/>
        <v>24</v>
      </c>
      <c r="F7" s="3">
        <f t="shared" si="0"/>
        <v>30</v>
      </c>
      <c r="G7" s="3">
        <f t="shared" si="0"/>
        <v>36</v>
      </c>
      <c r="H7" s="3">
        <f t="shared" si="0"/>
        <v>42</v>
      </c>
      <c r="I7" s="3">
        <f t="shared" si="0"/>
        <v>48</v>
      </c>
      <c r="J7" s="10">
        <f t="shared" si="0"/>
        <v>54</v>
      </c>
    </row>
    <row r="8" spans="1:10">
      <c r="A8" s="7">
        <v>7</v>
      </c>
      <c r="B8" s="8">
        <f t="shared" si="1"/>
        <v>7</v>
      </c>
      <c r="C8" s="3">
        <f t="shared" si="0"/>
        <v>14</v>
      </c>
      <c r="D8" s="3">
        <f t="shared" si="0"/>
        <v>21</v>
      </c>
      <c r="E8" s="3">
        <f t="shared" si="0"/>
        <v>28</v>
      </c>
      <c r="F8" s="3">
        <f t="shared" si="0"/>
        <v>35</v>
      </c>
      <c r="G8" s="3">
        <f t="shared" si="0"/>
        <v>42</v>
      </c>
      <c r="H8" s="3">
        <f t="shared" si="0"/>
        <v>49</v>
      </c>
      <c r="I8" s="3">
        <f t="shared" si="0"/>
        <v>56</v>
      </c>
      <c r="J8" s="10">
        <f t="shared" si="0"/>
        <v>63</v>
      </c>
    </row>
    <row r="9" spans="1:10">
      <c r="A9" s="7">
        <v>8</v>
      </c>
      <c r="B9" s="8">
        <f t="shared" si="1"/>
        <v>8</v>
      </c>
      <c r="C9" s="3">
        <f t="shared" si="0"/>
        <v>16</v>
      </c>
      <c r="D9" s="3">
        <f t="shared" si="0"/>
        <v>24</v>
      </c>
      <c r="E9" s="3">
        <f t="shared" si="0"/>
        <v>32</v>
      </c>
      <c r="F9" s="3">
        <f t="shared" si="0"/>
        <v>40</v>
      </c>
      <c r="G9" s="3">
        <f t="shared" si="0"/>
        <v>48</v>
      </c>
      <c r="H9" s="3">
        <f t="shared" si="0"/>
        <v>56</v>
      </c>
      <c r="I9" s="3">
        <f t="shared" si="0"/>
        <v>64</v>
      </c>
      <c r="J9" s="10">
        <f t="shared" si="0"/>
        <v>72</v>
      </c>
    </row>
    <row r="10" spans="1:10">
      <c r="A10" s="15">
        <v>9</v>
      </c>
      <c r="B10" s="25">
        <f t="shared" si="1"/>
        <v>9</v>
      </c>
      <c r="C10" s="5">
        <f t="shared" si="0"/>
        <v>18</v>
      </c>
      <c r="D10" s="5">
        <f t="shared" si="0"/>
        <v>27</v>
      </c>
      <c r="E10" s="5">
        <f t="shared" si="0"/>
        <v>36</v>
      </c>
      <c r="F10" s="5">
        <f t="shared" si="0"/>
        <v>45</v>
      </c>
      <c r="G10" s="5">
        <f t="shared" si="0"/>
        <v>54</v>
      </c>
      <c r="H10" s="5">
        <f t="shared" si="0"/>
        <v>63</v>
      </c>
      <c r="I10" s="5">
        <f t="shared" si="0"/>
        <v>72</v>
      </c>
      <c r="J10" s="26">
        <f t="shared" si="0"/>
        <v>81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D3" sqref="D3"/>
    </sheetView>
  </sheetViews>
  <sheetFormatPr defaultRowHeight="17.399999999999999"/>
  <sheetData>
    <row r="1" spans="2:3" ht="16.5" customHeight="1">
      <c r="B1" t="s">
        <v>25</v>
      </c>
    </row>
    <row r="2" spans="2:3" ht="14.25" customHeight="1">
      <c r="B2" s="2" t="s">
        <v>0</v>
      </c>
      <c r="C2" s="2" t="s">
        <v>1</v>
      </c>
    </row>
    <row r="3" spans="2:3" ht="15.75" customHeight="1">
      <c r="B3" s="1">
        <v>5</v>
      </c>
      <c r="C3" s="1">
        <f>3*B3^2+1</f>
        <v>76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D4" sqref="D4"/>
    </sheetView>
  </sheetViews>
  <sheetFormatPr defaultRowHeight="17.399999999999999"/>
  <cols>
    <col min="1" max="1" width="3.09765625" customWidth="1"/>
    <col min="2" max="2" width="6.19921875" customWidth="1"/>
    <col min="3" max="6" width="8.09765625" customWidth="1"/>
  </cols>
  <sheetData>
    <row r="1" spans="2:6">
      <c r="B1" s="31" t="s">
        <v>26</v>
      </c>
    </row>
    <row r="2" spans="2:6">
      <c r="B2" s="32"/>
      <c r="C2" s="32"/>
      <c r="D2" s="32"/>
      <c r="E2" s="32"/>
      <c r="F2" s="32"/>
    </row>
    <row r="3" spans="2:6">
      <c r="B3" s="33" t="s">
        <v>11</v>
      </c>
      <c r="C3" s="40">
        <v>1</v>
      </c>
      <c r="F3" s="32"/>
    </row>
    <row r="4" spans="2:6">
      <c r="B4" s="33" t="s">
        <v>12</v>
      </c>
      <c r="C4" s="40">
        <v>1</v>
      </c>
      <c r="D4" s="34"/>
      <c r="E4" s="35"/>
      <c r="F4" s="32"/>
    </row>
    <row r="5" spans="2:6">
      <c r="B5" s="32"/>
      <c r="C5" s="32"/>
      <c r="D5" s="32"/>
      <c r="E5" s="32"/>
      <c r="F5" s="32"/>
    </row>
    <row r="6" spans="2:6">
      <c r="B6" s="36" t="s">
        <v>27</v>
      </c>
      <c r="C6" s="36" t="s">
        <v>28</v>
      </c>
      <c r="D6" s="36" t="s">
        <v>29</v>
      </c>
      <c r="E6" s="36" t="s">
        <v>30</v>
      </c>
      <c r="F6" s="37" t="s">
        <v>31</v>
      </c>
    </row>
    <row r="7" spans="2:6">
      <c r="B7" s="2">
        <v>1</v>
      </c>
      <c r="C7" s="28">
        <v>153.30000000000001</v>
      </c>
      <c r="D7" s="28">
        <v>45.5</v>
      </c>
      <c r="E7" s="28">
        <f>$C$3*C7+$C$4</f>
        <v>154.30000000000001</v>
      </c>
      <c r="F7" s="28">
        <f>(D7-E7)^2</f>
        <v>11837.440000000002</v>
      </c>
    </row>
    <row r="8" spans="2:6">
      <c r="B8" s="2">
        <v>2</v>
      </c>
      <c r="C8" s="28">
        <v>164.9</v>
      </c>
      <c r="D8" s="28">
        <v>56</v>
      </c>
      <c r="E8" s="28">
        <f t="shared" ref="E8:E13" si="0">$C$3*C8+$C$4</f>
        <v>165.9</v>
      </c>
      <c r="F8" s="28">
        <f t="shared" ref="F8:F13" si="1">(D8-E8)^2</f>
        <v>12078.010000000002</v>
      </c>
    </row>
    <row r="9" spans="2:6">
      <c r="B9" s="2">
        <v>3</v>
      </c>
      <c r="C9" s="28">
        <v>168.1</v>
      </c>
      <c r="D9" s="28">
        <v>55</v>
      </c>
      <c r="E9" s="28">
        <f t="shared" si="0"/>
        <v>169.1</v>
      </c>
      <c r="F9" s="28">
        <f t="shared" si="1"/>
        <v>13018.81</v>
      </c>
    </row>
    <row r="10" spans="2:6">
      <c r="B10" s="2">
        <v>4</v>
      </c>
      <c r="C10" s="28">
        <v>151.5</v>
      </c>
      <c r="D10" s="28">
        <v>52.8</v>
      </c>
      <c r="E10" s="28">
        <f t="shared" si="0"/>
        <v>152.5</v>
      </c>
      <c r="F10" s="28">
        <f t="shared" si="1"/>
        <v>9940.09</v>
      </c>
    </row>
    <row r="11" spans="2:6">
      <c r="B11" s="2">
        <v>5</v>
      </c>
      <c r="C11" s="28">
        <v>157.80000000000001</v>
      </c>
      <c r="D11" s="28">
        <v>55.6</v>
      </c>
      <c r="E11" s="28">
        <f t="shared" si="0"/>
        <v>158.80000000000001</v>
      </c>
      <c r="F11" s="28">
        <f t="shared" si="1"/>
        <v>10650.240000000003</v>
      </c>
    </row>
    <row r="12" spans="2:6">
      <c r="B12" s="2">
        <v>6</v>
      </c>
      <c r="C12" s="28">
        <v>156.69999999999999</v>
      </c>
      <c r="D12" s="28">
        <v>50.8</v>
      </c>
      <c r="E12" s="28">
        <f t="shared" si="0"/>
        <v>157.69999999999999</v>
      </c>
      <c r="F12" s="28">
        <f t="shared" si="1"/>
        <v>11427.609999999999</v>
      </c>
    </row>
    <row r="13" spans="2:6">
      <c r="B13" s="2">
        <v>7</v>
      </c>
      <c r="C13" s="28">
        <v>161.1</v>
      </c>
      <c r="D13" s="28">
        <v>56.4</v>
      </c>
      <c r="E13" s="28">
        <f t="shared" si="0"/>
        <v>162.1</v>
      </c>
      <c r="F13" s="28">
        <f t="shared" si="1"/>
        <v>11172.489999999998</v>
      </c>
    </row>
    <row r="14" spans="2:6">
      <c r="E14" s="2" t="s">
        <v>32</v>
      </c>
      <c r="F14" s="28">
        <f>SUM(F7:F13)</f>
        <v>80124.69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1" sqref="F11"/>
    </sheetView>
  </sheetViews>
  <sheetFormatPr defaultRowHeight="17.399999999999999"/>
  <cols>
    <col min="1" max="1" width="1.8984375" customWidth="1"/>
    <col min="2" max="2" width="6.09765625" customWidth="1"/>
    <col min="3" max="3" width="8.69921875" customWidth="1"/>
    <col min="4" max="4" width="1.8984375" customWidth="1"/>
    <col min="5" max="5" width="5" customWidth="1"/>
    <col min="6" max="6" width="7.3984375" customWidth="1"/>
    <col min="7" max="7" width="7.69921875" customWidth="1"/>
  </cols>
  <sheetData>
    <row r="1" spans="1:8">
      <c r="A1" t="s">
        <v>17</v>
      </c>
      <c r="B1" t="s">
        <v>33</v>
      </c>
    </row>
    <row r="2" spans="1:8">
      <c r="B2" s="2" t="s">
        <v>2</v>
      </c>
      <c r="C2" s="30">
        <v>1</v>
      </c>
      <c r="E2" s="2" t="s">
        <v>13</v>
      </c>
      <c r="F2" s="2" t="s">
        <v>1</v>
      </c>
      <c r="G2" s="29" t="s">
        <v>14</v>
      </c>
      <c r="H2" s="29" t="s">
        <v>4</v>
      </c>
    </row>
    <row r="3" spans="1:8">
      <c r="B3" s="2" t="s">
        <v>3</v>
      </c>
      <c r="C3" s="30">
        <v>1</v>
      </c>
      <c r="E3" s="1">
        <v>1</v>
      </c>
      <c r="F3" s="28">
        <v>13.3</v>
      </c>
      <c r="G3" s="30">
        <f>$C$2*E3+$C$3</f>
        <v>2</v>
      </c>
      <c r="H3" s="30">
        <f>(F3-G3)^2</f>
        <v>127.69000000000001</v>
      </c>
    </row>
    <row r="4" spans="1:8">
      <c r="E4" s="1">
        <v>2</v>
      </c>
      <c r="F4" s="28">
        <v>15.8</v>
      </c>
      <c r="G4" s="30">
        <f t="shared" ref="G4:G6" si="0">$C$2*E4+$C$3</f>
        <v>3</v>
      </c>
      <c r="H4" s="30">
        <f t="shared" ref="H4:H6" si="1">(F4-G4)^2</f>
        <v>163.84000000000003</v>
      </c>
    </row>
    <row r="5" spans="1:8">
      <c r="E5" s="1">
        <v>3</v>
      </c>
      <c r="F5" s="28">
        <v>19.399999999999999</v>
      </c>
      <c r="G5" s="30">
        <f t="shared" si="0"/>
        <v>4</v>
      </c>
      <c r="H5" s="30">
        <f t="shared" si="1"/>
        <v>237.15999999999997</v>
      </c>
    </row>
    <row r="6" spans="1:8">
      <c r="E6" s="1">
        <v>4</v>
      </c>
      <c r="F6" s="28">
        <v>22.3</v>
      </c>
      <c r="G6" s="30">
        <f t="shared" si="0"/>
        <v>5</v>
      </c>
      <c r="H6" s="30">
        <f t="shared" si="1"/>
        <v>299.29000000000002</v>
      </c>
    </row>
    <row r="7" spans="1:8" ht="15" customHeight="1">
      <c r="F7" s="38"/>
      <c r="G7" s="2" t="s">
        <v>15</v>
      </c>
      <c r="H7" s="30">
        <f>SUM(H3:H6)</f>
        <v>827.98</v>
      </c>
    </row>
    <row r="10" spans="1:8">
      <c r="E10" s="2" t="s">
        <v>13</v>
      </c>
      <c r="F10" s="29" t="s">
        <v>30</v>
      </c>
    </row>
    <row r="11" spans="1:8">
      <c r="E11" s="1">
        <v>5</v>
      </c>
      <c r="F11" s="1">
        <f>C2*E11+C3</f>
        <v>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Task1</vt:lpstr>
      <vt:lpstr>Task2</vt:lpstr>
      <vt:lpstr>Task3</vt:lpstr>
      <vt:lpstr>Task4</vt:lpstr>
      <vt:lpstr>Task5</vt:lpstr>
      <vt:lpstr>Task6</vt:lpstr>
      <vt:lpstr>Task7</vt:lpstr>
      <vt:lpstr>Task8</vt:lpstr>
      <vt:lpstr>Task9</vt:lpstr>
      <vt:lpstr>Task10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Instructor</cp:lastModifiedBy>
  <dcterms:created xsi:type="dcterms:W3CDTF">2017-07-16T13:50:43Z</dcterms:created>
  <dcterms:modified xsi:type="dcterms:W3CDTF">2019-08-15T04:59:29Z</dcterms:modified>
</cp:coreProperties>
</file>