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kim\Desktop\"/>
    </mc:Choice>
  </mc:AlternateContent>
  <xr:revisionPtr revIDLastSave="0" documentId="13_ncr:1_{DB2FCBBA-231D-4A06-ADFE-9553F01366F5}" xr6:coauthVersionLast="36" xr6:coauthVersionMax="36" xr10:uidLastSave="{00000000-0000-0000-0000-000000000000}"/>
  <bookViews>
    <workbookView xWindow="0" yWindow="0" windowWidth="21570" windowHeight="6285" xr2:uid="{046786BF-4460-4550-917C-1367A38440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E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F17" i="2"/>
</calcChain>
</file>

<file path=xl/sharedStrings.xml><?xml version="1.0" encoding="utf-8"?>
<sst xmlns="http://schemas.openxmlformats.org/spreadsheetml/2006/main" count="181" uniqueCount="87">
  <si>
    <t>gen_var</t>
    <phoneticPr fontId="2" type="noConversion"/>
  </si>
  <si>
    <t>v0</t>
  </si>
  <si>
    <t>None</t>
    <phoneticPr fontId="2" type="noConversion"/>
  </si>
  <si>
    <t>operation</t>
    <phoneticPr fontId="2" type="noConversion"/>
  </si>
  <si>
    <t>experimentals</t>
    <phoneticPr fontId="2" type="noConversion"/>
  </si>
  <si>
    <t>Input/Output</t>
    <phoneticPr fontId="2" type="noConversion"/>
  </si>
  <si>
    <t>[중요]
파라미터 e_test는 현재의 데이터 마지막 날짜를 의미 함.
실험 시는 e_test 을 밀면서 실험 (-750 정도를 분석 데이터로 보는 것을 고려 해야 함)
운영시는 e-test 는 None으로 설정 하면 됨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</si>
  <si>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15개 시장 (1/3/6 공통 변수) 분석 변수 도출</t>
    </r>
    <r>
      <rPr>
        <sz val="11"/>
        <color theme="1"/>
        <rFont val="맑은 고딕"/>
        <family val="2"/>
        <charset val="129"/>
        <scheme val="minor"/>
      </rPr>
      <t xml:space="preserve">
- 주말 제외
- X, Y filled 데이터 교집합
- Forward &amp; Backward 순차 적용
- 대표변수 선정 (변수상관계수)
- 15 타겟지표 대상 교차상관분석 (시장별 변수선택)
- 상관계수에 대한 선형회귀 설명력 활용 시장변수 선택
- 불용 변수 제거
- 최종 변수 선택
</t>
    </r>
    <phoneticPr fontId="2" type="noConversion"/>
  </si>
  <si>
    <t>비고</t>
    <phoneticPr fontId="2" type="noConversion"/>
  </si>
  <si>
    <t>parser.add_argument("--s_test", type=str, default=None)
parser.add_argument("--e_test", type=str, default=None)
# parser.add_argument("--e_test", type=str, default="2010-01-01")
parser.add_argument("--dataset_version", type=str, default="v0")
# [0: train/validation independent | 1: test | 2: train only | 3: train/validation Duplicate]
parser.add_argument("--verbose", type=int, default=None)
parser.add_argument("--m_target_index", type=int, default=99)  # [0 | 1 | 2 | ~ | 14]
parser.add_argument("--gen_var", type=int, default=0)  # 0 is only possblie value
parser.add_argument("--forward_ndx", type=int, default=None)
parser.add_argument("--operation_mode", type=int, default=None)
parser.add_argument("--domain", type=str, default=None)
parser.add_argument("--performed_date", type=str, default=None)</t>
    <phoneticPr fontId="2" type="noConversion"/>
  </si>
  <si>
    <t>Debug 파라미터</t>
    <phoneticPr fontId="2" type="noConversion"/>
  </si>
  <si>
    <t>모드</t>
    <phoneticPr fontId="2" type="noConversion"/>
  </si>
  <si>
    <t>실행 스크립트</t>
    <phoneticPr fontId="2" type="noConversion"/>
  </si>
  <si>
    <t>dataset_version</t>
    <phoneticPr fontId="2" type="noConversion"/>
  </si>
  <si>
    <t>e_test</t>
    <phoneticPr fontId="2" type="noConversion"/>
  </si>
  <si>
    <t>설명</t>
    <phoneticPr fontId="2" type="noConversion"/>
  </si>
  <si>
    <t>파라미터</t>
    <phoneticPr fontId="2" type="noConversion"/>
  </si>
  <si>
    <t>입력/출력</t>
    <phoneticPr fontId="2" type="noConversion"/>
  </si>
  <si>
    <t>디버그 파라미터</t>
    <phoneticPr fontId="2" type="noConversion"/>
  </si>
  <si>
    <t>domain</t>
    <phoneticPr fontId="2" type="noConversion"/>
  </si>
  <si>
    <t>m_target_index</t>
    <phoneticPr fontId="2" type="noConversion"/>
  </si>
  <si>
    <t>15</t>
    <phoneticPr fontId="2" type="noConversion"/>
  </si>
  <si>
    <t>s_test</t>
    <phoneticPr fontId="2" type="noConversion"/>
  </si>
  <si>
    <t>'2017-01-01'</t>
    <phoneticPr fontId="2" type="noConversion"/>
  </si>
  <si>
    <t>[TOTAL_20 | TOTAL_60 | TOTAL_120]</t>
    <phoneticPr fontId="2" type="noConversion"/>
  </si>
  <si>
    <t>verbose</t>
    <phoneticPr fontId="2" type="noConversion"/>
  </si>
  <si>
    <t>operation_mode</t>
    <phoneticPr fontId="2" type="noConversion"/>
  </si>
  <si>
    <t>[주의]
변수선택 모듈의 경우 e_test 는 현재의 날짜 (실험기준은 마지막 Seen Date) 이지만,
학습데이터 생성 모듈의 경우 s_test, e_test 는 테스트 데이터를 의미 함. 혼동 하지 말것 !!!</t>
    <phoneticPr fontId="2" type="noConversion"/>
  </si>
  <si>
    <t>script_index_forecasting_generate_data.py
(python script_index_forecasting_generate_data.py --dataset_version='v0' --gen_var=0 --e_test=None --domain=None --m_target_index=15)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</si>
  <si>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IN: </t>
    </r>
    <r>
      <rPr>
        <sz val="11"/>
        <color theme="1"/>
        <rFont val="맑은 고딕"/>
        <family val="2"/>
        <charset val="129"/>
        <scheme val="minor"/>
      </rPr>
      <t xml:space="preserve">
./datasets/rawdata/index_data/Synced_D_FilledData.csv 
./datasets/rawdata/index_data/gold_index.csv 
./datasets/rawdata/index_data/data_vars_[시장변수]_Indices.csv
./datasets/rawdata/index_data/data_vars_TOTAL_Indices.csv
</t>
    </r>
    <r>
      <rPr>
        <b/>
        <sz val="11"/>
        <color theme="1"/>
        <rFont val="맑은 고딕"/>
        <family val="3"/>
        <charset val="129"/>
        <scheme val="minor"/>
      </rPr>
      <t xml:space="preserve">OUT: </t>
    </r>
    <r>
      <rPr>
        <sz val="11"/>
        <color theme="1"/>
        <rFont val="맑은 고딕"/>
        <family val="2"/>
        <charset val="129"/>
        <scheme val="minor"/>
      </rPr>
      <t xml:space="preserve">
./datasets/rawdata/index_data/data_vars_[시장변수]_Indices_v1.csv
./datasets/rawdata/index_data/data_vars_[시장변수]_Indices_v1_desc.csv
</t>
    </r>
    <r>
      <rPr>
        <sz val="11"/>
        <color theme="1"/>
        <rFont val="맑은 고딕"/>
        <family val="3"/>
        <charset val="129"/>
        <scheme val="minor"/>
      </rPr>
      <t>./save/tf_record/index_forecasting/if_x0_20_y[20/60/120]_v[11 + target_index]/if_v[11 + target_index]_cv00_validation.tfrecord
./save/tf_record/index_forecasting/if_x0_20_y[20/60/120]_v[11 + target_index]/if_v[11 + target_index]_cv00_train.tfrecord
./save/tf_record/index_forecasting/if_x0_20_y[20/60/120]_v[11 + target_index]/if_v[11 + target_index]_cv00_test.tfrecord
./save/tf_record/index_forecasting/if_x0_20_y[20/60/120]_v[11 + target_index]/meta</t>
    </r>
    <phoneticPr fontId="2" type="noConversion"/>
  </si>
  <si>
    <t>parser.add_argument("--s_test", type=str, default=NONE)
parser.add_argument("--e_test", type=str, default=NONE)
parser.add_argument("--dataset_version", type=str, default=None)
# [0: train/validation independent | 1: test | 2: train only | 3: train/validation Duplicate]
parser.add_argument("--verbose", type=int, default=3)
parser.add_argument(
        "--m_target_index", type=int, default=None
    )  # [0 | 1 | 2 | etc.]
parser.add_argument("--gen_var", type=int, default=None)  # [True | False]
parser.add_argument("--forward_ndx", type=int, default=None)
parser.add_argument("--operation_mode", type=int, default=1)
parser.add_argument("--domain", type=str, default="TOTAL_20")
parser.add_argument(
        "--performed_date",
        type=str,
        default=datetime.now().strftime("%Y-%m-%d %H:%M:%S"),
    )</t>
    <phoneticPr fontId="2" type="noConversion"/>
  </si>
  <si>
    <t>script_index_forecasting_generate_data.py
(python script_index_forecasting_generate_data.py --s_test=None --e_test=None --verbose=3 --operation_mode=1 --domain='TOTAL_20')</t>
    <phoneticPr fontId="2" type="noConversion"/>
  </si>
  <si>
    <t>domain</t>
    <phoneticPr fontId="2" type="noConversion"/>
  </si>
  <si>
    <t>m_online_buffer</t>
    <phoneticPr fontId="2" type="noConversion"/>
  </si>
  <si>
    <t>search_parameter</t>
    <phoneticPr fontId="2" type="noConversion"/>
  </si>
  <si>
    <t>process_id</t>
    <phoneticPr fontId="2" type="noConversion"/>
  </si>
  <si>
    <t>on_cloud</t>
    <phoneticPr fontId="2" type="noConversion"/>
  </si>
  <si>
    <t>n_cpu</t>
    <phoneticPr fontId="2" type="noConversion"/>
  </si>
  <si>
    <t>1~N</t>
    <phoneticPr fontId="2" type="noConversion"/>
  </si>
  <si>
    <t>operation/experimentals</t>
    <phoneticPr fontId="2" type="noConversion"/>
  </si>
  <si>
    <t>script_index_forecasting_train.py
(python script_index_forecasting_train.py --process_id=1 --domain='TOTAL_20')</t>
    <phoneticPr fontId="2" type="noConversion"/>
  </si>
  <si>
    <t>script_index_forecasting_train.py
(python script_index_forecasting_train.py --process_id=1 --domain='TOTAL_20' --m_online_buffer=1 --search_parameter=0 --on_cloud=0 --n_cpu=1)</t>
    <phoneticPr fontId="2" type="noConversion"/>
  </si>
  <si>
    <t>파라미터</t>
  </si>
  <si>
    <t>모드</t>
  </si>
  <si>
    <t>실행 스크립트</t>
  </si>
  <si>
    <t>'2017-04-01'</t>
    <phoneticPr fontId="2" type="noConversion"/>
  </si>
  <si>
    <t>학습, 검증, 블라인드 테스트 바이너리 데이터 세트 생성 (tf_record)</t>
    <phoneticPr fontId="2" type="noConversion"/>
  </si>
  <si>
    <t>tf_record로 부터 모형 학습을 데이터 생성</t>
    <phoneticPr fontId="2" type="noConversion"/>
  </si>
  <si>
    <t>모형 모형 학습 (프로세스 ID는 모형을 특정하기 위한 Identifier)</t>
    <phoneticPr fontId="2" type="noConversion"/>
  </si>
  <si>
    <t>IN: 
./save/tf_record/index_forecasting/if_x0_20_y[20/60/120]_v26/if_v26_cv00_train.pkl
./save/tf_record/index_forecasting/if_x0_20_y[20/60/120]_v26/meta
./save/tf_record/index_forecasting/if_x0_20_y[20/60/120]_v26/x_index.json
OUT:
./agent_log/buffer_generate_model_p26[process_id].txt
./save/model/rllearn/IF_TOTAL_T20_[생성시간]/*.* (모형 정보)
./save/model/rllearn/buffer_save/IF_TOTAL_T20_[생성시간]/*.* (학습데이터 버퍼)
./save/tensorlog/index_forecasting/IF_TOTAL_T20_[생성시간]/*.*
./save/model/rllearn/IF_TOTAL_T20_[생성시간]/meta
./save/model/rllearn/IF_TOTAL_T20_[생성시간]/agent_parameter.txt
./save/model/rllearn/IF_TOTAL_T20_[생성시간]/agent_parameter.json</t>
    <phoneticPr fontId="2" type="noConversion"/>
  </si>
  <si>
    <t xml:space="preserve">IN:
./save/model/rllearn/IF_TOTAL_T20_[생성시간]/*.* (모형 정보)
./save/model/rllearn/buffer_save/IF_TOTAL_T20_[생성시간]/*.* (학습데이터 버퍼)
./save/model/rllearn/IF_TOTAL_T20_[생성시간]/meta
./save/model/rllearn/IF_TOTAL_T20_[생성시간]/agent_parameter.txt
./save/model/rllearn/IF_TOTAL_T20_[생성시간]/agent_parameter.json
OUT:
./save/model/rllearn/IF_TOTAL_T20_[생성시간]_[학습파라미터기준 동적 태그]/*.* (모형 Artifact)
./save/result/*.* (모형결과)
</t>
    <phoneticPr fontId="2" type="noConversion"/>
  </si>
  <si>
    <t>parser.add_argument("--m_online_buffer", type=int, default=0)
parser.add_argument("--search_variables", type=int, default=0)
parser.add_argument("--search_parameter", type=int, default=None)
parser.add_argument("--process_id", type=int, default=1)
parser.add_argument(
        "--on_cloud", type=int, default=1
    )  # for debug test, load chunks of samples or all samples
parser.add_argument("--dataset_version", type=str, default=None)
parser.add_argument("--n_cpu", type=int, default=0)
parser.add_argument("--m_target_index", type=int, default=None)  # [0 | 1 | 2]
parser.add_argument("--forward_ndx", type=int, default=None)
parser.add_argument("--ref_pid", type=int, default=None)
parser.add_argument("--domain", type=str, default="TOTAL_20")</t>
    <phoneticPr fontId="2" type="noConversion"/>
  </si>
  <si>
    <t>operation</t>
    <phoneticPr fontId="2" type="noConversion"/>
  </si>
  <si>
    <t>experimentals</t>
    <phoneticPr fontId="2" type="noConversion"/>
  </si>
  <si>
    <t>script_index_forecasting_test.py
(python script_index_forecasting_test.py --domain=TOTAL_20 --actual_inference=1)</t>
    <phoneticPr fontId="2" type="noConversion"/>
  </si>
  <si>
    <t>[TOTAL_20 | TOTAL_60 | TOTAL_120]</t>
  </si>
  <si>
    <t>actual_inference</t>
    <phoneticPr fontId="2" type="noConversion"/>
  </si>
  <si>
    <r>
      <rPr>
        <b/>
        <sz val="11"/>
        <color theme="1"/>
        <rFont val="맑은 고딕"/>
        <family val="3"/>
        <charset val="129"/>
        <scheme val="minor"/>
      </rPr>
      <t>BaseDir: ./datasets/rawdata/index_data/</t>
    </r>
    <r>
      <rPr>
        <sz val="11"/>
        <color theme="1"/>
        <rFont val="맑은 고딕"/>
        <family val="2"/>
        <charset val="129"/>
        <scheme val="minor"/>
      </rPr>
      <t xml:space="preserve">
IN: 
Synced_D_FilledData.csv 
gold_index.csv 
summary
OUT: 
data_vars_[시장변수]_Indices.csv
data_vars_[시장변수]_Indices_desc.csv
data_vars_TOTAL_Indices.csv
data_vars_TOTAL_Indices_desc.csv</t>
    </r>
    <phoneticPr fontId="2" type="noConversion"/>
  </si>
  <si>
    <t>process 아이디는 실험시에만 활용 (모형을 특정 지어 테스트 함). 
운영프로세스에서는
1. domain 기준 Drop된 모든 모형 테스트 후, 모델레포 업데이트
2. 추론 시, 모델레포 메타파일에서 최종모형 특정하여 서비스</t>
    <phoneticPr fontId="2" type="noConversion"/>
  </si>
  <si>
    <t>operation/experimentals</t>
    <phoneticPr fontId="2" type="noConversion"/>
  </si>
  <si>
    <t>script_index_forecasting_test.py
(python script_index_forecasting_test.py --domain=TOTAL_20 --actual_inference=0 --process_id=1)</t>
    <phoneticPr fontId="2" type="noConversion"/>
  </si>
  <si>
    <t>파라미터</t>
    <phoneticPr fontId="2" type="noConversion"/>
  </si>
  <si>
    <t>parser.add_argument("--process_id", type=int, default=None)
parser.add_argument("--m_target_index", type=int, default=None)
parser.add_argument("--forward_ndx", type=int, default=None)
parser.add_argument("--actual_inference", type=int, default=1)
parser.add_argument("--dataset_version", type=str, default=None)
parser.add_argument("--domain", type=str, default="TOTAL_20")</t>
    <phoneticPr fontId="2" type="noConversion"/>
  </si>
  <si>
    <t>parser.add_argument("--process_id", type=int, default=1)
parser.add_argument("--m_target_index", type=int, default=None)
parser.add_argument("--forward_ndx", type=int, default=None)
parser.add_argument("--actual_inference", type=int, default=0)
parser.add_argument("--dataset_version", type=str, default=None)
parser.add_argument("--domain", type=str, default="TOTAL_20")</t>
    <phoneticPr fontId="2" type="noConversion"/>
  </si>
  <si>
    <t xml:space="preserve">모델 레포지토리를 참조 하여 추론을 수행 함. </t>
    <phoneticPr fontId="2" type="noConversion"/>
  </si>
  <si>
    <t>프로세스 아이디로 특정한 모형을 기반으로 추론을 수행 함</t>
    <phoneticPr fontId="2" type="noConversion"/>
  </si>
  <si>
    <t>script_index_select_model.py
(python script_index_select_model.py --domain=TOTAL_20)</t>
    <phoneticPr fontId="2" type="noConversion"/>
  </si>
  <si>
    <t>실험결과 파일로 부터 ./save/result/selected/final 에 선택 모형 Drop</t>
    <phoneticPr fontId="2" type="noConversion"/>
  </si>
  <si>
    <t>parser.add_argument("--m_target_index", type=int, default=None)
parser.add_argument("--forward_ndx", type=int, default=None)
parser.add_argument("--dataset_version", type=str, default=None)
parser.add_argument("--domain", type=str, default="INX_20")</t>
    <phoneticPr fontId="2" type="noConversion"/>
  </si>
  <si>
    <t>parser.add_argument("--m_online_buffer", type=int, default=1)
parser.add_argument("--search_variables", type=int, default=0)
parser.add_argument("--search_parameter", type=int, default=0)
parser.add_argument("--process_id", type=int, default=1)
parser.add_argument(
        "--on_cloud", type=int, default=0
    )  # for debug test, load chunks of samples or all samples
parser.add_argument("--dataset_version", type=str, default=None)
parser.add_argument("--n_cpu", type=int, default=1)
parser.add_argument("--m_target_index", type=int, default=None)  # [0 | 1 | 2]
parser.add_argument("--forward_ndx", type=int, default=None)
parser.add_argument("--ref_pid", type=int, default=None)
parser.add_argument("--domain", type=str, default="TOTAL_20")</t>
    <phoneticPr fontId="2" type="noConversion"/>
  </si>
  <si>
    <t xml:space="preserve">process 아이디는 버퍼의 indentifier로써 활용 된다. [데이터셑버젼 + processID]
같은 데이터를 보아야 하는 모델은 같은 버퍼를 보야야 한다. </t>
    <phoneticPr fontId="2" type="noConversion"/>
  </si>
  <si>
    <t>script_index_forecasting_train.py
(python script_index_forecasting_train.py --process_id=1 --domain='TOTAL_20' --ref_pid=1)</t>
    <phoneticPr fontId="2" type="noConversion"/>
  </si>
  <si>
    <t>현재의 버퍼가 모든 모형이 보아야 하는 데이터로 가정</t>
    <phoneticPr fontId="2" type="noConversion"/>
  </si>
  <si>
    <t>실험상 시계열을 움직이면서 테스트 하기 때문에 ref_id를 통해 봐야하는 버퍼를 특정 함.</t>
    <phoneticPr fontId="2" type="noConversion"/>
  </si>
  <si>
    <t>-</t>
    <phoneticPr fontId="2" type="noConversion"/>
  </si>
  <si>
    <t>나중에 문서 정리 할때는 파라미터 ref_id 추가</t>
    <phoneticPr fontId="2" type="noConversion"/>
  </si>
  <si>
    <t>IN:
./agent_log/buffer_generate_model_p26[process_id].txt
./agent_log/working_model_p26[forward_ndx][process_id].txt
./save/model/rllearn/IF_TOTAL_T20_[생성시간]/*.* (모형 정보)
./save/model/rllearn/buffer_save/IF_TOTAL_T20_[생성시간]/*.* (학습데이터 버퍼)
./save/model/rllearn/IF_TOTAL_T20_[생성시간]/meta
./save/model/rllearn/IF_TOTAL_T20_[생성시간]/agent_parameter.txt
./save/model/rllearn/IF_TOTAL_T20_[생성시간]/agent_parameter.json
OUT:
./save/result/[모형 Idntifier]/*.* (결과파일)
./datasets/rawdata/index_data/predefined_std_20_index.csv
./datasets/rawdata/index_data/predefined_std_20_return.csv
./datasets/rawdata/index_data/predefined_std_60_index.csv
./datasets/rawdata/index_data/predefined_std_60_return.csv
./datasets/rawdata/index_data/predefined_std_120_index.csv
./datasets/rawdata/index_data/predefined_std_120_return.csv</t>
    <phoneticPr fontId="2" type="noConversion"/>
  </si>
  <si>
    <t xml:space="preserve">IN:
./save/result/[모형 Idntifier]/*.*
OUT:
 ./save/result/selected/TOTAL_20/[시장별 모형결과]
 ./save/result/selected/TOTAL_20/gathered_results.csv
 ./save/result/selected/TOTAL_20/selected_model_results.csv
 ./save/result/selected/TOTAL_20/final/[시장별 모형결과]
</t>
    <phoneticPr fontId="2" type="noConversion"/>
  </si>
  <si>
    <t>script_index_forecasting_adhoc.py
(python script_index_forecasting_adhoc.py --domain=TOTAL_20)</t>
    <phoneticPr fontId="2" type="noConversion"/>
  </si>
  <si>
    <t>모델 레포지토리에 모형 추가 및 변경</t>
    <phoneticPr fontId="2" type="noConversion"/>
  </si>
  <si>
    <t>parser.add_argument("--m_target_index", type=int, default=None)
parser.add_argument("--forward_ndx", type=int, default=None)
parser.add_argument("--dataset_version", type=str, default=None)
parser.add_argument("--domain", type=str, default="TOTAL_20")
parser.add_argument("--init_repo_model", type=int, default=0)
parser.add_argument("--performed_date", type=str, default=datetime.now().strftime("%Y-%m-%d %H:%M:%S"))</t>
    <phoneticPr fontId="2" type="noConversion"/>
  </si>
  <si>
    <t>IN:
./save/result/selected/TOTAL_20/final/[시장별 모형결과]
OUT:
./save/model_repo_meta/TOTAL_T20.pkl</t>
    <phoneticPr fontId="2" type="noConversion"/>
  </si>
  <si>
    <t>-</t>
  </si>
  <si>
    <t>script_index_forecasting_generate_data.py
(python script_index_forecasting_generate_data.py --dataset_version='v0' --gen_var=0 --e_test='2018-01-01' --domain=None --m_target_index=15)</t>
    <phoneticPr fontId="2" type="noConversion"/>
  </si>
  <si>
    <t xml:space="preserve">script_index_forecasting_generate_data.py
(python script_index_forecasting_generate_data.py --s_test='2018-01-01' --e_test='2018-04-01' --verbose=3 --operation_mode=0 --domain='TOTAL_20')
</t>
    <phoneticPr fontId="2" type="noConversion"/>
  </si>
  <si>
    <t>script_index_forecasting_train.py
(python script_index_forecasting_train.py --process_id=1 --domain='TOTAL_20' --m_train_mode=1 --m_pre_train_model="model_location")</t>
    <phoneticPr fontId="2" type="noConversion"/>
  </si>
  <si>
    <t>나중에 문서 정리 할때는 파라미터 m_train_mode, m_pre_train_model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</si>
</sst>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0" fillId="0" borderId="0" xfId="0" applyNumberFormat="1">
      <alignment vertical="center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righ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center" vertical="center" wrapText="1"/>
    </xf>
    <xf numFmtId="41" fontId="0" fillId="0" borderId="0" xfId="1" applyFo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63B6-058E-4C17-8A28-34F1A561FCDB}">
  <dimension ref="A1:L32"/>
  <sheetViews>
    <sheetView tabSelected="1" topLeftCell="A17" workbookViewId="0">
      <selection activeCell="B17" sqref="B17"/>
    </sheetView>
  </sheetViews>
  <sheetFormatPr defaultColWidth="15.75" defaultRowHeight="40.5" customHeight="1" x14ac:dyDescent="0.3"/>
  <cols>
    <col min="1" max="1" width="15.75" style="2"/>
    <col min="2" max="2" width="38.75" style="2" customWidth="1"/>
    <col min="3" max="3" width="15.75" style="2"/>
    <col min="4" max="4" width="17.125" style="2" customWidth="1"/>
    <col min="5" max="5" width="16.375" style="2" customWidth="1"/>
    <col min="6" max="6" width="15.75" style="2"/>
    <col min="7" max="7" width="21" style="2" customWidth="1"/>
    <col min="8" max="8" width="49" style="1" customWidth="1"/>
    <col min="9" max="9" width="74.5" style="1" customWidth="1"/>
    <col min="10" max="10" width="40.125" style="1" bestFit="1" customWidth="1"/>
    <col min="11" max="11" width="35.75" style="1" customWidth="1"/>
    <col min="12" max="12" width="31.625" style="1" customWidth="1"/>
    <col min="13" max="16384" width="15.75" style="1"/>
  </cols>
  <sheetData>
    <row r="1" spans="1:12" ht="40.5" customHeight="1" x14ac:dyDescent="0.3">
      <c r="H1" s="2"/>
      <c r="I1" s="2"/>
      <c r="J1" s="2"/>
      <c r="K1" s="2"/>
    </row>
    <row r="2" spans="1:12" ht="40.5" customHeight="1" x14ac:dyDescent="0.3">
      <c r="A2" s="2" t="s">
        <v>11</v>
      </c>
      <c r="B2" s="2" t="s">
        <v>12</v>
      </c>
      <c r="C2" s="2" t="s">
        <v>16</v>
      </c>
      <c r="D2" s="2" t="s">
        <v>15</v>
      </c>
      <c r="E2" s="2" t="s">
        <v>17</v>
      </c>
      <c r="H2" s="1" t="s">
        <v>18</v>
      </c>
      <c r="I2" s="2"/>
      <c r="J2" s="2"/>
      <c r="K2" s="2"/>
    </row>
    <row r="4" spans="1:12" ht="40.5" customHeight="1" x14ac:dyDescent="0.3">
      <c r="A4" s="32" t="s">
        <v>11</v>
      </c>
      <c r="B4" s="32" t="s">
        <v>12</v>
      </c>
      <c r="C4" s="33" t="s">
        <v>16</v>
      </c>
      <c r="D4" s="33"/>
      <c r="E4" s="33"/>
      <c r="F4" s="33"/>
      <c r="G4" s="33"/>
      <c r="H4" s="32" t="s">
        <v>15</v>
      </c>
      <c r="I4" s="32" t="s">
        <v>5</v>
      </c>
      <c r="J4" s="32" t="s">
        <v>8</v>
      </c>
      <c r="K4" s="32" t="s">
        <v>10</v>
      </c>
    </row>
    <row r="5" spans="1:12" s="2" customFormat="1" ht="40.5" customHeight="1" x14ac:dyDescent="0.3">
      <c r="A5" s="32"/>
      <c r="B5" s="32"/>
      <c r="C5" s="4" t="s">
        <v>13</v>
      </c>
      <c r="D5" s="4" t="s">
        <v>0</v>
      </c>
      <c r="E5" s="4" t="s">
        <v>14</v>
      </c>
      <c r="F5" s="4" t="s">
        <v>19</v>
      </c>
      <c r="G5" s="4" t="s">
        <v>20</v>
      </c>
      <c r="H5" s="32"/>
      <c r="I5" s="32"/>
      <c r="J5" s="32"/>
      <c r="K5" s="32"/>
    </row>
    <row r="6" spans="1:12" ht="168" customHeight="1" x14ac:dyDescent="0.3">
      <c r="A6" s="2" t="s">
        <v>3</v>
      </c>
      <c r="B6" s="2" t="s">
        <v>28</v>
      </c>
      <c r="C6" s="2" t="s">
        <v>1</v>
      </c>
      <c r="D6" s="2">
        <v>0</v>
      </c>
      <c r="E6" s="3" t="s">
        <v>2</v>
      </c>
      <c r="F6" s="3" t="s">
        <v>2</v>
      </c>
      <c r="G6" s="3" t="s">
        <v>21</v>
      </c>
      <c r="H6" s="35" t="s">
        <v>7</v>
      </c>
      <c r="I6" s="35" t="s">
        <v>57</v>
      </c>
      <c r="J6" s="37" t="s">
        <v>6</v>
      </c>
      <c r="K6" s="34" t="s">
        <v>9</v>
      </c>
    </row>
    <row r="7" spans="1:12" ht="107.25" customHeight="1" x14ac:dyDescent="0.3">
      <c r="A7" s="2" t="s">
        <v>4</v>
      </c>
      <c r="B7" s="2" t="s">
        <v>83</v>
      </c>
      <c r="C7" s="2" t="s">
        <v>1</v>
      </c>
      <c r="D7" s="2">
        <v>0</v>
      </c>
      <c r="E7" s="3" t="s">
        <v>23</v>
      </c>
      <c r="F7" s="3" t="s">
        <v>2</v>
      </c>
      <c r="G7" s="3" t="s">
        <v>21</v>
      </c>
      <c r="H7" s="35"/>
      <c r="I7" s="35"/>
      <c r="J7" s="37"/>
      <c r="K7" s="34"/>
    </row>
    <row r="8" spans="1:12" ht="40.5" customHeight="1" x14ac:dyDescent="0.3">
      <c r="E8" s="3"/>
      <c r="F8" s="3"/>
      <c r="G8" s="3"/>
      <c r="H8" s="5"/>
      <c r="I8" s="5"/>
      <c r="J8" s="6"/>
      <c r="K8" s="7"/>
    </row>
    <row r="9" spans="1:12" ht="40.5" customHeight="1" x14ac:dyDescent="0.3">
      <c r="A9" s="33" t="s">
        <v>11</v>
      </c>
      <c r="B9" s="33" t="s">
        <v>12</v>
      </c>
      <c r="C9" s="33" t="s">
        <v>16</v>
      </c>
      <c r="D9" s="33"/>
      <c r="E9" s="33"/>
      <c r="F9" s="33"/>
      <c r="G9" s="33"/>
      <c r="H9" s="32" t="s">
        <v>15</v>
      </c>
      <c r="I9" s="32" t="s">
        <v>5</v>
      </c>
      <c r="J9" s="32" t="s">
        <v>8</v>
      </c>
      <c r="K9" s="32" t="s">
        <v>10</v>
      </c>
    </row>
    <row r="10" spans="1:12" ht="36.75" customHeight="1" x14ac:dyDescent="0.3">
      <c r="A10" s="33"/>
      <c r="B10" s="33"/>
      <c r="C10" s="8" t="s">
        <v>22</v>
      </c>
      <c r="D10" s="8" t="s">
        <v>14</v>
      </c>
      <c r="E10" s="8" t="s">
        <v>25</v>
      </c>
      <c r="F10" s="8" t="s">
        <v>26</v>
      </c>
      <c r="G10" s="8" t="s">
        <v>19</v>
      </c>
      <c r="H10" s="32"/>
      <c r="I10" s="32"/>
      <c r="J10" s="32"/>
      <c r="K10" s="32"/>
    </row>
    <row r="11" spans="1:12" ht="138.75" customHeight="1" x14ac:dyDescent="0.3">
      <c r="A11" s="2" t="s">
        <v>3</v>
      </c>
      <c r="B11" s="2" t="s">
        <v>31</v>
      </c>
      <c r="C11" s="2" t="s">
        <v>2</v>
      </c>
      <c r="D11" s="2" t="s">
        <v>2</v>
      </c>
      <c r="E11" s="2">
        <v>3</v>
      </c>
      <c r="F11" s="2">
        <v>1</v>
      </c>
      <c r="G11" s="2" t="s">
        <v>24</v>
      </c>
      <c r="H11" s="34" t="s">
        <v>46</v>
      </c>
      <c r="I11" s="35" t="s">
        <v>29</v>
      </c>
      <c r="J11" s="34" t="s">
        <v>27</v>
      </c>
      <c r="K11" s="36" t="s">
        <v>30</v>
      </c>
    </row>
    <row r="12" spans="1:12" ht="151.5" customHeight="1" x14ac:dyDescent="0.3">
      <c r="A12" s="2" t="s">
        <v>4</v>
      </c>
      <c r="B12" s="2" t="s">
        <v>84</v>
      </c>
      <c r="C12" s="3" t="s">
        <v>23</v>
      </c>
      <c r="D12" s="3" t="s">
        <v>45</v>
      </c>
      <c r="E12" s="2">
        <v>3</v>
      </c>
      <c r="F12" s="2">
        <v>0</v>
      </c>
      <c r="G12" s="2" t="s">
        <v>24</v>
      </c>
      <c r="H12" s="34"/>
      <c r="I12" s="35"/>
      <c r="J12" s="34"/>
      <c r="K12" s="36"/>
    </row>
    <row r="14" spans="1:12" ht="40.5" customHeight="1" x14ac:dyDescent="0.3">
      <c r="A14" s="33" t="s">
        <v>43</v>
      </c>
      <c r="B14" s="33" t="s">
        <v>44</v>
      </c>
      <c r="C14" s="33" t="s">
        <v>61</v>
      </c>
      <c r="D14" s="33"/>
      <c r="E14" s="33"/>
      <c r="F14" s="33"/>
      <c r="G14" s="33"/>
      <c r="H14" s="33"/>
      <c r="I14" s="32" t="s">
        <v>15</v>
      </c>
      <c r="J14" s="32" t="s">
        <v>5</v>
      </c>
      <c r="K14" s="32" t="s">
        <v>8</v>
      </c>
      <c r="L14" s="32" t="s">
        <v>10</v>
      </c>
    </row>
    <row r="15" spans="1:12" ht="40.5" customHeight="1" x14ac:dyDescent="0.3">
      <c r="A15" s="33"/>
      <c r="B15" s="33"/>
      <c r="C15" s="8" t="s">
        <v>32</v>
      </c>
      <c r="D15" s="8" t="s">
        <v>33</v>
      </c>
      <c r="E15" s="8" t="s">
        <v>34</v>
      </c>
      <c r="F15" s="8" t="s">
        <v>35</v>
      </c>
      <c r="G15" s="8" t="s">
        <v>36</v>
      </c>
      <c r="H15" s="8" t="s">
        <v>37</v>
      </c>
      <c r="I15" s="32"/>
      <c r="J15" s="32"/>
      <c r="K15" s="32"/>
      <c r="L15" s="32"/>
    </row>
    <row r="16" spans="1:12" ht="180.75" customHeight="1" x14ac:dyDescent="0.3">
      <c r="A16" s="2" t="s">
        <v>39</v>
      </c>
      <c r="B16" s="2" t="s">
        <v>41</v>
      </c>
      <c r="C16" s="2" t="s">
        <v>24</v>
      </c>
      <c r="D16" s="2">
        <v>1</v>
      </c>
      <c r="E16" s="2">
        <v>0</v>
      </c>
      <c r="F16" s="2">
        <v>1</v>
      </c>
      <c r="G16" s="2">
        <v>0</v>
      </c>
      <c r="H16" s="2">
        <v>1</v>
      </c>
      <c r="I16" s="1" t="s">
        <v>47</v>
      </c>
      <c r="J16" s="1" t="s">
        <v>49</v>
      </c>
      <c r="K16" s="1" t="s">
        <v>70</v>
      </c>
      <c r="L16" s="1" t="s">
        <v>69</v>
      </c>
    </row>
    <row r="17" spans="1:12" ht="103.5" customHeight="1" x14ac:dyDescent="0.3">
      <c r="A17" s="2" t="s">
        <v>39</v>
      </c>
      <c r="B17" s="2" t="s">
        <v>40</v>
      </c>
      <c r="C17" s="2" t="s">
        <v>24</v>
      </c>
      <c r="F17" s="2" t="s">
        <v>38</v>
      </c>
      <c r="I17" s="1" t="s">
        <v>48</v>
      </c>
      <c r="J17" s="1" t="s">
        <v>50</v>
      </c>
      <c r="K17" s="1" t="s">
        <v>72</v>
      </c>
      <c r="L17" s="1" t="s">
        <v>51</v>
      </c>
    </row>
    <row r="18" spans="1:12" ht="103.5" customHeight="1" x14ac:dyDescent="0.3">
      <c r="A18" s="14" t="s">
        <v>39</v>
      </c>
      <c r="B18" s="14" t="s">
        <v>85</v>
      </c>
      <c r="C18" s="14" t="s">
        <v>24</v>
      </c>
      <c r="D18" s="14"/>
      <c r="E18" s="14"/>
      <c r="F18" s="14"/>
      <c r="G18" s="14"/>
      <c r="I18" s="12" t="s">
        <v>86</v>
      </c>
    </row>
    <row r="19" spans="1:12" ht="70.5" customHeight="1" x14ac:dyDescent="0.3">
      <c r="A19" s="2" t="s">
        <v>4</v>
      </c>
      <c r="B19" s="2" t="s">
        <v>71</v>
      </c>
      <c r="C19" s="2" t="s">
        <v>24</v>
      </c>
      <c r="F19" s="2" t="s">
        <v>38</v>
      </c>
      <c r="I19" s="12" t="s">
        <v>75</v>
      </c>
      <c r="J19" s="3" t="s">
        <v>74</v>
      </c>
      <c r="K19" s="1" t="s">
        <v>73</v>
      </c>
      <c r="L19" s="3" t="s">
        <v>74</v>
      </c>
    </row>
    <row r="20" spans="1:12" ht="70.5" customHeight="1" x14ac:dyDescent="0.3">
      <c r="I20" s="12"/>
      <c r="J20" s="3"/>
      <c r="L20" s="3"/>
    </row>
    <row r="21" spans="1:12" ht="40.5" customHeight="1" x14ac:dyDescent="0.3">
      <c r="A21" s="33" t="s">
        <v>43</v>
      </c>
      <c r="B21" s="33" t="s">
        <v>44</v>
      </c>
      <c r="C21" s="33" t="s">
        <v>61</v>
      </c>
      <c r="D21" s="33"/>
      <c r="E21" s="33"/>
      <c r="F21" s="32" t="s">
        <v>15</v>
      </c>
      <c r="G21" s="32" t="s">
        <v>5</v>
      </c>
      <c r="H21" s="32" t="s">
        <v>8</v>
      </c>
      <c r="I21" s="32" t="s">
        <v>10</v>
      </c>
    </row>
    <row r="22" spans="1:12" ht="40.5" customHeight="1" x14ac:dyDescent="0.3">
      <c r="A22" s="33"/>
      <c r="B22" s="33"/>
      <c r="C22" s="8" t="s">
        <v>32</v>
      </c>
      <c r="D22" s="8" t="s">
        <v>56</v>
      </c>
      <c r="E22" s="8" t="s">
        <v>35</v>
      </c>
      <c r="F22" s="32"/>
      <c r="G22" s="32"/>
      <c r="H22" s="32"/>
      <c r="I22" s="32"/>
    </row>
    <row r="23" spans="1:12" ht="86.25" customHeight="1" x14ac:dyDescent="0.3">
      <c r="A23" s="2" t="s">
        <v>52</v>
      </c>
      <c r="B23" s="2" t="s">
        <v>54</v>
      </c>
      <c r="C23" s="2" t="s">
        <v>55</v>
      </c>
      <c r="D23" s="2">
        <v>1</v>
      </c>
      <c r="F23" s="2" t="s">
        <v>64</v>
      </c>
      <c r="G23" s="34" t="s">
        <v>76</v>
      </c>
      <c r="H23" s="34" t="s">
        <v>58</v>
      </c>
      <c r="I23" s="1" t="s">
        <v>62</v>
      </c>
    </row>
    <row r="24" spans="1:12" ht="94.5" customHeight="1" x14ac:dyDescent="0.3">
      <c r="A24" s="2" t="s">
        <v>53</v>
      </c>
      <c r="B24" s="2" t="s">
        <v>60</v>
      </c>
      <c r="C24" s="2" t="s">
        <v>55</v>
      </c>
      <c r="D24" s="2">
        <v>0</v>
      </c>
      <c r="E24" s="2" t="s">
        <v>38</v>
      </c>
      <c r="F24" s="2" t="s">
        <v>65</v>
      </c>
      <c r="G24" s="34"/>
      <c r="H24" s="34"/>
      <c r="I24" s="1" t="s">
        <v>63</v>
      </c>
    </row>
    <row r="26" spans="1:12" ht="40.5" customHeight="1" x14ac:dyDescent="0.3">
      <c r="A26" s="33" t="s">
        <v>43</v>
      </c>
      <c r="B26" s="33" t="s">
        <v>44</v>
      </c>
      <c r="C26" s="2" t="s">
        <v>42</v>
      </c>
      <c r="D26" s="32" t="s">
        <v>15</v>
      </c>
      <c r="E26" s="32" t="s">
        <v>5</v>
      </c>
      <c r="F26" s="32" t="s">
        <v>8</v>
      </c>
      <c r="G26" s="32" t="s">
        <v>10</v>
      </c>
    </row>
    <row r="27" spans="1:12" ht="40.5" customHeight="1" x14ac:dyDescent="0.3">
      <c r="A27" s="33"/>
      <c r="B27" s="33"/>
      <c r="C27" s="8" t="s">
        <v>32</v>
      </c>
      <c r="D27" s="32"/>
      <c r="E27" s="32"/>
      <c r="F27" s="32"/>
      <c r="G27" s="32"/>
    </row>
    <row r="28" spans="1:12" ht="142.5" customHeight="1" x14ac:dyDescent="0.3">
      <c r="A28" s="2" t="s">
        <v>59</v>
      </c>
      <c r="B28" s="2" t="s">
        <v>66</v>
      </c>
      <c r="C28" s="2" t="s">
        <v>55</v>
      </c>
      <c r="D28" s="9" t="s">
        <v>67</v>
      </c>
      <c r="E28" s="9" t="s">
        <v>77</v>
      </c>
      <c r="G28" s="9" t="s">
        <v>68</v>
      </c>
    </row>
    <row r="30" spans="1:12" ht="40.5" customHeight="1" x14ac:dyDescent="0.3">
      <c r="A30" s="33" t="s">
        <v>43</v>
      </c>
      <c r="B30" s="33" t="s">
        <v>44</v>
      </c>
      <c r="C30" s="11" t="s">
        <v>42</v>
      </c>
      <c r="D30" s="32" t="s">
        <v>15</v>
      </c>
      <c r="E30" s="32" t="s">
        <v>5</v>
      </c>
      <c r="F30" s="32" t="s">
        <v>8</v>
      </c>
      <c r="G30" s="32" t="s">
        <v>10</v>
      </c>
    </row>
    <row r="31" spans="1:12" ht="40.5" customHeight="1" x14ac:dyDescent="0.3">
      <c r="A31" s="33"/>
      <c r="B31" s="33"/>
      <c r="C31" s="10" t="s">
        <v>19</v>
      </c>
      <c r="D31" s="32"/>
      <c r="E31" s="32"/>
      <c r="F31" s="32"/>
      <c r="G31" s="32"/>
    </row>
    <row r="32" spans="1:12" ht="162.75" customHeight="1" x14ac:dyDescent="0.3">
      <c r="A32" s="11" t="s">
        <v>39</v>
      </c>
      <c r="B32" s="11" t="s">
        <v>78</v>
      </c>
      <c r="C32" s="11" t="s">
        <v>55</v>
      </c>
      <c r="D32" s="2" t="s">
        <v>79</v>
      </c>
      <c r="E32" s="13" t="s">
        <v>81</v>
      </c>
      <c r="G32" s="13" t="s">
        <v>80</v>
      </c>
    </row>
  </sheetData>
  <mergeCells count="50">
    <mergeCell ref="G30:G31"/>
    <mergeCell ref="A30:A31"/>
    <mergeCell ref="B30:B31"/>
    <mergeCell ref="D30:D31"/>
    <mergeCell ref="E30:E31"/>
    <mergeCell ref="F30:F31"/>
    <mergeCell ref="H9:H10"/>
    <mergeCell ref="H4:H5"/>
    <mergeCell ref="I9:I10"/>
    <mergeCell ref="J9:J10"/>
    <mergeCell ref="K9:K10"/>
    <mergeCell ref="H6:H7"/>
    <mergeCell ref="I6:I7"/>
    <mergeCell ref="J6:J7"/>
    <mergeCell ref="K6:K7"/>
    <mergeCell ref="I4:I5"/>
    <mergeCell ref="J4:J5"/>
    <mergeCell ref="K4:K5"/>
    <mergeCell ref="A9:A10"/>
    <mergeCell ref="B9:B10"/>
    <mergeCell ref="C9:G9"/>
    <mergeCell ref="A4:A5"/>
    <mergeCell ref="B4:B5"/>
    <mergeCell ref="C4:G4"/>
    <mergeCell ref="J14:J15"/>
    <mergeCell ref="K14:K15"/>
    <mergeCell ref="L14:L15"/>
    <mergeCell ref="H11:H12"/>
    <mergeCell ref="C14:H14"/>
    <mergeCell ref="I11:I12"/>
    <mergeCell ref="J11:J12"/>
    <mergeCell ref="K11:K12"/>
    <mergeCell ref="H21:H22"/>
    <mergeCell ref="I21:I22"/>
    <mergeCell ref="H23:H24"/>
    <mergeCell ref="G23:G24"/>
    <mergeCell ref="I14:I15"/>
    <mergeCell ref="D26:D27"/>
    <mergeCell ref="E26:E27"/>
    <mergeCell ref="F26:F27"/>
    <mergeCell ref="G26:G27"/>
    <mergeCell ref="A14:A15"/>
    <mergeCell ref="B14:B15"/>
    <mergeCell ref="C21:E21"/>
    <mergeCell ref="A21:A22"/>
    <mergeCell ref="B21:B22"/>
    <mergeCell ref="A26:A27"/>
    <mergeCell ref="B26:B27"/>
    <mergeCell ref="F21:F22"/>
    <mergeCell ref="G21:G2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B492-D994-405C-A857-A9F57FD0FADE}">
  <dimension ref="D2:K17"/>
  <sheetViews>
    <sheetView workbookViewId="0">
      <selection activeCell="L3" sqref="L3"/>
    </sheetView>
  </sheetViews>
  <sheetFormatPr defaultRowHeight="16.5" x14ac:dyDescent="0.3"/>
  <cols>
    <col min="6" max="6" width="14" bestFit="1" customWidth="1"/>
    <col min="11" max="11" width="8.375" bestFit="1" customWidth="1"/>
  </cols>
  <sheetData>
    <row r="2" spans="4:11" x14ac:dyDescent="0.3">
      <c r="D2" s="19">
        <v>1</v>
      </c>
      <c r="E2" s="20">
        <v>47620</v>
      </c>
      <c r="F2" s="20">
        <v>2500000000</v>
      </c>
      <c r="G2" s="21" t="s">
        <v>82</v>
      </c>
      <c r="H2" s="22">
        <v>3.8</v>
      </c>
      <c r="I2" s="22">
        <v>170</v>
      </c>
      <c r="J2" s="23" t="s">
        <v>82</v>
      </c>
      <c r="K2" s="31">
        <f>F2/E2</f>
        <v>52498.950020999582</v>
      </c>
    </row>
    <row r="3" spans="4:11" x14ac:dyDescent="0.3">
      <c r="D3" s="24">
        <v>3</v>
      </c>
      <c r="E3" s="17">
        <v>110000</v>
      </c>
      <c r="F3" s="17">
        <v>2000000000</v>
      </c>
      <c r="G3" s="15" t="s">
        <v>82</v>
      </c>
      <c r="H3" s="18">
        <v>2.4700000000000002</v>
      </c>
      <c r="I3" s="18">
        <v>110</v>
      </c>
      <c r="J3" s="25" t="s">
        <v>82</v>
      </c>
      <c r="K3" s="31">
        <f t="shared" ref="K3:K16" si="0">F3/E3</f>
        <v>18181.81818181818</v>
      </c>
    </row>
    <row r="4" spans="4:11" x14ac:dyDescent="0.3">
      <c r="D4" s="24">
        <v>4</v>
      </c>
      <c r="E4" s="17">
        <v>13554</v>
      </c>
      <c r="F4" s="17">
        <v>1349910400</v>
      </c>
      <c r="G4" s="15" t="s">
        <v>82</v>
      </c>
      <c r="H4" s="18">
        <v>3.6</v>
      </c>
      <c r="I4" s="18">
        <v>140</v>
      </c>
      <c r="J4" s="25" t="s">
        <v>82</v>
      </c>
      <c r="K4" s="31">
        <f t="shared" si="0"/>
        <v>99594.983030839605</v>
      </c>
    </row>
    <row r="5" spans="4:11" x14ac:dyDescent="0.3">
      <c r="D5" s="24">
        <v>5</v>
      </c>
      <c r="E5" s="17">
        <v>17149</v>
      </c>
      <c r="F5" s="17">
        <v>960000000</v>
      </c>
      <c r="G5" s="15" t="s">
        <v>82</v>
      </c>
      <c r="H5" s="18">
        <v>3.6</v>
      </c>
      <c r="I5" s="18">
        <v>140</v>
      </c>
      <c r="J5" s="25" t="s">
        <v>82</v>
      </c>
      <c r="K5" s="31">
        <f t="shared" si="0"/>
        <v>55979.940521313198</v>
      </c>
    </row>
    <row r="6" spans="4:11" x14ac:dyDescent="0.3">
      <c r="D6" s="24">
        <v>7</v>
      </c>
      <c r="E6" s="17">
        <v>9241</v>
      </c>
      <c r="F6" s="17">
        <v>464031100</v>
      </c>
      <c r="G6" s="15" t="s">
        <v>82</v>
      </c>
      <c r="H6" s="18">
        <v>3.6</v>
      </c>
      <c r="I6" s="18">
        <v>140</v>
      </c>
      <c r="J6" s="25" t="s">
        <v>82</v>
      </c>
      <c r="K6" s="31">
        <f t="shared" si="0"/>
        <v>50214.381560437185</v>
      </c>
    </row>
    <row r="7" spans="4:11" x14ac:dyDescent="0.3">
      <c r="D7" s="24">
        <v>8</v>
      </c>
      <c r="E7" s="17">
        <v>84034</v>
      </c>
      <c r="F7" s="17">
        <v>5000000000</v>
      </c>
      <c r="G7" s="15" t="s">
        <v>82</v>
      </c>
      <c r="H7" s="18">
        <v>3.7</v>
      </c>
      <c r="I7" s="18">
        <v>140</v>
      </c>
      <c r="J7" s="25" t="s">
        <v>82</v>
      </c>
      <c r="K7" s="31">
        <f t="shared" si="0"/>
        <v>59499.726301259012</v>
      </c>
    </row>
    <row r="8" spans="4:11" x14ac:dyDescent="0.3">
      <c r="D8" s="24">
        <v>9</v>
      </c>
      <c r="E8" s="17">
        <v>65868</v>
      </c>
      <c r="F8" s="17">
        <v>3226000000</v>
      </c>
      <c r="G8" s="15" t="s">
        <v>82</v>
      </c>
      <c r="H8" s="18">
        <v>3.6</v>
      </c>
      <c r="I8" s="18">
        <v>140</v>
      </c>
      <c r="J8" s="25" t="s">
        <v>82</v>
      </c>
      <c r="K8" s="31">
        <f t="shared" si="0"/>
        <v>48976.741361510904</v>
      </c>
    </row>
    <row r="9" spans="4:11" x14ac:dyDescent="0.3">
      <c r="D9" s="24">
        <v>10</v>
      </c>
      <c r="E9" s="17">
        <v>59201</v>
      </c>
      <c r="F9" s="17">
        <v>3000000000</v>
      </c>
      <c r="G9" s="15" t="s">
        <v>82</v>
      </c>
      <c r="H9" s="18">
        <v>3.42</v>
      </c>
      <c r="I9" s="18">
        <v>110</v>
      </c>
      <c r="J9" s="25" t="s">
        <v>82</v>
      </c>
      <c r="K9" s="31">
        <f t="shared" si="0"/>
        <v>50674.819682099966</v>
      </c>
    </row>
    <row r="10" spans="4:11" x14ac:dyDescent="0.3">
      <c r="D10" s="24">
        <v>11</v>
      </c>
      <c r="E10" s="17">
        <v>138133</v>
      </c>
      <c r="F10" s="17">
        <v>7000000000</v>
      </c>
      <c r="G10" s="15" t="s">
        <v>82</v>
      </c>
      <c r="H10" s="18">
        <v>2.85</v>
      </c>
      <c r="I10" s="18">
        <v>110</v>
      </c>
      <c r="J10" s="25" t="s">
        <v>82</v>
      </c>
      <c r="K10" s="31">
        <f t="shared" si="0"/>
        <v>50675.797962832919</v>
      </c>
    </row>
    <row r="11" spans="4:11" x14ac:dyDescent="0.3">
      <c r="D11" s="24">
        <v>12</v>
      </c>
      <c r="E11" s="17">
        <v>70000</v>
      </c>
      <c r="F11" s="17">
        <v>3000000000</v>
      </c>
      <c r="G11" s="15" t="s">
        <v>82</v>
      </c>
      <c r="H11" s="18">
        <v>3.84</v>
      </c>
      <c r="I11" s="18">
        <v>130</v>
      </c>
      <c r="J11" s="25" t="s">
        <v>82</v>
      </c>
      <c r="K11" s="31">
        <f t="shared" si="0"/>
        <v>42857.142857142855</v>
      </c>
    </row>
    <row r="12" spans="4:11" x14ac:dyDescent="0.3">
      <c r="D12" s="24">
        <v>13</v>
      </c>
      <c r="E12" s="17">
        <v>3089</v>
      </c>
      <c r="F12" s="17">
        <v>200000000</v>
      </c>
      <c r="G12" s="15" t="s">
        <v>82</v>
      </c>
      <c r="H12" s="18">
        <v>3.6</v>
      </c>
      <c r="I12" s="18">
        <v>140</v>
      </c>
      <c r="J12" s="25" t="s">
        <v>82</v>
      </c>
      <c r="K12" s="31">
        <f t="shared" si="0"/>
        <v>64745.872450631272</v>
      </c>
    </row>
    <row r="13" spans="4:11" x14ac:dyDescent="0.3">
      <c r="D13" s="24">
        <v>14</v>
      </c>
      <c r="E13" s="17">
        <v>6356</v>
      </c>
      <c r="F13" s="17">
        <v>300000000</v>
      </c>
      <c r="G13" s="15" t="s">
        <v>82</v>
      </c>
      <c r="H13" s="18">
        <v>3.6</v>
      </c>
      <c r="I13" s="18">
        <v>140</v>
      </c>
      <c r="J13" s="25" t="s">
        <v>82</v>
      </c>
      <c r="K13" s="31">
        <f t="shared" si="0"/>
        <v>47199.496538703585</v>
      </c>
    </row>
    <row r="14" spans="4:11" x14ac:dyDescent="0.3">
      <c r="D14" s="24">
        <v>15</v>
      </c>
      <c r="E14" s="17">
        <v>45472</v>
      </c>
      <c r="F14" s="17">
        <v>3000000000</v>
      </c>
      <c r="G14" s="15" t="s">
        <v>82</v>
      </c>
      <c r="H14" s="18">
        <v>3.7</v>
      </c>
      <c r="I14" s="18">
        <v>140</v>
      </c>
      <c r="J14" s="25" t="s">
        <v>82</v>
      </c>
      <c r="K14" s="31">
        <f t="shared" si="0"/>
        <v>65974.665728360313</v>
      </c>
    </row>
    <row r="15" spans="4:11" x14ac:dyDescent="0.3">
      <c r="D15" s="24">
        <v>16</v>
      </c>
      <c r="E15" s="17">
        <v>98966</v>
      </c>
      <c r="F15" s="17">
        <v>5000000000</v>
      </c>
      <c r="G15" s="15" t="s">
        <v>82</v>
      </c>
      <c r="H15" s="18">
        <v>3.53</v>
      </c>
      <c r="I15" s="18">
        <v>110</v>
      </c>
      <c r="J15" s="25" t="s">
        <v>82</v>
      </c>
      <c r="K15" s="31">
        <f t="shared" si="0"/>
        <v>50522.401632884023</v>
      </c>
    </row>
    <row r="16" spans="4:11" x14ac:dyDescent="0.3">
      <c r="D16" s="26">
        <v>17</v>
      </c>
      <c r="E16" s="27">
        <v>90000</v>
      </c>
      <c r="F16" s="27">
        <v>4250000000</v>
      </c>
      <c r="G16" s="28" t="s">
        <v>82</v>
      </c>
      <c r="H16" s="29">
        <v>2.4700000000000002</v>
      </c>
      <c r="I16" s="29">
        <v>150</v>
      </c>
      <c r="J16" s="30" t="s">
        <v>82</v>
      </c>
      <c r="K16" s="31">
        <f t="shared" si="0"/>
        <v>47222.222222222219</v>
      </c>
    </row>
    <row r="17" spans="5:11" x14ac:dyDescent="0.3">
      <c r="E17" s="16">
        <f>SUM(E2:E16)</f>
        <v>858683</v>
      </c>
      <c r="F17" s="16">
        <f>SUM(F2:F16)</f>
        <v>41249941500</v>
      </c>
      <c r="K17" s="31">
        <f>F17/E17</f>
        <v>48038.614366419271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kmkim</dc:creator>
  <cp:lastModifiedBy>kmkim</cp:lastModifiedBy>
  <dcterms:created xsi:type="dcterms:W3CDTF">2022-11-02T01:45:17Z</dcterms:created>
  <dcterms:modified xsi:type="dcterms:W3CDTF">2022-12-14T04:13:36Z</dcterms:modified>
</cp:coreProperties>
</file>