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Diss\Material\Amphorae\"/>
    </mc:Choice>
  </mc:AlternateContent>
  <xr:revisionPtr revIDLastSave="0" documentId="13_ncr:1_{848D8DF2-34B3-4B72-BB38-E87711A22B4F}" xr6:coauthVersionLast="36" xr6:coauthVersionMax="36" xr10:uidLastSave="{00000000-0000-0000-0000-000000000000}"/>
  <bookViews>
    <workbookView xWindow="0" yWindow="0" windowWidth="6380" windowHeight="1830" activeTab="1" xr2:uid="{DFC272B0-AFF9-41C6-9B27-558697EE337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  <c r="D3" i="2"/>
  <c r="D4" i="2"/>
  <c r="D5" i="2"/>
  <c r="D6" i="2"/>
  <c r="D2" i="2"/>
  <c r="H11" i="1"/>
</calcChain>
</file>

<file path=xl/sharedStrings.xml><?xml version="1.0" encoding="utf-8"?>
<sst xmlns="http://schemas.openxmlformats.org/spreadsheetml/2006/main" count="32" uniqueCount="18">
  <si>
    <t>Valencia Amphorae</t>
  </si>
  <si>
    <t>Italian</t>
  </si>
  <si>
    <t>Tarraconensian</t>
  </si>
  <si>
    <t>Ebusitana</t>
  </si>
  <si>
    <t>Baetican</t>
  </si>
  <si>
    <t>Punica Africana</t>
  </si>
  <si>
    <t>Oriental</t>
  </si>
  <si>
    <t>Tripolitanian</t>
  </si>
  <si>
    <t>middle 1st BC</t>
  </si>
  <si>
    <t>A</t>
  </si>
  <si>
    <t>dating slice</t>
  </si>
  <si>
    <t>slice number</t>
  </si>
  <si>
    <t>dating percentage</t>
  </si>
  <si>
    <t>Italy</t>
  </si>
  <si>
    <t>Baetica</t>
  </si>
  <si>
    <t>Africa</t>
  </si>
  <si>
    <t>Orient</t>
  </si>
  <si>
    <t>Tarraconensis/Ibiza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</si>
</sst>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Valencia Amphorae Percentage Period A - 50 BCE-0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0.12618112575500254"/>
                  <c:y val="3.9853369706739417E-2"/>
                </c:manualLayout>
              </c:layout>
              <c:tx>
                <c:rich>
                  <a:bodyPr/>
                  <a:lstStyle/>
                  <a:p>
                    <a:fld id="{73F1658E-F600-44A6-AEFF-26C72B79B3C6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[RUBRIKENNAME]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24945B1-F675-42BF-AFB7-9C0DE296BB71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0.18862333384797497"/>
                  <c:y val="0.1258441316882633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802139973145068"/>
                      <c:h val="0.16122047244094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9.0517776187067439E-2"/>
                  <c:y val="-0.2224167648335298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0.10155468534347645"/>
                  <c:y val="0.1253992807985616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D2225FD2-71BE-4917-8CF6-6FF57C6A3ECE}" type="CATEGORYNAME">
                      <a:rPr lang="en-US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tx1"/>
                          </a:solidFill>
                          <a:latin typeface="Arial" panose="020B0604020202020204" pitchFamily="34" charset="0"/>
                        </a:defRPr>
                      </a:pPr>
                      <a:t>[RUBRIKENNAME]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969DA89A-5D6A-49FD-B57E-6BA5E48EF50E}" type="VALUE">
                      <a:rPr lang="en-US" baseline="0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tx1"/>
                          </a:solidFill>
                          <a:latin typeface="Arial" panose="020B0604020202020204" pitchFamily="34" charset="0"/>
                        </a:defRPr>
                      </a:pPr>
                      <a:t>[WERT]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-0.1353441782344052"/>
                  <c:y val="6.3759377518755031E-2"/>
                </c:manualLayout>
              </c:layout>
              <c:tx>
                <c:rich>
                  <a:bodyPr/>
                  <a:lstStyle/>
                  <a:p>
                    <a:fld id="{C8E6FA08-90EA-4982-A8E0-037AEB7677FB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[RUBRIKENNAME]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83A213A-9CA7-45E9-B0F2-2069845E2733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Tabelle2!$A$2:$A$6</c:f>
              <c:strCache>
                <c:ptCount val="5"/>
                <c:pt idx="0">
                  <c:v>Italy</c:v>
                </c:pt>
                <c:pt idx="1">
                  <c:v>Tarraconensis/Ibiza</c:v>
                </c:pt>
                <c:pt idx="2">
                  <c:v>Baetica</c:v>
                </c:pt>
                <c:pt idx="3">
                  <c:v>Africa</c:v>
                </c:pt>
                <c:pt idx="4">
                  <c:v>Orient</c:v>
                </c:pt>
              </c:strCache>
            </c:strRef>
          </c:cat>
          <c:val>
            <c:numRef>
              <c:f>Tabelle2!$F$2:$F$6</c:f>
              <c:numCache>
                <c:formatCode>General\%</c:formatCode>
                <c:ptCount val="5"/>
                <c:pt idx="0">
                  <c:v>4</c:v>
                </c:pt>
                <c:pt idx="1">
                  <c:v>30</c:v>
                </c:pt>
                <c:pt idx="2">
                  <c:v>44</c:v>
                </c:pt>
                <c:pt idx="3">
                  <c:v>19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3</xdr:row>
      <xdr:rowOff>25400</xdr:rowOff>
    </xdr:from>
    <xdr:to>
      <xdr:col>11</xdr:col>
      <xdr:colOff>171449</xdr:colOff>
      <xdr:row>20</xdr:row>
      <xdr:rowOff>120650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FF68D70-41ED-41DA-B40C-22D35D8A0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0.64231</cdr:x>
      <cdr:y>0.82874</cdr:y>
    </cdr:from>
    <cdr:to>
      <cdr:x>0.93345</cdr:x>
      <cdr:y>0.92323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50DFDDB3-506F-4E82-83BD-48168B4423B0}"/>
            </a:ext>
          </a:extLst>
        </cdr:cNvPr>
        <cdr:cNvSpPr txBox="1"/>
      </cdr:nvSpPr>
      <cdr:spPr>
        <a:xfrm xmlns:a="http://schemas.openxmlformats.org/drawingml/2006/main">
          <a:off x="3432176" y="2673350"/>
          <a:ext cx="1555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100" b="1"/>
            <a:t>Total: 13,5</a:t>
          </a:r>
          <a:r>
            <a:rPr lang="de-DE" sz="1100" b="1" baseline="0"/>
            <a:t> vessels</a:t>
          </a:r>
          <a:endParaRPr lang="en-DE" sz="1100" b="1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A636-0694-4632-B530-D864B88E62FD}">
  <dimension ref="A1:H11"/>
  <sheetViews>
    <sheetView workbookViewId="0">
      <selection activeCell="H12" sqref="H12"/>
    </sheetView>
  </sheetViews>
  <sheetFormatPr baseColWidth="10" defaultRowHeight="14.5" x14ac:dyDescent="0.35"/>
  <cols>
    <col min="7" max="7" width="10.90625" style="1"/>
  </cols>
  <sheetData>
    <row r="1" spans="1:8" x14ac:dyDescent="0.35">
      <c r="A1" t="s">
        <v>0</v>
      </c>
    </row>
    <row r="2" spans="1:8" x14ac:dyDescent="0.35">
      <c r="G2" s="1" t="s">
        <v>9</v>
      </c>
    </row>
    <row r="3" spans="1:8" x14ac:dyDescent="0.35">
      <c r="D3" t="s">
        <v>10</v>
      </c>
      <c r="E3" t="s">
        <v>11</v>
      </c>
      <c r="F3" t="s">
        <v>12</v>
      </c>
    </row>
    <row r="4" spans="1:8" x14ac:dyDescent="0.35">
      <c r="A4" t="s">
        <v>1</v>
      </c>
      <c r="B4">
        <v>1</v>
      </c>
      <c r="C4" t="s">
        <v>8</v>
      </c>
      <c r="D4" t="s">
        <v>9</v>
      </c>
      <c r="E4">
        <v>1</v>
      </c>
      <c r="F4">
        <v>0.5</v>
      </c>
      <c r="G4" s="1">
        <v>0.5</v>
      </c>
    </row>
    <row r="5" spans="1:8" x14ac:dyDescent="0.35">
      <c r="A5" t="s">
        <v>2</v>
      </c>
      <c r="B5">
        <v>7</v>
      </c>
      <c r="C5" t="s">
        <v>8</v>
      </c>
      <c r="D5" t="s">
        <v>9</v>
      </c>
      <c r="E5">
        <v>1</v>
      </c>
      <c r="F5">
        <v>0.5</v>
      </c>
      <c r="G5" s="1">
        <v>3.5</v>
      </c>
    </row>
    <row r="6" spans="1:8" x14ac:dyDescent="0.35">
      <c r="A6" t="s">
        <v>3</v>
      </c>
      <c r="B6">
        <v>1</v>
      </c>
      <c r="C6" t="s">
        <v>8</v>
      </c>
      <c r="D6" t="s">
        <v>9</v>
      </c>
      <c r="E6">
        <v>1</v>
      </c>
      <c r="F6">
        <v>0.5</v>
      </c>
      <c r="G6" s="1">
        <v>0.5</v>
      </c>
    </row>
    <row r="7" spans="1:8" x14ac:dyDescent="0.35">
      <c r="A7" t="s">
        <v>4</v>
      </c>
      <c r="B7">
        <v>12</v>
      </c>
      <c r="C7" t="s">
        <v>8</v>
      </c>
      <c r="D7" t="s">
        <v>9</v>
      </c>
      <c r="E7">
        <v>1</v>
      </c>
      <c r="F7">
        <v>0.5</v>
      </c>
      <c r="G7" s="1">
        <v>6</v>
      </c>
    </row>
    <row r="8" spans="1:8" x14ac:dyDescent="0.35">
      <c r="A8" t="s">
        <v>5</v>
      </c>
      <c r="B8">
        <v>3</v>
      </c>
      <c r="C8" t="s">
        <v>8</v>
      </c>
      <c r="D8" t="s">
        <v>9</v>
      </c>
      <c r="E8">
        <v>1</v>
      </c>
      <c r="F8">
        <v>0.5</v>
      </c>
      <c r="G8" s="1">
        <v>1.5</v>
      </c>
    </row>
    <row r="9" spans="1:8" x14ac:dyDescent="0.35">
      <c r="A9" t="s">
        <v>6</v>
      </c>
      <c r="B9">
        <v>1</v>
      </c>
      <c r="C9" t="s">
        <v>8</v>
      </c>
      <c r="D9" t="s">
        <v>9</v>
      </c>
      <c r="E9">
        <v>1</v>
      </c>
      <c r="F9">
        <v>0.5</v>
      </c>
      <c r="G9" s="1">
        <v>0.5</v>
      </c>
    </row>
    <row r="10" spans="1:8" x14ac:dyDescent="0.35">
      <c r="A10" t="s">
        <v>7</v>
      </c>
      <c r="B10">
        <v>2</v>
      </c>
      <c r="C10" t="s">
        <v>8</v>
      </c>
      <c r="D10" t="s">
        <v>9</v>
      </c>
      <c r="E10">
        <v>1</v>
      </c>
      <c r="F10">
        <v>0.5</v>
      </c>
      <c r="G10" s="1">
        <v>1</v>
      </c>
    </row>
    <row r="11" spans="1:8" x14ac:dyDescent="0.35">
      <c r="H11">
        <f>SUM(G4:G10)</f>
        <v>13.5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67D9-DDEB-483D-A1F9-58D0D9951F0B}">
  <dimension ref="A1:F8"/>
  <sheetViews>
    <sheetView tabSelected="1" workbookViewId="0">
      <selection activeCell="L13" sqref="L13"/>
    </sheetView>
  </sheetViews>
  <sheetFormatPr baseColWidth="10" defaultRowHeight="14.5" x14ac:dyDescent="0.35"/>
  <sheetData>
    <row r="1" spans="1:6" x14ac:dyDescent="0.35">
      <c r="B1" t="s">
        <v>9</v>
      </c>
    </row>
    <row r="2" spans="1:6" x14ac:dyDescent="0.35">
      <c r="A2" t="s">
        <v>13</v>
      </c>
      <c r="B2">
        <v>0.5</v>
      </c>
      <c r="D2">
        <f>B2/(13.5/100)</f>
        <v>3.7037037037037033</v>
      </c>
      <c r="F2" s="2">
        <f>ROUND(D2,0)</f>
        <v>4</v>
      </c>
    </row>
    <row r="3" spans="1:6" x14ac:dyDescent="0.35">
      <c r="A3" t="s">
        <v>17</v>
      </c>
      <c r="B3">
        <v>4</v>
      </c>
      <c r="D3">
        <f t="shared" ref="D3:D6" si="0">B3/(13.5/100)</f>
        <v>29.629629629629626</v>
      </c>
      <c r="F3" s="2">
        <f t="shared" ref="F3:F6" si="1">ROUND(D3,0)</f>
        <v>30</v>
      </c>
    </row>
    <row r="4" spans="1:6" x14ac:dyDescent="0.35">
      <c r="A4" t="s">
        <v>14</v>
      </c>
      <c r="B4">
        <v>6</v>
      </c>
      <c r="D4">
        <f t="shared" si="0"/>
        <v>44.444444444444443</v>
      </c>
      <c r="F4" s="2">
        <f t="shared" si="1"/>
        <v>44</v>
      </c>
    </row>
    <row r="5" spans="1:6" x14ac:dyDescent="0.35">
      <c r="A5" t="s">
        <v>15</v>
      </c>
      <c r="B5">
        <v>2.5</v>
      </c>
      <c r="D5">
        <f t="shared" si="0"/>
        <v>18.518518518518519</v>
      </c>
      <c r="F5" s="2">
        <f t="shared" si="1"/>
        <v>19</v>
      </c>
    </row>
    <row r="6" spans="1:6" x14ac:dyDescent="0.35">
      <c r="A6" t="s">
        <v>16</v>
      </c>
      <c r="B6">
        <v>0.5</v>
      </c>
      <c r="D6">
        <f t="shared" si="0"/>
        <v>3.7037037037037033</v>
      </c>
      <c r="F6" s="2">
        <f t="shared" si="1"/>
        <v>4</v>
      </c>
    </row>
    <row r="8" spans="1:6" x14ac:dyDescent="0.35">
      <c r="B8">
        <v>13.5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2023-02-07T09:55:08Z</dcterms:created>
  <dcterms:modified xsi:type="dcterms:W3CDTF">2023-02-07T10:45:27Z</dcterms:modified>
</cp:coreProperties>
</file>