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Material\Fine Ware Pottery\"/>
    </mc:Choice>
  </mc:AlternateContent>
  <xr:revisionPtr revIDLastSave="0" documentId="13_ncr:1_{F12F5BE2-14B5-4C51-9EFE-8C09141D4FEC}" xr6:coauthVersionLast="36" xr6:coauthVersionMax="47" xr10:uidLastSave="{00000000-0000-0000-0000-000000000000}"/>
  <bookViews>
    <workbookView xWindow="0" yWindow="0" windowWidth="19200" windowHeight="8150" activeTab="2" xr2:uid="{95FA2725-3F86-234A-8C3B-C433FDDA10C2}"/>
  </bookViews>
  <sheets>
    <sheet name="Sheet1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19" i="1"/>
  <c r="J19" i="1"/>
  <c r="K13" i="1"/>
  <c r="K14" i="1"/>
  <c r="K15" i="1"/>
  <c r="K16" i="1"/>
  <c r="K17" i="1"/>
  <c r="K12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<sst xmlns="http://schemas.openxmlformats.org/spreadsheetml/2006/main" count="113" uniqueCount="26">
  <si>
    <t>IST</t>
  </si>
  <si>
    <t>50-40 BCE</t>
  </si>
  <si>
    <t>Ebusitanas</t>
  </si>
  <si>
    <t>Campana A</t>
  </si>
  <si>
    <t>Campana B</t>
  </si>
  <si>
    <t>Italo-Megarica</t>
  </si>
  <si>
    <t>lucernas delfiniformes</t>
  </si>
  <si>
    <t>25-30 CE</t>
  </si>
  <si>
    <t>Italicas</t>
  </si>
  <si>
    <t>Lucernas de volutas</t>
  </si>
  <si>
    <t>Unguentaria</t>
  </si>
  <si>
    <t>ITS</t>
  </si>
  <si>
    <t>ITS imitation</t>
  </si>
  <si>
    <t>ware</t>
  </si>
  <si>
    <t>dating</t>
  </si>
  <si>
    <t>origin</t>
  </si>
  <si>
    <t>dating slice</t>
  </si>
  <si>
    <t>slice number</t>
  </si>
  <si>
    <t>dating percentage</t>
  </si>
  <si>
    <t>Italy</t>
  </si>
  <si>
    <t>Ibiza</t>
  </si>
  <si>
    <t>unknown</t>
  </si>
  <si>
    <t>A</t>
  </si>
  <si>
    <t>B</t>
  </si>
  <si>
    <t>Mallorca Fine Ware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</si>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</sst>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Mallorca Fine</a:t>
            </a:r>
            <a:r>
              <a:rPr lang="en-GB" baseline="0"/>
              <a:t> Ware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23063325472201"/>
                  <c:y val="-0.183856804144835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306754745465634"/>
                  <c:y val="0.142411673447882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2316340209336419"/>
                  <c:y val="4.349178936276088E-2"/>
                </c:manualLayout>
              </c:layout>
              <c:tx>
                <c:rich>
                  <a:bodyPr/>
                  <a:lstStyle/>
                  <a:p>
                    <a:fld id="{2042E19F-4497-4179-8330-989B17038F0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7EE00F2A-D892-4745-8E0F-684B476A125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Tabelle2!$A$2:$A$4</c:f>
              <c:strCache>
                <c:ptCount val="3"/>
                <c:pt idx="0">
                  <c:v>Italy</c:v>
                </c:pt>
                <c:pt idx="1">
                  <c:v>Ibiza</c:v>
                </c:pt>
                <c:pt idx="2">
                  <c:v>unknown</c:v>
                </c:pt>
              </c:strCache>
            </c:strRef>
          </c:cat>
          <c:val>
            <c:numRef>
              <c:f>Tabelle2!$B$2:$B$4</c:f>
              <c:numCache>
                <c:formatCode>General\%</c:formatCode>
                <c:ptCount val="3"/>
                <c:pt idx="0">
                  <c:v>76</c:v>
                </c:pt>
                <c:pt idx="1">
                  <c:v>20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Mallorca</a:t>
            </a:r>
            <a:r>
              <a:rPr lang="en-GB" baseline="0"/>
              <a:t> Fine Ware Percentage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4675967819631465E-2"/>
                  <c:y val="-0.21121683318996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226734737060102"/>
                  <c:y val="9.45437702640111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Tabelle2!$A$2:$A$4</c:f>
              <c:strCache>
                <c:ptCount val="3"/>
                <c:pt idx="0">
                  <c:v>Italy</c:v>
                </c:pt>
                <c:pt idx="1">
                  <c:v>Ibiza</c:v>
                </c:pt>
                <c:pt idx="2">
                  <c:v>unknown</c:v>
                </c:pt>
              </c:strCache>
            </c:strRef>
          </c:cat>
          <c:val>
            <c:numRef>
              <c:f>Tabelle2!$C$2:$C$4</c:f>
              <c:numCache>
                <c:formatCode>General\%</c:formatCode>
                <c:ptCount val="3"/>
                <c:pt idx="0">
                  <c:v>19</c:v>
                </c:pt>
                <c:pt idx="1">
                  <c:v>47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Mallorca</a:t>
            </a:r>
            <a:r>
              <a:rPr lang="de-DE" baseline="0"/>
              <a:t> fine ware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Tabelle2!$A$2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Tabelle2!$B$1:$C$1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Tabelle2!$B$2:$C$2</c:f>
              <c:numCache>
                <c:formatCode>General\%</c:formatCode>
                <c:ptCount val="2"/>
                <c:pt idx="0">
                  <c:v>76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Tabelle2!$A$3</c:f>
              <c:strCache>
                <c:ptCount val="1"/>
                <c:pt idx="0">
                  <c:v>Ibiza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Tabelle2!$B$1:$C$1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Tabelle2!$B$3:$C$3</c:f>
              <c:numCache>
                <c:formatCode>General\%</c:formatCode>
                <c:ptCount val="2"/>
                <c:pt idx="0">
                  <c:v>20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Tabelle2!$A$4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Tabelle2!$B$1:$C$1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Tabelle2!$B$4:$C$4</c:f>
              <c:numCache>
                <c:formatCode>General\%</c:formatCode>
                <c:ptCount val="2"/>
                <c:pt idx="0">
                  <c:v>4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4E-4F04-88E9-3C930D2B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4416635011448931"/>
          <c:h val="0.15446332366348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411162</xdr:colOff>
      <xdr:row>8</xdr:row>
      <xdr:rowOff>44450</xdr:rowOff>
    </xdr:from>
    <xdr:to>
      <xdr:col>7</xdr:col>
      <xdr:colOff>371475</xdr:colOff>
      <xdr:row>25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225C65-6429-4DCB-BCEB-E43A2C1D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8</xdr:row>
      <xdr:rowOff>57149</xdr:rowOff>
    </xdr:from>
    <xdr:to>
      <xdr:col>14</xdr:col>
      <xdr:colOff>561974</xdr:colOff>
      <xdr:row>25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C40A1C-83A8-4735-B455-FB3D4E18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22</xdr:row>
      <xdr:rowOff>19050</xdr:rowOff>
    </xdr:from>
    <xdr:to>
      <xdr:col>7</xdr:col>
      <xdr:colOff>247650</xdr:colOff>
      <xdr:row>23</xdr:row>
      <xdr:rowOff>114300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5A613AE-4FFA-4941-A186-91EED1B3849C}"/>
            </a:ext>
          </a:extLst>
        </xdr:cNvPr>
        <xdr:cNvSpPr txBox="1"/>
      </xdr:nvSpPr>
      <xdr:spPr>
        <a:xfrm>
          <a:off x="3990975" y="4419600"/>
          <a:ext cx="19240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only percentages (100)</a:t>
          </a:r>
          <a:endParaRPr lang="en-DE" sz="1100" b="1"/>
        </a:p>
      </xdr:txBody>
    </xdr:sp>
    <xdr:clientData/>
  </xdr:twoCellAnchor>
  <xdr:twoCellAnchor>
    <xdr:from>
      <xdr:col>6</xdr:col>
      <xdr:colOff>400049</xdr:colOff>
      <xdr:row>11</xdr:row>
      <xdr:rowOff>76199</xdr:rowOff>
    </xdr:from>
    <xdr:to>
      <xdr:col>13</xdr:col>
      <xdr:colOff>390525</xdr:colOff>
      <xdr:row>32</xdr:row>
      <xdr:rowOff>38099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644B4D5-2E09-4D5D-B1A9-D5D9E460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0.62493</cdr:x>
      <cdr:y>0.83287</cdr:y>
    </cdr:from>
    <cdr:to>
      <cdr:x>0.9737</cdr:x>
      <cdr:y>0.9197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35A613AE-4FFA-4941-A186-91EED1B3849C}"/>
            </a:ext>
          </a:extLst>
        </cdr:cNvPr>
        <cdr:cNvSpPr txBox="1"/>
      </cdr:nvSpPr>
      <cdr:spPr>
        <a:xfrm xmlns:a="http://schemas.openxmlformats.org/drawingml/2006/main">
          <a:off x="3470275" y="2832100"/>
          <a:ext cx="1936751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only percentages (100)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00F9-3D67-6848-AB1C-6B88C8F68E31}">
  <dimension ref="A1:L19"/>
  <sheetViews>
    <sheetView workbookViewId="0">
      <selection activeCell="A15" activeCellId="1" sqref="A14:XFD14 A15:XFD15"/>
    </sheetView>
  </sheetViews>
  <sheetFormatPr baseColWidth="10" defaultRowHeight="15.5" x14ac:dyDescent="0.35"/>
  <cols>
    <col min="9" max="9" width="10.6640625" style="2"/>
    <col min="11" max="11" width="10.6640625" style="2"/>
  </cols>
  <sheetData>
    <row r="1" spans="1:11" x14ac:dyDescent="0.35">
      <c r="A1" t="s">
        <v>24</v>
      </c>
    </row>
    <row r="3" spans="1:11" x14ac:dyDescent="0.35"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s="2" t="s">
        <v>22</v>
      </c>
      <c r="K3" s="2" t="s">
        <v>23</v>
      </c>
    </row>
    <row r="4" spans="1:11" x14ac:dyDescent="0.35">
      <c r="A4">
        <v>40</v>
      </c>
      <c r="B4" s="1">
        <v>0.4</v>
      </c>
      <c r="C4" t="s">
        <v>0</v>
      </c>
      <c r="D4" t="s">
        <v>1</v>
      </c>
      <c r="E4" t="s">
        <v>19</v>
      </c>
      <c r="F4" t="s">
        <v>22</v>
      </c>
      <c r="G4">
        <v>1</v>
      </c>
      <c r="H4">
        <v>1</v>
      </c>
      <c r="I4" s="2">
        <f>A4</f>
        <v>40</v>
      </c>
      <c r="K4" s="2">
        <v>0</v>
      </c>
    </row>
    <row r="5" spans="1:11" x14ac:dyDescent="0.35">
      <c r="A5">
        <v>20</v>
      </c>
      <c r="B5" s="1">
        <v>0.2</v>
      </c>
      <c r="C5" t="s">
        <v>2</v>
      </c>
      <c r="D5" t="s">
        <v>1</v>
      </c>
      <c r="E5" t="s">
        <v>20</v>
      </c>
      <c r="F5" t="s">
        <v>22</v>
      </c>
      <c r="G5">
        <v>1</v>
      </c>
      <c r="H5">
        <v>1</v>
      </c>
      <c r="I5" s="2">
        <f t="shared" ref="I5:I9" si="0">A5</f>
        <v>20</v>
      </c>
      <c r="K5" s="2">
        <v>0</v>
      </c>
    </row>
    <row r="6" spans="1:11" x14ac:dyDescent="0.35">
      <c r="A6">
        <v>23</v>
      </c>
      <c r="B6" s="1">
        <v>0.23</v>
      </c>
      <c r="C6" t="s">
        <v>3</v>
      </c>
      <c r="D6" t="s">
        <v>1</v>
      </c>
      <c r="E6" t="s">
        <v>19</v>
      </c>
      <c r="F6" t="s">
        <v>22</v>
      </c>
      <c r="G6">
        <v>1</v>
      </c>
      <c r="H6">
        <v>1</v>
      </c>
      <c r="I6" s="2">
        <f t="shared" si="0"/>
        <v>23</v>
      </c>
      <c r="K6" s="2">
        <v>0</v>
      </c>
    </row>
    <row r="7" spans="1:11" x14ac:dyDescent="0.35">
      <c r="A7">
        <v>12</v>
      </c>
      <c r="B7" s="1">
        <v>0.12</v>
      </c>
      <c r="C7" t="s">
        <v>4</v>
      </c>
      <c r="D7" t="s">
        <v>1</v>
      </c>
      <c r="E7" t="s">
        <v>19</v>
      </c>
      <c r="F7" t="s">
        <v>22</v>
      </c>
      <c r="G7">
        <v>1</v>
      </c>
      <c r="H7">
        <v>1</v>
      </c>
      <c r="I7" s="2">
        <f t="shared" si="0"/>
        <v>12</v>
      </c>
      <c r="K7" s="2">
        <v>0</v>
      </c>
    </row>
    <row r="8" spans="1:11" x14ac:dyDescent="0.35">
      <c r="A8">
        <v>1</v>
      </c>
      <c r="B8" s="1">
        <v>0.01</v>
      </c>
      <c r="C8" t="s">
        <v>5</v>
      </c>
      <c r="D8" t="s">
        <v>1</v>
      </c>
      <c r="E8" t="s">
        <v>19</v>
      </c>
      <c r="F8" t="s">
        <v>22</v>
      </c>
      <c r="G8">
        <v>1</v>
      </c>
      <c r="H8">
        <v>1</v>
      </c>
      <c r="I8" s="2">
        <f t="shared" si="0"/>
        <v>1</v>
      </c>
      <c r="K8" s="2">
        <v>0</v>
      </c>
    </row>
    <row r="9" spans="1:11" x14ac:dyDescent="0.35">
      <c r="A9">
        <v>4</v>
      </c>
      <c r="B9" s="1">
        <v>0.04</v>
      </c>
      <c r="C9" t="s">
        <v>6</v>
      </c>
      <c r="D9" t="s">
        <v>1</v>
      </c>
      <c r="E9" t="s">
        <v>21</v>
      </c>
      <c r="F9" t="s">
        <v>22</v>
      </c>
      <c r="G9">
        <v>1</v>
      </c>
      <c r="H9">
        <v>1</v>
      </c>
      <c r="I9" s="2">
        <f t="shared" si="0"/>
        <v>4</v>
      </c>
      <c r="K9" s="2">
        <v>0</v>
      </c>
    </row>
    <row r="10" spans="1:11" x14ac:dyDescent="0.35">
      <c r="B10" s="1"/>
    </row>
    <row r="12" spans="1:11" x14ac:dyDescent="0.35">
      <c r="A12">
        <v>47</v>
      </c>
      <c r="B12" s="1">
        <v>0.47</v>
      </c>
      <c r="C12" t="s">
        <v>2</v>
      </c>
      <c r="D12" t="s">
        <v>7</v>
      </c>
      <c r="E12" t="s">
        <v>20</v>
      </c>
      <c r="F12" t="s">
        <v>23</v>
      </c>
      <c r="G12">
        <v>1</v>
      </c>
      <c r="H12">
        <v>1</v>
      </c>
      <c r="I12" s="2">
        <v>0</v>
      </c>
      <c r="K12" s="2">
        <f>A12</f>
        <v>47</v>
      </c>
    </row>
    <row r="13" spans="1:11" x14ac:dyDescent="0.35">
      <c r="A13">
        <v>15</v>
      </c>
      <c r="B13" s="1">
        <v>0.15</v>
      </c>
      <c r="C13" t="s">
        <v>8</v>
      </c>
      <c r="D13" t="s">
        <v>7</v>
      </c>
      <c r="E13" t="s">
        <v>19</v>
      </c>
      <c r="F13" t="s">
        <v>23</v>
      </c>
      <c r="G13">
        <v>1</v>
      </c>
      <c r="H13">
        <v>1</v>
      </c>
      <c r="I13" s="2">
        <v>0</v>
      </c>
      <c r="K13" s="2">
        <f t="shared" ref="K13:K17" si="1">A13</f>
        <v>15</v>
      </c>
    </row>
    <row r="14" spans="1:11" x14ac:dyDescent="0.35">
      <c r="A14">
        <v>29</v>
      </c>
      <c r="B14" s="1">
        <v>0.28999999999999998</v>
      </c>
      <c r="C14" t="s">
        <v>9</v>
      </c>
      <c r="D14" t="s">
        <v>7</v>
      </c>
      <c r="E14" t="s">
        <v>21</v>
      </c>
      <c r="F14" t="s">
        <v>23</v>
      </c>
      <c r="G14">
        <v>1</v>
      </c>
      <c r="H14">
        <v>1</v>
      </c>
      <c r="I14" s="2">
        <v>0</v>
      </c>
      <c r="K14" s="2">
        <f t="shared" si="1"/>
        <v>29</v>
      </c>
    </row>
    <row r="15" spans="1:11" x14ac:dyDescent="0.35">
      <c r="A15">
        <v>3</v>
      </c>
      <c r="B15" s="1">
        <v>0.03</v>
      </c>
      <c r="C15" t="s">
        <v>10</v>
      </c>
      <c r="D15" t="s">
        <v>7</v>
      </c>
      <c r="E15" t="s">
        <v>21</v>
      </c>
      <c r="F15" t="s">
        <v>23</v>
      </c>
      <c r="G15">
        <v>1</v>
      </c>
      <c r="H15">
        <v>1</v>
      </c>
      <c r="I15" s="2">
        <v>0</v>
      </c>
      <c r="K15" s="2">
        <f t="shared" si="1"/>
        <v>3</v>
      </c>
    </row>
    <row r="16" spans="1:11" x14ac:dyDescent="0.35">
      <c r="A16">
        <v>4</v>
      </c>
      <c r="B16" s="1">
        <v>0.04</v>
      </c>
      <c r="C16" t="s">
        <v>11</v>
      </c>
      <c r="D16" t="s">
        <v>7</v>
      </c>
      <c r="E16" t="s">
        <v>19</v>
      </c>
      <c r="F16" t="s">
        <v>23</v>
      </c>
      <c r="G16">
        <v>1</v>
      </c>
      <c r="H16">
        <v>1</v>
      </c>
      <c r="I16" s="2">
        <v>0</v>
      </c>
      <c r="K16" s="2">
        <f t="shared" si="1"/>
        <v>4</v>
      </c>
    </row>
    <row r="17" spans="1:12" x14ac:dyDescent="0.35">
      <c r="A17">
        <v>2</v>
      </c>
      <c r="B17" s="1">
        <v>0.02</v>
      </c>
      <c r="C17" t="s">
        <v>12</v>
      </c>
      <c r="D17" t="s">
        <v>7</v>
      </c>
      <c r="E17" t="s">
        <v>21</v>
      </c>
      <c r="F17" t="s">
        <v>23</v>
      </c>
      <c r="G17">
        <v>1</v>
      </c>
      <c r="H17">
        <v>1</v>
      </c>
      <c r="I17" s="2">
        <v>0</v>
      </c>
      <c r="K17" s="2">
        <f t="shared" si="1"/>
        <v>2</v>
      </c>
    </row>
    <row r="18" spans="1:12" x14ac:dyDescent="0.35">
      <c r="B18" s="1"/>
    </row>
    <row r="19" spans="1:12" x14ac:dyDescent="0.35">
      <c r="B19" s="1">
        <f>SUM(B12:B17)</f>
        <v>1</v>
      </c>
      <c r="J19">
        <f>SUM(I4:I17)</f>
        <v>100</v>
      </c>
      <c r="L1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C750-1A2E-426C-9B9D-31B2876CF90F}">
  <dimension ref="A2:L21"/>
  <sheetViews>
    <sheetView workbookViewId="0">
      <selection activeCell="L28" sqref="L28"/>
    </sheetView>
  </sheetViews>
  <sheetFormatPr baseColWidth="10" defaultRowHeight="15.5" x14ac:dyDescent="0.35"/>
  <sheetData>
    <row r="2" spans="1:12" s="3" customFormat="1" x14ac:dyDescent="0.35">
      <c r="A2" s="3" t="s">
        <v>19</v>
      </c>
    </row>
    <row r="3" spans="1:12" x14ac:dyDescent="0.35">
      <c r="A3">
        <v>40</v>
      </c>
      <c r="B3" s="1">
        <v>0.4</v>
      </c>
      <c r="C3" t="s">
        <v>0</v>
      </c>
      <c r="D3" t="s">
        <v>1</v>
      </c>
      <c r="E3" t="s">
        <v>19</v>
      </c>
      <c r="F3" t="s">
        <v>22</v>
      </c>
      <c r="G3">
        <v>1</v>
      </c>
      <c r="H3">
        <v>1</v>
      </c>
      <c r="I3" s="2">
        <v>40</v>
      </c>
      <c r="K3" s="2">
        <v>0</v>
      </c>
    </row>
    <row r="4" spans="1:12" x14ac:dyDescent="0.35">
      <c r="A4">
        <v>23</v>
      </c>
      <c r="B4" s="1">
        <v>0.23</v>
      </c>
      <c r="C4" t="s">
        <v>3</v>
      </c>
      <c r="D4" t="s">
        <v>1</v>
      </c>
      <c r="E4" t="s">
        <v>19</v>
      </c>
      <c r="F4" t="s">
        <v>22</v>
      </c>
      <c r="G4">
        <v>1</v>
      </c>
      <c r="H4">
        <v>1</v>
      </c>
      <c r="I4" s="2">
        <v>23</v>
      </c>
      <c r="K4" s="2">
        <v>0</v>
      </c>
    </row>
    <row r="5" spans="1:12" x14ac:dyDescent="0.35">
      <c r="A5">
        <v>12</v>
      </c>
      <c r="B5" s="1">
        <v>0.12</v>
      </c>
      <c r="C5" t="s">
        <v>4</v>
      </c>
      <c r="D5" t="s">
        <v>1</v>
      </c>
      <c r="E5" t="s">
        <v>19</v>
      </c>
      <c r="F5" t="s">
        <v>22</v>
      </c>
      <c r="G5">
        <v>1</v>
      </c>
      <c r="H5">
        <v>1</v>
      </c>
      <c r="I5" s="2">
        <v>12</v>
      </c>
      <c r="K5" s="2">
        <v>0</v>
      </c>
    </row>
    <row r="6" spans="1:12" x14ac:dyDescent="0.35">
      <c r="A6">
        <v>1</v>
      </c>
      <c r="B6" s="1">
        <v>0.01</v>
      </c>
      <c r="C6" t="s">
        <v>5</v>
      </c>
      <c r="D6" t="s">
        <v>1</v>
      </c>
      <c r="E6" t="s">
        <v>19</v>
      </c>
      <c r="F6" t="s">
        <v>22</v>
      </c>
      <c r="G6">
        <v>1</v>
      </c>
      <c r="H6">
        <v>1</v>
      </c>
      <c r="I6" s="2">
        <v>1</v>
      </c>
      <c r="K6" s="2">
        <v>0</v>
      </c>
    </row>
    <row r="7" spans="1:12" x14ac:dyDescent="0.35">
      <c r="A7">
        <v>15</v>
      </c>
      <c r="B7" s="1">
        <v>0.15</v>
      </c>
      <c r="C7" t="s">
        <v>8</v>
      </c>
      <c r="D7" t="s">
        <v>7</v>
      </c>
      <c r="E7" t="s">
        <v>19</v>
      </c>
      <c r="F7" t="s">
        <v>23</v>
      </c>
      <c r="G7">
        <v>1</v>
      </c>
      <c r="H7">
        <v>1</v>
      </c>
      <c r="I7" s="2">
        <v>0</v>
      </c>
      <c r="K7" s="2">
        <v>15</v>
      </c>
    </row>
    <row r="8" spans="1:12" x14ac:dyDescent="0.35">
      <c r="A8">
        <v>4</v>
      </c>
      <c r="B8" s="1">
        <v>0.04</v>
      </c>
      <c r="C8" t="s">
        <v>11</v>
      </c>
      <c r="D8" t="s">
        <v>7</v>
      </c>
      <c r="E8" t="s">
        <v>19</v>
      </c>
      <c r="F8" t="s">
        <v>23</v>
      </c>
      <c r="G8">
        <v>1</v>
      </c>
      <c r="H8">
        <v>1</v>
      </c>
      <c r="I8" s="2">
        <v>0</v>
      </c>
      <c r="K8" s="2">
        <v>4</v>
      </c>
    </row>
    <row r="9" spans="1:12" x14ac:dyDescent="0.35">
      <c r="J9">
        <v>76</v>
      </c>
      <c r="L9">
        <v>19</v>
      </c>
    </row>
    <row r="11" spans="1:12" s="3" customFormat="1" x14ac:dyDescent="0.35">
      <c r="A11" s="3" t="s">
        <v>20</v>
      </c>
    </row>
    <row r="12" spans="1:12" x14ac:dyDescent="0.35">
      <c r="A12">
        <v>20</v>
      </c>
      <c r="B12" s="1">
        <v>0.2</v>
      </c>
      <c r="C12" t="s">
        <v>2</v>
      </c>
      <c r="D12" t="s">
        <v>1</v>
      </c>
      <c r="E12" t="s">
        <v>20</v>
      </c>
      <c r="F12" t="s">
        <v>22</v>
      </c>
      <c r="G12">
        <v>1</v>
      </c>
      <c r="H12">
        <v>1</v>
      </c>
      <c r="I12" s="2">
        <v>20</v>
      </c>
      <c r="K12" s="2">
        <v>0</v>
      </c>
    </row>
    <row r="13" spans="1:12" x14ac:dyDescent="0.35">
      <c r="A13">
        <v>47</v>
      </c>
      <c r="B13" s="1">
        <v>0.47</v>
      </c>
      <c r="C13" t="s">
        <v>2</v>
      </c>
      <c r="D13" t="s">
        <v>7</v>
      </c>
      <c r="E13" t="s">
        <v>20</v>
      </c>
      <c r="F13" t="s">
        <v>23</v>
      </c>
      <c r="G13">
        <v>1</v>
      </c>
      <c r="H13">
        <v>1</v>
      </c>
      <c r="I13" s="2">
        <v>0</v>
      </c>
      <c r="K13" s="2">
        <v>47</v>
      </c>
    </row>
    <row r="14" spans="1:12" x14ac:dyDescent="0.35">
      <c r="J14">
        <v>20</v>
      </c>
      <c r="L14">
        <v>47</v>
      </c>
    </row>
    <row r="16" spans="1:12" s="3" customFormat="1" x14ac:dyDescent="0.35">
      <c r="A16" s="3" t="s">
        <v>25</v>
      </c>
    </row>
    <row r="17" spans="1:12" x14ac:dyDescent="0.35">
      <c r="A17">
        <v>4</v>
      </c>
      <c r="B17" s="1">
        <v>0.04</v>
      </c>
      <c r="C17" t="s">
        <v>6</v>
      </c>
      <c r="D17" t="s">
        <v>1</v>
      </c>
      <c r="E17" t="s">
        <v>21</v>
      </c>
      <c r="F17" t="s">
        <v>22</v>
      </c>
      <c r="G17">
        <v>1</v>
      </c>
      <c r="H17">
        <v>1</v>
      </c>
      <c r="I17" s="2">
        <v>4</v>
      </c>
      <c r="K17" s="2">
        <v>0</v>
      </c>
    </row>
    <row r="18" spans="1:12" x14ac:dyDescent="0.35">
      <c r="A18">
        <v>2</v>
      </c>
      <c r="B18" s="1">
        <v>0.02</v>
      </c>
      <c r="C18" t="s">
        <v>12</v>
      </c>
      <c r="D18" t="s">
        <v>7</v>
      </c>
      <c r="E18" t="s">
        <v>21</v>
      </c>
      <c r="F18" t="s">
        <v>23</v>
      </c>
      <c r="G18">
        <v>1</v>
      </c>
      <c r="H18">
        <v>1</v>
      </c>
      <c r="I18" s="2">
        <v>0</v>
      </c>
      <c r="K18" s="2">
        <v>2</v>
      </c>
    </row>
    <row r="19" spans="1:12" x14ac:dyDescent="0.35">
      <c r="A19">
        <v>29</v>
      </c>
      <c r="B19" s="1">
        <v>0.28999999999999998</v>
      </c>
      <c r="C19" t="s">
        <v>9</v>
      </c>
      <c r="D19" t="s">
        <v>7</v>
      </c>
      <c r="E19" t="s">
        <v>21</v>
      </c>
      <c r="F19" t="s">
        <v>23</v>
      </c>
      <c r="G19">
        <v>1</v>
      </c>
      <c r="H19">
        <v>1</v>
      </c>
      <c r="I19" s="2">
        <v>0</v>
      </c>
      <c r="K19" s="2">
        <v>29</v>
      </c>
    </row>
    <row r="20" spans="1:12" x14ac:dyDescent="0.35">
      <c r="A20">
        <v>3</v>
      </c>
      <c r="B20" s="1">
        <v>0.03</v>
      </c>
      <c r="C20" t="s">
        <v>10</v>
      </c>
      <c r="D20" t="s">
        <v>7</v>
      </c>
      <c r="E20" t="s">
        <v>21</v>
      </c>
      <c r="F20" t="s">
        <v>23</v>
      </c>
      <c r="G20">
        <v>1</v>
      </c>
      <c r="H20">
        <v>1</v>
      </c>
      <c r="I20" s="2">
        <v>0</v>
      </c>
      <c r="K20" s="2">
        <v>3</v>
      </c>
    </row>
    <row r="21" spans="1:12" x14ac:dyDescent="0.35">
      <c r="J21">
        <v>4</v>
      </c>
      <c r="L21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7B73-A046-4506-A494-F636AA0C1904}">
  <dimension ref="A1:C6"/>
  <sheetViews>
    <sheetView tabSelected="1" workbookViewId="0">
      <selection activeCell="R28" sqref="R28"/>
    </sheetView>
  </sheetViews>
  <sheetFormatPr baseColWidth="10" defaultRowHeight="15.5" x14ac:dyDescent="0.35"/>
  <sheetData>
    <row r="1" spans="1:3" x14ac:dyDescent="0.35">
      <c r="B1" t="s">
        <v>22</v>
      </c>
      <c r="C1" t="s">
        <v>23</v>
      </c>
    </row>
    <row r="2" spans="1:3" x14ac:dyDescent="0.35">
      <c r="A2" t="s">
        <v>19</v>
      </c>
      <c r="B2" s="4">
        <v>76</v>
      </c>
      <c r="C2" s="4">
        <v>19</v>
      </c>
    </row>
    <row r="3" spans="1:3" x14ac:dyDescent="0.35">
      <c r="A3" t="s">
        <v>20</v>
      </c>
      <c r="B3" s="4">
        <v>20</v>
      </c>
      <c r="C3" s="4">
        <v>47</v>
      </c>
    </row>
    <row r="4" spans="1:3" x14ac:dyDescent="0.35">
      <c r="A4" t="s">
        <v>21</v>
      </c>
      <c r="B4" s="4">
        <v>4</v>
      </c>
      <c r="C4" s="4">
        <v>34</v>
      </c>
    </row>
    <row r="6" spans="1:3" x14ac:dyDescent="0.35">
      <c r="B6">
        <v>100</v>
      </c>
      <c r="C6">
        <f>SUM(C2:C4)</f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2022-08-13T15:20:41Z</dcterms:created>
  <dcterms:modified xsi:type="dcterms:W3CDTF">2022-12-16T15:37:32Z</dcterms:modified>
</cp:coreProperties>
</file>