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Fine Ware Pottery/"/>
    </mc:Choice>
  </mc:AlternateContent>
  <xr:revisionPtr revIDLastSave="0" documentId="13_ncr:1_{162D015F-DEBC-DC4C-9E81-A47FD0B4B5AC}" xr6:coauthVersionLast="47" xr6:coauthVersionMax="47" xr10:uidLastSave="{00000000-0000-0000-0000-000000000000}"/>
  <bookViews>
    <workbookView xWindow="34840" yWindow="-6340" windowWidth="26120" windowHeight="17500" xr2:uid="{6E033084-FFA4-E041-8FE5-15AECC785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O10" i="1"/>
  <c r="P7" i="1"/>
  <c r="BK176" i="1"/>
  <c r="BK319" i="1"/>
  <c r="BK310" i="1"/>
  <c r="BK303" i="1"/>
  <c r="BK299" i="1"/>
  <c r="BK295" i="1"/>
  <c r="BK287" i="1"/>
  <c r="BK282" i="1"/>
  <c r="BK276" i="1"/>
  <c r="BK271" i="1"/>
  <c r="BK267" i="1"/>
  <c r="BK248" i="1"/>
  <c r="BK254" i="1"/>
  <c r="BK258" i="1"/>
  <c r="BK240" i="1"/>
  <c r="BK229" i="1"/>
  <c r="BK209" i="1"/>
  <c r="BK192" i="1"/>
  <c r="BK162" i="1"/>
  <c r="BK139" i="1"/>
  <c r="BK104" i="1"/>
  <c r="BK94" i="1"/>
  <c r="BK76" i="1"/>
  <c r="BK70" i="1"/>
  <c r="BK61" i="1"/>
  <c r="BK53" i="1"/>
  <c r="BK46" i="1"/>
  <c r="BK42" i="1"/>
  <c r="BK34" i="1"/>
  <c r="BK26" i="1"/>
  <c r="BK19" i="1"/>
  <c r="BF162" i="1"/>
  <c r="BF319" i="1"/>
  <c r="BF310" i="1"/>
  <c r="BF303" i="1"/>
  <c r="BF299" i="1"/>
  <c r="BF295" i="1"/>
  <c r="BF287" i="1"/>
  <c r="BF282" i="1"/>
  <c r="BF276" i="1"/>
  <c r="BF271" i="1"/>
  <c r="BF267" i="1"/>
  <c r="BF258" i="1"/>
  <c r="BF254" i="1"/>
  <c r="BF248" i="1"/>
  <c r="BF240" i="1"/>
  <c r="BF229" i="1"/>
  <c r="BF209" i="1"/>
  <c r="BF192" i="1"/>
  <c r="BF176" i="1"/>
  <c r="BF139" i="1"/>
  <c r="BF104" i="1"/>
  <c r="BF94" i="1"/>
  <c r="BF76" i="1"/>
  <c r="BF70" i="1"/>
  <c r="BF61" i="1"/>
  <c r="BF53" i="1"/>
  <c r="BF46" i="1"/>
  <c r="BF42" i="1"/>
  <c r="BF34" i="1"/>
  <c r="BF26" i="1"/>
  <c r="BF19" i="1"/>
  <c r="AI192" i="1"/>
  <c r="AY319" i="1"/>
  <c r="AY310" i="1"/>
  <c r="AY303" i="1"/>
  <c r="AY299" i="1"/>
  <c r="AY295" i="1"/>
  <c r="AY287" i="1"/>
  <c r="AY282" i="1"/>
  <c r="AY276" i="1"/>
  <c r="AY271" i="1"/>
  <c r="AY267" i="1"/>
  <c r="AY258" i="1"/>
  <c r="AY254" i="1"/>
  <c r="AY248" i="1"/>
  <c r="AY240" i="1"/>
  <c r="AY229" i="1"/>
  <c r="AY209" i="1"/>
  <c r="AY192" i="1"/>
  <c r="AY176" i="1"/>
  <c r="AY162" i="1"/>
  <c r="AY139" i="1"/>
  <c r="AY104" i="1"/>
  <c r="AY94" i="1"/>
  <c r="AY76" i="1"/>
  <c r="AY70" i="1"/>
  <c r="AY61" i="1"/>
  <c r="AY53" i="1"/>
  <c r="AY46" i="1"/>
  <c r="AY42" i="1"/>
  <c r="AY34" i="1"/>
  <c r="AY26" i="1"/>
  <c r="AY19" i="1"/>
  <c r="AS139" i="1"/>
  <c r="AS295" i="1"/>
  <c r="AS319" i="1"/>
  <c r="AS310" i="1"/>
  <c r="AS303" i="1"/>
  <c r="AS299" i="1"/>
  <c r="AS287" i="1"/>
  <c r="AS282" i="1"/>
  <c r="AS276" i="1"/>
  <c r="AS271" i="1"/>
  <c r="AS267" i="1"/>
  <c r="AS258" i="1"/>
  <c r="AS254" i="1"/>
  <c r="AS248" i="1"/>
  <c r="AS240" i="1"/>
  <c r="AS229" i="1"/>
  <c r="AS209" i="1"/>
  <c r="AS192" i="1"/>
  <c r="AS176" i="1"/>
  <c r="AS162" i="1"/>
  <c r="AS104" i="1"/>
  <c r="AS94" i="1"/>
  <c r="AS76" i="1"/>
  <c r="AS70" i="1"/>
  <c r="AS61" i="1"/>
  <c r="AS53" i="1"/>
  <c r="AS46" i="1"/>
  <c r="AS42" i="1"/>
  <c r="AS34" i="1"/>
  <c r="AS26" i="1"/>
  <c r="AS19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K89" i="1" s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BF89" i="1" s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U8" i="1"/>
  <c r="AU9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Y89" i="1" s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BJ7" i="1"/>
  <c r="BI7" i="1"/>
  <c r="BH7" i="1"/>
  <c r="BG7" i="1"/>
  <c r="BE7" i="1"/>
  <c r="BD7" i="1"/>
  <c r="BC7" i="1"/>
  <c r="BB7" i="1"/>
  <c r="BA7" i="1"/>
  <c r="AZ7" i="1"/>
  <c r="AX7" i="1"/>
  <c r="AW7" i="1"/>
  <c r="AV7" i="1"/>
  <c r="AU7" i="1"/>
  <c r="AT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P8" i="1"/>
  <c r="AP9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R7" i="1"/>
  <c r="AQ7" i="1"/>
  <c r="AP7" i="1"/>
  <c r="AO7" i="1"/>
  <c r="AN319" i="1"/>
  <c r="AN310" i="1"/>
  <c r="AN303" i="1"/>
  <c r="AN299" i="1"/>
  <c r="AN295" i="1"/>
  <c r="AN287" i="1"/>
  <c r="AN282" i="1"/>
  <c r="AN276" i="1"/>
  <c r="AN271" i="1"/>
  <c r="AN267" i="1"/>
  <c r="AN258" i="1"/>
  <c r="AN254" i="1"/>
  <c r="AN248" i="1"/>
  <c r="AN240" i="1"/>
  <c r="AN229" i="1"/>
  <c r="AN209" i="1"/>
  <c r="AN192" i="1"/>
  <c r="AN176" i="1"/>
  <c r="AN162" i="1"/>
  <c r="AN139" i="1"/>
  <c r="AN104" i="1"/>
  <c r="AN94" i="1"/>
  <c r="AN76" i="1"/>
  <c r="AN70" i="1"/>
  <c r="AN61" i="1"/>
  <c r="AN53" i="1"/>
  <c r="AN46" i="1"/>
  <c r="AN42" i="1"/>
  <c r="AN34" i="1"/>
  <c r="AN26" i="1"/>
  <c r="AN19" i="1"/>
  <c r="AI319" i="1"/>
  <c r="AI310" i="1"/>
  <c r="AI303" i="1"/>
  <c r="AI299" i="1"/>
  <c r="AI295" i="1"/>
  <c r="AI287" i="1"/>
  <c r="AI282" i="1"/>
  <c r="AI276" i="1"/>
  <c r="AI271" i="1"/>
  <c r="AI267" i="1"/>
  <c r="AI258" i="1"/>
  <c r="AI254" i="1"/>
  <c r="AI248" i="1"/>
  <c r="AI240" i="1"/>
  <c r="AI229" i="1"/>
  <c r="AI209" i="1"/>
  <c r="AI176" i="1"/>
  <c r="AI162" i="1"/>
  <c r="AI139" i="1"/>
  <c r="AI104" i="1"/>
  <c r="AI94" i="1"/>
  <c r="AI76" i="1"/>
  <c r="AI70" i="1"/>
  <c r="AI61" i="1"/>
  <c r="AI53" i="1"/>
  <c r="AI46" i="1"/>
  <c r="AI42" i="1"/>
  <c r="AI34" i="1"/>
  <c r="AI26" i="1"/>
  <c r="AI19" i="1"/>
  <c r="AB319" i="1"/>
  <c r="AB310" i="1"/>
  <c r="AB303" i="1"/>
  <c r="AB299" i="1"/>
  <c r="AB295" i="1"/>
  <c r="AB287" i="1"/>
  <c r="AB282" i="1"/>
  <c r="AB276" i="1"/>
  <c r="AB271" i="1"/>
  <c r="AB258" i="1"/>
  <c r="AB267" i="1"/>
  <c r="AB254" i="1"/>
  <c r="AB248" i="1"/>
  <c r="AB240" i="1"/>
  <c r="AB229" i="1"/>
  <c r="AB209" i="1"/>
  <c r="AB192" i="1"/>
  <c r="AB176" i="1"/>
  <c r="AB162" i="1"/>
  <c r="AB139" i="1"/>
  <c r="AB104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N89" i="1" s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4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50" i="1"/>
  <c r="AM151" i="1"/>
  <c r="AM152" i="1"/>
  <c r="AM153" i="1"/>
  <c r="AM157" i="1"/>
  <c r="AM158" i="1"/>
  <c r="AM162" i="1"/>
  <c r="AM163" i="1"/>
  <c r="AM164" i="1"/>
  <c r="AM165" i="1"/>
  <c r="AM166" i="1"/>
  <c r="AM167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3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8" i="1"/>
  <c r="AM199" i="1"/>
  <c r="AM202" i="1"/>
  <c r="AM203" i="1"/>
  <c r="AM205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8" i="1"/>
  <c r="AJ169" i="1"/>
  <c r="AJ173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90" i="1"/>
  <c r="AJ192" i="1"/>
  <c r="AJ193" i="1"/>
  <c r="AJ194" i="1"/>
  <c r="AJ195" i="1"/>
  <c r="AJ196" i="1"/>
  <c r="AJ197" i="1"/>
  <c r="AJ198" i="1"/>
  <c r="AJ199" i="1"/>
  <c r="AJ200" i="1"/>
  <c r="AJ201" i="1"/>
  <c r="AJ202" i="1"/>
  <c r="AJ204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3" i="1"/>
  <c r="AJ294" i="1"/>
  <c r="AJ295" i="1"/>
  <c r="AJ296" i="1"/>
  <c r="AJ297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M7" i="1"/>
  <c r="AL7" i="1"/>
  <c r="AK7" i="1"/>
  <c r="AJ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G8" i="1"/>
  <c r="AG9" i="1"/>
  <c r="AG10" i="1"/>
  <c r="AG11" i="1"/>
  <c r="AG12" i="1"/>
  <c r="AG13" i="1"/>
  <c r="AG14" i="1"/>
  <c r="AG15" i="1"/>
  <c r="AG16" i="1"/>
  <c r="AG18" i="1"/>
  <c r="AG19" i="1"/>
  <c r="AG20" i="1"/>
  <c r="AG21" i="1"/>
  <c r="AG22" i="1"/>
  <c r="AG23" i="1"/>
  <c r="AG24" i="1"/>
  <c r="AG25" i="1"/>
  <c r="AG26" i="1"/>
  <c r="AG27" i="1"/>
  <c r="AG28" i="1"/>
  <c r="AG34" i="1"/>
  <c r="AG35" i="1"/>
  <c r="AG36" i="1"/>
  <c r="AG37" i="1"/>
  <c r="AG38" i="1"/>
  <c r="AG39" i="1"/>
  <c r="AG40" i="1"/>
  <c r="AG41" i="1"/>
  <c r="AG42" i="1"/>
  <c r="AG43" i="1"/>
  <c r="AG44" i="1"/>
  <c r="AG47" i="1"/>
  <c r="AG48" i="1"/>
  <c r="AG49" i="1"/>
  <c r="AG50" i="1"/>
  <c r="AG52" i="1"/>
  <c r="AG53" i="1"/>
  <c r="AG54" i="1"/>
  <c r="AG55" i="1"/>
  <c r="AG57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100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3" i="1"/>
  <c r="AG124" i="1"/>
  <c r="AG126" i="1"/>
  <c r="AG127" i="1"/>
  <c r="AG128" i="1"/>
  <c r="AG129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4" i="1"/>
  <c r="AG145" i="1"/>
  <c r="AG146" i="1"/>
  <c r="AG147" i="1"/>
  <c r="AG148" i="1"/>
  <c r="AG149" i="1"/>
  <c r="AG151" i="1"/>
  <c r="AG152" i="1"/>
  <c r="AG153" i="1"/>
  <c r="AG154" i="1"/>
  <c r="AG155" i="1"/>
  <c r="AG156" i="1"/>
  <c r="AG157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2" i="1"/>
  <c r="AG183" i="1"/>
  <c r="AG184" i="1"/>
  <c r="AG185" i="1"/>
  <c r="AG186" i="1"/>
  <c r="AG187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5" i="1"/>
  <c r="AG216" i="1"/>
  <c r="AG217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2" i="1"/>
  <c r="AG265" i="1"/>
  <c r="AG267" i="1"/>
  <c r="AG268" i="1"/>
  <c r="AG271" i="1"/>
  <c r="AG272" i="1"/>
  <c r="AG273" i="1"/>
  <c r="AG274" i="1"/>
  <c r="AG275" i="1"/>
  <c r="AG276" i="1"/>
  <c r="AG277" i="1"/>
  <c r="AG279" i="1"/>
  <c r="AG280" i="1"/>
  <c r="AG281" i="1"/>
  <c r="AG282" i="1"/>
  <c r="AG283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8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4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50" i="1"/>
  <c r="AD151" i="1"/>
  <c r="AD152" i="1"/>
  <c r="AD153" i="1"/>
  <c r="AD157" i="1"/>
  <c r="AD158" i="1"/>
  <c r="AD162" i="1"/>
  <c r="AD163" i="1"/>
  <c r="AD164" i="1"/>
  <c r="AD165" i="1"/>
  <c r="AD166" i="1"/>
  <c r="AD167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3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8" i="1"/>
  <c r="AD199" i="1"/>
  <c r="AD202" i="1"/>
  <c r="AD203" i="1"/>
  <c r="AD205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7" i="1"/>
  <c r="AC68" i="1"/>
  <c r="AC69" i="1"/>
  <c r="AC70" i="1"/>
  <c r="AC71" i="1"/>
  <c r="AC72" i="1"/>
  <c r="AC73" i="1"/>
  <c r="AC76" i="1"/>
  <c r="AC77" i="1"/>
  <c r="AC78" i="1"/>
  <c r="AC79" i="1"/>
  <c r="AC80" i="1"/>
  <c r="AC81" i="1"/>
  <c r="AC82" i="1"/>
  <c r="AI89" i="1" s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1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8" i="1"/>
  <c r="AC129" i="1"/>
  <c r="AC130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7" i="1"/>
  <c r="AC148" i="1"/>
  <c r="AC149" i="1"/>
  <c r="AC150" i="1"/>
  <c r="AC151" i="1"/>
  <c r="AC152" i="1"/>
  <c r="AC154" i="1"/>
  <c r="AC155" i="1"/>
  <c r="AC156" i="1"/>
  <c r="AC158" i="1"/>
  <c r="AC159" i="1"/>
  <c r="AC160" i="1"/>
  <c r="AC161" i="1"/>
  <c r="AC162" i="1"/>
  <c r="AC163" i="1"/>
  <c r="AC164" i="1"/>
  <c r="AC167" i="1"/>
  <c r="AC168" i="1"/>
  <c r="AC170" i="1"/>
  <c r="AC171" i="1"/>
  <c r="AC172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200" i="1"/>
  <c r="AC201" i="1"/>
  <c r="AC203" i="1"/>
  <c r="AC204" i="1"/>
  <c r="AC205" i="1"/>
  <c r="AC206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H7" i="1"/>
  <c r="AG7" i="1"/>
  <c r="AF7" i="1"/>
  <c r="AE7" i="1"/>
  <c r="AD7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Y8" i="1"/>
  <c r="Y9" i="1"/>
  <c r="Y10" i="1"/>
  <c r="Y11" i="1"/>
  <c r="Y12" i="1"/>
  <c r="Y13" i="1"/>
  <c r="Y14" i="1"/>
  <c r="Y15" i="1"/>
  <c r="Y16" i="1"/>
  <c r="Y18" i="1"/>
  <c r="Y19" i="1"/>
  <c r="Y20" i="1"/>
  <c r="Y21" i="1"/>
  <c r="Y22" i="1"/>
  <c r="Y23" i="1"/>
  <c r="Y24" i="1"/>
  <c r="Y25" i="1"/>
  <c r="Y26" i="1"/>
  <c r="Y27" i="1"/>
  <c r="Y28" i="1"/>
  <c r="Y34" i="1"/>
  <c r="Y35" i="1"/>
  <c r="Y36" i="1"/>
  <c r="Y37" i="1"/>
  <c r="Y38" i="1"/>
  <c r="Y39" i="1"/>
  <c r="Y40" i="1"/>
  <c r="Y41" i="1"/>
  <c r="Y42" i="1"/>
  <c r="Y43" i="1"/>
  <c r="Y44" i="1"/>
  <c r="Y47" i="1"/>
  <c r="Y48" i="1"/>
  <c r="Y49" i="1"/>
  <c r="Y50" i="1"/>
  <c r="Y52" i="1"/>
  <c r="Y53" i="1"/>
  <c r="Y54" i="1"/>
  <c r="Y55" i="1"/>
  <c r="Y57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100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3" i="1"/>
  <c r="Y124" i="1"/>
  <c r="Y126" i="1"/>
  <c r="Y127" i="1"/>
  <c r="Y128" i="1"/>
  <c r="Y129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4" i="1"/>
  <c r="Y145" i="1"/>
  <c r="Y146" i="1"/>
  <c r="Y147" i="1"/>
  <c r="Y148" i="1"/>
  <c r="Y149" i="1"/>
  <c r="Y151" i="1"/>
  <c r="Y152" i="1"/>
  <c r="Y153" i="1"/>
  <c r="Y154" i="1"/>
  <c r="Y155" i="1"/>
  <c r="Y156" i="1"/>
  <c r="Y157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2" i="1"/>
  <c r="Y183" i="1"/>
  <c r="Y184" i="1"/>
  <c r="Y185" i="1"/>
  <c r="Y186" i="1"/>
  <c r="Y187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2" i="1"/>
  <c r="Y265" i="1"/>
  <c r="Y267" i="1"/>
  <c r="Y268" i="1"/>
  <c r="Y271" i="1"/>
  <c r="Y272" i="1"/>
  <c r="Y273" i="1"/>
  <c r="Y274" i="1"/>
  <c r="Y275" i="1"/>
  <c r="Y276" i="1"/>
  <c r="Y277" i="1"/>
  <c r="Y279" i="1"/>
  <c r="Y280" i="1"/>
  <c r="Y281" i="1"/>
  <c r="Y282" i="1"/>
  <c r="Y283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8" i="1"/>
  <c r="X8" i="1"/>
  <c r="X11" i="1"/>
  <c r="X12" i="1"/>
  <c r="X13" i="1"/>
  <c r="X14" i="1"/>
  <c r="X16" i="1"/>
  <c r="X17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11" i="1"/>
  <c r="X112" i="1"/>
  <c r="X113" i="1"/>
  <c r="X116" i="1"/>
  <c r="X117" i="1"/>
  <c r="X119" i="1"/>
  <c r="X122" i="1"/>
  <c r="X123" i="1"/>
  <c r="X124" i="1"/>
  <c r="X125" i="1"/>
  <c r="X126" i="1"/>
  <c r="X127" i="1"/>
  <c r="X129" i="1"/>
  <c r="X130" i="1"/>
  <c r="X131" i="1"/>
  <c r="X132" i="1"/>
  <c r="X133" i="1"/>
  <c r="X134" i="1"/>
  <c r="X135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7" i="1"/>
  <c r="X188" i="1"/>
  <c r="X189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9" i="1"/>
  <c r="X210" i="1"/>
  <c r="X211" i="1"/>
  <c r="X212" i="1"/>
  <c r="X214" i="1"/>
  <c r="X215" i="1"/>
  <c r="X217" i="1"/>
  <c r="X218" i="1"/>
  <c r="X219" i="1"/>
  <c r="X220" i="1"/>
  <c r="X221" i="1"/>
  <c r="X222" i="1"/>
  <c r="X223" i="1"/>
  <c r="X224" i="1"/>
  <c r="X225" i="1"/>
  <c r="X227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5" i="1"/>
  <c r="X246" i="1"/>
  <c r="X247" i="1"/>
  <c r="X248" i="1"/>
  <c r="X249" i="1"/>
  <c r="X251" i="1"/>
  <c r="X252" i="1"/>
  <c r="X253" i="1"/>
  <c r="X254" i="1"/>
  <c r="X255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5" i="1"/>
  <c r="X276" i="1"/>
  <c r="X277" i="1"/>
  <c r="X278" i="1"/>
  <c r="X279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8" i="1"/>
  <c r="X309" i="1"/>
  <c r="X310" i="1"/>
  <c r="X311" i="1"/>
  <c r="X312" i="1"/>
  <c r="X314" i="1"/>
  <c r="X315" i="1"/>
  <c r="X316" i="1"/>
  <c r="X317" i="1"/>
  <c r="W8" i="1"/>
  <c r="W9" i="1"/>
  <c r="W10" i="1"/>
  <c r="W11" i="1"/>
  <c r="W12" i="1"/>
  <c r="W13" i="1"/>
  <c r="W14" i="1"/>
  <c r="W15" i="1"/>
  <c r="W17" i="1"/>
  <c r="W18" i="1"/>
  <c r="W19" i="1"/>
  <c r="W20" i="1"/>
  <c r="W21" i="1"/>
  <c r="W26" i="1"/>
  <c r="W27" i="1"/>
  <c r="W28" i="1"/>
  <c r="W29" i="1"/>
  <c r="W30" i="1"/>
  <c r="W31" i="1"/>
  <c r="W32" i="1"/>
  <c r="W33" i="1"/>
  <c r="W34" i="1"/>
  <c r="W35" i="1"/>
  <c r="W36" i="1"/>
  <c r="W37" i="1"/>
  <c r="W39" i="1"/>
  <c r="W40" i="1"/>
  <c r="W41" i="1"/>
  <c r="W42" i="1"/>
  <c r="W43" i="1"/>
  <c r="W44" i="1"/>
  <c r="W45" i="1"/>
  <c r="W46" i="1"/>
  <c r="W47" i="1"/>
  <c r="W48" i="1"/>
  <c r="W51" i="1"/>
  <c r="W52" i="1"/>
  <c r="W53" i="1"/>
  <c r="W54" i="1"/>
  <c r="W55" i="1"/>
  <c r="W56" i="1"/>
  <c r="W58" i="1"/>
  <c r="W59" i="1"/>
  <c r="W61" i="1"/>
  <c r="W62" i="1"/>
  <c r="W63" i="1"/>
  <c r="W64" i="1"/>
  <c r="W66" i="1"/>
  <c r="W68" i="1"/>
  <c r="W69" i="1"/>
  <c r="W70" i="1"/>
  <c r="W71" i="1"/>
  <c r="W72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AB94" i="1" s="1"/>
  <c r="W93" i="1"/>
  <c r="W94" i="1"/>
  <c r="W95" i="1"/>
  <c r="W96" i="1"/>
  <c r="W97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3" i="1"/>
  <c r="W144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8" i="1"/>
  <c r="W219" i="1"/>
  <c r="W220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9" i="1"/>
  <c r="W310" i="1"/>
  <c r="W311" i="1"/>
  <c r="W312" i="1"/>
  <c r="W313" i="1"/>
  <c r="W316" i="1"/>
  <c r="W317" i="1"/>
  <c r="W318" i="1"/>
  <c r="AA7" i="1"/>
  <c r="Z7" i="1"/>
  <c r="Y7" i="1"/>
  <c r="X7" i="1"/>
  <c r="W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V162" i="1" s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V53" i="1" s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V303" i="1" s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S8" i="1"/>
  <c r="S11" i="1"/>
  <c r="S12" i="1"/>
  <c r="S13" i="1"/>
  <c r="S14" i="1"/>
  <c r="S16" i="1"/>
  <c r="S1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6" i="1"/>
  <c r="S117" i="1"/>
  <c r="S119" i="1"/>
  <c r="S122" i="1"/>
  <c r="S123" i="1"/>
  <c r="S124" i="1"/>
  <c r="S125" i="1"/>
  <c r="S126" i="1"/>
  <c r="S127" i="1"/>
  <c r="S129" i="1"/>
  <c r="S130" i="1"/>
  <c r="S131" i="1"/>
  <c r="S132" i="1"/>
  <c r="S133" i="1"/>
  <c r="S134" i="1"/>
  <c r="S135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7" i="1"/>
  <c r="S188" i="1"/>
  <c r="S189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9" i="1"/>
  <c r="S210" i="1"/>
  <c r="S211" i="1"/>
  <c r="S212" i="1"/>
  <c r="S214" i="1"/>
  <c r="S215" i="1"/>
  <c r="S217" i="1"/>
  <c r="S218" i="1"/>
  <c r="S219" i="1"/>
  <c r="S220" i="1"/>
  <c r="S221" i="1"/>
  <c r="S222" i="1"/>
  <c r="S223" i="1"/>
  <c r="S224" i="1"/>
  <c r="S225" i="1"/>
  <c r="S227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5" i="1"/>
  <c r="S246" i="1"/>
  <c r="S247" i="1"/>
  <c r="S248" i="1"/>
  <c r="S249" i="1"/>
  <c r="S251" i="1"/>
  <c r="S252" i="1"/>
  <c r="S253" i="1"/>
  <c r="S254" i="1"/>
  <c r="S255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5" i="1"/>
  <c r="S276" i="1"/>
  <c r="S277" i="1"/>
  <c r="S278" i="1"/>
  <c r="S279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8" i="1"/>
  <c r="S309" i="1"/>
  <c r="S310" i="1"/>
  <c r="S311" i="1"/>
  <c r="S312" i="1"/>
  <c r="S314" i="1"/>
  <c r="S315" i="1"/>
  <c r="S316" i="1"/>
  <c r="S317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V26" i="1" s="1"/>
  <c r="R23" i="1"/>
  <c r="R24" i="1"/>
  <c r="R25" i="1"/>
  <c r="R26" i="1"/>
  <c r="R27" i="1"/>
  <c r="R28" i="1"/>
  <c r="R29" i="1"/>
  <c r="V34" i="1" s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V46" i="1" s="1"/>
  <c r="R46" i="1"/>
  <c r="R47" i="1"/>
  <c r="R48" i="1"/>
  <c r="R49" i="1"/>
  <c r="R50" i="1"/>
  <c r="R51" i="1"/>
  <c r="R52" i="1"/>
  <c r="R53" i="1"/>
  <c r="R54" i="1"/>
  <c r="R55" i="1"/>
  <c r="R56" i="1"/>
  <c r="V61" i="1" s="1"/>
  <c r="R57" i="1"/>
  <c r="R58" i="1"/>
  <c r="R59" i="1"/>
  <c r="R60" i="1"/>
  <c r="R61" i="1"/>
  <c r="R62" i="1"/>
  <c r="R63" i="1"/>
  <c r="R64" i="1"/>
  <c r="V70" i="1" s="1"/>
  <c r="R65" i="1"/>
  <c r="R66" i="1"/>
  <c r="R67" i="1"/>
  <c r="R68" i="1"/>
  <c r="R69" i="1"/>
  <c r="R70" i="1"/>
  <c r="R71" i="1"/>
  <c r="R72" i="1"/>
  <c r="R73" i="1"/>
  <c r="V76" i="1" s="1"/>
  <c r="R74" i="1"/>
  <c r="R75" i="1"/>
  <c r="R76" i="1"/>
  <c r="R77" i="1"/>
  <c r="R78" i="1"/>
  <c r="R79" i="1"/>
  <c r="R80" i="1"/>
  <c r="R81" i="1"/>
  <c r="R83" i="1"/>
  <c r="R84" i="1"/>
  <c r="R85" i="1"/>
  <c r="R86" i="1"/>
  <c r="R87" i="1"/>
  <c r="R89" i="1"/>
  <c r="R90" i="1"/>
  <c r="R91" i="1"/>
  <c r="R92" i="1"/>
  <c r="V94" i="1" s="1"/>
  <c r="R93" i="1"/>
  <c r="R94" i="1"/>
  <c r="R95" i="1"/>
  <c r="R96" i="1"/>
  <c r="R97" i="1"/>
  <c r="R98" i="1"/>
  <c r="V104" i="1" s="1"/>
  <c r="R99" i="1"/>
  <c r="R100" i="1"/>
  <c r="R101" i="1"/>
  <c r="R102" i="1"/>
  <c r="R103" i="1"/>
  <c r="R104" i="1"/>
  <c r="R105" i="1"/>
  <c r="R106" i="1"/>
  <c r="R107" i="1"/>
  <c r="R109" i="1"/>
  <c r="R110" i="1"/>
  <c r="R114" i="1"/>
  <c r="R115" i="1"/>
  <c r="R118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V176" i="1" s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4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2" i="1"/>
  <c r="R253" i="1"/>
  <c r="R254" i="1"/>
  <c r="R255" i="1"/>
  <c r="R256" i="1"/>
  <c r="R257" i="1"/>
  <c r="R258" i="1"/>
  <c r="R259" i="1"/>
  <c r="R260" i="1"/>
  <c r="V267" i="1" s="1"/>
  <c r="R261" i="1"/>
  <c r="R262" i="1"/>
  <c r="R263" i="1"/>
  <c r="R264" i="1"/>
  <c r="R265" i="1"/>
  <c r="R266" i="1"/>
  <c r="R267" i="1"/>
  <c r="R268" i="1"/>
  <c r="R269" i="1"/>
  <c r="V271" i="1" s="1"/>
  <c r="R270" i="1"/>
  <c r="R271" i="1"/>
  <c r="R272" i="1"/>
  <c r="R273" i="1"/>
  <c r="R274" i="1"/>
  <c r="R275" i="1"/>
  <c r="R276" i="1"/>
  <c r="R277" i="1"/>
  <c r="R278" i="1"/>
  <c r="R280" i="1"/>
  <c r="R281" i="1"/>
  <c r="R282" i="1"/>
  <c r="R283" i="1"/>
  <c r="R284" i="1"/>
  <c r="V287" i="1" s="1"/>
  <c r="R285" i="1"/>
  <c r="R286" i="1"/>
  <c r="R287" i="1"/>
  <c r="R288" i="1"/>
  <c r="R289" i="1"/>
  <c r="R290" i="1"/>
  <c r="R291" i="1"/>
  <c r="R292" i="1"/>
  <c r="R294" i="1"/>
  <c r="R295" i="1"/>
  <c r="R296" i="1"/>
  <c r="R297" i="1"/>
  <c r="V299" i="1" s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U7" i="1"/>
  <c r="T7" i="1"/>
  <c r="S7" i="1"/>
  <c r="O8" i="1"/>
  <c r="O9" i="1"/>
  <c r="AP10" i="1"/>
  <c r="O11" i="1"/>
  <c r="O12" i="1"/>
  <c r="O13" i="1"/>
  <c r="O14" i="1"/>
  <c r="O15" i="1"/>
  <c r="O16" i="1"/>
  <c r="O17" i="1"/>
  <c r="O18" i="1"/>
  <c r="O19" i="1"/>
  <c r="Q19" i="1" s="1"/>
  <c r="O20" i="1"/>
  <c r="P20" i="1" s="1"/>
  <c r="O21" i="1"/>
  <c r="P21" i="1" s="1"/>
  <c r="O22" i="1"/>
  <c r="O23" i="1"/>
  <c r="O24" i="1"/>
  <c r="O25" i="1"/>
  <c r="O26" i="1"/>
  <c r="Q26" i="1" s="1"/>
  <c r="O27" i="1"/>
  <c r="Q27" i="1" s="1"/>
  <c r="O28" i="1"/>
  <c r="P28" i="1" s="1"/>
  <c r="O29" i="1"/>
  <c r="O30" i="1"/>
  <c r="O31" i="1"/>
  <c r="O32" i="1"/>
  <c r="O33" i="1"/>
  <c r="O34" i="1"/>
  <c r="Q34" i="1" s="1"/>
  <c r="O35" i="1"/>
  <c r="Q35" i="1" s="1"/>
  <c r="O36" i="1"/>
  <c r="P36" i="1" s="1"/>
  <c r="O37" i="1"/>
  <c r="O38" i="1"/>
  <c r="O39" i="1"/>
  <c r="O40" i="1"/>
  <c r="O41" i="1"/>
  <c r="O42" i="1"/>
  <c r="Q42" i="1" s="1"/>
  <c r="O43" i="1"/>
  <c r="Q43" i="1" s="1"/>
  <c r="O44" i="1"/>
  <c r="P44" i="1" s="1"/>
  <c r="O45" i="1"/>
  <c r="O46" i="1"/>
  <c r="P46" i="1" s="1"/>
  <c r="O47" i="1"/>
  <c r="Q47" i="1" s="1"/>
  <c r="O48" i="1"/>
  <c r="Q48" i="1" s="1"/>
  <c r="O49" i="1"/>
  <c r="O50" i="1"/>
  <c r="O51" i="1"/>
  <c r="O52" i="1"/>
  <c r="O53" i="1"/>
  <c r="P53" i="1" s="1"/>
  <c r="O54" i="1"/>
  <c r="P54" i="1" s="1"/>
  <c r="O55" i="1"/>
  <c r="Q55" i="1" s="1"/>
  <c r="O56" i="1"/>
  <c r="O57" i="1"/>
  <c r="O58" i="1"/>
  <c r="O59" i="1"/>
  <c r="O60" i="1"/>
  <c r="O61" i="1"/>
  <c r="P61" i="1" s="1"/>
  <c r="O62" i="1"/>
  <c r="P62" i="1" s="1"/>
  <c r="O63" i="1"/>
  <c r="Q63" i="1" s="1"/>
  <c r="O64" i="1"/>
  <c r="O65" i="1"/>
  <c r="O66" i="1"/>
  <c r="O67" i="1"/>
  <c r="O68" i="1"/>
  <c r="O69" i="1"/>
  <c r="O70" i="1"/>
  <c r="P70" i="1" s="1"/>
  <c r="O71" i="1"/>
  <c r="Q71" i="1" s="1"/>
  <c r="O72" i="1"/>
  <c r="Q72" i="1" s="1"/>
  <c r="O73" i="1"/>
  <c r="O74" i="1"/>
  <c r="O75" i="1"/>
  <c r="O76" i="1"/>
  <c r="P76" i="1" s="1"/>
  <c r="O77" i="1"/>
  <c r="P77" i="1" s="1"/>
  <c r="O78" i="1"/>
  <c r="P78" i="1" s="1"/>
  <c r="O79" i="1"/>
  <c r="O80" i="1"/>
  <c r="O81" i="1"/>
  <c r="O82" i="1"/>
  <c r="O83" i="1"/>
  <c r="O84" i="1"/>
  <c r="O85" i="1"/>
  <c r="O86" i="1"/>
  <c r="O87" i="1"/>
  <c r="O88" i="1"/>
  <c r="O89" i="1"/>
  <c r="Q89" i="1" s="1"/>
  <c r="O90" i="1"/>
  <c r="Q90" i="1" s="1"/>
  <c r="O91" i="1"/>
  <c r="Q91" i="1" s="1"/>
  <c r="O92" i="1"/>
  <c r="O93" i="1"/>
  <c r="O94" i="1"/>
  <c r="P94" i="1" s="1"/>
  <c r="O95" i="1"/>
  <c r="Q95" i="1" s="1"/>
  <c r="O96" i="1"/>
  <c r="Q96" i="1" s="1"/>
  <c r="O97" i="1"/>
  <c r="Q97" i="1" s="1"/>
  <c r="O98" i="1"/>
  <c r="O99" i="1"/>
  <c r="O100" i="1"/>
  <c r="O101" i="1"/>
  <c r="O102" i="1"/>
  <c r="O103" i="1"/>
  <c r="O104" i="1"/>
  <c r="Q104" i="1" s="1"/>
  <c r="O105" i="1"/>
  <c r="Q105" i="1" s="1"/>
  <c r="O106" i="1"/>
  <c r="Q106" i="1" s="1"/>
  <c r="O107" i="1"/>
  <c r="Q107" i="1" s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Q139" i="1" s="1"/>
  <c r="O140" i="1"/>
  <c r="P140" i="1" s="1"/>
  <c r="O141" i="1"/>
  <c r="P141" i="1" s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Q162" i="1" s="1"/>
  <c r="O163" i="1"/>
  <c r="Q163" i="1" s="1"/>
  <c r="O164" i="1"/>
  <c r="P164" i="1" s="1"/>
  <c r="O165" i="1"/>
  <c r="O166" i="1"/>
  <c r="O167" i="1"/>
  <c r="O168" i="1"/>
  <c r="O169" i="1"/>
  <c r="O170" i="1"/>
  <c r="O171" i="1"/>
  <c r="O172" i="1"/>
  <c r="O173" i="1"/>
  <c r="O174" i="1"/>
  <c r="O175" i="1"/>
  <c r="O176" i="1"/>
  <c r="Q176" i="1" s="1"/>
  <c r="O177" i="1"/>
  <c r="Q177" i="1" s="1"/>
  <c r="O178" i="1"/>
  <c r="Q178" i="1" s="1"/>
  <c r="O179" i="1"/>
  <c r="Q179" i="1" s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Q192" i="1" s="1"/>
  <c r="O193" i="1"/>
  <c r="Q193" i="1" s="1"/>
  <c r="O194" i="1"/>
  <c r="Q194" i="1" s="1"/>
  <c r="O195" i="1"/>
  <c r="Q195" i="1" s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Q209" i="1" s="1"/>
  <c r="O210" i="1"/>
  <c r="Q210" i="1" s="1"/>
  <c r="O211" i="1"/>
  <c r="Q211" i="1" s="1"/>
  <c r="O212" i="1"/>
  <c r="P212" i="1" s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P229" i="1" s="1"/>
  <c r="O230" i="1"/>
  <c r="P230" i="1" s="1"/>
  <c r="O231" i="1"/>
  <c r="Q231" i="1" s="1"/>
  <c r="O232" i="1"/>
  <c r="Q232" i="1" s="1"/>
  <c r="O233" i="1"/>
  <c r="O234" i="1"/>
  <c r="O235" i="1"/>
  <c r="O236" i="1"/>
  <c r="O237" i="1"/>
  <c r="O238" i="1"/>
  <c r="O239" i="1"/>
  <c r="O240" i="1"/>
  <c r="Q240" i="1" s="1"/>
  <c r="O241" i="1"/>
  <c r="Q241" i="1" s="1"/>
  <c r="O242" i="1"/>
  <c r="Q242" i="1" s="1"/>
  <c r="O243" i="1"/>
  <c r="Q243" i="1" s="1"/>
  <c r="O244" i="1"/>
  <c r="O245" i="1"/>
  <c r="O246" i="1"/>
  <c r="O247" i="1"/>
  <c r="O248" i="1"/>
  <c r="Q248" i="1" s="1"/>
  <c r="O249" i="1"/>
  <c r="Q249" i="1" s="1"/>
  <c r="O250" i="1"/>
  <c r="O251" i="1"/>
  <c r="O252" i="1"/>
  <c r="O253" i="1"/>
  <c r="O254" i="1"/>
  <c r="P254" i="1" s="1"/>
  <c r="O255" i="1"/>
  <c r="Q255" i="1" s="1"/>
  <c r="O256" i="1"/>
  <c r="O257" i="1"/>
  <c r="O258" i="1"/>
  <c r="Q258" i="1" s="1"/>
  <c r="O259" i="1"/>
  <c r="Q259" i="1" s="1"/>
  <c r="O260" i="1"/>
  <c r="O261" i="1"/>
  <c r="O262" i="1"/>
  <c r="O263" i="1"/>
  <c r="O264" i="1"/>
  <c r="O265" i="1"/>
  <c r="O266" i="1"/>
  <c r="O267" i="1"/>
  <c r="Q267" i="1" s="1"/>
  <c r="O268" i="1"/>
  <c r="P268" i="1" s="1"/>
  <c r="O269" i="1"/>
  <c r="O270" i="1"/>
  <c r="O271" i="1"/>
  <c r="Q271" i="1" s="1"/>
  <c r="O272" i="1"/>
  <c r="Q272" i="1" s="1"/>
  <c r="O273" i="1"/>
  <c r="O274" i="1"/>
  <c r="O275" i="1"/>
  <c r="O276" i="1"/>
  <c r="P276" i="1" s="1"/>
  <c r="O277" i="1"/>
  <c r="P277" i="1" s="1"/>
  <c r="O278" i="1"/>
  <c r="O279" i="1"/>
  <c r="O280" i="1"/>
  <c r="O281" i="1"/>
  <c r="O282" i="1"/>
  <c r="Q282" i="1" s="1"/>
  <c r="O283" i="1"/>
  <c r="Q283" i="1" s="1"/>
  <c r="O284" i="1"/>
  <c r="O285" i="1"/>
  <c r="O286" i="1"/>
  <c r="O287" i="1"/>
  <c r="Q287" i="1" s="1"/>
  <c r="O288" i="1"/>
  <c r="Q288" i="1" s="1"/>
  <c r="O289" i="1"/>
  <c r="Q289" i="1" s="1"/>
  <c r="O290" i="1"/>
  <c r="O291" i="1"/>
  <c r="O292" i="1"/>
  <c r="O293" i="1"/>
  <c r="O294" i="1"/>
  <c r="O295" i="1"/>
  <c r="Q295" i="1" s="1"/>
  <c r="O296" i="1"/>
  <c r="Q296" i="1" s="1"/>
  <c r="O297" i="1"/>
  <c r="Q297" i="1" s="1"/>
  <c r="O298" i="1"/>
  <c r="O299" i="1"/>
  <c r="O300" i="1"/>
  <c r="O301" i="1"/>
  <c r="O302" i="1"/>
  <c r="O303" i="1"/>
  <c r="Q303" i="1" s="1"/>
  <c r="O304" i="1"/>
  <c r="Q304" i="1" s="1"/>
  <c r="O305" i="1"/>
  <c r="Q305" i="1" s="1"/>
  <c r="O306" i="1"/>
  <c r="Q306" i="1" s="1"/>
  <c r="O307" i="1"/>
  <c r="O308" i="1"/>
  <c r="O309" i="1"/>
  <c r="O310" i="1"/>
  <c r="P310" i="1" s="1"/>
  <c r="O311" i="1"/>
  <c r="Q311" i="1" s="1"/>
  <c r="O312" i="1"/>
  <c r="Q312" i="1" s="1"/>
  <c r="O313" i="1"/>
  <c r="O314" i="1"/>
  <c r="O315" i="1"/>
  <c r="O316" i="1"/>
  <c r="O317" i="1"/>
  <c r="O318" i="1"/>
  <c r="O7" i="1"/>
  <c r="K251" i="1"/>
  <c r="K318" i="1"/>
  <c r="J318" i="1"/>
  <c r="K317" i="1"/>
  <c r="J317" i="1"/>
  <c r="K316" i="1"/>
  <c r="J316" i="1"/>
  <c r="K315" i="1"/>
  <c r="J315" i="1"/>
  <c r="K314" i="1"/>
  <c r="J314" i="1"/>
  <c r="P314" i="1" s="1"/>
  <c r="K313" i="1"/>
  <c r="J313" i="1"/>
  <c r="K309" i="1"/>
  <c r="Q309" i="1" s="1"/>
  <c r="J309" i="1"/>
  <c r="P309" i="1" s="1"/>
  <c r="K308" i="1"/>
  <c r="Q308" i="1" s="1"/>
  <c r="J308" i="1"/>
  <c r="K307" i="1"/>
  <c r="J307" i="1"/>
  <c r="K302" i="1"/>
  <c r="J302" i="1"/>
  <c r="K301" i="1"/>
  <c r="Q301" i="1" s="1"/>
  <c r="J301" i="1"/>
  <c r="P301" i="1" s="1"/>
  <c r="K300" i="1"/>
  <c r="Q300" i="1" s="1"/>
  <c r="J300" i="1"/>
  <c r="P300" i="1" s="1"/>
  <c r="K299" i="1"/>
  <c r="J299" i="1"/>
  <c r="K298" i="1"/>
  <c r="J298" i="1"/>
  <c r="K294" i="1"/>
  <c r="J294" i="1"/>
  <c r="P294" i="1" s="1"/>
  <c r="K293" i="1"/>
  <c r="J293" i="1"/>
  <c r="K292" i="1"/>
  <c r="Q292" i="1" s="1"/>
  <c r="J292" i="1"/>
  <c r="P292" i="1" s="1"/>
  <c r="K291" i="1"/>
  <c r="Q291" i="1" s="1"/>
  <c r="J291" i="1"/>
  <c r="K290" i="1"/>
  <c r="J290" i="1"/>
  <c r="K286" i="1"/>
  <c r="J286" i="1"/>
  <c r="K285" i="1"/>
  <c r="J285" i="1"/>
  <c r="K284" i="1"/>
  <c r="Q284" i="1" s="1"/>
  <c r="J284" i="1"/>
  <c r="P284" i="1" s="1"/>
  <c r="K281" i="1"/>
  <c r="J281" i="1"/>
  <c r="K280" i="1"/>
  <c r="J280" i="1"/>
  <c r="P280" i="1" s="1"/>
  <c r="K279" i="1"/>
  <c r="J279" i="1"/>
  <c r="R279" i="1" s="1"/>
  <c r="K278" i="1"/>
  <c r="J278" i="1"/>
  <c r="K275" i="1"/>
  <c r="J275" i="1"/>
  <c r="K274" i="1"/>
  <c r="J274" i="1"/>
  <c r="K273" i="1"/>
  <c r="Q273" i="1" s="1"/>
  <c r="J273" i="1"/>
  <c r="AM273" i="1" s="1"/>
  <c r="K270" i="1"/>
  <c r="J270" i="1"/>
  <c r="K269" i="1"/>
  <c r="Q269" i="1" s="1"/>
  <c r="J269" i="1"/>
  <c r="P269" i="1" s="1"/>
  <c r="K266" i="1"/>
  <c r="J266" i="1"/>
  <c r="K265" i="1"/>
  <c r="Q265" i="1" s="1"/>
  <c r="J265" i="1"/>
  <c r="W265" i="1" s="1"/>
  <c r="K264" i="1"/>
  <c r="J264" i="1"/>
  <c r="Y264" i="1" s="1"/>
  <c r="K263" i="1"/>
  <c r="J263" i="1"/>
  <c r="P263" i="1" s="1"/>
  <c r="K262" i="1"/>
  <c r="J262" i="1"/>
  <c r="K261" i="1"/>
  <c r="J261" i="1"/>
  <c r="K260" i="1"/>
  <c r="Q260" i="1" s="1"/>
  <c r="J260" i="1"/>
  <c r="P260" i="1" s="1"/>
  <c r="K257" i="1"/>
  <c r="J257" i="1"/>
  <c r="K256" i="1"/>
  <c r="J256" i="1"/>
  <c r="P256" i="1" s="1"/>
  <c r="K253" i="1"/>
  <c r="J253" i="1"/>
  <c r="K252" i="1"/>
  <c r="Q252" i="1" s="1"/>
  <c r="J252" i="1"/>
  <c r="P252" i="1" s="1"/>
  <c r="J251" i="1"/>
  <c r="K250" i="1"/>
  <c r="J250" i="1"/>
  <c r="K247" i="1"/>
  <c r="Q247" i="1" s="1"/>
  <c r="J247" i="1"/>
  <c r="P247" i="1" s="1"/>
  <c r="K246" i="1"/>
  <c r="J246" i="1"/>
  <c r="K245" i="1"/>
  <c r="J245" i="1"/>
  <c r="P245" i="1" s="1"/>
  <c r="K244" i="1"/>
  <c r="Q244" i="1" s="1"/>
  <c r="J244" i="1"/>
  <c r="P244" i="1" s="1"/>
  <c r="K239" i="1"/>
  <c r="Q239" i="1" s="1"/>
  <c r="J239" i="1"/>
  <c r="P239" i="1" s="1"/>
  <c r="K238" i="1"/>
  <c r="J238" i="1"/>
  <c r="K237" i="1"/>
  <c r="J237" i="1"/>
  <c r="P237" i="1" s="1"/>
  <c r="K236" i="1"/>
  <c r="Q236" i="1" s="1"/>
  <c r="J236" i="1"/>
  <c r="P236" i="1" s="1"/>
  <c r="K235" i="1"/>
  <c r="J235" i="1"/>
  <c r="K234" i="1"/>
  <c r="Q234" i="1" s="1"/>
  <c r="J234" i="1"/>
  <c r="P234" i="1" s="1"/>
  <c r="K233" i="1"/>
  <c r="J233" i="1"/>
  <c r="K228" i="1"/>
  <c r="Q228" i="1" s="1"/>
  <c r="J228" i="1"/>
  <c r="P228" i="1" s="1"/>
  <c r="K227" i="1"/>
  <c r="J227" i="1"/>
  <c r="K226" i="1"/>
  <c r="Q226" i="1" s="1"/>
  <c r="J226" i="1"/>
  <c r="P226" i="1" s="1"/>
  <c r="K225" i="1"/>
  <c r="J225" i="1"/>
  <c r="K224" i="1"/>
  <c r="J224" i="1"/>
  <c r="AC224" i="1" s="1"/>
  <c r="K223" i="1"/>
  <c r="Q223" i="1" s="1"/>
  <c r="J223" i="1"/>
  <c r="P223" i="1" s="1"/>
  <c r="K222" i="1"/>
  <c r="J222" i="1"/>
  <c r="K221" i="1"/>
  <c r="J221" i="1"/>
  <c r="P221" i="1" s="1"/>
  <c r="K220" i="1"/>
  <c r="Q220" i="1" s="1"/>
  <c r="J220" i="1"/>
  <c r="P220" i="1" s="1"/>
  <c r="K219" i="1"/>
  <c r="J219" i="1"/>
  <c r="K218" i="1"/>
  <c r="Q218" i="1" s="1"/>
  <c r="J218" i="1"/>
  <c r="P218" i="1" s="1"/>
  <c r="K217" i="1"/>
  <c r="J217" i="1"/>
  <c r="W217" i="1" s="1"/>
  <c r="K216" i="1"/>
  <c r="J216" i="1"/>
  <c r="X216" i="1" s="1"/>
  <c r="K215" i="1"/>
  <c r="Q215" i="1" s="1"/>
  <c r="J215" i="1"/>
  <c r="P215" i="1" s="1"/>
  <c r="K214" i="1"/>
  <c r="J214" i="1"/>
  <c r="K213" i="1"/>
  <c r="J213" i="1"/>
  <c r="P213" i="1" s="1"/>
  <c r="K208" i="1"/>
  <c r="J208" i="1"/>
  <c r="X208" i="1" s="1"/>
  <c r="K207" i="1"/>
  <c r="Q207" i="1" s="1"/>
  <c r="J207" i="1"/>
  <c r="P207" i="1" s="1"/>
  <c r="K206" i="1"/>
  <c r="J206" i="1"/>
  <c r="K205" i="1"/>
  <c r="J205" i="1"/>
  <c r="P205" i="1" s="1"/>
  <c r="K204" i="1"/>
  <c r="Q204" i="1" s="1"/>
  <c r="J204" i="1"/>
  <c r="P204" i="1" s="1"/>
  <c r="K203" i="1"/>
  <c r="J203" i="1"/>
  <c r="K202" i="1"/>
  <c r="Q202" i="1" s="1"/>
  <c r="J202" i="1"/>
  <c r="P202" i="1" s="1"/>
  <c r="K201" i="1"/>
  <c r="J201" i="1"/>
  <c r="AM201" i="1" s="1"/>
  <c r="K200" i="1"/>
  <c r="J200" i="1"/>
  <c r="AM200" i="1" s="1"/>
  <c r="K199" i="1"/>
  <c r="Q199" i="1" s="1"/>
  <c r="J199" i="1"/>
  <c r="P199" i="1" s="1"/>
  <c r="K198" i="1"/>
  <c r="J198" i="1"/>
  <c r="K197" i="1"/>
  <c r="J197" i="1"/>
  <c r="P197" i="1" s="1"/>
  <c r="K196" i="1"/>
  <c r="Q196" i="1" s="1"/>
  <c r="J196" i="1"/>
  <c r="P196" i="1" s="1"/>
  <c r="K191" i="1"/>
  <c r="Q191" i="1" s="1"/>
  <c r="J191" i="1"/>
  <c r="P191" i="1" s="1"/>
  <c r="K190" i="1"/>
  <c r="J190" i="1"/>
  <c r="K189" i="1"/>
  <c r="J189" i="1"/>
  <c r="P189" i="1" s="1"/>
  <c r="K188" i="1"/>
  <c r="Q188" i="1" s="1"/>
  <c r="J188" i="1"/>
  <c r="P188" i="1" s="1"/>
  <c r="K187" i="1"/>
  <c r="J187" i="1"/>
  <c r="K186" i="1"/>
  <c r="Q186" i="1" s="1"/>
  <c r="J186" i="1"/>
  <c r="P186" i="1" s="1"/>
  <c r="K185" i="1"/>
  <c r="J185" i="1"/>
  <c r="R185" i="1" s="1"/>
  <c r="K184" i="1"/>
  <c r="J184" i="1"/>
  <c r="AM184" i="1" s="1"/>
  <c r="K183" i="1"/>
  <c r="Q183" i="1" s="1"/>
  <c r="J183" i="1"/>
  <c r="P183" i="1" s="1"/>
  <c r="K182" i="1"/>
  <c r="J182" i="1"/>
  <c r="K181" i="1"/>
  <c r="J181" i="1"/>
  <c r="P181" i="1" s="1"/>
  <c r="K180" i="1"/>
  <c r="Q180" i="1" s="1"/>
  <c r="J180" i="1"/>
  <c r="P180" i="1" s="1"/>
  <c r="K175" i="1"/>
  <c r="Q175" i="1" s="1"/>
  <c r="J175" i="1"/>
  <c r="P175" i="1" s="1"/>
  <c r="K174" i="1"/>
  <c r="J174" i="1"/>
  <c r="K173" i="1"/>
  <c r="J173" i="1"/>
  <c r="P173" i="1" s="1"/>
  <c r="K172" i="1"/>
  <c r="Q172" i="1" s="1"/>
  <c r="J172" i="1"/>
  <c r="P172" i="1" s="1"/>
  <c r="K171" i="1"/>
  <c r="J171" i="1"/>
  <c r="K170" i="1"/>
  <c r="Q170" i="1" s="1"/>
  <c r="J170" i="1"/>
  <c r="P170" i="1" s="1"/>
  <c r="K169" i="1"/>
  <c r="J169" i="1"/>
  <c r="AC169" i="1" s="1"/>
  <c r="K168" i="1"/>
  <c r="J168" i="1"/>
  <c r="AM168" i="1" s="1"/>
  <c r="K167" i="1"/>
  <c r="Q167" i="1" s="1"/>
  <c r="J167" i="1"/>
  <c r="P167" i="1" s="1"/>
  <c r="K166" i="1"/>
  <c r="J166" i="1"/>
  <c r="K165" i="1"/>
  <c r="J165" i="1"/>
  <c r="P165" i="1" s="1"/>
  <c r="K161" i="1"/>
  <c r="J161" i="1"/>
  <c r="AM161" i="1" s="1"/>
  <c r="K160" i="1"/>
  <c r="Q160" i="1" s="1"/>
  <c r="J160" i="1"/>
  <c r="AM160" i="1" s="1"/>
  <c r="K159" i="1"/>
  <c r="Q159" i="1" s="1"/>
  <c r="J159" i="1"/>
  <c r="P159" i="1" s="1"/>
  <c r="K158" i="1"/>
  <c r="J158" i="1"/>
  <c r="K157" i="1"/>
  <c r="Q157" i="1" s="1"/>
  <c r="J157" i="1"/>
  <c r="K156" i="1"/>
  <c r="Q156" i="1" s="1"/>
  <c r="J156" i="1"/>
  <c r="P156" i="1" s="1"/>
  <c r="K155" i="1"/>
  <c r="J155" i="1"/>
  <c r="P155" i="1" s="1"/>
  <c r="K154" i="1"/>
  <c r="J154" i="1"/>
  <c r="AM154" i="1" s="1"/>
  <c r="K153" i="1"/>
  <c r="J153" i="1"/>
  <c r="AC153" i="1" s="1"/>
  <c r="K152" i="1"/>
  <c r="Q152" i="1" s="1"/>
  <c r="J152" i="1"/>
  <c r="AJ152" i="1" s="1"/>
  <c r="K151" i="1"/>
  <c r="Q151" i="1" s="1"/>
  <c r="J151" i="1"/>
  <c r="P151" i="1" s="1"/>
  <c r="K150" i="1"/>
  <c r="J150" i="1"/>
  <c r="K149" i="1"/>
  <c r="Q149" i="1" s="1"/>
  <c r="J149" i="1"/>
  <c r="K148" i="1"/>
  <c r="Q148" i="1" s="1"/>
  <c r="J148" i="1"/>
  <c r="P148" i="1" s="1"/>
  <c r="K147" i="1"/>
  <c r="J147" i="1"/>
  <c r="P147" i="1" s="1"/>
  <c r="K146" i="1"/>
  <c r="J146" i="1"/>
  <c r="AC146" i="1" s="1"/>
  <c r="K145" i="1"/>
  <c r="J145" i="1"/>
  <c r="W145" i="1" s="1"/>
  <c r="K144" i="1"/>
  <c r="Q144" i="1" s="1"/>
  <c r="J144" i="1"/>
  <c r="K143" i="1"/>
  <c r="Q143" i="1" s="1"/>
  <c r="J143" i="1"/>
  <c r="P143" i="1" s="1"/>
  <c r="K142" i="1"/>
  <c r="J142" i="1"/>
  <c r="K138" i="1"/>
  <c r="J138" i="1"/>
  <c r="K137" i="1"/>
  <c r="J137" i="1"/>
  <c r="P137" i="1" s="1"/>
  <c r="K136" i="1"/>
  <c r="J136" i="1"/>
  <c r="X136" i="1" s="1"/>
  <c r="K135" i="1"/>
  <c r="Q135" i="1" s="1"/>
  <c r="J135" i="1"/>
  <c r="P135" i="1" s="1"/>
  <c r="K134" i="1"/>
  <c r="Q134" i="1" s="1"/>
  <c r="J134" i="1"/>
  <c r="K133" i="1"/>
  <c r="J133" i="1"/>
  <c r="K132" i="1"/>
  <c r="Q132" i="1" s="1"/>
  <c r="J132" i="1"/>
  <c r="P132" i="1" s="1"/>
  <c r="K131" i="1"/>
  <c r="J131" i="1"/>
  <c r="K130" i="1"/>
  <c r="J130" i="1"/>
  <c r="Y130" i="1" s="1"/>
  <c r="K129" i="1"/>
  <c r="J129" i="1"/>
  <c r="P129" i="1" s="1"/>
  <c r="K128" i="1"/>
  <c r="J128" i="1"/>
  <c r="X128" i="1" s="1"/>
  <c r="K127" i="1"/>
  <c r="Q127" i="1" s="1"/>
  <c r="J127" i="1"/>
  <c r="P127" i="1" s="1"/>
  <c r="K126" i="1"/>
  <c r="Q126" i="1" s="1"/>
  <c r="J126" i="1"/>
  <c r="K125" i="1"/>
  <c r="J125" i="1"/>
  <c r="K124" i="1"/>
  <c r="Q124" i="1" s="1"/>
  <c r="J124" i="1"/>
  <c r="P124" i="1" s="1"/>
  <c r="K123" i="1"/>
  <c r="J123" i="1"/>
  <c r="K122" i="1"/>
  <c r="J122" i="1"/>
  <c r="Y122" i="1" s="1"/>
  <c r="K121" i="1"/>
  <c r="J121" i="1"/>
  <c r="P121" i="1" s="1"/>
  <c r="K120" i="1"/>
  <c r="J120" i="1"/>
  <c r="X120" i="1" s="1"/>
  <c r="K119" i="1"/>
  <c r="Q119" i="1" s="1"/>
  <c r="J119" i="1"/>
  <c r="P119" i="1" s="1"/>
  <c r="K118" i="1"/>
  <c r="Q118" i="1" s="1"/>
  <c r="J118" i="1"/>
  <c r="K117" i="1"/>
  <c r="J117" i="1"/>
  <c r="K116" i="1"/>
  <c r="Q116" i="1" s="1"/>
  <c r="J116" i="1"/>
  <c r="P116" i="1" s="1"/>
  <c r="K115" i="1"/>
  <c r="J115" i="1"/>
  <c r="K114" i="1"/>
  <c r="J114" i="1"/>
  <c r="S114" i="1" s="1"/>
  <c r="K113" i="1"/>
  <c r="J113" i="1"/>
  <c r="P113" i="1" s="1"/>
  <c r="K112" i="1"/>
  <c r="Q112" i="1" s="1"/>
  <c r="J112" i="1"/>
  <c r="R112" i="1" s="1"/>
  <c r="K111" i="1"/>
  <c r="Q111" i="1" s="1"/>
  <c r="J111" i="1"/>
  <c r="P111" i="1" s="1"/>
  <c r="K110" i="1"/>
  <c r="Q110" i="1" s="1"/>
  <c r="J110" i="1"/>
  <c r="K109" i="1"/>
  <c r="J109" i="1"/>
  <c r="K108" i="1"/>
  <c r="Q108" i="1" s="1"/>
  <c r="J108" i="1"/>
  <c r="P108" i="1" s="1"/>
  <c r="K103" i="1"/>
  <c r="Q103" i="1" s="1"/>
  <c r="J103" i="1"/>
  <c r="P103" i="1" s="1"/>
  <c r="K102" i="1"/>
  <c r="Q102" i="1" s="1"/>
  <c r="J102" i="1"/>
  <c r="K101" i="1"/>
  <c r="J101" i="1"/>
  <c r="K100" i="1"/>
  <c r="Q100" i="1" s="1"/>
  <c r="J100" i="1"/>
  <c r="P100" i="1" s="1"/>
  <c r="K99" i="1"/>
  <c r="J99" i="1"/>
  <c r="K98" i="1"/>
  <c r="J98" i="1"/>
  <c r="W98" i="1" s="1"/>
  <c r="K93" i="1"/>
  <c r="J93" i="1"/>
  <c r="K92" i="1"/>
  <c r="Q92" i="1" s="1"/>
  <c r="J92" i="1"/>
  <c r="P92" i="1" s="1"/>
  <c r="K88" i="1"/>
  <c r="Q88" i="1" s="1"/>
  <c r="J88" i="1"/>
  <c r="P88" i="1" s="1"/>
  <c r="K87" i="1"/>
  <c r="Q87" i="1" s="1"/>
  <c r="J87" i="1"/>
  <c r="P87" i="1" s="1"/>
  <c r="K86" i="1"/>
  <c r="J86" i="1"/>
  <c r="K85" i="1"/>
  <c r="J85" i="1"/>
  <c r="K84" i="1"/>
  <c r="Q84" i="1" s="1"/>
  <c r="J84" i="1"/>
  <c r="P84" i="1" s="1"/>
  <c r="K83" i="1"/>
  <c r="J83" i="1"/>
  <c r="K82" i="1"/>
  <c r="AO82" i="1" s="1"/>
  <c r="AS89" i="1" s="1"/>
  <c r="J82" i="1"/>
  <c r="R82" i="1" s="1"/>
  <c r="K81" i="1"/>
  <c r="Q81" i="1" s="1"/>
  <c r="J81" i="1"/>
  <c r="P81" i="1" s="1"/>
  <c r="K80" i="1"/>
  <c r="Q80" i="1" s="1"/>
  <c r="J80" i="1"/>
  <c r="P80" i="1" s="1"/>
  <c r="K79" i="1"/>
  <c r="Q79" i="1" s="1"/>
  <c r="J79" i="1"/>
  <c r="P79" i="1" s="1"/>
  <c r="K75" i="1"/>
  <c r="J75" i="1"/>
  <c r="K74" i="1"/>
  <c r="Q74" i="1" s="1"/>
  <c r="J74" i="1"/>
  <c r="P74" i="1" s="1"/>
  <c r="K73" i="1"/>
  <c r="J73" i="1"/>
  <c r="W73" i="1" s="1"/>
  <c r="AB76" i="1" s="1"/>
  <c r="K69" i="1"/>
  <c r="Q69" i="1" s="1"/>
  <c r="J69" i="1"/>
  <c r="K68" i="1"/>
  <c r="Q68" i="1" s="1"/>
  <c r="J68" i="1"/>
  <c r="P68" i="1" s="1"/>
  <c r="K67" i="1"/>
  <c r="J67" i="1"/>
  <c r="P67" i="1" s="1"/>
  <c r="K66" i="1"/>
  <c r="J66" i="1"/>
  <c r="AC66" i="1" s="1"/>
  <c r="K65" i="1"/>
  <c r="J65" i="1"/>
  <c r="W65" i="1" s="1"/>
  <c r="K64" i="1"/>
  <c r="Q64" i="1" s="1"/>
  <c r="J64" i="1"/>
  <c r="P64" i="1" s="1"/>
  <c r="K60" i="1"/>
  <c r="Q60" i="1" s="1"/>
  <c r="J60" i="1"/>
  <c r="P60" i="1" s="1"/>
  <c r="K59" i="1"/>
  <c r="J59" i="1"/>
  <c r="K58" i="1"/>
  <c r="J58" i="1"/>
  <c r="Y58" i="1" s="1"/>
  <c r="K57" i="1"/>
  <c r="J57" i="1"/>
  <c r="P57" i="1" s="1"/>
  <c r="K56" i="1"/>
  <c r="Q56" i="1" s="1"/>
  <c r="J56" i="1"/>
  <c r="P56" i="1" s="1"/>
  <c r="K52" i="1"/>
  <c r="Q52" i="1" s="1"/>
  <c r="J52" i="1"/>
  <c r="P52" i="1" s="1"/>
  <c r="K51" i="1"/>
  <c r="J51" i="1"/>
  <c r="K50" i="1"/>
  <c r="J50" i="1"/>
  <c r="W50" i="1" s="1"/>
  <c r="K49" i="1"/>
  <c r="Q49" i="1" s="1"/>
  <c r="J49" i="1"/>
  <c r="P49" i="1" s="1"/>
  <c r="K45" i="1"/>
  <c r="J45" i="1"/>
  <c r="P45" i="1" s="1"/>
  <c r="K41" i="1"/>
  <c r="J41" i="1"/>
  <c r="S41" i="1" s="1"/>
  <c r="K40" i="1"/>
  <c r="Q40" i="1" s="1"/>
  <c r="J40" i="1"/>
  <c r="P40" i="1" s="1"/>
  <c r="K39" i="1"/>
  <c r="Q39" i="1" s="1"/>
  <c r="J39" i="1"/>
  <c r="P39" i="1" s="1"/>
  <c r="K38" i="1"/>
  <c r="J38" i="1"/>
  <c r="K37" i="1"/>
  <c r="Q37" i="1" s="1"/>
  <c r="J37" i="1"/>
  <c r="P37" i="1" s="1"/>
  <c r="K33" i="1"/>
  <c r="J33" i="1"/>
  <c r="P33" i="1" s="1"/>
  <c r="K32" i="1"/>
  <c r="Q32" i="1" s="1"/>
  <c r="J32" i="1"/>
  <c r="P32" i="1" s="1"/>
  <c r="K31" i="1"/>
  <c r="Q31" i="1" s="1"/>
  <c r="J31" i="1"/>
  <c r="P31" i="1" s="1"/>
  <c r="K30" i="1"/>
  <c r="Q30" i="1" s="1"/>
  <c r="J30" i="1"/>
  <c r="K29" i="1"/>
  <c r="J29" i="1"/>
  <c r="P29" i="1" s="1"/>
  <c r="K25" i="1"/>
  <c r="Q25" i="1" s="1"/>
  <c r="J25" i="1"/>
  <c r="P25" i="1" s="1"/>
  <c r="K24" i="1"/>
  <c r="Q24" i="1" s="1"/>
  <c r="J24" i="1"/>
  <c r="P24" i="1" s="1"/>
  <c r="K23" i="1"/>
  <c r="Q23" i="1" s="1"/>
  <c r="J23" i="1"/>
  <c r="P23" i="1" s="1"/>
  <c r="K22" i="1"/>
  <c r="J22" i="1"/>
  <c r="K18" i="1"/>
  <c r="Q18" i="1" s="1"/>
  <c r="J18" i="1"/>
  <c r="P18" i="1" s="1"/>
  <c r="K17" i="1"/>
  <c r="J17" i="1"/>
  <c r="AG17" i="1" s="1"/>
  <c r="K16" i="1"/>
  <c r="Q16" i="1" s="1"/>
  <c r="J16" i="1"/>
  <c r="P16" i="1" s="1"/>
  <c r="K15" i="1"/>
  <c r="Q15" i="1" s="1"/>
  <c r="J15" i="1"/>
  <c r="P15" i="1" s="1"/>
  <c r="K14" i="1"/>
  <c r="J14" i="1"/>
  <c r="K13" i="1"/>
  <c r="J13" i="1"/>
  <c r="P13" i="1" s="1"/>
  <c r="K12" i="1"/>
  <c r="Q12" i="1" s="1"/>
  <c r="J12" i="1"/>
  <c r="P12" i="1" s="1"/>
  <c r="K11" i="1"/>
  <c r="J11" i="1"/>
  <c r="K10" i="1"/>
  <c r="Q10" i="1" s="1"/>
  <c r="J10" i="1"/>
  <c r="P10" i="1" s="1"/>
  <c r="K9" i="1"/>
  <c r="J9" i="1"/>
  <c r="S9" i="1" s="1"/>
  <c r="K8" i="1"/>
  <c r="Q8" i="1" s="1"/>
  <c r="J8" i="1"/>
  <c r="P8" i="1" s="1"/>
  <c r="K7" i="1"/>
  <c r="Q7" i="1" s="1"/>
  <c r="J7" i="1"/>
  <c r="AM321" i="1" l="1"/>
  <c r="AH321" i="1"/>
  <c r="BJ321" i="1"/>
  <c r="BE321" i="1"/>
  <c r="AR321" i="1"/>
  <c r="AU10" i="1"/>
  <c r="AX321" i="1" s="1"/>
  <c r="BF12" i="1"/>
  <c r="BF321" i="1" s="1"/>
  <c r="AI12" i="1"/>
  <c r="AI321" i="1" s="1"/>
  <c r="AN12" i="1"/>
  <c r="AN321" i="1" s="1"/>
  <c r="BK12" i="1"/>
  <c r="BK321" i="1" s="1"/>
  <c r="AS12" i="1"/>
  <c r="AS321" i="1" s="1"/>
  <c r="AB46" i="1"/>
  <c r="AB70" i="1"/>
  <c r="V254" i="1"/>
  <c r="V209" i="1"/>
  <c r="AB89" i="1"/>
  <c r="AG45" i="1"/>
  <c r="Q13" i="1"/>
  <c r="Q38" i="1"/>
  <c r="Q142" i="1"/>
  <c r="Q150" i="1"/>
  <c r="Q158" i="1"/>
  <c r="Q165" i="1"/>
  <c r="Q173" i="1"/>
  <c r="Q181" i="1"/>
  <c r="Q189" i="1"/>
  <c r="Q197" i="1"/>
  <c r="Q205" i="1"/>
  <c r="Q213" i="1"/>
  <c r="Q221" i="1"/>
  <c r="Q237" i="1"/>
  <c r="Q245" i="1"/>
  <c r="Y270" i="1"/>
  <c r="Y278" i="1"/>
  <c r="Y317" i="1"/>
  <c r="P158" i="1"/>
  <c r="P14" i="1"/>
  <c r="P85" i="1"/>
  <c r="P166" i="1"/>
  <c r="P174" i="1"/>
  <c r="P182" i="1"/>
  <c r="P190" i="1"/>
  <c r="P198" i="1"/>
  <c r="P206" i="1"/>
  <c r="P214" i="1"/>
  <c r="P222" i="1"/>
  <c r="P238" i="1"/>
  <c r="P246" i="1"/>
  <c r="Q298" i="1"/>
  <c r="V25" i="1"/>
  <c r="P142" i="1"/>
  <c r="Q85" i="1"/>
  <c r="Q166" i="1"/>
  <c r="Q174" i="1"/>
  <c r="Q182" i="1"/>
  <c r="Q190" i="1"/>
  <c r="Q198" i="1"/>
  <c r="Q206" i="1"/>
  <c r="Q214" i="1"/>
  <c r="Q222" i="1"/>
  <c r="Q238" i="1"/>
  <c r="Q246" i="1"/>
  <c r="P253" i="1"/>
  <c r="P261" i="1"/>
  <c r="P285" i="1"/>
  <c r="X318" i="1"/>
  <c r="P150" i="1"/>
  <c r="P22" i="1"/>
  <c r="P86" i="1"/>
  <c r="P93" i="1"/>
  <c r="P101" i="1"/>
  <c r="P109" i="1"/>
  <c r="P117" i="1"/>
  <c r="P125" i="1"/>
  <c r="P133" i="1"/>
  <c r="Q253" i="1"/>
  <c r="Q261" i="1"/>
  <c r="Q285" i="1"/>
  <c r="P38" i="1"/>
  <c r="Q14" i="1"/>
  <c r="Q22" i="1"/>
  <c r="Q29" i="1"/>
  <c r="Q86" i="1"/>
  <c r="Q93" i="1"/>
  <c r="Q101" i="1"/>
  <c r="Q109" i="1"/>
  <c r="Q117" i="1"/>
  <c r="Q125" i="1"/>
  <c r="Q133" i="1"/>
  <c r="P262" i="1"/>
  <c r="P286" i="1"/>
  <c r="P293" i="1"/>
  <c r="P308" i="1"/>
  <c r="P30" i="1"/>
  <c r="P69" i="1"/>
  <c r="P102" i="1"/>
  <c r="P110" i="1"/>
  <c r="P118" i="1"/>
  <c r="P126" i="1"/>
  <c r="P134" i="1"/>
  <c r="P149" i="1"/>
  <c r="P157" i="1"/>
  <c r="Q262" i="1"/>
  <c r="Q286" i="1"/>
  <c r="Q293" i="1"/>
  <c r="Q45" i="1"/>
  <c r="Y45" i="1"/>
  <c r="X307" i="1"/>
  <c r="AC75" i="1"/>
  <c r="AJ171" i="1"/>
  <c r="AJ203" i="1"/>
  <c r="R235" i="1"/>
  <c r="Y266" i="1"/>
  <c r="S274" i="1"/>
  <c r="V276" i="1" s="1"/>
  <c r="W315" i="1"/>
  <c r="Y51" i="1"/>
  <c r="S250" i="1"/>
  <c r="S257" i="1"/>
  <c r="AE275" i="1"/>
  <c r="AK290" i="1"/>
  <c r="Y59" i="1"/>
  <c r="Y99" i="1"/>
  <c r="X115" i="1"/>
  <c r="W123" i="1"/>
  <c r="AC131" i="1"/>
  <c r="R233" i="1"/>
  <c r="R251" i="1"/>
  <c r="AJ298" i="1"/>
  <c r="S313" i="1"/>
  <c r="V319" i="1" s="1"/>
  <c r="R137" i="1"/>
  <c r="R113" i="1"/>
  <c r="S280" i="1"/>
  <c r="V282" i="1" s="1"/>
  <c r="S256" i="1"/>
  <c r="V258" i="1" s="1"/>
  <c r="S216" i="1"/>
  <c r="S208" i="1"/>
  <c r="S136" i="1"/>
  <c r="S128" i="1"/>
  <c r="S120" i="1"/>
  <c r="S40" i="1"/>
  <c r="W67" i="1"/>
  <c r="X274" i="1"/>
  <c r="X250" i="1"/>
  <c r="X226" i="1"/>
  <c r="X186" i="1"/>
  <c r="X114" i="1"/>
  <c r="X18" i="1"/>
  <c r="AB19" i="1" s="1"/>
  <c r="X10" i="1"/>
  <c r="AA321" i="1" s="1"/>
  <c r="Y33" i="1"/>
  <c r="Y17" i="1"/>
  <c r="AC100" i="1"/>
  <c r="AC52" i="1"/>
  <c r="AD155" i="1"/>
  <c r="AG264" i="1"/>
  <c r="AG80" i="1"/>
  <c r="AG56" i="1"/>
  <c r="AG32" i="1"/>
  <c r="AJ170" i="1"/>
  <c r="AM159" i="1"/>
  <c r="AM135" i="1"/>
  <c r="R88" i="1"/>
  <c r="V89" i="1" s="1"/>
  <c r="R8" i="1"/>
  <c r="S15" i="1"/>
  <c r="V19" i="1" s="1"/>
  <c r="W314" i="1"/>
  <c r="X313" i="1"/>
  <c r="X257" i="1"/>
  <c r="X121" i="1"/>
  <c r="X41" i="1"/>
  <c r="X9" i="1"/>
  <c r="Y80" i="1"/>
  <c r="Y56" i="1"/>
  <c r="AB61" i="1" s="1"/>
  <c r="Y32" i="1"/>
  <c r="AD154" i="1"/>
  <c r="AE129" i="1"/>
  <c r="AG263" i="1"/>
  <c r="AG143" i="1"/>
  <c r="AG31" i="1"/>
  <c r="AH198" i="1"/>
  <c r="AM206" i="1"/>
  <c r="AM182" i="1"/>
  <c r="R119" i="1"/>
  <c r="R111" i="1"/>
  <c r="S318" i="1"/>
  <c r="S190" i="1"/>
  <c r="S118" i="1"/>
  <c r="S110" i="1"/>
  <c r="T37" i="1"/>
  <c r="V42" i="1" s="1"/>
  <c r="W57" i="1"/>
  <c r="W49" i="1"/>
  <c r="AB53" i="1" s="1"/>
  <c r="W25" i="1"/>
  <c r="X280" i="1"/>
  <c r="X256" i="1"/>
  <c r="X40" i="1"/>
  <c r="AB42" i="1" s="1"/>
  <c r="Y263" i="1"/>
  <c r="Y143" i="1"/>
  <c r="Y31" i="1"/>
  <c r="Z198" i="1"/>
  <c r="AC202" i="1"/>
  <c r="AC74" i="1"/>
  <c r="AD273" i="1"/>
  <c r="AD201" i="1"/>
  <c r="AD161" i="1"/>
  <c r="AG286" i="1"/>
  <c r="AG278" i="1"/>
  <c r="AG270" i="1"/>
  <c r="AG246" i="1"/>
  <c r="AG214" i="1"/>
  <c r="AG158" i="1"/>
  <c r="AG150" i="1"/>
  <c r="AG46" i="1"/>
  <c r="AG30" i="1"/>
  <c r="AL198" i="1"/>
  <c r="AM197" i="1"/>
  <c r="AM149" i="1"/>
  <c r="AM133" i="1"/>
  <c r="S213" i="1"/>
  <c r="V229" i="1" s="1"/>
  <c r="S109" i="1"/>
  <c r="T220" i="1"/>
  <c r="W24" i="1"/>
  <c r="W16" i="1"/>
  <c r="X15" i="1"/>
  <c r="Y286" i="1"/>
  <c r="Y246" i="1"/>
  <c r="Y214" i="1"/>
  <c r="Y158" i="1"/>
  <c r="Y150" i="1"/>
  <c r="Y46" i="1"/>
  <c r="Y30" i="1"/>
  <c r="AD200" i="1"/>
  <c r="AD184" i="1"/>
  <c r="AD168" i="1"/>
  <c r="AD160" i="1"/>
  <c r="AG317" i="1"/>
  <c r="AG285" i="1"/>
  <c r="AG269" i="1"/>
  <c r="AG261" i="1"/>
  <c r="AG181" i="1"/>
  <c r="AG125" i="1"/>
  <c r="AG101" i="1"/>
  <c r="AG29" i="1"/>
  <c r="AH252" i="1"/>
  <c r="AJ191" i="1"/>
  <c r="AJ167" i="1"/>
  <c r="AJ151" i="1"/>
  <c r="AM204" i="1"/>
  <c r="AM156" i="1"/>
  <c r="AM132" i="1"/>
  <c r="R293" i="1"/>
  <c r="V295" i="1" s="1"/>
  <c r="R117" i="1"/>
  <c r="S244" i="1"/>
  <c r="V248" i="1" s="1"/>
  <c r="S228" i="1"/>
  <c r="T275" i="1"/>
  <c r="U290" i="1"/>
  <c r="W23" i="1"/>
  <c r="X190" i="1"/>
  <c r="X118" i="1"/>
  <c r="X110" i="1"/>
  <c r="Y285" i="1"/>
  <c r="Y269" i="1"/>
  <c r="Y261" i="1"/>
  <c r="Y181" i="1"/>
  <c r="Y125" i="1"/>
  <c r="Y101" i="1"/>
  <c r="Y29" i="1"/>
  <c r="AB34" i="1" s="1"/>
  <c r="Z252" i="1"/>
  <c r="AD159" i="1"/>
  <c r="AD135" i="1"/>
  <c r="AG284" i="1"/>
  <c r="AG260" i="1"/>
  <c r="AG188" i="1"/>
  <c r="AG180" i="1"/>
  <c r="AJ174" i="1"/>
  <c r="AJ134" i="1"/>
  <c r="AL252" i="1"/>
  <c r="AM155" i="1"/>
  <c r="Q21" i="1"/>
  <c r="R236" i="1"/>
  <c r="R116" i="1"/>
  <c r="R108" i="1"/>
  <c r="S307" i="1"/>
  <c r="V310" i="1" s="1"/>
  <c r="S115" i="1"/>
  <c r="W142" i="1"/>
  <c r="W38" i="1"/>
  <c r="W22" i="1"/>
  <c r="AB26" i="1" s="1"/>
  <c r="X213" i="1"/>
  <c r="X109" i="1"/>
  <c r="Y284" i="1"/>
  <c r="Y260" i="1"/>
  <c r="Y188" i="1"/>
  <c r="Y180" i="1"/>
  <c r="AA290" i="1"/>
  <c r="AC239" i="1"/>
  <c r="AC207" i="1"/>
  <c r="AC199" i="1"/>
  <c r="AC127" i="1"/>
  <c r="AC103" i="1"/>
  <c r="AD206" i="1"/>
  <c r="AD182" i="1"/>
  <c r="AE37" i="1"/>
  <c r="AG99" i="1"/>
  <c r="AG59" i="1"/>
  <c r="AG51" i="1"/>
  <c r="AJ205" i="1"/>
  <c r="AJ189" i="1"/>
  <c r="P316" i="1"/>
  <c r="Q61" i="1"/>
  <c r="S226" i="1"/>
  <c r="S186" i="1"/>
  <c r="V192" i="1" s="1"/>
  <c r="S18" i="1"/>
  <c r="S10" i="1"/>
  <c r="U321" i="1" s="1"/>
  <c r="T129" i="1"/>
  <c r="W245" i="1"/>
  <c r="W221" i="1"/>
  <c r="X244" i="1"/>
  <c r="X228" i="1"/>
  <c r="AC166" i="1"/>
  <c r="AC126" i="1"/>
  <c r="AC102" i="1"/>
  <c r="AD197" i="1"/>
  <c r="AD149" i="1"/>
  <c r="AD133" i="1"/>
  <c r="AE220" i="1"/>
  <c r="AG266" i="1"/>
  <c r="AG218" i="1"/>
  <c r="AG130" i="1"/>
  <c r="AG122" i="1"/>
  <c r="AG58" i="1"/>
  <c r="AJ292" i="1"/>
  <c r="AJ172" i="1"/>
  <c r="AJ92" i="1"/>
  <c r="Q316" i="1"/>
  <c r="S121" i="1"/>
  <c r="W308" i="1"/>
  <c r="W196" i="1"/>
  <c r="W124" i="1"/>
  <c r="W60" i="1"/>
  <c r="Y218" i="1"/>
  <c r="AC173" i="1"/>
  <c r="AC165" i="1"/>
  <c r="AC157" i="1"/>
  <c r="AD204" i="1"/>
  <c r="AD156" i="1"/>
  <c r="AD132" i="1"/>
  <c r="AF290" i="1"/>
  <c r="AG33" i="1"/>
  <c r="P313" i="1"/>
  <c r="Q140" i="1"/>
  <c r="Q141" i="1"/>
  <c r="Q313" i="1"/>
  <c r="P265" i="1"/>
  <c r="P273" i="1"/>
  <c r="P298" i="1"/>
  <c r="Q67" i="1"/>
  <c r="P227" i="1"/>
  <c r="Q299" i="1"/>
  <c r="Q33" i="1"/>
  <c r="Q50" i="1"/>
  <c r="Q75" i="1"/>
  <c r="Q113" i="1"/>
  <c r="Q121" i="1"/>
  <c r="Q129" i="1"/>
  <c r="Q137" i="1"/>
  <c r="Q171" i="1"/>
  <c r="Q187" i="1"/>
  <c r="Q203" i="1"/>
  <c r="Q219" i="1"/>
  <c r="Q227" i="1"/>
  <c r="Q235" i="1"/>
  <c r="P266" i="1"/>
  <c r="P274" i="1"/>
  <c r="Q251" i="1"/>
  <c r="P264" i="1"/>
  <c r="Q164" i="1"/>
  <c r="P11" i="1"/>
  <c r="P75" i="1"/>
  <c r="P235" i="1"/>
  <c r="Q11" i="1"/>
  <c r="Q57" i="1"/>
  <c r="Q82" i="1"/>
  <c r="P41" i="1"/>
  <c r="P58" i="1"/>
  <c r="P65" i="1"/>
  <c r="P98" i="1"/>
  <c r="P145" i="1"/>
  <c r="P153" i="1"/>
  <c r="P161" i="1"/>
  <c r="Q266" i="1"/>
  <c r="Q274" i="1"/>
  <c r="Q20" i="1"/>
  <c r="Q212" i="1"/>
  <c r="Q147" i="1"/>
  <c r="P299" i="1"/>
  <c r="P171" i="1"/>
  <c r="P203" i="1"/>
  <c r="Q314" i="1"/>
  <c r="Q41" i="1"/>
  <c r="Q58" i="1"/>
  <c r="Q98" i="1"/>
  <c r="Q114" i="1"/>
  <c r="Q122" i="1"/>
  <c r="Q130" i="1"/>
  <c r="Q138" i="1"/>
  <c r="Q145" i="1"/>
  <c r="Q153" i="1"/>
  <c r="Q161" i="1"/>
  <c r="Q250" i="1"/>
  <c r="Q277" i="1"/>
  <c r="Q155" i="1"/>
  <c r="Q307" i="1"/>
  <c r="Q65" i="1"/>
  <c r="P9" i="1"/>
  <c r="P17" i="1"/>
  <c r="P73" i="1"/>
  <c r="Q257" i="1"/>
  <c r="Q281" i="1"/>
  <c r="Q290" i="1"/>
  <c r="Q28" i="1"/>
  <c r="P307" i="1"/>
  <c r="P50" i="1"/>
  <c r="P82" i="1"/>
  <c r="P187" i="1"/>
  <c r="P219" i="1"/>
  <c r="Q9" i="1"/>
  <c r="Q17" i="1"/>
  <c r="Q59" i="1"/>
  <c r="Q66" i="1"/>
  <c r="Q73" i="1"/>
  <c r="Q99" i="1"/>
  <c r="Q115" i="1"/>
  <c r="Q123" i="1"/>
  <c r="Q131" i="1"/>
  <c r="Q146" i="1"/>
  <c r="Q154" i="1"/>
  <c r="Q169" i="1"/>
  <c r="Q185" i="1"/>
  <c r="Q201" i="1"/>
  <c r="Q217" i="1"/>
  <c r="Q225" i="1"/>
  <c r="Q233" i="1"/>
  <c r="Q54" i="1"/>
  <c r="P168" i="1"/>
  <c r="P184" i="1"/>
  <c r="P200" i="1"/>
  <c r="P208" i="1"/>
  <c r="P216" i="1"/>
  <c r="P224" i="1"/>
  <c r="Q256" i="1"/>
  <c r="Q280" i="1"/>
  <c r="Q168" i="1"/>
  <c r="Q184" i="1"/>
  <c r="Q200" i="1"/>
  <c r="Q208" i="1"/>
  <c r="Q216" i="1"/>
  <c r="Q224" i="1"/>
  <c r="Q62" i="1"/>
  <c r="Q263" i="1"/>
  <c r="Q294" i="1"/>
  <c r="Q70" i="1"/>
  <c r="Q229" i="1"/>
  <c r="P270" i="1"/>
  <c r="P278" i="1"/>
  <c r="P302" i="1"/>
  <c r="P317" i="1"/>
  <c r="Q36" i="1"/>
  <c r="Q76" i="1"/>
  <c r="P112" i="1"/>
  <c r="P120" i="1"/>
  <c r="P128" i="1"/>
  <c r="P136" i="1"/>
  <c r="Q264" i="1"/>
  <c r="Q270" i="1"/>
  <c r="Q278" i="1"/>
  <c r="Q302" i="1"/>
  <c r="Q317" i="1"/>
  <c r="Q315" i="1"/>
  <c r="P291" i="1"/>
  <c r="Q275" i="1"/>
  <c r="P251" i="1"/>
  <c r="P131" i="1"/>
  <c r="P123" i="1"/>
  <c r="P115" i="1"/>
  <c r="P99" i="1"/>
  <c r="Q83" i="1"/>
  <c r="P59" i="1"/>
  <c r="Q51" i="1"/>
  <c r="Q44" i="1"/>
  <c r="Q77" i="1"/>
  <c r="Q120" i="1"/>
  <c r="Q128" i="1"/>
  <c r="Q136" i="1"/>
  <c r="P279" i="1"/>
  <c r="P318" i="1"/>
  <c r="P290" i="1"/>
  <c r="P250" i="1"/>
  <c r="P154" i="1"/>
  <c r="P146" i="1"/>
  <c r="P138" i="1"/>
  <c r="P130" i="1"/>
  <c r="P122" i="1"/>
  <c r="P114" i="1"/>
  <c r="P66" i="1"/>
  <c r="Q46" i="1"/>
  <c r="Q78" i="1"/>
  <c r="Q268" i="1"/>
  <c r="P144" i="1"/>
  <c r="P152" i="1"/>
  <c r="P160" i="1"/>
  <c r="Q279" i="1"/>
  <c r="Q318" i="1"/>
  <c r="P281" i="1"/>
  <c r="P257" i="1"/>
  <c r="P233" i="1"/>
  <c r="P225" i="1"/>
  <c r="P217" i="1"/>
  <c r="P201" i="1"/>
  <c r="P185" i="1"/>
  <c r="P169" i="1"/>
  <c r="Q53" i="1"/>
  <c r="Q94" i="1"/>
  <c r="Q276" i="1"/>
  <c r="P315" i="1"/>
  <c r="P283" i="1"/>
  <c r="P275" i="1"/>
  <c r="P267" i="1"/>
  <c r="P259" i="1"/>
  <c r="P243" i="1"/>
  <c r="P211" i="1"/>
  <c r="P195" i="1"/>
  <c r="P179" i="1"/>
  <c r="P163" i="1"/>
  <c r="P139" i="1"/>
  <c r="P107" i="1"/>
  <c r="P91" i="1"/>
  <c r="P83" i="1"/>
  <c r="P51" i="1"/>
  <c r="P43" i="1"/>
  <c r="P35" i="1"/>
  <c r="P27" i="1"/>
  <c r="P19" i="1"/>
  <c r="P306" i="1"/>
  <c r="P282" i="1"/>
  <c r="P258" i="1"/>
  <c r="P242" i="1"/>
  <c r="P210" i="1"/>
  <c r="P194" i="1"/>
  <c r="P178" i="1"/>
  <c r="P162" i="1"/>
  <c r="P106" i="1"/>
  <c r="P90" i="1"/>
  <c r="P42" i="1"/>
  <c r="P34" i="1"/>
  <c r="P26" i="1"/>
  <c r="P305" i="1"/>
  <c r="P297" i="1"/>
  <c r="P289" i="1"/>
  <c r="P249" i="1"/>
  <c r="P241" i="1"/>
  <c r="P209" i="1"/>
  <c r="P193" i="1"/>
  <c r="P177" i="1"/>
  <c r="P105" i="1"/>
  <c r="P97" i="1"/>
  <c r="P89" i="1"/>
  <c r="P312" i="1"/>
  <c r="P304" i="1"/>
  <c r="P296" i="1"/>
  <c r="P288" i="1"/>
  <c r="P272" i="1"/>
  <c r="P248" i="1"/>
  <c r="P240" i="1"/>
  <c r="P232" i="1"/>
  <c r="P192" i="1"/>
  <c r="P176" i="1"/>
  <c r="P104" i="1"/>
  <c r="P96" i="1"/>
  <c r="P72" i="1"/>
  <c r="P48" i="1"/>
  <c r="Q230" i="1"/>
  <c r="Q254" i="1"/>
  <c r="Q310" i="1"/>
  <c r="P311" i="1"/>
  <c r="P303" i="1"/>
  <c r="P295" i="1"/>
  <c r="P287" i="1"/>
  <c r="P271" i="1"/>
  <c r="P255" i="1"/>
  <c r="P231" i="1"/>
  <c r="P95" i="1"/>
  <c r="P71" i="1"/>
  <c r="P63" i="1"/>
  <c r="P55" i="1"/>
  <c r="P47" i="1"/>
  <c r="J321" i="1"/>
  <c r="K321" i="1"/>
  <c r="AY12" i="1" l="1"/>
  <c r="AY321" i="1" s="1"/>
  <c r="AB12" i="1"/>
  <c r="AB321" i="1" s="1"/>
  <c r="V139" i="1"/>
  <c r="V240" i="1"/>
  <c r="V11" i="1"/>
  <c r="V321" i="1" s="1"/>
  <c r="AN323" i="1" s="1"/>
</calcChain>
</file>

<file path=xl/sharedStrings.xml><?xml version="1.0" encoding="utf-8"?>
<sst xmlns="http://schemas.openxmlformats.org/spreadsheetml/2006/main" count="1086" uniqueCount="516">
  <si>
    <t>Form</t>
  </si>
  <si>
    <t>Rim</t>
  </si>
  <si>
    <t>Base</t>
  </si>
  <si>
    <t>Wall</t>
  </si>
  <si>
    <t>Similar Rims</t>
  </si>
  <si>
    <t>Similar bases</t>
  </si>
  <si>
    <t>Similar wall</t>
  </si>
  <si>
    <t>other</t>
  </si>
  <si>
    <t>Dating</t>
  </si>
  <si>
    <t>beginning in the third quarter of the 1st BC</t>
  </si>
  <si>
    <t>Group A</t>
  </si>
  <si>
    <t>Goudineau 14, Hayes 1</t>
  </si>
  <si>
    <t>12 BC</t>
  </si>
  <si>
    <t>Goudineau 17b</t>
  </si>
  <si>
    <t>Oberade 5C, Haltern 7, Goudineau 18, Hayes 14</t>
  </si>
  <si>
    <t>12 BC - 5 AD</t>
  </si>
  <si>
    <t>Ηaltern 7, Goudineau 24</t>
  </si>
  <si>
    <t>5BC/5AD</t>
  </si>
  <si>
    <t>Group B</t>
  </si>
  <si>
    <t>Haltern 2, Rödgen 4, Goudineau 26, Hayes 4</t>
  </si>
  <si>
    <t>10 BC - 25/35 AD</t>
  </si>
  <si>
    <t>Haltern 3, Goudineau 28, Hayes 11a</t>
  </si>
  <si>
    <t>1 - 30/35 AD</t>
  </si>
  <si>
    <t>B207</t>
  </si>
  <si>
    <t>1 AD onwards</t>
  </si>
  <si>
    <t>Oberaden 8, Haltern 8, Rödgen 5a, Goudineau 27, Hayes 16B</t>
  </si>
  <si>
    <t>12 BC - 25/30 AD</t>
  </si>
  <si>
    <t>Group C</t>
  </si>
  <si>
    <t>Hayes 8, Goudineau 36a and 39a/b</t>
  </si>
  <si>
    <t>Haltern 9, Goudineau 37a and 40, Hayes 16c</t>
  </si>
  <si>
    <t>Haltern 12, Goudineau 38a</t>
  </si>
  <si>
    <t>10/15 - 45 AD</t>
  </si>
  <si>
    <t>5/10   - 45 AD</t>
  </si>
  <si>
    <t>5/10 - 35 AD</t>
  </si>
  <si>
    <t>Hayes 21</t>
  </si>
  <si>
    <t>25 - 50 AD</t>
  </si>
  <si>
    <t>Group D</t>
  </si>
  <si>
    <t>Goudineau 39, Hayes 7</t>
  </si>
  <si>
    <t>30 - 80/90 AD</t>
  </si>
  <si>
    <t>Goudineau 39c, Hayes 12, Agora G36</t>
  </si>
  <si>
    <t>Hayes 11D</t>
  </si>
  <si>
    <t>Goudineau 40c, Hayes 23</t>
  </si>
  <si>
    <t>Goudineau 38b, Hayes 24</t>
  </si>
  <si>
    <t>35/40 - 89/90 AD</t>
  </si>
  <si>
    <t>Group E</t>
  </si>
  <si>
    <t>Oberaden 2, Rödgen 6, Haltern 4, Goudineau 19a, c, 30, Hayes 6</t>
  </si>
  <si>
    <t>15/10 BC - 60/70 AD</t>
  </si>
  <si>
    <t>Οberaden 2B, Vanderhoeven 240 and 242</t>
  </si>
  <si>
    <t>Goudineau 31</t>
  </si>
  <si>
    <t>10 BC - 1/10 AD</t>
  </si>
  <si>
    <t>Claudian - Neronian</t>
  </si>
  <si>
    <t>Group F</t>
  </si>
  <si>
    <t xml:space="preserve"> B222 cf. E221</t>
  </si>
  <si>
    <t>B221 cf. Oberaden 6, Haltern 10, Goudineau 29</t>
  </si>
  <si>
    <t>B223</t>
  </si>
  <si>
    <t>later than 30 AD</t>
  </si>
  <si>
    <t>Group G</t>
  </si>
  <si>
    <t>Hayes 9, Ostia ii 138, Hayes 265, Alarcao 154 and 156</t>
  </si>
  <si>
    <t>20 - 50/60 AD</t>
  </si>
  <si>
    <t>Hayes 20</t>
  </si>
  <si>
    <t>10 - 20+ AD</t>
  </si>
  <si>
    <t>Hayes 96</t>
  </si>
  <si>
    <t>15/20 - 50/60 AD</t>
  </si>
  <si>
    <t>B226</t>
  </si>
  <si>
    <t>Neronian - Flavian</t>
  </si>
  <si>
    <t>Group H</t>
  </si>
  <si>
    <t>Goudineau 42, Hayes 17</t>
  </si>
  <si>
    <t>15 - 45/55 AD</t>
  </si>
  <si>
    <t>South Gaulish Haltern 13 A</t>
  </si>
  <si>
    <t>5/10 - 40</t>
  </si>
  <si>
    <t>SOuth Gaulish Haltern 13 B</t>
  </si>
  <si>
    <t>15 - 60</t>
  </si>
  <si>
    <t>Goudineau 41b, Hayes 22</t>
  </si>
  <si>
    <t>15/20 - 60</t>
  </si>
  <si>
    <t>Hayes 25</t>
  </si>
  <si>
    <t>1 - 50</t>
  </si>
  <si>
    <t>Group A-H Misc Forms</t>
  </si>
  <si>
    <t>B231</t>
  </si>
  <si>
    <t>?</t>
  </si>
  <si>
    <t>Oberaden 12b, Rödgen 9, Haltern 16, Goudineau 22, Hayes 27</t>
  </si>
  <si>
    <t>from 9 AD to Tiberius</t>
  </si>
  <si>
    <t>B233</t>
  </si>
  <si>
    <t>might not be Italian!</t>
  </si>
  <si>
    <t>second half of 1st AD</t>
  </si>
  <si>
    <t>B234</t>
  </si>
  <si>
    <t>12/15 AD?</t>
  </si>
  <si>
    <t>B235</t>
  </si>
  <si>
    <t>B236</t>
  </si>
  <si>
    <t>Group J (Late Italian TS)</t>
  </si>
  <si>
    <t>Goudineau 34, 43, Hayes 13 Early</t>
  </si>
  <si>
    <t>around 40 AD</t>
  </si>
  <si>
    <t xml:space="preserve">Goudineau 34, 43, Hayes 13 </t>
  </si>
  <si>
    <t>60-70</t>
  </si>
  <si>
    <t>around 80</t>
  </si>
  <si>
    <t>Relief Wares</t>
  </si>
  <si>
    <t>Plain Wares</t>
  </si>
  <si>
    <t>Annii</t>
  </si>
  <si>
    <t>Ateius</t>
  </si>
  <si>
    <t>from Luni, Pisa or Pozzuoli</t>
  </si>
  <si>
    <t>mid 1st AD</t>
  </si>
  <si>
    <t>P. Cornelius</t>
  </si>
  <si>
    <t>M. Perennius Tigranus</t>
  </si>
  <si>
    <t>1 c. BC</t>
  </si>
  <si>
    <t>M. Perennius Bargathes</t>
  </si>
  <si>
    <t>Rasinius</t>
  </si>
  <si>
    <t>Pozzuoli</t>
  </si>
  <si>
    <t>most safely Pozzuoli</t>
  </si>
  <si>
    <t>Uncertain</t>
  </si>
  <si>
    <t>Rims of Kraters</t>
  </si>
  <si>
    <t>1st c BC</t>
  </si>
  <si>
    <t>weird unintelligible section</t>
  </si>
  <si>
    <t>Late Italian Relief Wares</t>
  </si>
  <si>
    <t>Sidi Khrebish Early Roman TS - Italian</t>
  </si>
  <si>
    <t>Samian Ware / South Gaulish Ware</t>
  </si>
  <si>
    <t>1+several</t>
  </si>
  <si>
    <t>Tiberian / 15/25 AD</t>
  </si>
  <si>
    <t>Dragendorff 29 early</t>
  </si>
  <si>
    <t>Dragendorff 29 later</t>
  </si>
  <si>
    <t>Dragendorff 37</t>
  </si>
  <si>
    <t>60-80</t>
  </si>
  <si>
    <t>Dragendorff 15/17</t>
  </si>
  <si>
    <t>"several"</t>
  </si>
  <si>
    <t>Claudian</t>
  </si>
  <si>
    <t>Flavian</t>
  </si>
  <si>
    <t>Dragendorff 35</t>
  </si>
  <si>
    <t>ITALIAN</t>
  </si>
  <si>
    <t>GAUL</t>
  </si>
  <si>
    <t>EAST</t>
  </si>
  <si>
    <t>ESA</t>
  </si>
  <si>
    <t>1930 sherds</t>
  </si>
  <si>
    <t>12 vessels in B</t>
  </si>
  <si>
    <t>Syro-Palestinian area, Pergamon, 1490 sherds</t>
  </si>
  <si>
    <t>2nd BC - 86 BC, in B second half of 1st BC to early 1st AD</t>
  </si>
  <si>
    <t>Antioch 121-124, Samaria 1</t>
  </si>
  <si>
    <t>late 2nd BC - end of 1st BC</t>
  </si>
  <si>
    <t>Antioch 125, 126, Samaria 1, Hayes 4</t>
  </si>
  <si>
    <t>late 2nd BC - 10/20 AD</t>
  </si>
  <si>
    <t>Antioch 152, Samaria 2a, Hayes 5</t>
  </si>
  <si>
    <t>Augustan</t>
  </si>
  <si>
    <t>Antioch 137, Samaria 3, Hayes 6</t>
  </si>
  <si>
    <t>late 2nd BC - 20/1 BC</t>
  </si>
  <si>
    <t>Antioch 105, Samaria 5, Hayes 7</t>
  </si>
  <si>
    <t>50-1 BC</t>
  </si>
  <si>
    <t>Antioch 101, Samaria 8a, Hayes 9</t>
  </si>
  <si>
    <t>50-25 BC</t>
  </si>
  <si>
    <t>Antioch 143, Samaria 10b/c, Hayes 12</t>
  </si>
  <si>
    <t>40 BC - 10 AD</t>
  </si>
  <si>
    <t>Antioch 142</t>
  </si>
  <si>
    <t>Hayes 16</t>
  </si>
  <si>
    <t>before 146 BC</t>
  </si>
  <si>
    <t>Hayes 20, Waage 24, 157</t>
  </si>
  <si>
    <t>2nd / 1st BC</t>
  </si>
  <si>
    <t>Antioch 164, 165, Samaria 16, Hayes 22</t>
  </si>
  <si>
    <t>late 2nd BC - 10 AD</t>
  </si>
  <si>
    <t>B324</t>
  </si>
  <si>
    <t>1st BC</t>
  </si>
  <si>
    <t>Antioch 111-113, Hayes 28</t>
  </si>
  <si>
    <t>10/1 BC - 15/30 AD</t>
  </si>
  <si>
    <t>Antioch 116, Samaria 11, Hayes 29</t>
  </si>
  <si>
    <t>30 BC - 20 AD</t>
  </si>
  <si>
    <t>Antioch 405, 410, Samaria 12, Hayes 30</t>
  </si>
  <si>
    <t>10-50+ AD</t>
  </si>
  <si>
    <t>Antioch 412, Samaria 13, Hayes 33</t>
  </si>
  <si>
    <t>1 - 30/50 AD</t>
  </si>
  <si>
    <t>Antioch 415, Hayes 34</t>
  </si>
  <si>
    <t>25/30 AD</t>
  </si>
  <si>
    <t>Antioch 425, Hayes 35</t>
  </si>
  <si>
    <t>40 - 70 AD</t>
  </si>
  <si>
    <t>Antioch 432, Samaria 14b, Hayes 36</t>
  </si>
  <si>
    <t>60 - 100 AD</t>
  </si>
  <si>
    <t>Antioch 426, Samaria 14, Hayes 37</t>
  </si>
  <si>
    <t>60-100 AD</t>
  </si>
  <si>
    <t>Antioch 446, Samaria 22, Hayes 42</t>
  </si>
  <si>
    <t>10 BC - 20/30 AD</t>
  </si>
  <si>
    <t>Antioch 453, 455, Smaraia 23, Hayes 45</t>
  </si>
  <si>
    <t>1/10 BC - 50/60 AD</t>
  </si>
  <si>
    <t>Antioch 460, Samaria 23, Hayes 47</t>
  </si>
  <si>
    <t>10 - 60/70 AD</t>
  </si>
  <si>
    <t>Antioch 465, Samaria 24a, Hayes 50a</t>
  </si>
  <si>
    <t>60/70 - 100 AD</t>
  </si>
  <si>
    <t>Antioch 670, Hayes 51</t>
  </si>
  <si>
    <t xml:space="preserve">70-120 </t>
  </si>
  <si>
    <t>Antioch 615, Samaria 4, Hayes 54</t>
  </si>
  <si>
    <t>75/80 - 130/150</t>
  </si>
  <si>
    <t>Antioch 640, Samaria 7, Hayes 60a</t>
  </si>
  <si>
    <t>100-150</t>
  </si>
  <si>
    <t>Hayes 65</t>
  </si>
  <si>
    <t xml:space="preserve">80-120 </t>
  </si>
  <si>
    <t>motted fabric</t>
  </si>
  <si>
    <t>reliefed</t>
  </si>
  <si>
    <t>Antioch 485, 486, Hayes 26</t>
  </si>
  <si>
    <t>Augustan - Tiberian</t>
  </si>
  <si>
    <t>closed form</t>
  </si>
  <si>
    <t>Hayes 101</t>
  </si>
  <si>
    <t>around 1st BC (not secure)</t>
  </si>
  <si>
    <t>Misc</t>
  </si>
  <si>
    <t>ESB</t>
  </si>
  <si>
    <t>Aegaen, western Asia, 354 sherds</t>
  </si>
  <si>
    <t>Hayes 7</t>
  </si>
  <si>
    <t>Augustan - 3rd AD, B1: first half 1st AD, B2: 75 - 150</t>
  </si>
  <si>
    <t>25-50</t>
  </si>
  <si>
    <t>Hayes 8</t>
  </si>
  <si>
    <t>Hayes 15</t>
  </si>
  <si>
    <t>Hayes 17a, Olbia 3</t>
  </si>
  <si>
    <t>first half 1st AD</t>
  </si>
  <si>
    <t>B348</t>
  </si>
  <si>
    <t>third quarter 1st AD</t>
  </si>
  <si>
    <t>Hayes 23, 24</t>
  </si>
  <si>
    <t>undated</t>
  </si>
  <si>
    <t>Hayes 30-32</t>
  </si>
  <si>
    <t>Hayes 58 late</t>
  </si>
  <si>
    <t>75-125 AD</t>
  </si>
  <si>
    <t>Hayes 60 Type A</t>
  </si>
  <si>
    <t>50/60</t>
  </si>
  <si>
    <t xml:space="preserve">Hayes 60 Type B </t>
  </si>
  <si>
    <t>B353</t>
  </si>
  <si>
    <t>first half 2nd AD</t>
  </si>
  <si>
    <t>Hayes 61</t>
  </si>
  <si>
    <t>Flavian?</t>
  </si>
  <si>
    <t>Hayes 62A</t>
  </si>
  <si>
    <t>80-120</t>
  </si>
  <si>
    <t>Hayes 63</t>
  </si>
  <si>
    <t>Flavian - Trajanic</t>
  </si>
  <si>
    <t>B357</t>
  </si>
  <si>
    <t>75-150</t>
  </si>
  <si>
    <t>Hayes 67</t>
  </si>
  <si>
    <t>Hayes 70</t>
  </si>
  <si>
    <t>75-125, maybe starting in 50</t>
  </si>
  <si>
    <t>Hayes 71</t>
  </si>
  <si>
    <t>Hayes 76</t>
  </si>
  <si>
    <t>second half 1st, more common 100-150</t>
  </si>
  <si>
    <t>Hayes 80</t>
  </si>
  <si>
    <t>80-150</t>
  </si>
  <si>
    <t>ESC - Candarli Ware</t>
  </si>
  <si>
    <t>Augustan - 2nd BC</t>
  </si>
  <si>
    <t>produced in Pergamon,  traded in Aegean and Pontic region</t>
  </si>
  <si>
    <t>Loeschke 1</t>
  </si>
  <si>
    <t>mid to late 1st</t>
  </si>
  <si>
    <t>Loeschke 6, Hayes 165</t>
  </si>
  <si>
    <t>Loeschke 9, Hayes 318</t>
  </si>
  <si>
    <t>first half 2nd, in B maybe even 1st</t>
  </si>
  <si>
    <t>Loeschke 19, Hayes 3, 318</t>
  </si>
  <si>
    <t>late 1st - first half 2nd</t>
  </si>
  <si>
    <t>Loeschke 20</t>
  </si>
  <si>
    <t>Loeschke 26b, Hayes 2</t>
  </si>
  <si>
    <t>first half 2nd</t>
  </si>
  <si>
    <t>Loeschke 28</t>
  </si>
  <si>
    <t>Loeschke 29, Hayes 1</t>
  </si>
  <si>
    <t>mid 2nd to mid 3rd</t>
  </si>
  <si>
    <t>Loeschke 42</t>
  </si>
  <si>
    <t>2nd AD?</t>
  </si>
  <si>
    <t>Hayes 4</t>
  </si>
  <si>
    <t>late 2nd - 3rd</t>
  </si>
  <si>
    <t>Hayes 5</t>
  </si>
  <si>
    <t>first half 3rd</t>
  </si>
  <si>
    <t>Cyprus</t>
  </si>
  <si>
    <t>Cyprian TS</t>
  </si>
  <si>
    <t>1st BC (export began in 30/20BC) - mid 2nd AD</t>
  </si>
  <si>
    <t>Hayes 2</t>
  </si>
  <si>
    <t>early - mid 1st AD</t>
  </si>
  <si>
    <t>Hayes 9</t>
  </si>
  <si>
    <t>early to late 1st AD</t>
  </si>
  <si>
    <t>second half 1st - first half 2nd</t>
  </si>
  <si>
    <t>B377</t>
  </si>
  <si>
    <t>Hayes P18</t>
  </si>
  <si>
    <t>Hayes 11, P12</t>
  </si>
  <si>
    <t>Hayes 10, P12</t>
  </si>
  <si>
    <t>Hayes 7a, P22a</t>
  </si>
  <si>
    <t>late first BC - - mid first AD</t>
  </si>
  <si>
    <t>B381</t>
  </si>
  <si>
    <t>Hayes 8, P28</t>
  </si>
  <si>
    <t>1st AD</t>
  </si>
  <si>
    <t>Hayes P29</t>
  </si>
  <si>
    <t>Hayes 1a, P37</t>
  </si>
  <si>
    <t>second half 1st BC - first half 1 AD</t>
  </si>
  <si>
    <t>Hayes P40</t>
  </si>
  <si>
    <t>Pontic Sea</t>
  </si>
  <si>
    <t>Pontic TS</t>
  </si>
  <si>
    <t>northern and western coast of Pontic Sea, 133 sherds</t>
  </si>
  <si>
    <t>Augustus to end of 2nd AD</t>
  </si>
  <si>
    <t>Hayes EAA category III</t>
  </si>
  <si>
    <t>Knipovitch Mirmeki 2, 12, Tiritaka 5a, Hayes EAA IV</t>
  </si>
  <si>
    <t>Olbia 21, Hayes EAA I</t>
  </si>
  <si>
    <t>Tiberian - 2nd half 1st</t>
  </si>
  <si>
    <t>Late 1st - first half 2nd, in B 1st</t>
  </si>
  <si>
    <t>first c. AD - 2nd</t>
  </si>
  <si>
    <t>B389</t>
  </si>
  <si>
    <t>second half 1st</t>
  </si>
  <si>
    <t>possibly Oblia 33, 30, Gaidukevich 195</t>
  </si>
  <si>
    <t>second half 1st - 2nd</t>
  </si>
  <si>
    <t>Olbia 26, Hayes EAA IV</t>
  </si>
  <si>
    <t>Melyukeva 98</t>
  </si>
  <si>
    <t>middle or second half 1st</t>
  </si>
  <si>
    <t>B393</t>
  </si>
  <si>
    <t>Olbia 32</t>
  </si>
  <si>
    <t>late 1st - 3rd</t>
  </si>
  <si>
    <t>B395</t>
  </si>
  <si>
    <t>Olbia 36</t>
  </si>
  <si>
    <t>second half 1st onwards</t>
  </si>
  <si>
    <t>Hayes EAA VIII</t>
  </si>
  <si>
    <t>B398</t>
  </si>
  <si>
    <t>Tripolitania</t>
  </si>
  <si>
    <t>similar ware found in Carthage only!, maybe even Cyrenaican origin, Algeria and Sicily</t>
  </si>
  <si>
    <t>Augustus / Tiberian</t>
  </si>
  <si>
    <t>similar to Goudineau 1</t>
  </si>
  <si>
    <t>second half 1st BC-early 1st</t>
  </si>
  <si>
    <t>Hayes 1</t>
  </si>
  <si>
    <t>B401</t>
  </si>
  <si>
    <t>present at Sabratha</t>
  </si>
  <si>
    <t>B402</t>
  </si>
  <si>
    <t>Hayes 76 simplified</t>
  </si>
  <si>
    <t>Tiberan onwards</t>
  </si>
  <si>
    <t>Lamboglia 6-7</t>
  </si>
  <si>
    <t>B406</t>
  </si>
  <si>
    <t>similar to Italian B</t>
  </si>
  <si>
    <t>Augustan onwards</t>
  </si>
  <si>
    <t>similar to Haltern 3</t>
  </si>
  <si>
    <t>after 1/10 AD</t>
  </si>
  <si>
    <t>B409</t>
  </si>
  <si>
    <t>B410</t>
  </si>
  <si>
    <t>B411</t>
  </si>
  <si>
    <t>after mid 1st AD</t>
  </si>
  <si>
    <t>B426</t>
  </si>
  <si>
    <t>B427</t>
  </si>
  <si>
    <t>B428</t>
  </si>
  <si>
    <t>Other Fine Wares of the first 3. c.</t>
  </si>
  <si>
    <t>Brown Slip Ware</t>
  </si>
  <si>
    <t>36 sherds, origin unsure but might be Peloponnesian</t>
  </si>
  <si>
    <t>B 434</t>
  </si>
  <si>
    <t>B 435</t>
  </si>
  <si>
    <t>probably 2nd BC</t>
  </si>
  <si>
    <t>B436</t>
  </si>
  <si>
    <t>prbably 2nd or 1st BC</t>
  </si>
  <si>
    <t>B437/8</t>
  </si>
  <si>
    <t>ante quem 146 BC until Roman</t>
  </si>
  <si>
    <t>B440</t>
  </si>
  <si>
    <t>Morel 128</t>
  </si>
  <si>
    <t>B442-4</t>
  </si>
  <si>
    <t>second half 1st AD</t>
  </si>
  <si>
    <t>Early Roman Thin-Walled Wares</t>
  </si>
  <si>
    <t>168 sherds, usually found more in the west</t>
  </si>
  <si>
    <t>Fabric A</t>
  </si>
  <si>
    <t>Mayet II</t>
  </si>
  <si>
    <t>1st BC or Augustan</t>
  </si>
  <si>
    <t>B446</t>
  </si>
  <si>
    <t>Tiberian</t>
  </si>
  <si>
    <t>Moevs 156, Ostia iii 355, Mayet XXIV</t>
  </si>
  <si>
    <t>Tiberian-Claudian</t>
  </si>
  <si>
    <t>probably Italian origin</t>
  </si>
  <si>
    <t>Fabric B</t>
  </si>
  <si>
    <t>Moevs 5</t>
  </si>
  <si>
    <t>early 1st BC - mid 1st AD</t>
  </si>
  <si>
    <t>Mayet III</t>
  </si>
  <si>
    <t>second half 1st BC</t>
  </si>
  <si>
    <t>Moevs LXVIII</t>
  </si>
  <si>
    <t xml:space="preserve">Claudian/Neronian, widespread in the 2nd, in B from 3rd c. deposit </t>
  </si>
  <si>
    <t>origin unknown, often in Cosa</t>
  </si>
  <si>
    <t>Fabric C</t>
  </si>
  <si>
    <t>Moevs XXXVI, Mayet XXXIII</t>
  </si>
  <si>
    <t>Augustan/Tiberian</t>
  </si>
  <si>
    <t>B455</t>
  </si>
  <si>
    <t>maybe Augustan/Tiberian ?</t>
  </si>
  <si>
    <t>Campanian?</t>
  </si>
  <si>
    <t>Fabric D</t>
  </si>
  <si>
    <t>Moevs XL VII, Mayet 193, Hayes 194</t>
  </si>
  <si>
    <t>Tiberian - early Claudian in Cosa</t>
  </si>
  <si>
    <t>Tiberian/Claudian</t>
  </si>
  <si>
    <t>Moevs III, IV, XV, XVI</t>
  </si>
  <si>
    <t>B458</t>
  </si>
  <si>
    <t>Moevs XXXVI, Mayeet XXXV</t>
  </si>
  <si>
    <t>Hayes 264</t>
  </si>
  <si>
    <t>Claudian in Knossos</t>
  </si>
  <si>
    <t>Moevs XLII, Mayet XXVIII</t>
  </si>
  <si>
    <t>B462</t>
  </si>
  <si>
    <t>Claudian/Neronian</t>
  </si>
  <si>
    <t>similar to Metallic Glaze Ware from Cosa, Italian origin</t>
  </si>
  <si>
    <t>Fabric E</t>
  </si>
  <si>
    <t>B463</t>
  </si>
  <si>
    <t>Tiberian-Claudian?</t>
  </si>
  <si>
    <t>Mayet XXXIII</t>
  </si>
  <si>
    <t>Italian</t>
  </si>
  <si>
    <t>Fabric F</t>
  </si>
  <si>
    <t>late 1st or first half 2nd AD</t>
  </si>
  <si>
    <t>B466</t>
  </si>
  <si>
    <t>B467</t>
  </si>
  <si>
    <t>not later than 1/20 AD at Agora</t>
  </si>
  <si>
    <t>Moevs XII? or Ostia iii 358</t>
  </si>
  <si>
    <t>second half 1st BC - Domitianic</t>
  </si>
  <si>
    <t>might be N. Italian but insecure origin</t>
  </si>
  <si>
    <t>Fabric G</t>
  </si>
  <si>
    <t>B469</t>
  </si>
  <si>
    <t>Moevs X</t>
  </si>
  <si>
    <t>second and third quarter BC</t>
  </si>
  <si>
    <t>Moevs XXXVI</t>
  </si>
  <si>
    <t>local Berenice</t>
  </si>
  <si>
    <t>Group H: Misc</t>
  </si>
  <si>
    <t>Mayet XLII, Hayes 197</t>
  </si>
  <si>
    <t>Claudian-Flavian</t>
  </si>
  <si>
    <t>Hayes 193</t>
  </si>
  <si>
    <t>Claudian-Neronian</t>
  </si>
  <si>
    <t xml:space="preserve">Labraunda ii 1 </t>
  </si>
  <si>
    <t>Pompeian-Red Ware</t>
  </si>
  <si>
    <t>12-8 BC - 2nd AD</t>
  </si>
  <si>
    <t>Berenice  ii D865</t>
  </si>
  <si>
    <t>Goudineau 15, 16, 19,  28-33</t>
  </si>
  <si>
    <t>Goudineau 13, 17, 34</t>
  </si>
  <si>
    <t>2nd/3rd AD</t>
  </si>
  <si>
    <t>Goudineau 1-3, 5, 7, 8, 11, 21, Bernabo-Brea &amp; Cavalier Meligunis-Lipara ii 9, 259</t>
  </si>
  <si>
    <t>Knidian Relief Ware</t>
  </si>
  <si>
    <t>late 1st AD - early 3rd</t>
  </si>
  <si>
    <t>Knidos, Empire wide distribution, 31 sherds</t>
  </si>
  <si>
    <t>all as there is no special dating for each piece</t>
  </si>
  <si>
    <t>probably 2nd AD</t>
  </si>
  <si>
    <t>1 handle</t>
  </si>
  <si>
    <t>Corinthian Relief Bowls</t>
  </si>
  <si>
    <t>middle 2nd - 3rd</t>
  </si>
  <si>
    <t>Spritzer 8, 16, all as dating not specified</t>
  </si>
  <si>
    <t>13 sherds, distribution in S. Russia, N. Africa and Italy</t>
  </si>
  <si>
    <t>Misc Early and Late Roman Fine Wares</t>
  </si>
  <si>
    <t>Lead Glazed</t>
  </si>
  <si>
    <t>Jones 635, 669, 670, Hayes 459</t>
  </si>
  <si>
    <t>3 workshops in the east, Italy, Spain</t>
  </si>
  <si>
    <t>second half 1st BC - middle 1st AD</t>
  </si>
  <si>
    <t>B802</t>
  </si>
  <si>
    <t>Misc 1st-3rd</t>
  </si>
  <si>
    <t>B804</t>
  </si>
  <si>
    <t>B805 (similar to B211)</t>
  </si>
  <si>
    <t>B806</t>
  </si>
  <si>
    <t>1st AD / Tiberian</t>
  </si>
  <si>
    <t>B807</t>
  </si>
  <si>
    <t>B808</t>
  </si>
  <si>
    <t>Misc (no specific dating)</t>
  </si>
  <si>
    <t>Class</t>
  </si>
  <si>
    <t>B</t>
  </si>
  <si>
    <t>All Secure</t>
  </si>
  <si>
    <t>All with similar</t>
  </si>
  <si>
    <t>E</t>
  </si>
  <si>
    <t>G</t>
  </si>
  <si>
    <t>Hadrianic/Antonine, 117-161</t>
  </si>
  <si>
    <t>Claudius/Nero/Flavian, 41-96</t>
  </si>
  <si>
    <t>A</t>
  </si>
  <si>
    <t>F</t>
  </si>
  <si>
    <t>Totals all</t>
  </si>
  <si>
    <t>I</t>
  </si>
  <si>
    <t>HIJKLMNOPQR</t>
  </si>
  <si>
    <t>FGH</t>
  </si>
  <si>
    <t>HIJ</t>
  </si>
  <si>
    <t>DEFGH</t>
  </si>
  <si>
    <t>KLM</t>
  </si>
  <si>
    <t>KLMNOP</t>
  </si>
  <si>
    <t>MNOPQR</t>
  </si>
  <si>
    <t>JKLM</t>
  </si>
  <si>
    <t>KLMNO</t>
  </si>
  <si>
    <t>JKLMNO</t>
  </si>
  <si>
    <t>KLMNOPQR</t>
  </si>
  <si>
    <t>KLMN</t>
  </si>
  <si>
    <t>IJKLMNOPQR</t>
  </si>
  <si>
    <t>HIJKLM</t>
  </si>
  <si>
    <t>BCD</t>
  </si>
  <si>
    <t>CD</t>
  </si>
  <si>
    <t>CDEF/G</t>
  </si>
  <si>
    <t>DE/F</t>
  </si>
  <si>
    <t>NOPQR</t>
  </si>
  <si>
    <t>BCDE/F</t>
  </si>
  <si>
    <t>C/D/EFGH</t>
  </si>
  <si>
    <t>DEFG</t>
  </si>
  <si>
    <t>FGHIJL</t>
  </si>
  <si>
    <t>GHIJL</t>
  </si>
  <si>
    <t>BCDEFGHIJ</t>
  </si>
  <si>
    <t>DEFGHIJKLMNOPQR</t>
  </si>
  <si>
    <t>GHIJ</t>
  </si>
  <si>
    <t>FGHIJKLMNOPQR</t>
  </si>
  <si>
    <t>ABCDEFGHI</t>
  </si>
  <si>
    <t>BCDE</t>
  </si>
  <si>
    <t>EF</t>
  </si>
  <si>
    <t>EFGHI</t>
  </si>
  <si>
    <t>EFGH/I</t>
  </si>
  <si>
    <t>CDEFG</t>
  </si>
  <si>
    <t>IJKLM</t>
  </si>
  <si>
    <t>IJ</t>
  </si>
  <si>
    <t>KL</t>
  </si>
  <si>
    <t>DEFGHIJKLM</t>
  </si>
  <si>
    <t>AB</t>
  </si>
  <si>
    <t>OPQR</t>
  </si>
  <si>
    <t>JK</t>
  </si>
  <si>
    <t>HI</t>
  </si>
  <si>
    <t>ABC</t>
  </si>
  <si>
    <t>ABC/(D)E</t>
  </si>
  <si>
    <t>ABCDE</t>
  </si>
  <si>
    <t>ABCD</t>
  </si>
  <si>
    <t>CDE/(F)G</t>
  </si>
  <si>
    <t>DEFGHI</t>
  </si>
  <si>
    <t>DEF/(G)H</t>
  </si>
  <si>
    <t>BCDEFGHI</t>
  </si>
  <si>
    <t>BCDEFGHI/J</t>
  </si>
  <si>
    <t>I/JKLMNO</t>
  </si>
  <si>
    <t>K/LMNOP/(Q)R</t>
  </si>
  <si>
    <t>ABCDEFG</t>
  </si>
  <si>
    <t>DEFGHIJ</t>
  </si>
  <si>
    <t>ABCDEFGH</t>
  </si>
  <si>
    <t>EFGHIJKLMNOPQR</t>
  </si>
  <si>
    <t>JKLMNOPQR</t>
  </si>
  <si>
    <t>50 year slices</t>
  </si>
  <si>
    <t>BC</t>
  </si>
  <si>
    <t>C</t>
  </si>
  <si>
    <t>D</t>
  </si>
  <si>
    <t>Remark dating</t>
  </si>
  <si>
    <t>Division between slices</t>
  </si>
  <si>
    <t>Quantity per slice only secure sherds</t>
  </si>
  <si>
    <t>Quantity per slice all sherds</t>
  </si>
  <si>
    <t>A (only secure)</t>
  </si>
  <si>
    <t>Total A</t>
  </si>
  <si>
    <t>Total B</t>
  </si>
  <si>
    <t>Total C</t>
  </si>
  <si>
    <t>Total D</t>
  </si>
  <si>
    <t>Tripolitanian TS - from CAMPANIA see Fulford p.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</si>
</sst>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lightGray"/>
    </fill>
    <fill>
      <patternFill patternType="lightGray">
        <bgColor theme="5" tint="-0.499984740745262"/>
      </patternFill>
    </fill>
    <fill>
      <patternFill patternType="lightGray">
        <bgColor theme="5" tint="-0.249977111117893"/>
      </patternFill>
    </fill>
    <fill>
      <patternFill patternType="lightGray">
        <bgColor theme="9" tint="-0.24997711111789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/>
    <xf numFmtId="0" fontId="0" fillId="0" borderId="0" xfId="0" applyFill="1"/>
    <xf numFmtId="49" fontId="0" fillId="0" borderId="0" xfId="0" applyNumberFormat="1" applyFill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2" fillId="4" borderId="1" xfId="0" applyFont="1" applyFill="1" applyBorder="1"/>
    <xf numFmtId="49" fontId="2" fillId="0" borderId="0" xfId="0" applyNumberFormat="1" applyFont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/>
    <xf numFmtId="0" fontId="0" fillId="5" borderId="0" xfId="0" applyFill="1"/>
    <xf numFmtId="49" fontId="0" fillId="5" borderId="0" xfId="0" applyNumberFormat="1" applyFill="1" applyAlignment="1">
      <alignment wrapText="1"/>
    </xf>
    <xf numFmtId="0" fontId="2" fillId="4" borderId="0" xfId="0" applyFont="1" applyFill="1" applyBorder="1"/>
    <xf numFmtId="2" fontId="0" fillId="5" borderId="0" xfId="0" applyNumberFormat="1" applyFill="1" applyAlignment="1">
      <alignment wrapText="1"/>
    </xf>
    <xf numFmtId="2" fontId="0" fillId="2" borderId="0" xfId="0" applyNumberFormat="1" applyFill="1" applyAlignment="1">
      <alignment wrapText="1"/>
    </xf>
    <xf numFmtId="2" fontId="0" fillId="0" borderId="0" xfId="0" applyNumberFormat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/>
    <xf numFmtId="49" fontId="2" fillId="6" borderId="0" xfId="0" applyNumberFormat="1" applyFon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wrapText="1"/>
    </xf>
    <xf numFmtId="2" fontId="0" fillId="7" borderId="0" xfId="0" applyNumberFormat="1" applyFill="1" applyAlignment="1">
      <alignment wrapText="1"/>
    </xf>
    <xf numFmtId="0" fontId="0" fillId="0" borderId="2" xfId="0" applyFill="1" applyBorder="1"/>
    <xf numFmtId="0" fontId="0" fillId="5" borderId="2" xfId="0" applyFill="1" applyBorder="1"/>
    <xf numFmtId="0" fontId="0" fillId="2" borderId="2" xfId="0" applyFill="1" applyBorder="1"/>
    <xf numFmtId="0" fontId="0" fillId="0" borderId="2" xfId="0" applyBorder="1"/>
    <xf numFmtId="0" fontId="0" fillId="7" borderId="2" xfId="0" applyFill="1" applyBorder="1"/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0" borderId="0" xfId="0" applyFill="1" applyBorder="1"/>
    <xf numFmtId="0" fontId="2" fillId="0" borderId="0" xfId="0" applyFont="1" applyFill="1"/>
    <xf numFmtId="0" fontId="0" fillId="3" borderId="2" xfId="0" applyFill="1" applyBorder="1"/>
    <xf numFmtId="49" fontId="0" fillId="3" borderId="2" xfId="0" applyNumberFormat="1" applyFill="1" applyBorder="1" applyAlignment="1">
      <alignment wrapText="1"/>
    </xf>
    <xf numFmtId="49" fontId="0" fillId="3" borderId="0" xfId="0" applyNumberFormat="1" applyFill="1" applyAlignment="1">
      <alignment wrapText="1"/>
    </xf>
    <xf numFmtId="0" fontId="0" fillId="3" borderId="0" xfId="0" applyFill="1" applyBorder="1"/>
    <xf numFmtId="0" fontId="0" fillId="3" borderId="0" xfId="0" applyFont="1" applyFill="1"/>
    <xf numFmtId="49" fontId="0" fillId="0" borderId="2" xfId="0" applyNumberFormat="1" applyFill="1" applyBorder="1" applyAlignment="1">
      <alignment wrapText="1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Pottery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(Sheet1!$AS$321,Sheet1!$AY$321,Sheet1!$BF$321,Sheet1!$BK$321)</c:f>
              <c:numCache>
                <c:formatCode>General</c:formatCode>
                <c:ptCount val="4"/>
                <c:pt idx="0">
                  <c:v>242</c:v>
                </c:pt>
                <c:pt idx="1">
                  <c:v>456.33333333333331</c:v>
                </c:pt>
                <c:pt idx="2">
                  <c:v>475.33333333333331</c:v>
                </c:pt>
                <c:pt idx="3">
                  <c:v>246.33333333333334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F-E94D-B2EE-A0141D446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051839"/>
        <c:axId val="2095890351"/>
      </c:barChart>
      <c:catAx>
        <c:axId val="212705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Mono" panose="02060509020205020204" pitchFamily="49" charset="77"/>
                <a:ea typeface="+mn-ea"/>
                <a:cs typeface="+mn-cs"/>
              </a:defRPr>
            </a:pPr>
            <a:endParaRPr lang="en-DE"/>
          </a:p>
        </c:txPr>
        <c:crossAx val="2095890351"/>
        <c:crosses val="autoZero"/>
        <c:auto val="1"/>
        <c:lblAlgn val="ctr"/>
        <c:lblOffset val="100"/>
        <c:tickLblSkip val="1"/>
        <c:noMultiLvlLbl val="0"/>
      </c:catAx>
      <c:valAx>
        <c:axId val="20958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705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Pottery secure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(Sheet1!$V$321,Sheet1!$AB$321,Sheet1!$AI$321,Sheet1!$AN$321)</c:f>
              <c:numCache>
                <c:formatCode>General</c:formatCode>
                <c:ptCount val="4"/>
                <c:pt idx="0">
                  <c:v>88.416666666666671</c:v>
                </c:pt>
                <c:pt idx="1">
                  <c:v>142.08333333333331</c:v>
                </c:pt>
                <c:pt idx="2">
                  <c:v>125.75</c:v>
                </c:pt>
                <c:pt idx="3">
                  <c:v>80.083333333333343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AA48-905F-4EAB8E10E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915903"/>
        <c:axId val="2125811631"/>
      </c:barChart>
      <c:catAx>
        <c:axId val="207891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25811631"/>
        <c:crosses val="autoZero"/>
        <c:auto val="1"/>
        <c:lblAlgn val="ctr"/>
        <c:lblOffset val="100"/>
        <c:noMultiLvlLbl val="0"/>
      </c:catAx>
      <c:valAx>
        <c:axId val="21258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7891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412750</xdr:colOff>
      <xdr:row>322</xdr:row>
      <xdr:rowOff>19050</xdr:rowOff>
    </xdr:from>
    <xdr:to>
      <xdr:col>58</xdr:col>
      <xdr:colOff>31750</xdr:colOff>
      <xdr:row>335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63597-AD36-0846-A3FD-6D970232F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514350</xdr:colOff>
      <xdr:row>322</xdr:row>
      <xdr:rowOff>57150</xdr:rowOff>
    </xdr:from>
    <xdr:to>
      <xdr:col>51</xdr:col>
      <xdr:colOff>133350</xdr:colOff>
      <xdr:row>335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33549-D49E-9A40-9C40-80A10EDD1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5C5-93B6-0B47-BCBA-2A8C4D40E2AA}">
  <dimension ref="A1:BK323"/>
  <sheetViews>
    <sheetView tabSelected="1" topLeftCell="A203" workbookViewId="0">
      <selection activeCell="A214" sqref="A214"/>
    </sheetView>
  </sheetViews>
  <sheetFormatPr baseColWidth="10" defaultRowHeight="16" x14ac:dyDescent="0.2"/>
  <cols>
    <col min="1" max="1" width="22" style="4" customWidth="1"/>
    <col min="2" max="4" width="10.83203125" style="6"/>
    <col min="5" max="7" width="10.83203125" style="10"/>
    <col min="8" max="8" width="22.83203125" style="4" customWidth="1"/>
    <col min="9" max="9" width="36.33203125" style="13" customWidth="1"/>
    <col min="10" max="10" width="16.1640625" style="13" customWidth="1"/>
    <col min="11" max="12" width="15" style="13" customWidth="1"/>
    <col min="13" max="13" width="1.83203125" style="37" customWidth="1"/>
    <col min="14" max="14" width="44.1640625" customWidth="1"/>
    <col min="16" max="16" width="22" customWidth="1"/>
    <col min="17" max="17" width="20.5" customWidth="1"/>
    <col min="18" max="18" width="8.5" style="43" customWidth="1"/>
    <col min="19" max="19" width="9.83203125" style="6" customWidth="1"/>
    <col min="20" max="20" width="16.6640625" style="6" customWidth="1"/>
    <col min="21" max="21" width="12.33203125" style="6" customWidth="1"/>
    <col min="22" max="22" width="10.83203125" style="6" customWidth="1"/>
    <col min="23" max="23" width="10.83203125" style="43"/>
    <col min="24" max="28" width="10.83203125" style="6"/>
    <col min="29" max="29" width="10.83203125" style="43"/>
    <col min="30" max="35" width="10.83203125" style="6"/>
    <col min="36" max="36" width="10.83203125" style="43"/>
    <col min="37" max="40" width="10.83203125" style="6"/>
    <col min="41" max="41" width="10.83203125" style="35"/>
    <col min="46" max="46" width="10.83203125" style="35"/>
    <col min="52" max="52" width="10.83203125" style="35"/>
    <col min="59" max="59" width="10.83203125" style="35"/>
  </cols>
  <sheetData>
    <row r="1" spans="1:63" s="10" customFormat="1" ht="34" x14ac:dyDescent="0.2">
      <c r="A1" s="8" t="s">
        <v>112</v>
      </c>
      <c r="B1" s="9"/>
      <c r="C1" s="9"/>
      <c r="D1" s="9"/>
      <c r="H1" s="8"/>
      <c r="I1" s="11" t="s">
        <v>9</v>
      </c>
      <c r="J1" s="11"/>
      <c r="K1" s="11"/>
      <c r="L1" s="11"/>
      <c r="M1" s="37"/>
      <c r="R1" s="43"/>
      <c r="S1" s="6"/>
      <c r="T1" s="6"/>
      <c r="U1" s="6"/>
      <c r="V1" s="6"/>
      <c r="W1" s="43"/>
      <c r="X1" s="6"/>
      <c r="Y1" s="6"/>
      <c r="Z1" s="6"/>
      <c r="AA1" s="6"/>
      <c r="AB1" s="6"/>
      <c r="AC1" s="43"/>
      <c r="AD1" s="6"/>
      <c r="AE1" s="6"/>
      <c r="AF1" s="6"/>
      <c r="AG1" s="6"/>
      <c r="AH1" s="6"/>
      <c r="AI1" s="6"/>
      <c r="AJ1" s="43"/>
      <c r="AK1" s="6"/>
      <c r="AL1" s="6"/>
      <c r="AM1" s="6"/>
      <c r="AN1" s="6"/>
      <c r="AO1" s="32"/>
      <c r="AT1" s="32"/>
      <c r="AZ1" s="32"/>
      <c r="BG1" s="32"/>
    </row>
    <row r="2" spans="1:63" s="19" customFormat="1" ht="17" x14ac:dyDescent="0.2">
      <c r="A2" s="17" t="s">
        <v>125</v>
      </c>
      <c r="B2" s="18"/>
      <c r="C2" s="18"/>
      <c r="D2" s="18"/>
      <c r="H2" s="17" t="s">
        <v>129</v>
      </c>
      <c r="I2" s="20"/>
      <c r="J2" s="20"/>
      <c r="K2" s="20"/>
      <c r="L2" s="20"/>
      <c r="M2" s="38"/>
      <c r="R2" s="33"/>
      <c r="W2" s="33"/>
      <c r="AC2" s="33"/>
      <c r="AJ2" s="33"/>
      <c r="AO2" s="33"/>
      <c r="AT2" s="33"/>
      <c r="AZ2" s="33"/>
      <c r="BG2" s="33"/>
    </row>
    <row r="3" spans="1:63" s="10" customFormat="1" ht="17" x14ac:dyDescent="0.2">
      <c r="A3" s="8" t="s">
        <v>95</v>
      </c>
      <c r="B3" s="9"/>
      <c r="C3" s="9"/>
      <c r="D3" s="9"/>
      <c r="H3" s="8"/>
      <c r="I3" s="11"/>
      <c r="J3" s="11"/>
      <c r="K3" s="11"/>
      <c r="L3" s="11"/>
      <c r="M3" s="37"/>
      <c r="R3" s="43"/>
      <c r="S3" s="6"/>
      <c r="T3" s="6"/>
      <c r="U3" s="6"/>
      <c r="V3" s="6"/>
      <c r="W3" s="43"/>
      <c r="X3" s="6"/>
      <c r="Y3" s="6"/>
      <c r="Z3" s="6"/>
      <c r="AA3" s="6"/>
      <c r="AB3" s="6"/>
      <c r="AC3" s="43"/>
      <c r="AD3" s="6"/>
      <c r="AE3" s="6"/>
      <c r="AF3" s="6"/>
      <c r="AG3" s="6"/>
      <c r="AH3" s="6"/>
      <c r="AI3" s="6"/>
      <c r="AJ3" s="43"/>
      <c r="AK3" s="6"/>
      <c r="AL3" s="6"/>
      <c r="AM3" s="6"/>
      <c r="AN3" s="6"/>
      <c r="AO3" s="32"/>
      <c r="AT3" s="32"/>
      <c r="AZ3" s="32"/>
      <c r="BG3" s="32"/>
    </row>
    <row r="4" spans="1:63" s="3" customFormat="1" ht="17" x14ac:dyDescent="0.2">
      <c r="A4" s="1" t="s">
        <v>10</v>
      </c>
      <c r="B4" s="2"/>
      <c r="C4" s="2"/>
      <c r="D4" s="2"/>
      <c r="H4" s="1"/>
      <c r="I4" s="12"/>
      <c r="J4" s="12"/>
      <c r="K4" s="12"/>
      <c r="L4" s="12"/>
      <c r="M4" s="39"/>
      <c r="R4" s="34"/>
      <c r="W4" s="34"/>
      <c r="AC4" s="34"/>
      <c r="AJ4" s="34"/>
      <c r="AO4" s="34"/>
      <c r="AT4" s="34"/>
      <c r="AZ4" s="34"/>
      <c r="BG4" s="34"/>
    </row>
    <row r="5" spans="1:63" ht="33" customHeight="1" x14ac:dyDescent="0.2">
      <c r="A5" s="4" t="s">
        <v>0</v>
      </c>
      <c r="B5" s="5" t="s">
        <v>1</v>
      </c>
      <c r="C5" s="5" t="s">
        <v>2</v>
      </c>
      <c r="D5" s="5" t="s">
        <v>3</v>
      </c>
      <c r="E5" s="10" t="s">
        <v>4</v>
      </c>
      <c r="F5" s="10" t="s">
        <v>5</v>
      </c>
      <c r="G5" s="10" t="s">
        <v>6</v>
      </c>
      <c r="H5" s="4" t="s">
        <v>7</v>
      </c>
      <c r="I5" s="13" t="s">
        <v>8</v>
      </c>
      <c r="J5" s="13" t="s">
        <v>434</v>
      </c>
      <c r="K5" s="13" t="s">
        <v>435</v>
      </c>
      <c r="L5" s="13" t="s">
        <v>502</v>
      </c>
      <c r="M5" s="37" t="s">
        <v>432</v>
      </c>
      <c r="N5" s="13" t="s">
        <v>506</v>
      </c>
      <c r="O5" s="13" t="s">
        <v>507</v>
      </c>
      <c r="P5" s="13" t="s">
        <v>508</v>
      </c>
      <c r="Q5" s="13" t="s">
        <v>509</v>
      </c>
      <c r="R5" s="44" t="s">
        <v>510</v>
      </c>
      <c r="S5" s="45"/>
      <c r="T5" s="45"/>
      <c r="U5" s="45"/>
      <c r="V5" s="45"/>
      <c r="W5" s="44" t="s">
        <v>433</v>
      </c>
      <c r="X5" s="45"/>
      <c r="Y5" s="45"/>
      <c r="AC5" s="43" t="s">
        <v>504</v>
      </c>
      <c r="AJ5" s="43" t="s">
        <v>505</v>
      </c>
      <c r="AO5" s="48" t="s">
        <v>510</v>
      </c>
      <c r="AP5" s="11"/>
      <c r="AQ5" s="11"/>
      <c r="AR5" s="11"/>
      <c r="AS5" s="11"/>
      <c r="AT5" s="48" t="s">
        <v>433</v>
      </c>
      <c r="AU5" s="11"/>
      <c r="AV5" s="11"/>
      <c r="AW5" s="10"/>
      <c r="AX5" s="10"/>
      <c r="AY5" s="10"/>
      <c r="AZ5" s="32" t="s">
        <v>504</v>
      </c>
      <c r="BA5" s="10"/>
      <c r="BB5" s="10"/>
      <c r="BC5" s="10"/>
      <c r="BD5" s="10"/>
      <c r="BE5" s="10"/>
      <c r="BF5" s="10"/>
      <c r="BG5" s="32" t="s">
        <v>505</v>
      </c>
      <c r="BH5" s="10"/>
      <c r="BI5" s="10"/>
      <c r="BJ5" s="10"/>
      <c r="BK5" s="10"/>
    </row>
    <row r="6" spans="1:63" x14ac:dyDescent="0.2">
      <c r="R6" s="43" t="s">
        <v>440</v>
      </c>
      <c r="S6" s="6" t="s">
        <v>482</v>
      </c>
      <c r="T6" s="6" t="s">
        <v>486</v>
      </c>
      <c r="U6" s="6" t="s">
        <v>489</v>
      </c>
      <c r="V6" s="6" t="s">
        <v>511</v>
      </c>
      <c r="W6" s="43" t="s">
        <v>433</v>
      </c>
      <c r="X6" s="6" t="s">
        <v>482</v>
      </c>
      <c r="Y6" s="6" t="s">
        <v>503</v>
      </c>
      <c r="Z6" s="6" t="s">
        <v>458</v>
      </c>
      <c r="AA6" s="6" t="s">
        <v>489</v>
      </c>
      <c r="AB6" s="6" t="s">
        <v>512</v>
      </c>
      <c r="AC6" s="43" t="s">
        <v>504</v>
      </c>
      <c r="AD6" s="6" t="s">
        <v>459</v>
      </c>
      <c r="AE6" s="6" t="s">
        <v>486</v>
      </c>
      <c r="AF6" s="6" t="s">
        <v>489</v>
      </c>
      <c r="AG6" s="6" t="s">
        <v>503</v>
      </c>
      <c r="AH6" s="6" t="s">
        <v>458</v>
      </c>
      <c r="AI6" s="6" t="s">
        <v>513</v>
      </c>
      <c r="AJ6" s="43" t="s">
        <v>505</v>
      </c>
      <c r="AK6" s="46" t="s">
        <v>489</v>
      </c>
      <c r="AL6" s="46" t="s">
        <v>458</v>
      </c>
      <c r="AM6" s="46" t="s">
        <v>459</v>
      </c>
      <c r="AN6" s="46" t="s">
        <v>514</v>
      </c>
      <c r="AO6" s="32" t="s">
        <v>440</v>
      </c>
      <c r="AP6" s="10" t="s">
        <v>482</v>
      </c>
      <c r="AQ6" s="10" t="s">
        <v>486</v>
      </c>
      <c r="AR6" s="10" t="s">
        <v>489</v>
      </c>
      <c r="AS6" s="10" t="s">
        <v>511</v>
      </c>
      <c r="AT6" s="32" t="s">
        <v>433</v>
      </c>
      <c r="AU6" s="10" t="s">
        <v>482</v>
      </c>
      <c r="AV6" s="10" t="s">
        <v>503</v>
      </c>
      <c r="AW6" s="10" t="s">
        <v>458</v>
      </c>
      <c r="AX6" s="10" t="s">
        <v>489</v>
      </c>
      <c r="AY6" s="10" t="s">
        <v>512</v>
      </c>
      <c r="AZ6" s="32" t="s">
        <v>504</v>
      </c>
      <c r="BA6" s="10" t="s">
        <v>459</v>
      </c>
      <c r="BB6" s="10" t="s">
        <v>486</v>
      </c>
      <c r="BC6" s="10" t="s">
        <v>489</v>
      </c>
      <c r="BD6" s="10" t="s">
        <v>503</v>
      </c>
      <c r="BE6" s="10" t="s">
        <v>458</v>
      </c>
      <c r="BF6" s="10" t="s">
        <v>513</v>
      </c>
      <c r="BG6" s="32" t="s">
        <v>505</v>
      </c>
      <c r="BH6" s="41" t="s">
        <v>489</v>
      </c>
      <c r="BI6" s="41" t="s">
        <v>458</v>
      </c>
      <c r="BJ6" s="41" t="s">
        <v>459</v>
      </c>
      <c r="BK6" s="41" t="s">
        <v>514</v>
      </c>
    </row>
    <row r="7" spans="1:63" ht="17" x14ac:dyDescent="0.2">
      <c r="A7" s="4" t="s">
        <v>11</v>
      </c>
      <c r="B7" s="6">
        <v>2</v>
      </c>
      <c r="C7" s="6">
        <v>0</v>
      </c>
      <c r="D7" s="6">
        <v>0</v>
      </c>
      <c r="E7" s="10">
        <v>4</v>
      </c>
      <c r="F7" s="10">
        <v>0</v>
      </c>
      <c r="G7" s="10">
        <v>0</v>
      </c>
      <c r="I7" s="13" t="s">
        <v>12</v>
      </c>
      <c r="J7" s="24">
        <f xml:space="preserve"> SUM(B7,C7,D7)</f>
        <v>2</v>
      </c>
      <c r="K7" s="24">
        <f xml:space="preserve"> SUM(B7,C7,D7,E7,F7,G7)</f>
        <v>6</v>
      </c>
      <c r="L7" s="24" t="s">
        <v>440</v>
      </c>
      <c r="M7" s="37" t="s">
        <v>433</v>
      </c>
      <c r="N7">
        <v>1</v>
      </c>
      <c r="O7">
        <f>LEN(L7)</f>
        <v>1</v>
      </c>
      <c r="P7">
        <f>J7/O7</f>
        <v>2</v>
      </c>
      <c r="Q7">
        <f>K7/O7</f>
        <v>6</v>
      </c>
      <c r="R7" s="43">
        <f>IF(L7="A",J7/O7,0)</f>
        <v>2</v>
      </c>
      <c r="S7" s="6">
        <f>IF(L7="AB",J7/O7,0)</f>
        <v>0</v>
      </c>
      <c r="T7" s="6">
        <f>IF(L7="ABC",J7/O7,0)</f>
        <v>0</v>
      </c>
      <c r="U7" s="6">
        <f>IF(L7="ABCD",J7/O7,0)</f>
        <v>0</v>
      </c>
      <c r="W7" s="43">
        <f>IF(L7="B",J7/O7,0)</f>
        <v>0</v>
      </c>
      <c r="X7" s="6">
        <f>IF(L7="AB",J7/O7,0)</f>
        <v>0</v>
      </c>
      <c r="Y7" s="6">
        <f>IF(L7="BC",J7/O7,0)</f>
        <v>0</v>
      </c>
      <c r="Z7" s="6">
        <f>IF(L7="BCD",J7/O7,0)</f>
        <v>0</v>
      </c>
      <c r="AA7" s="6">
        <f>IF(L7="ABCD",J7/O7,0)</f>
        <v>0</v>
      </c>
      <c r="AC7" s="43">
        <f>IF(L7="C",J7/O7,0)</f>
        <v>0</v>
      </c>
      <c r="AD7" s="6">
        <f>IF(L7="CD",J7/O7,0)</f>
        <v>0</v>
      </c>
      <c r="AE7" s="6">
        <f>IF(L7="ABC",J7/O7,0)</f>
        <v>0</v>
      </c>
      <c r="AF7" s="6">
        <f>IF(L7="ABCD",J7/O7,0)</f>
        <v>0</v>
      </c>
      <c r="AG7" s="6">
        <f>IF(L7="BC",J7/O7,0)</f>
        <v>0</v>
      </c>
      <c r="AH7" s="6">
        <f>IF(L7="BCD",J7/O7,0)</f>
        <v>0</v>
      </c>
      <c r="AJ7" s="43">
        <f>IF(L7="D",J7/O7,0)</f>
        <v>0</v>
      </c>
      <c r="AK7" s="6">
        <f>IF(L7="ABCD",J7/O7,0)</f>
        <v>0</v>
      </c>
      <c r="AL7" s="6">
        <f>IF(L7="BCD",J7/O7,0)</f>
        <v>0</v>
      </c>
      <c r="AM7" s="6">
        <f>IF(L7="CD",J7/O7,0)</f>
        <v>0</v>
      </c>
      <c r="AO7" s="35">
        <f>IF(L7="A",K7/O7,0)</f>
        <v>6</v>
      </c>
      <c r="AP7">
        <f>IF(L7="AB",K7/O7,0)</f>
        <v>0</v>
      </c>
      <c r="AQ7">
        <f>IF(L7="ABC",K7/O7,0)</f>
        <v>0</v>
      </c>
      <c r="AR7">
        <f>IF(L7="ABCD",K7/O7,0)</f>
        <v>0</v>
      </c>
      <c r="AT7" s="35">
        <f>IF(L7="B",K7/O7,0)</f>
        <v>0</v>
      </c>
      <c r="AU7">
        <f>IF(L7="AB",K7/O7,0)</f>
        <v>0</v>
      </c>
      <c r="AV7">
        <f>IF(L7="BC",K7/O7,0)</f>
        <v>0</v>
      </c>
      <c r="AW7">
        <f>IF(L7="BCD",K7/O7,0)</f>
        <v>0</v>
      </c>
      <c r="AX7">
        <f>IF(L7="ABCD",K7/O7,0)</f>
        <v>0</v>
      </c>
      <c r="AZ7" s="35">
        <f>IF(L7="C",K7/O7,0)</f>
        <v>0</v>
      </c>
      <c r="BA7">
        <f>IF(L7="CD",K7/O7,0)</f>
        <v>0</v>
      </c>
      <c r="BB7">
        <f>IF(L7="ABC",K7/O7,0)</f>
        <v>0</v>
      </c>
      <c r="BC7">
        <f>IF(L7="ABCD",K7/O7,0)</f>
        <v>0</v>
      </c>
      <c r="BD7">
        <f>IF(L7="BC",K7/O7,0)</f>
        <v>0</v>
      </c>
      <c r="BE7">
        <f>IF(L7="BCD",K7/O7,0)</f>
        <v>0</v>
      </c>
      <c r="BG7" s="35">
        <f>IF(L7="D",K7/O7,0)</f>
        <v>0</v>
      </c>
      <c r="BH7">
        <f>IF(L7="ABCD",K7/O7,0)</f>
        <v>0</v>
      </c>
      <c r="BI7">
        <f>IF(L7="BCD",K7/O7,0)</f>
        <v>0</v>
      </c>
      <c r="BJ7">
        <f>IF(L7="CD",K7/O7,0)</f>
        <v>0</v>
      </c>
    </row>
    <row r="8" spans="1:63" ht="17" x14ac:dyDescent="0.2">
      <c r="A8" s="4" t="s">
        <v>13</v>
      </c>
      <c r="B8" s="6">
        <v>2</v>
      </c>
      <c r="D8" s="6">
        <v>1</v>
      </c>
      <c r="E8" s="10">
        <v>2</v>
      </c>
      <c r="F8" s="10">
        <v>0</v>
      </c>
      <c r="G8" s="10">
        <v>0</v>
      </c>
      <c r="I8" s="13" t="s">
        <v>12</v>
      </c>
      <c r="J8" s="24">
        <f t="shared" ref="J8:J45" si="0" xml:space="preserve"> SUM(B8,C8,D8)</f>
        <v>3</v>
      </c>
      <c r="K8" s="24">
        <f t="shared" ref="K8:K45" si="1" xml:space="preserve"> SUM(B8,C8,D8,E8,F8,G8)</f>
        <v>5</v>
      </c>
      <c r="L8" s="24" t="s">
        <v>440</v>
      </c>
      <c r="M8" s="37" t="s">
        <v>433</v>
      </c>
      <c r="N8">
        <v>1</v>
      </c>
      <c r="O8">
        <f t="shared" ref="O8:O71" si="2">LEN(L8)</f>
        <v>1</v>
      </c>
      <c r="P8">
        <f t="shared" ref="P8:P71" si="3">J8/O8</f>
        <v>3</v>
      </c>
      <c r="Q8">
        <f t="shared" ref="Q8:Q71" si="4">K8/O8</f>
        <v>5</v>
      </c>
      <c r="R8" s="43">
        <f t="shared" ref="R8:R71" si="5">IF(L8="A",J8/O8,0)</f>
        <v>3</v>
      </c>
      <c r="S8" s="6">
        <f t="shared" ref="S8:S71" si="6">IF(L8="AB",J8/O8,0)</f>
        <v>0</v>
      </c>
      <c r="T8" s="6">
        <f t="shared" ref="T8:T71" si="7">IF(L8="ABC",J8/O8,0)</f>
        <v>0</v>
      </c>
      <c r="U8" s="6">
        <f t="shared" ref="U8:U71" si="8">IF(L8="ABCD",J8/O8,0)</f>
        <v>0</v>
      </c>
      <c r="W8" s="43">
        <f t="shared" ref="W8:W71" si="9">IF(L8="B",J8/O8,0)</f>
        <v>0</v>
      </c>
      <c r="X8" s="6">
        <f t="shared" ref="X8:X71" si="10">IF(L8="AB",J8/O8,0)</f>
        <v>0</v>
      </c>
      <c r="Y8" s="6">
        <f t="shared" ref="Y8:Y71" si="11">IF(L8="BC",J8/O8,0)</f>
        <v>0</v>
      </c>
      <c r="Z8" s="6">
        <f t="shared" ref="Z8:Z71" si="12">IF(L8="BCD",J8/O8,0)</f>
        <v>0</v>
      </c>
      <c r="AA8" s="6">
        <f t="shared" ref="AA8:AA71" si="13">IF(L8="ABCD",J8/O8,0)</f>
        <v>0</v>
      </c>
      <c r="AC8" s="43">
        <f t="shared" ref="AC8:AC71" si="14">IF(L8="C",J8/O8,0)</f>
        <v>0</v>
      </c>
      <c r="AD8" s="6">
        <f t="shared" ref="AD8:AD71" si="15">IF(L8="CD",J8/O8,0)</f>
        <v>0</v>
      </c>
      <c r="AE8" s="6">
        <f t="shared" ref="AE8:AE71" si="16">IF(L8="ABC",J8/O8,0)</f>
        <v>0</v>
      </c>
      <c r="AF8" s="6">
        <f t="shared" ref="AF8:AF71" si="17">IF(L8="ABCD",J8/O8,0)</f>
        <v>0</v>
      </c>
      <c r="AG8" s="6">
        <f t="shared" ref="AG8:AG71" si="18">IF(L8="BC",J8/O8,0)</f>
        <v>0</v>
      </c>
      <c r="AH8" s="6">
        <f t="shared" ref="AH8:AH71" si="19">IF(L8="BCD",J8/O8,0)</f>
        <v>0</v>
      </c>
      <c r="AJ8" s="43">
        <f t="shared" ref="AJ8:AJ71" si="20">IF(L8="D",J8/O8,0)</f>
        <v>0</v>
      </c>
      <c r="AK8" s="6">
        <f t="shared" ref="AK8:AK71" si="21">IF(L8="ABCD",J8/O8,0)</f>
        <v>0</v>
      </c>
      <c r="AL8" s="6">
        <f t="shared" ref="AL8:AL71" si="22">IF(L8="BCD",J8/O8,0)</f>
        <v>0</v>
      </c>
      <c r="AM8" s="6">
        <f t="shared" ref="AM8:AM71" si="23">IF(L8="CD",J8/O8,0)</f>
        <v>0</v>
      </c>
      <c r="AO8" s="35">
        <f t="shared" ref="AO8:AO71" si="24">IF(L8="A",K8/O8,0)</f>
        <v>5</v>
      </c>
      <c r="AP8">
        <f t="shared" ref="AP8:AP71" si="25">IF(L8="AB",K8/O8,0)</f>
        <v>0</v>
      </c>
      <c r="AQ8">
        <f t="shared" ref="AQ8:AQ71" si="26">IF(L8="ABC",K8/O8,0)</f>
        <v>0</v>
      </c>
      <c r="AR8">
        <f t="shared" ref="AR8:AR71" si="27">IF(L8="ABCD",K8/O8,0)</f>
        <v>0</v>
      </c>
      <c r="AT8" s="35">
        <f t="shared" ref="AT8:AT71" si="28">IF(L8="B",K8/O8,0)</f>
        <v>0</v>
      </c>
      <c r="AU8">
        <f t="shared" ref="AU8:AU71" si="29">IF(L8="AB",K8/O8,0)</f>
        <v>0</v>
      </c>
      <c r="AV8">
        <f t="shared" ref="AV8:AV71" si="30">IF(L8="BC",K8/O8,0)</f>
        <v>0</v>
      </c>
      <c r="AW8">
        <f t="shared" ref="AW8:AW71" si="31">IF(L8="BCD",K8/O8,0)</f>
        <v>0</v>
      </c>
      <c r="AX8">
        <f t="shared" ref="AX8:AX71" si="32">IF(L8="ABCD",K8/O8,0)</f>
        <v>0</v>
      </c>
      <c r="AZ8" s="35">
        <f t="shared" ref="AZ8:AZ71" si="33">IF(L8="C",K8/O8,0)</f>
        <v>0</v>
      </c>
      <c r="BA8">
        <f t="shared" ref="BA8:BA71" si="34">IF(L8="CD",K8/O8,0)</f>
        <v>0</v>
      </c>
      <c r="BB8">
        <f t="shared" ref="BB8:BB71" si="35">IF(L8="ABC",K8/O8,0)</f>
        <v>0</v>
      </c>
      <c r="BC8">
        <f t="shared" ref="BC8:BC71" si="36">IF(L8="ABCD",K8/O8,0)</f>
        <v>0</v>
      </c>
      <c r="BD8">
        <f t="shared" ref="BD8:BD71" si="37">IF(L8="BC",K8/O8,0)</f>
        <v>0</v>
      </c>
      <c r="BE8">
        <f t="shared" ref="BE8:BE71" si="38">IF(L8="BCD",K8/O8,0)</f>
        <v>0</v>
      </c>
      <c r="BG8" s="35">
        <f t="shared" ref="BG8:BG71" si="39">IF(L8="D",K8/O8,0)</f>
        <v>0</v>
      </c>
      <c r="BH8">
        <f t="shared" ref="BH8:BH71" si="40">IF(L8="ABCD",K8/O8,0)</f>
        <v>0</v>
      </c>
      <c r="BI8">
        <f t="shared" ref="BI8:BI71" si="41">IF(L8="BCD",K8/O8,0)</f>
        <v>0</v>
      </c>
      <c r="BJ8">
        <f t="shared" ref="BJ8:BJ71" si="42">IF(L8="CD",K8/O8,0)</f>
        <v>0</v>
      </c>
    </row>
    <row r="9" spans="1:63" ht="51" x14ac:dyDescent="0.2">
      <c r="A9" s="4" t="s">
        <v>14</v>
      </c>
      <c r="B9" s="6">
        <v>2</v>
      </c>
      <c r="C9" s="6">
        <v>1</v>
      </c>
      <c r="D9" s="6">
        <v>0</v>
      </c>
      <c r="E9" s="10">
        <v>0</v>
      </c>
      <c r="F9" s="10">
        <v>2</v>
      </c>
      <c r="G9" s="10">
        <v>0</v>
      </c>
      <c r="I9" s="13" t="s">
        <v>15</v>
      </c>
      <c r="J9" s="24">
        <f t="shared" si="0"/>
        <v>3</v>
      </c>
      <c r="K9" s="24">
        <f t="shared" si="1"/>
        <v>5</v>
      </c>
      <c r="L9" s="24" t="s">
        <v>482</v>
      </c>
      <c r="M9" s="37" t="s">
        <v>458</v>
      </c>
      <c r="N9">
        <v>1</v>
      </c>
      <c r="O9">
        <f t="shared" si="2"/>
        <v>2</v>
      </c>
      <c r="P9">
        <f t="shared" si="3"/>
        <v>1.5</v>
      </c>
      <c r="Q9">
        <f t="shared" si="4"/>
        <v>2.5</v>
      </c>
      <c r="R9" s="43">
        <f t="shared" si="5"/>
        <v>0</v>
      </c>
      <c r="S9" s="6">
        <f t="shared" si="6"/>
        <v>1.5</v>
      </c>
      <c r="T9" s="6">
        <f t="shared" si="7"/>
        <v>0</v>
      </c>
      <c r="U9" s="6">
        <f t="shared" si="8"/>
        <v>0</v>
      </c>
      <c r="W9" s="43">
        <f t="shared" si="9"/>
        <v>0</v>
      </c>
      <c r="X9" s="6">
        <f t="shared" si="10"/>
        <v>1.5</v>
      </c>
      <c r="Y9" s="6">
        <f t="shared" si="11"/>
        <v>0</v>
      </c>
      <c r="Z9" s="6">
        <f t="shared" si="12"/>
        <v>0</v>
      </c>
      <c r="AA9" s="6">
        <f t="shared" si="13"/>
        <v>0</v>
      </c>
      <c r="AC9" s="43">
        <f t="shared" si="14"/>
        <v>0</v>
      </c>
      <c r="AD9" s="6">
        <f t="shared" si="15"/>
        <v>0</v>
      </c>
      <c r="AE9" s="6">
        <f t="shared" si="16"/>
        <v>0</v>
      </c>
      <c r="AF9" s="6">
        <f t="shared" si="17"/>
        <v>0</v>
      </c>
      <c r="AG9" s="6">
        <f t="shared" si="18"/>
        <v>0</v>
      </c>
      <c r="AH9" s="6">
        <f t="shared" si="19"/>
        <v>0</v>
      </c>
      <c r="AJ9" s="43">
        <f t="shared" si="20"/>
        <v>0</v>
      </c>
      <c r="AK9" s="6">
        <f t="shared" si="21"/>
        <v>0</v>
      </c>
      <c r="AL9" s="6">
        <f t="shared" si="22"/>
        <v>0</v>
      </c>
      <c r="AM9" s="6">
        <f t="shared" si="23"/>
        <v>0</v>
      </c>
      <c r="AO9" s="35">
        <f t="shared" si="24"/>
        <v>0</v>
      </c>
      <c r="AP9">
        <f t="shared" si="25"/>
        <v>2.5</v>
      </c>
      <c r="AQ9">
        <f t="shared" si="26"/>
        <v>0</v>
      </c>
      <c r="AR9">
        <f t="shared" si="27"/>
        <v>0</v>
      </c>
      <c r="AT9" s="35">
        <f t="shared" si="28"/>
        <v>0</v>
      </c>
      <c r="AU9">
        <f t="shared" si="29"/>
        <v>2.5</v>
      </c>
      <c r="AV9">
        <f t="shared" si="30"/>
        <v>0</v>
      </c>
      <c r="AW9">
        <f t="shared" si="31"/>
        <v>0</v>
      </c>
      <c r="AX9">
        <f t="shared" si="32"/>
        <v>0</v>
      </c>
      <c r="AZ9" s="35">
        <f t="shared" si="33"/>
        <v>0</v>
      </c>
      <c r="BA9">
        <f t="shared" si="34"/>
        <v>0</v>
      </c>
      <c r="BB9">
        <f t="shared" si="35"/>
        <v>0</v>
      </c>
      <c r="BC9">
        <f t="shared" si="36"/>
        <v>0</v>
      </c>
      <c r="BD9">
        <f t="shared" si="37"/>
        <v>0</v>
      </c>
      <c r="BE9">
        <f t="shared" si="38"/>
        <v>0</v>
      </c>
      <c r="BG9" s="35">
        <f t="shared" si="39"/>
        <v>0</v>
      </c>
      <c r="BH9">
        <f t="shared" si="40"/>
        <v>0</v>
      </c>
      <c r="BI9">
        <f t="shared" si="41"/>
        <v>0</v>
      </c>
      <c r="BJ9">
        <f t="shared" si="42"/>
        <v>0</v>
      </c>
    </row>
    <row r="10" spans="1:63" ht="34" x14ac:dyDescent="0.2">
      <c r="A10" s="4" t="s">
        <v>16</v>
      </c>
      <c r="B10" s="6">
        <v>1</v>
      </c>
      <c r="C10" s="6">
        <v>0</v>
      </c>
      <c r="D10" s="6">
        <v>0</v>
      </c>
      <c r="E10" s="10">
        <v>0</v>
      </c>
      <c r="F10" s="10">
        <v>0</v>
      </c>
      <c r="G10" s="10">
        <v>0</v>
      </c>
      <c r="I10" s="13" t="s">
        <v>17</v>
      </c>
      <c r="J10" s="24">
        <f t="shared" si="0"/>
        <v>1</v>
      </c>
      <c r="K10" s="24">
        <f t="shared" si="1"/>
        <v>1</v>
      </c>
      <c r="L10" s="24" t="s">
        <v>482</v>
      </c>
      <c r="M10" s="37" t="s">
        <v>459</v>
      </c>
      <c r="N10">
        <v>1</v>
      </c>
      <c r="O10">
        <f>LEN(L10)</f>
        <v>2</v>
      </c>
      <c r="P10">
        <f t="shared" si="3"/>
        <v>0.5</v>
      </c>
      <c r="Q10">
        <f t="shared" si="4"/>
        <v>0.5</v>
      </c>
      <c r="R10" s="43">
        <f t="shared" si="5"/>
        <v>0</v>
      </c>
      <c r="S10" s="6">
        <f t="shared" si="6"/>
        <v>0.5</v>
      </c>
      <c r="T10" s="6">
        <f t="shared" si="7"/>
        <v>0</v>
      </c>
      <c r="U10" s="6">
        <f t="shared" si="8"/>
        <v>0</v>
      </c>
      <c r="W10" s="43">
        <f t="shared" si="9"/>
        <v>0</v>
      </c>
      <c r="X10" s="6">
        <f t="shared" si="10"/>
        <v>0.5</v>
      </c>
      <c r="Y10" s="6">
        <f t="shared" si="11"/>
        <v>0</v>
      </c>
      <c r="Z10" s="6">
        <f t="shared" si="12"/>
        <v>0</v>
      </c>
      <c r="AA10" s="6">
        <f t="shared" si="13"/>
        <v>0</v>
      </c>
      <c r="AC10" s="43">
        <f t="shared" si="14"/>
        <v>0</v>
      </c>
      <c r="AD10" s="6">
        <f t="shared" si="15"/>
        <v>0</v>
      </c>
      <c r="AE10" s="6">
        <f t="shared" si="16"/>
        <v>0</v>
      </c>
      <c r="AF10" s="6">
        <f t="shared" si="17"/>
        <v>0</v>
      </c>
      <c r="AG10" s="6">
        <f t="shared" si="18"/>
        <v>0</v>
      </c>
      <c r="AH10" s="6">
        <f t="shared" si="19"/>
        <v>0</v>
      </c>
      <c r="AJ10" s="43">
        <f t="shared" si="20"/>
        <v>0</v>
      </c>
      <c r="AK10" s="6">
        <f t="shared" si="21"/>
        <v>0</v>
      </c>
      <c r="AL10" s="6">
        <f t="shared" si="22"/>
        <v>0</v>
      </c>
      <c r="AM10" s="6">
        <f t="shared" si="23"/>
        <v>0</v>
      </c>
      <c r="AO10" s="35">
        <f t="shared" si="24"/>
        <v>0</v>
      </c>
      <c r="AP10">
        <f t="shared" si="25"/>
        <v>0.5</v>
      </c>
      <c r="AQ10">
        <f t="shared" si="26"/>
        <v>0</v>
      </c>
      <c r="AR10">
        <f t="shared" si="27"/>
        <v>0</v>
      </c>
      <c r="AT10" s="35">
        <f t="shared" si="28"/>
        <v>0</v>
      </c>
      <c r="AU10">
        <f t="shared" si="29"/>
        <v>0.5</v>
      </c>
      <c r="AV10">
        <f t="shared" si="30"/>
        <v>0</v>
      </c>
      <c r="AW10">
        <f t="shared" si="31"/>
        <v>0</v>
      </c>
      <c r="AX10">
        <f t="shared" si="32"/>
        <v>0</v>
      </c>
      <c r="AZ10" s="35">
        <f t="shared" si="33"/>
        <v>0</v>
      </c>
      <c r="BA10">
        <f t="shared" si="34"/>
        <v>0</v>
      </c>
      <c r="BB10">
        <f t="shared" si="35"/>
        <v>0</v>
      </c>
      <c r="BC10">
        <f t="shared" si="36"/>
        <v>0</v>
      </c>
      <c r="BD10">
        <f t="shared" si="37"/>
        <v>0</v>
      </c>
      <c r="BE10">
        <f t="shared" si="38"/>
        <v>0</v>
      </c>
      <c r="BG10" s="35">
        <f t="shared" si="39"/>
        <v>0</v>
      </c>
      <c r="BH10">
        <f t="shared" si="40"/>
        <v>0</v>
      </c>
      <c r="BI10">
        <f t="shared" si="41"/>
        <v>0</v>
      </c>
      <c r="BJ10">
        <f t="shared" si="42"/>
        <v>0</v>
      </c>
    </row>
    <row r="11" spans="1:63" x14ac:dyDescent="0.2">
      <c r="J11" s="24">
        <f t="shared" si="0"/>
        <v>0</v>
      </c>
      <c r="K11" s="24">
        <f t="shared" si="1"/>
        <v>0</v>
      </c>
      <c r="L11" s="24"/>
      <c r="N11">
        <v>1</v>
      </c>
      <c r="O11">
        <f t="shared" si="2"/>
        <v>0</v>
      </c>
      <c r="P11" t="e">
        <f t="shared" si="3"/>
        <v>#DIV/0!</v>
      </c>
      <c r="Q11" t="e">
        <f t="shared" si="4"/>
        <v>#DIV/0!</v>
      </c>
      <c r="R11" s="43">
        <f t="shared" si="5"/>
        <v>0</v>
      </c>
      <c r="S11" s="6">
        <f t="shared" si="6"/>
        <v>0</v>
      </c>
      <c r="T11" s="6">
        <f t="shared" si="7"/>
        <v>0</v>
      </c>
      <c r="U11" s="6">
        <f t="shared" si="8"/>
        <v>0</v>
      </c>
      <c r="V11" s="47">
        <f>SUM(R7:U10)</f>
        <v>7</v>
      </c>
      <c r="W11" s="43">
        <f t="shared" si="9"/>
        <v>0</v>
      </c>
      <c r="X11" s="6">
        <f t="shared" si="10"/>
        <v>0</v>
      </c>
      <c r="Y11" s="6">
        <f t="shared" si="11"/>
        <v>0</v>
      </c>
      <c r="Z11" s="6">
        <f t="shared" si="12"/>
        <v>0</v>
      </c>
      <c r="AA11" s="6">
        <f t="shared" si="13"/>
        <v>0</v>
      </c>
      <c r="AC11" s="43">
        <f t="shared" si="14"/>
        <v>0</v>
      </c>
      <c r="AD11" s="6">
        <f t="shared" si="15"/>
        <v>0</v>
      </c>
      <c r="AE11" s="6">
        <f t="shared" si="16"/>
        <v>0</v>
      </c>
      <c r="AF11" s="6">
        <f t="shared" si="17"/>
        <v>0</v>
      </c>
      <c r="AG11" s="6">
        <f t="shared" si="18"/>
        <v>0</v>
      </c>
      <c r="AH11" s="6">
        <f t="shared" si="19"/>
        <v>0</v>
      </c>
      <c r="AJ11" s="43">
        <f t="shared" si="20"/>
        <v>0</v>
      </c>
      <c r="AK11" s="6">
        <f t="shared" si="21"/>
        <v>0</v>
      </c>
      <c r="AL11" s="6">
        <f t="shared" si="22"/>
        <v>0</v>
      </c>
      <c r="AM11" s="6">
        <f t="shared" si="23"/>
        <v>0</v>
      </c>
      <c r="AO11" s="35">
        <f t="shared" si="24"/>
        <v>0</v>
      </c>
      <c r="AP11">
        <f t="shared" si="25"/>
        <v>0</v>
      </c>
      <c r="AQ11">
        <f t="shared" si="26"/>
        <v>0</v>
      </c>
      <c r="AR11">
        <f t="shared" si="27"/>
        <v>0</v>
      </c>
      <c r="AT11" s="35">
        <f t="shared" si="28"/>
        <v>0</v>
      </c>
      <c r="AU11">
        <f t="shared" si="29"/>
        <v>0</v>
      </c>
      <c r="AV11">
        <f t="shared" si="30"/>
        <v>0</v>
      </c>
      <c r="AW11">
        <f t="shared" si="31"/>
        <v>0</v>
      </c>
      <c r="AX11">
        <f t="shared" si="32"/>
        <v>0</v>
      </c>
      <c r="AZ11" s="35">
        <f t="shared" si="33"/>
        <v>0</v>
      </c>
      <c r="BA11">
        <f t="shared" si="34"/>
        <v>0</v>
      </c>
      <c r="BB11">
        <f t="shared" si="35"/>
        <v>0</v>
      </c>
      <c r="BC11">
        <f t="shared" si="36"/>
        <v>0</v>
      </c>
      <c r="BD11">
        <f t="shared" si="37"/>
        <v>0</v>
      </c>
      <c r="BE11">
        <f t="shared" si="38"/>
        <v>0</v>
      </c>
      <c r="BG11" s="35">
        <f t="shared" si="39"/>
        <v>0</v>
      </c>
      <c r="BH11">
        <f t="shared" si="40"/>
        <v>0</v>
      </c>
      <c r="BI11">
        <f t="shared" si="41"/>
        <v>0</v>
      </c>
      <c r="BJ11">
        <f t="shared" si="42"/>
        <v>0</v>
      </c>
    </row>
    <row r="12" spans="1:63" x14ac:dyDescent="0.2">
      <c r="A12" s="7"/>
      <c r="J12" s="24">
        <f t="shared" si="0"/>
        <v>0</v>
      </c>
      <c r="K12" s="24">
        <f t="shared" si="1"/>
        <v>0</v>
      </c>
      <c r="L12" s="24"/>
      <c r="O12">
        <f t="shared" si="2"/>
        <v>0</v>
      </c>
      <c r="P12" t="e">
        <f t="shared" si="3"/>
        <v>#DIV/0!</v>
      </c>
      <c r="Q12" t="e">
        <f t="shared" si="4"/>
        <v>#DIV/0!</v>
      </c>
      <c r="R12" s="43">
        <f t="shared" si="5"/>
        <v>0</v>
      </c>
      <c r="S12" s="6">
        <f t="shared" si="6"/>
        <v>0</v>
      </c>
      <c r="T12" s="6">
        <f t="shared" si="7"/>
        <v>0</v>
      </c>
      <c r="U12" s="6">
        <f t="shared" si="8"/>
        <v>0</v>
      </c>
      <c r="W12" s="43">
        <f t="shared" si="9"/>
        <v>0</v>
      </c>
      <c r="X12" s="6">
        <f t="shared" si="10"/>
        <v>0</v>
      </c>
      <c r="Y12" s="6">
        <f t="shared" si="11"/>
        <v>0</v>
      </c>
      <c r="Z12" s="6">
        <f t="shared" si="12"/>
        <v>0</v>
      </c>
      <c r="AA12" s="6">
        <f t="shared" si="13"/>
        <v>0</v>
      </c>
      <c r="AB12" s="6">
        <f>SUM(W7:AA11)</f>
        <v>2</v>
      </c>
      <c r="AC12" s="43">
        <f t="shared" si="14"/>
        <v>0</v>
      </c>
      <c r="AD12" s="6">
        <f t="shared" si="15"/>
        <v>0</v>
      </c>
      <c r="AE12" s="6">
        <f t="shared" si="16"/>
        <v>0</v>
      </c>
      <c r="AF12" s="6">
        <f t="shared" si="17"/>
        <v>0</v>
      </c>
      <c r="AG12" s="6">
        <f t="shared" si="18"/>
        <v>0</v>
      </c>
      <c r="AH12" s="6">
        <f t="shared" si="19"/>
        <v>0</v>
      </c>
      <c r="AI12" s="6">
        <f>SUM(AC8:AH11)</f>
        <v>0</v>
      </c>
      <c r="AJ12" s="43">
        <f t="shared" si="20"/>
        <v>0</v>
      </c>
      <c r="AK12" s="6">
        <f t="shared" si="21"/>
        <v>0</v>
      </c>
      <c r="AL12" s="6">
        <f t="shared" si="22"/>
        <v>0</v>
      </c>
      <c r="AM12" s="6">
        <f t="shared" si="23"/>
        <v>0</v>
      </c>
      <c r="AN12" s="6">
        <f>SUM(AJ8:AM11)</f>
        <v>0</v>
      </c>
      <c r="AO12" s="35">
        <f t="shared" si="24"/>
        <v>0</v>
      </c>
      <c r="AP12">
        <f t="shared" si="25"/>
        <v>0</v>
      </c>
      <c r="AQ12">
        <f t="shared" si="26"/>
        <v>0</v>
      </c>
      <c r="AR12">
        <f t="shared" si="27"/>
        <v>0</v>
      </c>
      <c r="AS12">
        <f>SUM(AO7:AR11)</f>
        <v>14</v>
      </c>
      <c r="AT12" s="35">
        <f t="shared" si="28"/>
        <v>0</v>
      </c>
      <c r="AU12">
        <f t="shared" si="29"/>
        <v>0</v>
      </c>
      <c r="AV12">
        <f t="shared" si="30"/>
        <v>0</v>
      </c>
      <c r="AW12">
        <f t="shared" si="31"/>
        <v>0</v>
      </c>
      <c r="AX12">
        <f t="shared" si="32"/>
        <v>0</v>
      </c>
      <c r="AY12">
        <f>SUM(AT8:AX11)</f>
        <v>3</v>
      </c>
      <c r="AZ12" s="35">
        <f t="shared" si="33"/>
        <v>0</v>
      </c>
      <c r="BA12">
        <f t="shared" si="34"/>
        <v>0</v>
      </c>
      <c r="BB12">
        <f t="shared" si="35"/>
        <v>0</v>
      </c>
      <c r="BC12">
        <f t="shared" si="36"/>
        <v>0</v>
      </c>
      <c r="BD12">
        <f t="shared" si="37"/>
        <v>0</v>
      </c>
      <c r="BE12">
        <f t="shared" si="38"/>
        <v>0</v>
      </c>
      <c r="BF12">
        <f>SUM(AZ7:BE11)</f>
        <v>0</v>
      </c>
      <c r="BG12" s="35">
        <f t="shared" si="39"/>
        <v>0</v>
      </c>
      <c r="BH12">
        <f t="shared" si="40"/>
        <v>0</v>
      </c>
      <c r="BI12">
        <f t="shared" si="41"/>
        <v>0</v>
      </c>
      <c r="BJ12">
        <f t="shared" si="42"/>
        <v>0</v>
      </c>
      <c r="BK12">
        <f>SUM(BG8:BJ11)</f>
        <v>0</v>
      </c>
    </row>
    <row r="13" spans="1:63" s="3" customFormat="1" ht="17" x14ac:dyDescent="0.2">
      <c r="A13" s="1" t="s">
        <v>18</v>
      </c>
      <c r="B13" s="2"/>
      <c r="C13" s="2"/>
      <c r="D13" s="2"/>
      <c r="H13" s="1"/>
      <c r="I13" s="12"/>
      <c r="J13" s="23">
        <f t="shared" si="0"/>
        <v>0</v>
      </c>
      <c r="K13" s="23">
        <f t="shared" si="1"/>
        <v>0</v>
      </c>
      <c r="L13" s="23"/>
      <c r="M13" s="39"/>
      <c r="O13" s="3">
        <f t="shared" si="2"/>
        <v>0</v>
      </c>
      <c r="P13" s="3" t="e">
        <f t="shared" si="3"/>
        <v>#DIV/0!</v>
      </c>
      <c r="Q13" s="3" t="e">
        <f t="shared" si="4"/>
        <v>#DIV/0!</v>
      </c>
      <c r="R13" s="34">
        <f t="shared" si="5"/>
        <v>0</v>
      </c>
      <c r="S13" s="3">
        <f t="shared" si="6"/>
        <v>0</v>
      </c>
      <c r="T13" s="3">
        <f t="shared" si="7"/>
        <v>0</v>
      </c>
      <c r="U13" s="3">
        <f t="shared" si="8"/>
        <v>0</v>
      </c>
      <c r="W13" s="34">
        <f t="shared" si="9"/>
        <v>0</v>
      </c>
      <c r="X13" s="3">
        <f t="shared" si="10"/>
        <v>0</v>
      </c>
      <c r="Y13" s="3">
        <f t="shared" si="11"/>
        <v>0</v>
      </c>
      <c r="Z13" s="3">
        <f t="shared" si="12"/>
        <v>0</v>
      </c>
      <c r="AA13" s="3">
        <f t="shared" si="13"/>
        <v>0</v>
      </c>
      <c r="AC13" s="34">
        <f t="shared" si="14"/>
        <v>0</v>
      </c>
      <c r="AD13" s="3">
        <f t="shared" si="15"/>
        <v>0</v>
      </c>
      <c r="AE13" s="3">
        <f t="shared" si="16"/>
        <v>0</v>
      </c>
      <c r="AF13" s="3">
        <f t="shared" si="17"/>
        <v>0</v>
      </c>
      <c r="AG13" s="3">
        <f t="shared" si="18"/>
        <v>0</v>
      </c>
      <c r="AH13" s="3">
        <f t="shared" si="19"/>
        <v>0</v>
      </c>
      <c r="AJ13" s="34">
        <f t="shared" si="20"/>
        <v>0</v>
      </c>
      <c r="AK13" s="3">
        <f t="shared" si="21"/>
        <v>0</v>
      </c>
      <c r="AL13" s="3">
        <f t="shared" si="22"/>
        <v>0</v>
      </c>
      <c r="AM13" s="3">
        <f t="shared" si="23"/>
        <v>0</v>
      </c>
      <c r="AO13" s="34">
        <f t="shared" si="24"/>
        <v>0</v>
      </c>
      <c r="AP13" s="3">
        <f t="shared" si="25"/>
        <v>0</v>
      </c>
      <c r="AQ13" s="3">
        <f t="shared" si="26"/>
        <v>0</v>
      </c>
      <c r="AR13" s="3">
        <f t="shared" si="27"/>
        <v>0</v>
      </c>
      <c r="AT13" s="34">
        <f t="shared" si="28"/>
        <v>0</v>
      </c>
      <c r="AU13" s="3">
        <f t="shared" si="29"/>
        <v>0</v>
      </c>
      <c r="AV13" s="3">
        <f t="shared" si="30"/>
        <v>0</v>
      </c>
      <c r="AW13" s="3">
        <f t="shared" si="31"/>
        <v>0</v>
      </c>
      <c r="AX13" s="3">
        <f t="shared" si="32"/>
        <v>0</v>
      </c>
      <c r="AZ13" s="34">
        <f t="shared" si="33"/>
        <v>0</v>
      </c>
      <c r="BA13" s="3">
        <f t="shared" si="34"/>
        <v>0</v>
      </c>
      <c r="BB13" s="3">
        <f t="shared" si="35"/>
        <v>0</v>
      </c>
      <c r="BC13" s="3">
        <f t="shared" si="36"/>
        <v>0</v>
      </c>
      <c r="BD13" s="3">
        <f t="shared" si="37"/>
        <v>0</v>
      </c>
      <c r="BE13" s="3">
        <f t="shared" si="38"/>
        <v>0</v>
      </c>
      <c r="BG13" s="34">
        <f t="shared" si="39"/>
        <v>0</v>
      </c>
      <c r="BH13" s="3">
        <f t="shared" si="40"/>
        <v>0</v>
      </c>
      <c r="BI13" s="3">
        <f t="shared" si="41"/>
        <v>0</v>
      </c>
      <c r="BJ13" s="3">
        <f t="shared" si="42"/>
        <v>0</v>
      </c>
    </row>
    <row r="14" spans="1:63" ht="17" x14ac:dyDescent="0.2">
      <c r="A14" s="4" t="s">
        <v>0</v>
      </c>
      <c r="B14" s="5" t="s">
        <v>1</v>
      </c>
      <c r="C14" s="5" t="s">
        <v>2</v>
      </c>
      <c r="D14" s="5" t="s">
        <v>3</v>
      </c>
      <c r="E14" s="10" t="s">
        <v>4</v>
      </c>
      <c r="F14" s="10" t="s">
        <v>5</v>
      </c>
      <c r="G14" s="10" t="s">
        <v>6</v>
      </c>
      <c r="H14" s="4" t="s">
        <v>7</v>
      </c>
      <c r="I14" s="13" t="s">
        <v>8</v>
      </c>
      <c r="J14" s="24">
        <f t="shared" si="0"/>
        <v>0</v>
      </c>
      <c r="K14" s="24">
        <f t="shared" si="1"/>
        <v>0</v>
      </c>
      <c r="L14" s="24"/>
      <c r="O14">
        <f t="shared" si="2"/>
        <v>0</v>
      </c>
      <c r="P14" t="e">
        <f t="shared" si="3"/>
        <v>#DIV/0!</v>
      </c>
      <c r="Q14" t="e">
        <f t="shared" si="4"/>
        <v>#DIV/0!</v>
      </c>
      <c r="R14" s="43">
        <f t="shared" si="5"/>
        <v>0</v>
      </c>
      <c r="S14" s="6">
        <f t="shared" si="6"/>
        <v>0</v>
      </c>
      <c r="T14" s="6">
        <f t="shared" si="7"/>
        <v>0</v>
      </c>
      <c r="U14" s="6">
        <f t="shared" si="8"/>
        <v>0</v>
      </c>
      <c r="W14" s="43">
        <f t="shared" si="9"/>
        <v>0</v>
      </c>
      <c r="X14" s="6">
        <f t="shared" si="10"/>
        <v>0</v>
      </c>
      <c r="Y14" s="6">
        <f t="shared" si="11"/>
        <v>0</v>
      </c>
      <c r="Z14" s="6">
        <f t="shared" si="12"/>
        <v>0</v>
      </c>
      <c r="AA14" s="6">
        <f t="shared" si="13"/>
        <v>0</v>
      </c>
      <c r="AC14" s="43">
        <f t="shared" si="14"/>
        <v>0</v>
      </c>
      <c r="AD14" s="6">
        <f t="shared" si="15"/>
        <v>0</v>
      </c>
      <c r="AE14" s="6">
        <f t="shared" si="16"/>
        <v>0</v>
      </c>
      <c r="AF14" s="6">
        <f t="shared" si="17"/>
        <v>0</v>
      </c>
      <c r="AG14" s="6">
        <f t="shared" si="18"/>
        <v>0</v>
      </c>
      <c r="AH14" s="6">
        <f t="shared" si="19"/>
        <v>0</v>
      </c>
      <c r="AJ14" s="43">
        <f t="shared" si="20"/>
        <v>0</v>
      </c>
      <c r="AK14" s="6">
        <f t="shared" si="21"/>
        <v>0</v>
      </c>
      <c r="AL14" s="6">
        <f t="shared" si="22"/>
        <v>0</v>
      </c>
      <c r="AM14" s="6">
        <f t="shared" si="23"/>
        <v>0</v>
      </c>
      <c r="AO14" s="35">
        <f t="shared" si="24"/>
        <v>0</v>
      </c>
      <c r="AP14">
        <f t="shared" si="25"/>
        <v>0</v>
      </c>
      <c r="AQ14">
        <f t="shared" si="26"/>
        <v>0</v>
      </c>
      <c r="AR14">
        <f t="shared" si="27"/>
        <v>0</v>
      </c>
      <c r="AT14" s="35">
        <f t="shared" si="28"/>
        <v>0</v>
      </c>
      <c r="AU14">
        <f t="shared" si="29"/>
        <v>0</v>
      </c>
      <c r="AV14">
        <f t="shared" si="30"/>
        <v>0</v>
      </c>
      <c r="AW14">
        <f t="shared" si="31"/>
        <v>0</v>
      </c>
      <c r="AX14">
        <f t="shared" si="32"/>
        <v>0</v>
      </c>
      <c r="AZ14" s="35">
        <f t="shared" si="33"/>
        <v>0</v>
      </c>
      <c r="BA14">
        <f t="shared" si="34"/>
        <v>0</v>
      </c>
      <c r="BB14">
        <f t="shared" si="35"/>
        <v>0</v>
      </c>
      <c r="BC14">
        <f t="shared" si="36"/>
        <v>0</v>
      </c>
      <c r="BD14">
        <f t="shared" si="37"/>
        <v>0</v>
      </c>
      <c r="BE14">
        <f t="shared" si="38"/>
        <v>0</v>
      </c>
      <c r="BG14" s="35">
        <f t="shared" si="39"/>
        <v>0</v>
      </c>
      <c r="BH14">
        <f t="shared" si="40"/>
        <v>0</v>
      </c>
      <c r="BI14">
        <f t="shared" si="41"/>
        <v>0</v>
      </c>
      <c r="BJ14">
        <f t="shared" si="42"/>
        <v>0</v>
      </c>
    </row>
    <row r="15" spans="1:63" ht="102" x14ac:dyDescent="0.2">
      <c r="A15" s="4" t="s">
        <v>19</v>
      </c>
      <c r="B15" s="6">
        <v>5</v>
      </c>
      <c r="C15" s="6">
        <v>0</v>
      </c>
      <c r="D15" s="6">
        <v>1</v>
      </c>
      <c r="E15" s="10">
        <v>7</v>
      </c>
      <c r="F15" s="10">
        <v>0</v>
      </c>
      <c r="G15" s="10">
        <v>0</v>
      </c>
      <c r="I15" s="13" t="s">
        <v>20</v>
      </c>
      <c r="J15" s="24">
        <f t="shared" si="0"/>
        <v>6</v>
      </c>
      <c r="K15" s="24">
        <f t="shared" si="1"/>
        <v>13</v>
      </c>
      <c r="L15" s="24" t="s">
        <v>482</v>
      </c>
      <c r="M15" s="37" t="s">
        <v>460</v>
      </c>
      <c r="N15">
        <v>1</v>
      </c>
      <c r="O15">
        <f t="shared" si="2"/>
        <v>2</v>
      </c>
      <c r="P15">
        <f t="shared" si="3"/>
        <v>3</v>
      </c>
      <c r="Q15">
        <f t="shared" si="4"/>
        <v>6.5</v>
      </c>
      <c r="R15" s="43">
        <f t="shared" si="5"/>
        <v>0</v>
      </c>
      <c r="S15" s="6">
        <f t="shared" si="6"/>
        <v>3</v>
      </c>
      <c r="T15" s="6">
        <f t="shared" si="7"/>
        <v>0</v>
      </c>
      <c r="U15" s="6">
        <f t="shared" si="8"/>
        <v>0</v>
      </c>
      <c r="W15" s="43">
        <f t="shared" si="9"/>
        <v>0</v>
      </c>
      <c r="X15" s="6">
        <f t="shared" si="10"/>
        <v>3</v>
      </c>
      <c r="Y15" s="6">
        <f t="shared" si="11"/>
        <v>0</v>
      </c>
      <c r="Z15" s="6">
        <f t="shared" si="12"/>
        <v>0</v>
      </c>
      <c r="AA15" s="6">
        <f t="shared" si="13"/>
        <v>0</v>
      </c>
      <c r="AC15" s="43">
        <f t="shared" si="14"/>
        <v>0</v>
      </c>
      <c r="AD15" s="6">
        <f t="shared" si="15"/>
        <v>0</v>
      </c>
      <c r="AE15" s="6">
        <f t="shared" si="16"/>
        <v>0</v>
      </c>
      <c r="AF15" s="6">
        <f t="shared" si="17"/>
        <v>0</v>
      </c>
      <c r="AG15" s="6">
        <f t="shared" si="18"/>
        <v>0</v>
      </c>
      <c r="AH15" s="6">
        <f t="shared" si="19"/>
        <v>0</v>
      </c>
      <c r="AJ15" s="43">
        <f t="shared" si="20"/>
        <v>0</v>
      </c>
      <c r="AK15" s="6">
        <f t="shared" si="21"/>
        <v>0</v>
      </c>
      <c r="AL15" s="6">
        <f t="shared" si="22"/>
        <v>0</v>
      </c>
      <c r="AM15" s="6">
        <f t="shared" si="23"/>
        <v>0</v>
      </c>
      <c r="AO15" s="35">
        <f t="shared" si="24"/>
        <v>0</v>
      </c>
      <c r="AP15">
        <f t="shared" si="25"/>
        <v>6.5</v>
      </c>
      <c r="AQ15">
        <f t="shared" si="26"/>
        <v>0</v>
      </c>
      <c r="AR15">
        <f t="shared" si="27"/>
        <v>0</v>
      </c>
      <c r="AT15" s="35">
        <f t="shared" si="28"/>
        <v>0</v>
      </c>
      <c r="AU15">
        <f t="shared" si="29"/>
        <v>6.5</v>
      </c>
      <c r="AV15">
        <f t="shared" si="30"/>
        <v>0</v>
      </c>
      <c r="AW15">
        <f t="shared" si="31"/>
        <v>0</v>
      </c>
      <c r="AX15">
        <f t="shared" si="32"/>
        <v>0</v>
      </c>
      <c r="AZ15" s="35">
        <f t="shared" si="33"/>
        <v>0</v>
      </c>
      <c r="BA15">
        <f t="shared" si="34"/>
        <v>0</v>
      </c>
      <c r="BB15">
        <f t="shared" si="35"/>
        <v>0</v>
      </c>
      <c r="BC15">
        <f t="shared" si="36"/>
        <v>0</v>
      </c>
      <c r="BD15">
        <f t="shared" si="37"/>
        <v>0</v>
      </c>
      <c r="BE15">
        <f t="shared" si="38"/>
        <v>0</v>
      </c>
      <c r="BG15" s="35">
        <f t="shared" si="39"/>
        <v>0</v>
      </c>
      <c r="BH15">
        <f t="shared" si="40"/>
        <v>0</v>
      </c>
      <c r="BI15">
        <f t="shared" si="41"/>
        <v>0</v>
      </c>
      <c r="BJ15">
        <f t="shared" si="42"/>
        <v>0</v>
      </c>
    </row>
    <row r="16" spans="1:63" ht="68" x14ac:dyDescent="0.2">
      <c r="A16" s="4" t="s">
        <v>21</v>
      </c>
      <c r="B16" s="6">
        <v>2</v>
      </c>
      <c r="C16" s="6">
        <v>0</v>
      </c>
      <c r="D16" s="6">
        <v>0</v>
      </c>
      <c r="E16" s="10">
        <v>4</v>
      </c>
      <c r="F16" s="10">
        <v>0</v>
      </c>
      <c r="G16" s="10">
        <v>0</v>
      </c>
      <c r="I16" s="13" t="s">
        <v>22</v>
      </c>
      <c r="J16" s="24">
        <f t="shared" si="0"/>
        <v>2</v>
      </c>
      <c r="K16" s="24">
        <f t="shared" si="1"/>
        <v>6</v>
      </c>
      <c r="L16" s="24" t="s">
        <v>433</v>
      </c>
      <c r="M16" s="37" t="s">
        <v>461</v>
      </c>
      <c r="N16">
        <v>1</v>
      </c>
      <c r="O16">
        <f t="shared" si="2"/>
        <v>1</v>
      </c>
      <c r="P16">
        <f t="shared" si="3"/>
        <v>2</v>
      </c>
      <c r="Q16">
        <f t="shared" si="4"/>
        <v>6</v>
      </c>
      <c r="R16" s="43">
        <f t="shared" si="5"/>
        <v>0</v>
      </c>
      <c r="S16" s="6">
        <f t="shared" si="6"/>
        <v>0</v>
      </c>
      <c r="T16" s="6">
        <f t="shared" si="7"/>
        <v>0</v>
      </c>
      <c r="U16" s="6">
        <f t="shared" si="8"/>
        <v>0</v>
      </c>
      <c r="W16" s="43">
        <f t="shared" si="9"/>
        <v>2</v>
      </c>
      <c r="X16" s="6">
        <f t="shared" si="10"/>
        <v>0</v>
      </c>
      <c r="Y16" s="6">
        <f t="shared" si="11"/>
        <v>0</v>
      </c>
      <c r="Z16" s="6">
        <f t="shared" si="12"/>
        <v>0</v>
      </c>
      <c r="AA16" s="6">
        <f t="shared" si="13"/>
        <v>0</v>
      </c>
      <c r="AC16" s="43">
        <f t="shared" si="14"/>
        <v>0</v>
      </c>
      <c r="AD16" s="6">
        <f t="shared" si="15"/>
        <v>0</v>
      </c>
      <c r="AE16" s="6">
        <f t="shared" si="16"/>
        <v>0</v>
      </c>
      <c r="AF16" s="6">
        <f t="shared" si="17"/>
        <v>0</v>
      </c>
      <c r="AG16" s="6">
        <f t="shared" si="18"/>
        <v>0</v>
      </c>
      <c r="AH16" s="6">
        <f t="shared" si="19"/>
        <v>0</v>
      </c>
      <c r="AJ16" s="43">
        <f t="shared" si="20"/>
        <v>0</v>
      </c>
      <c r="AK16" s="6">
        <f t="shared" si="21"/>
        <v>0</v>
      </c>
      <c r="AL16" s="6">
        <f t="shared" si="22"/>
        <v>0</v>
      </c>
      <c r="AM16" s="6">
        <f t="shared" si="23"/>
        <v>0</v>
      </c>
      <c r="AO16" s="35">
        <f t="shared" si="24"/>
        <v>0</v>
      </c>
      <c r="AP16">
        <f t="shared" si="25"/>
        <v>0</v>
      </c>
      <c r="AQ16">
        <f t="shared" si="26"/>
        <v>0</v>
      </c>
      <c r="AR16">
        <f t="shared" si="27"/>
        <v>0</v>
      </c>
      <c r="AT16" s="35">
        <f t="shared" si="28"/>
        <v>6</v>
      </c>
      <c r="AU16">
        <f t="shared" si="29"/>
        <v>0</v>
      </c>
      <c r="AV16">
        <f t="shared" si="30"/>
        <v>0</v>
      </c>
      <c r="AW16">
        <f t="shared" si="31"/>
        <v>0</v>
      </c>
      <c r="AX16">
        <f t="shared" si="32"/>
        <v>0</v>
      </c>
      <c r="AZ16" s="35">
        <f t="shared" si="33"/>
        <v>0</v>
      </c>
      <c r="BA16">
        <f t="shared" si="34"/>
        <v>0</v>
      </c>
      <c r="BB16">
        <f t="shared" si="35"/>
        <v>0</v>
      </c>
      <c r="BC16">
        <f t="shared" si="36"/>
        <v>0</v>
      </c>
      <c r="BD16">
        <f t="shared" si="37"/>
        <v>0</v>
      </c>
      <c r="BE16">
        <f t="shared" si="38"/>
        <v>0</v>
      </c>
      <c r="BG16" s="35">
        <f t="shared" si="39"/>
        <v>0</v>
      </c>
      <c r="BH16">
        <f t="shared" si="40"/>
        <v>0</v>
      </c>
      <c r="BI16">
        <f t="shared" si="41"/>
        <v>0</v>
      </c>
      <c r="BJ16">
        <f t="shared" si="42"/>
        <v>0</v>
      </c>
    </row>
    <row r="17" spans="1:63" ht="85" x14ac:dyDescent="0.2">
      <c r="A17" s="4" t="s">
        <v>23</v>
      </c>
      <c r="B17" s="6">
        <v>1</v>
      </c>
      <c r="C17" s="6">
        <v>0</v>
      </c>
      <c r="D17" s="6">
        <v>0</v>
      </c>
      <c r="E17" s="10">
        <v>0</v>
      </c>
      <c r="F17" s="10">
        <v>0</v>
      </c>
      <c r="G17" s="10">
        <v>0</v>
      </c>
      <c r="I17" s="13" t="s">
        <v>24</v>
      </c>
      <c r="J17" s="24">
        <f t="shared" si="0"/>
        <v>1</v>
      </c>
      <c r="K17" s="24">
        <f t="shared" si="1"/>
        <v>1</v>
      </c>
      <c r="L17" s="24" t="s">
        <v>503</v>
      </c>
      <c r="M17" s="37" t="s">
        <v>462</v>
      </c>
      <c r="N17">
        <v>1</v>
      </c>
      <c r="O17">
        <f t="shared" si="2"/>
        <v>2</v>
      </c>
      <c r="P17">
        <f t="shared" si="3"/>
        <v>0.5</v>
      </c>
      <c r="Q17">
        <f t="shared" si="4"/>
        <v>0.5</v>
      </c>
      <c r="R17" s="43">
        <f t="shared" si="5"/>
        <v>0</v>
      </c>
      <c r="S17" s="6">
        <f t="shared" si="6"/>
        <v>0</v>
      </c>
      <c r="T17" s="6">
        <f t="shared" si="7"/>
        <v>0</v>
      </c>
      <c r="U17" s="6">
        <f t="shared" si="8"/>
        <v>0</v>
      </c>
      <c r="W17" s="43">
        <f t="shared" si="9"/>
        <v>0</v>
      </c>
      <c r="X17" s="6">
        <f t="shared" si="10"/>
        <v>0</v>
      </c>
      <c r="Y17" s="6">
        <f t="shared" si="11"/>
        <v>0.5</v>
      </c>
      <c r="Z17" s="6">
        <f t="shared" si="12"/>
        <v>0</v>
      </c>
      <c r="AA17" s="6">
        <f t="shared" si="13"/>
        <v>0</v>
      </c>
      <c r="AC17" s="43">
        <f t="shared" si="14"/>
        <v>0</v>
      </c>
      <c r="AD17" s="6">
        <f t="shared" si="15"/>
        <v>0</v>
      </c>
      <c r="AE17" s="6">
        <f t="shared" si="16"/>
        <v>0</v>
      </c>
      <c r="AF17" s="6">
        <f t="shared" si="17"/>
        <v>0</v>
      </c>
      <c r="AG17" s="6">
        <f t="shared" si="18"/>
        <v>0.5</v>
      </c>
      <c r="AH17" s="6">
        <f t="shared" si="19"/>
        <v>0</v>
      </c>
      <c r="AJ17" s="43">
        <f t="shared" si="20"/>
        <v>0</v>
      </c>
      <c r="AK17" s="6">
        <f t="shared" si="21"/>
        <v>0</v>
      </c>
      <c r="AL17" s="6">
        <f t="shared" si="22"/>
        <v>0</v>
      </c>
      <c r="AM17" s="6">
        <f t="shared" si="23"/>
        <v>0</v>
      </c>
      <c r="AO17" s="35">
        <f t="shared" si="24"/>
        <v>0</v>
      </c>
      <c r="AP17">
        <f t="shared" si="25"/>
        <v>0</v>
      </c>
      <c r="AQ17">
        <f t="shared" si="26"/>
        <v>0</v>
      </c>
      <c r="AR17">
        <f t="shared" si="27"/>
        <v>0</v>
      </c>
      <c r="AT17" s="35">
        <f t="shared" si="28"/>
        <v>0</v>
      </c>
      <c r="AU17">
        <f t="shared" si="29"/>
        <v>0</v>
      </c>
      <c r="AV17">
        <f t="shared" si="30"/>
        <v>0.5</v>
      </c>
      <c r="AW17">
        <f t="shared" si="31"/>
        <v>0</v>
      </c>
      <c r="AX17">
        <f t="shared" si="32"/>
        <v>0</v>
      </c>
      <c r="AZ17" s="35">
        <f t="shared" si="33"/>
        <v>0</v>
      </c>
      <c r="BA17">
        <f t="shared" si="34"/>
        <v>0</v>
      </c>
      <c r="BB17">
        <f t="shared" si="35"/>
        <v>0</v>
      </c>
      <c r="BC17">
        <f t="shared" si="36"/>
        <v>0</v>
      </c>
      <c r="BD17">
        <f t="shared" si="37"/>
        <v>0.5</v>
      </c>
      <c r="BE17">
        <f t="shared" si="38"/>
        <v>0</v>
      </c>
      <c r="BG17" s="35">
        <f t="shared" si="39"/>
        <v>0</v>
      </c>
      <c r="BH17">
        <f t="shared" si="40"/>
        <v>0</v>
      </c>
      <c r="BI17">
        <f t="shared" si="41"/>
        <v>0</v>
      </c>
      <c r="BJ17">
        <f t="shared" si="42"/>
        <v>0</v>
      </c>
    </row>
    <row r="18" spans="1:63" ht="102" x14ac:dyDescent="0.2">
      <c r="A18" s="4" t="s">
        <v>25</v>
      </c>
      <c r="B18" s="6">
        <v>2</v>
      </c>
      <c r="C18" s="6">
        <v>0</v>
      </c>
      <c r="D18" s="6">
        <v>1</v>
      </c>
      <c r="E18" s="10">
        <v>4</v>
      </c>
      <c r="F18" s="10">
        <v>1</v>
      </c>
      <c r="G18" s="10">
        <v>0</v>
      </c>
      <c r="I18" s="13" t="s">
        <v>26</v>
      </c>
      <c r="J18" s="24">
        <f t="shared" si="0"/>
        <v>3</v>
      </c>
      <c r="K18" s="24">
        <f t="shared" si="1"/>
        <v>8</v>
      </c>
      <c r="L18" s="24" t="s">
        <v>482</v>
      </c>
      <c r="M18" s="37" t="s">
        <v>463</v>
      </c>
      <c r="N18">
        <v>1</v>
      </c>
      <c r="O18">
        <f t="shared" si="2"/>
        <v>2</v>
      </c>
      <c r="P18">
        <f t="shared" si="3"/>
        <v>1.5</v>
      </c>
      <c r="Q18">
        <f t="shared" si="4"/>
        <v>4</v>
      </c>
      <c r="R18" s="43">
        <f t="shared" si="5"/>
        <v>0</v>
      </c>
      <c r="S18" s="6">
        <f t="shared" si="6"/>
        <v>1.5</v>
      </c>
      <c r="T18" s="6">
        <f t="shared" si="7"/>
        <v>0</v>
      </c>
      <c r="U18" s="6">
        <f t="shared" si="8"/>
        <v>0</v>
      </c>
      <c r="W18" s="43">
        <f t="shared" si="9"/>
        <v>0</v>
      </c>
      <c r="X18" s="6">
        <f t="shared" si="10"/>
        <v>1.5</v>
      </c>
      <c r="Y18" s="6">
        <f t="shared" si="11"/>
        <v>0</v>
      </c>
      <c r="Z18" s="6">
        <f t="shared" si="12"/>
        <v>0</v>
      </c>
      <c r="AA18" s="6">
        <f t="shared" si="13"/>
        <v>0</v>
      </c>
      <c r="AC18" s="43">
        <f t="shared" si="14"/>
        <v>0</v>
      </c>
      <c r="AD18" s="6">
        <f t="shared" si="15"/>
        <v>0</v>
      </c>
      <c r="AE18" s="6">
        <f t="shared" si="16"/>
        <v>0</v>
      </c>
      <c r="AF18" s="6">
        <f t="shared" si="17"/>
        <v>0</v>
      </c>
      <c r="AG18" s="6">
        <f t="shared" si="18"/>
        <v>0</v>
      </c>
      <c r="AH18" s="6">
        <f t="shared" si="19"/>
        <v>0</v>
      </c>
      <c r="AJ18" s="43">
        <f t="shared" si="20"/>
        <v>0</v>
      </c>
      <c r="AK18" s="6">
        <f t="shared" si="21"/>
        <v>0</v>
      </c>
      <c r="AL18" s="6">
        <f t="shared" si="22"/>
        <v>0</v>
      </c>
      <c r="AM18" s="6">
        <f t="shared" si="23"/>
        <v>0</v>
      </c>
      <c r="AO18" s="35">
        <f t="shared" si="24"/>
        <v>0</v>
      </c>
      <c r="AP18">
        <f t="shared" si="25"/>
        <v>4</v>
      </c>
      <c r="AQ18">
        <f t="shared" si="26"/>
        <v>0</v>
      </c>
      <c r="AR18">
        <f t="shared" si="27"/>
        <v>0</v>
      </c>
      <c r="AT18" s="35">
        <f t="shared" si="28"/>
        <v>0</v>
      </c>
      <c r="AU18">
        <f t="shared" si="29"/>
        <v>4</v>
      </c>
      <c r="AV18">
        <f t="shared" si="30"/>
        <v>0</v>
      </c>
      <c r="AW18">
        <f t="shared" si="31"/>
        <v>0</v>
      </c>
      <c r="AX18">
        <f t="shared" si="32"/>
        <v>0</v>
      </c>
      <c r="AZ18" s="35">
        <f t="shared" si="33"/>
        <v>0</v>
      </c>
      <c r="BA18">
        <f t="shared" si="34"/>
        <v>0</v>
      </c>
      <c r="BB18">
        <f t="shared" si="35"/>
        <v>0</v>
      </c>
      <c r="BC18">
        <f t="shared" si="36"/>
        <v>0</v>
      </c>
      <c r="BD18">
        <f t="shared" si="37"/>
        <v>0</v>
      </c>
      <c r="BE18">
        <f t="shared" si="38"/>
        <v>0</v>
      </c>
      <c r="BG18" s="35">
        <f t="shared" si="39"/>
        <v>0</v>
      </c>
      <c r="BH18">
        <f t="shared" si="40"/>
        <v>0</v>
      </c>
      <c r="BI18">
        <f t="shared" si="41"/>
        <v>0</v>
      </c>
      <c r="BJ18">
        <f t="shared" si="42"/>
        <v>0</v>
      </c>
    </row>
    <row r="19" spans="1:63" x14ac:dyDescent="0.2">
      <c r="J19"/>
      <c r="K19"/>
      <c r="L19"/>
      <c r="O19">
        <f t="shared" si="2"/>
        <v>0</v>
      </c>
      <c r="P19" t="e">
        <f t="shared" si="3"/>
        <v>#DIV/0!</v>
      </c>
      <c r="Q19" t="e">
        <f t="shared" si="4"/>
        <v>#DIV/0!</v>
      </c>
      <c r="R19" s="43">
        <f t="shared" si="5"/>
        <v>0</v>
      </c>
      <c r="S19" s="6">
        <f t="shared" si="6"/>
        <v>0</v>
      </c>
      <c r="T19" s="6">
        <f t="shared" si="7"/>
        <v>0</v>
      </c>
      <c r="U19" s="6">
        <f t="shared" si="8"/>
        <v>0</v>
      </c>
      <c r="V19" s="6">
        <f>SUM(R15:U18)</f>
        <v>4.5</v>
      </c>
      <c r="W19" s="43">
        <f t="shared" si="9"/>
        <v>0</v>
      </c>
      <c r="X19" s="6">
        <f t="shared" si="10"/>
        <v>0</v>
      </c>
      <c r="Y19" s="6">
        <f t="shared" si="11"/>
        <v>0</v>
      </c>
      <c r="Z19" s="6">
        <f t="shared" si="12"/>
        <v>0</v>
      </c>
      <c r="AA19" s="6">
        <f t="shared" si="13"/>
        <v>0</v>
      </c>
      <c r="AB19" s="6">
        <f>SUM(W14:AA18)</f>
        <v>7</v>
      </c>
      <c r="AC19" s="43">
        <f t="shared" si="14"/>
        <v>0</v>
      </c>
      <c r="AD19" s="6">
        <f t="shared" si="15"/>
        <v>0</v>
      </c>
      <c r="AE19" s="6">
        <f t="shared" si="16"/>
        <v>0</v>
      </c>
      <c r="AF19" s="6">
        <f t="shared" si="17"/>
        <v>0</v>
      </c>
      <c r="AG19" s="6">
        <f t="shared" si="18"/>
        <v>0</v>
      </c>
      <c r="AH19" s="6">
        <f t="shared" si="19"/>
        <v>0</v>
      </c>
      <c r="AI19" s="6">
        <f>SUM(AC15:AH18)</f>
        <v>0.5</v>
      </c>
      <c r="AJ19" s="43">
        <f t="shared" si="20"/>
        <v>0</v>
      </c>
      <c r="AK19" s="6">
        <f t="shared" si="21"/>
        <v>0</v>
      </c>
      <c r="AL19" s="6">
        <f t="shared" si="22"/>
        <v>0</v>
      </c>
      <c r="AM19" s="6">
        <f t="shared" si="23"/>
        <v>0</v>
      </c>
      <c r="AN19" s="6">
        <f>SUM(AJ15:AM18)</f>
        <v>0</v>
      </c>
      <c r="AO19" s="35">
        <f t="shared" si="24"/>
        <v>0</v>
      </c>
      <c r="AP19">
        <f t="shared" si="25"/>
        <v>0</v>
      </c>
      <c r="AQ19">
        <f t="shared" si="26"/>
        <v>0</v>
      </c>
      <c r="AR19">
        <f t="shared" si="27"/>
        <v>0</v>
      </c>
      <c r="AS19">
        <f>SUM(AO15:AR18)</f>
        <v>10.5</v>
      </c>
      <c r="AT19" s="35">
        <f t="shared" si="28"/>
        <v>0</v>
      </c>
      <c r="AU19">
        <f t="shared" si="29"/>
        <v>0</v>
      </c>
      <c r="AV19">
        <f t="shared" si="30"/>
        <v>0</v>
      </c>
      <c r="AW19">
        <f t="shared" si="31"/>
        <v>0</v>
      </c>
      <c r="AX19">
        <f t="shared" si="32"/>
        <v>0</v>
      </c>
      <c r="AY19">
        <f>SUM(AT15:AX18)</f>
        <v>17</v>
      </c>
      <c r="AZ19" s="35">
        <f t="shared" si="33"/>
        <v>0</v>
      </c>
      <c r="BA19">
        <f t="shared" si="34"/>
        <v>0</v>
      </c>
      <c r="BB19">
        <f t="shared" si="35"/>
        <v>0</v>
      </c>
      <c r="BC19">
        <f t="shared" si="36"/>
        <v>0</v>
      </c>
      <c r="BD19">
        <f t="shared" si="37"/>
        <v>0</v>
      </c>
      <c r="BE19">
        <f t="shared" si="38"/>
        <v>0</v>
      </c>
      <c r="BF19">
        <f>SUM(AZ15:BE18)</f>
        <v>0.5</v>
      </c>
      <c r="BG19" s="35">
        <f t="shared" si="39"/>
        <v>0</v>
      </c>
      <c r="BH19">
        <f t="shared" si="40"/>
        <v>0</v>
      </c>
      <c r="BI19">
        <f t="shared" si="41"/>
        <v>0</v>
      </c>
      <c r="BJ19">
        <f t="shared" si="42"/>
        <v>0</v>
      </c>
      <c r="BK19">
        <f>SUM(BG15:BJ18)</f>
        <v>0</v>
      </c>
    </row>
    <row r="20" spans="1:63" s="3" customFormat="1" ht="17" x14ac:dyDescent="0.2">
      <c r="A20" s="1" t="s">
        <v>27</v>
      </c>
      <c r="H20" s="1"/>
      <c r="I20" s="12"/>
      <c r="M20" s="39"/>
      <c r="O20" s="3">
        <f t="shared" si="2"/>
        <v>0</v>
      </c>
      <c r="P20" s="3" t="e">
        <f t="shared" si="3"/>
        <v>#DIV/0!</v>
      </c>
      <c r="Q20" s="3" t="e">
        <f t="shared" si="4"/>
        <v>#DIV/0!</v>
      </c>
      <c r="R20" s="34">
        <f t="shared" si="5"/>
        <v>0</v>
      </c>
      <c r="S20" s="3">
        <f t="shared" si="6"/>
        <v>0</v>
      </c>
      <c r="T20" s="3">
        <f t="shared" si="7"/>
        <v>0</v>
      </c>
      <c r="U20" s="3">
        <f t="shared" si="8"/>
        <v>0</v>
      </c>
      <c r="W20" s="34">
        <f t="shared" si="9"/>
        <v>0</v>
      </c>
      <c r="X20" s="3">
        <f t="shared" si="10"/>
        <v>0</v>
      </c>
      <c r="Y20" s="3">
        <f t="shared" si="11"/>
        <v>0</v>
      </c>
      <c r="Z20" s="3">
        <f t="shared" si="12"/>
        <v>0</v>
      </c>
      <c r="AA20" s="3">
        <f t="shared" si="13"/>
        <v>0</v>
      </c>
      <c r="AC20" s="34">
        <f t="shared" si="14"/>
        <v>0</v>
      </c>
      <c r="AD20" s="3">
        <f t="shared" si="15"/>
        <v>0</v>
      </c>
      <c r="AE20" s="3">
        <f t="shared" si="16"/>
        <v>0</v>
      </c>
      <c r="AF20" s="3">
        <f t="shared" si="17"/>
        <v>0</v>
      </c>
      <c r="AG20" s="3">
        <f t="shared" si="18"/>
        <v>0</v>
      </c>
      <c r="AH20" s="3">
        <f t="shared" si="19"/>
        <v>0</v>
      </c>
      <c r="AJ20" s="34">
        <f t="shared" si="20"/>
        <v>0</v>
      </c>
      <c r="AK20" s="3">
        <f t="shared" si="21"/>
        <v>0</v>
      </c>
      <c r="AL20" s="3">
        <f t="shared" si="22"/>
        <v>0</v>
      </c>
      <c r="AM20" s="3">
        <f t="shared" si="23"/>
        <v>0</v>
      </c>
      <c r="AO20" s="34">
        <f t="shared" si="24"/>
        <v>0</v>
      </c>
      <c r="AP20" s="3">
        <f t="shared" si="25"/>
        <v>0</v>
      </c>
      <c r="AQ20" s="3">
        <f t="shared" si="26"/>
        <v>0</v>
      </c>
      <c r="AR20" s="3">
        <f t="shared" si="27"/>
        <v>0</v>
      </c>
      <c r="AT20" s="34">
        <f t="shared" si="28"/>
        <v>0</v>
      </c>
      <c r="AU20" s="3">
        <f t="shared" si="29"/>
        <v>0</v>
      </c>
      <c r="AV20" s="3">
        <f t="shared" si="30"/>
        <v>0</v>
      </c>
      <c r="AW20" s="3">
        <f t="shared" si="31"/>
        <v>0</v>
      </c>
      <c r="AX20" s="3">
        <f t="shared" si="32"/>
        <v>0</v>
      </c>
      <c r="AZ20" s="34">
        <f t="shared" si="33"/>
        <v>0</v>
      </c>
      <c r="BA20" s="3">
        <f t="shared" si="34"/>
        <v>0</v>
      </c>
      <c r="BB20" s="3">
        <f t="shared" si="35"/>
        <v>0</v>
      </c>
      <c r="BC20" s="3">
        <f t="shared" si="36"/>
        <v>0</v>
      </c>
      <c r="BD20" s="3">
        <f t="shared" si="37"/>
        <v>0</v>
      </c>
      <c r="BE20" s="3">
        <f t="shared" si="38"/>
        <v>0</v>
      </c>
      <c r="BG20" s="34">
        <f t="shared" si="39"/>
        <v>0</v>
      </c>
      <c r="BH20" s="3">
        <f t="shared" si="40"/>
        <v>0</v>
      </c>
      <c r="BI20" s="3">
        <f t="shared" si="41"/>
        <v>0</v>
      </c>
      <c r="BJ20" s="3">
        <f t="shared" si="42"/>
        <v>0</v>
      </c>
    </row>
    <row r="21" spans="1:63" ht="17" x14ac:dyDescent="0.2">
      <c r="A21" s="4" t="s">
        <v>0</v>
      </c>
      <c r="B21" s="5" t="s">
        <v>1</v>
      </c>
      <c r="C21" s="5" t="s">
        <v>2</v>
      </c>
      <c r="D21" s="5" t="s">
        <v>3</v>
      </c>
      <c r="E21" s="10" t="s">
        <v>4</v>
      </c>
      <c r="F21" s="10" t="s">
        <v>5</v>
      </c>
      <c r="G21" s="10" t="s">
        <v>6</v>
      </c>
      <c r="H21" s="4" t="s">
        <v>7</v>
      </c>
      <c r="I21" s="13" t="s">
        <v>8</v>
      </c>
      <c r="J21"/>
      <c r="K21"/>
      <c r="L21"/>
      <c r="O21">
        <f t="shared" si="2"/>
        <v>0</v>
      </c>
      <c r="P21" t="e">
        <f t="shared" si="3"/>
        <v>#DIV/0!</v>
      </c>
      <c r="Q21" t="e">
        <f t="shared" si="4"/>
        <v>#DIV/0!</v>
      </c>
      <c r="R21" s="43">
        <f t="shared" si="5"/>
        <v>0</v>
      </c>
      <c r="S21" s="6">
        <f t="shared" si="6"/>
        <v>0</v>
      </c>
      <c r="T21" s="6">
        <f t="shared" si="7"/>
        <v>0</v>
      </c>
      <c r="U21" s="6">
        <f t="shared" si="8"/>
        <v>0</v>
      </c>
      <c r="W21" s="43">
        <f t="shared" si="9"/>
        <v>0</v>
      </c>
      <c r="X21" s="6">
        <f t="shared" si="10"/>
        <v>0</v>
      </c>
      <c r="Y21" s="6">
        <f t="shared" si="11"/>
        <v>0</v>
      </c>
      <c r="Z21" s="6">
        <f t="shared" si="12"/>
        <v>0</v>
      </c>
      <c r="AA21" s="6">
        <f t="shared" si="13"/>
        <v>0</v>
      </c>
      <c r="AC21" s="43">
        <f t="shared" si="14"/>
        <v>0</v>
      </c>
      <c r="AD21" s="6">
        <f t="shared" si="15"/>
        <v>0</v>
      </c>
      <c r="AE21" s="6">
        <f t="shared" si="16"/>
        <v>0</v>
      </c>
      <c r="AF21" s="6">
        <f t="shared" si="17"/>
        <v>0</v>
      </c>
      <c r="AG21" s="6">
        <f t="shared" si="18"/>
        <v>0</v>
      </c>
      <c r="AH21" s="6">
        <f t="shared" si="19"/>
        <v>0</v>
      </c>
      <c r="AJ21" s="43">
        <f t="shared" si="20"/>
        <v>0</v>
      </c>
      <c r="AK21" s="6">
        <f t="shared" si="21"/>
        <v>0</v>
      </c>
      <c r="AL21" s="6">
        <f t="shared" si="22"/>
        <v>0</v>
      </c>
      <c r="AM21" s="6">
        <f t="shared" si="23"/>
        <v>0</v>
      </c>
      <c r="AO21" s="35">
        <f t="shared" si="24"/>
        <v>0</v>
      </c>
      <c r="AP21">
        <f t="shared" si="25"/>
        <v>0</v>
      </c>
      <c r="AQ21">
        <f t="shared" si="26"/>
        <v>0</v>
      </c>
      <c r="AR21">
        <f t="shared" si="27"/>
        <v>0</v>
      </c>
      <c r="AT21" s="35">
        <f t="shared" si="28"/>
        <v>0</v>
      </c>
      <c r="AU21">
        <f t="shared" si="29"/>
        <v>0</v>
      </c>
      <c r="AV21">
        <f t="shared" si="30"/>
        <v>0</v>
      </c>
      <c r="AW21">
        <f t="shared" si="31"/>
        <v>0</v>
      </c>
      <c r="AX21">
        <f t="shared" si="32"/>
        <v>0</v>
      </c>
      <c r="AZ21" s="35">
        <f t="shared" si="33"/>
        <v>0</v>
      </c>
      <c r="BA21">
        <f t="shared" si="34"/>
        <v>0</v>
      </c>
      <c r="BB21">
        <f t="shared" si="35"/>
        <v>0</v>
      </c>
      <c r="BC21">
        <f t="shared" si="36"/>
        <v>0</v>
      </c>
      <c r="BD21">
        <f t="shared" si="37"/>
        <v>0</v>
      </c>
      <c r="BE21">
        <f t="shared" si="38"/>
        <v>0</v>
      </c>
      <c r="BG21" s="35">
        <f t="shared" si="39"/>
        <v>0</v>
      </c>
      <c r="BH21">
        <f t="shared" si="40"/>
        <v>0</v>
      </c>
      <c r="BI21">
        <f t="shared" si="41"/>
        <v>0</v>
      </c>
      <c r="BJ21">
        <f t="shared" si="42"/>
        <v>0</v>
      </c>
    </row>
    <row r="22" spans="1:63" ht="136" x14ac:dyDescent="0.2">
      <c r="A22" s="4" t="s">
        <v>28</v>
      </c>
      <c r="B22" s="6">
        <v>6</v>
      </c>
      <c r="C22" s="6">
        <v>0</v>
      </c>
      <c r="D22" s="6">
        <v>0</v>
      </c>
      <c r="E22" s="10">
        <v>4</v>
      </c>
      <c r="F22" s="10">
        <v>0</v>
      </c>
      <c r="G22" s="10">
        <v>0</v>
      </c>
      <c r="I22" s="13" t="s">
        <v>31</v>
      </c>
      <c r="J22" s="24">
        <f t="shared" si="0"/>
        <v>6</v>
      </c>
      <c r="K22" s="24">
        <f t="shared" si="1"/>
        <v>10</v>
      </c>
      <c r="L22" s="24" t="s">
        <v>433</v>
      </c>
      <c r="M22" s="37" t="s">
        <v>464</v>
      </c>
      <c r="N22">
        <v>1</v>
      </c>
      <c r="O22">
        <f t="shared" si="2"/>
        <v>1</v>
      </c>
      <c r="P22">
        <f t="shared" si="3"/>
        <v>6</v>
      </c>
      <c r="Q22">
        <f t="shared" si="4"/>
        <v>10</v>
      </c>
      <c r="R22" s="43">
        <f t="shared" si="5"/>
        <v>0</v>
      </c>
      <c r="S22" s="6">
        <f t="shared" si="6"/>
        <v>0</v>
      </c>
      <c r="T22" s="6">
        <f t="shared" si="7"/>
        <v>0</v>
      </c>
      <c r="U22" s="6">
        <f t="shared" si="8"/>
        <v>0</v>
      </c>
      <c r="W22" s="43">
        <f t="shared" si="9"/>
        <v>6</v>
      </c>
      <c r="X22" s="6">
        <f t="shared" si="10"/>
        <v>0</v>
      </c>
      <c r="Y22" s="6">
        <f t="shared" si="11"/>
        <v>0</v>
      </c>
      <c r="Z22" s="6">
        <f t="shared" si="12"/>
        <v>0</v>
      </c>
      <c r="AA22" s="6">
        <f t="shared" si="13"/>
        <v>0</v>
      </c>
      <c r="AC22" s="43">
        <f t="shared" si="14"/>
        <v>0</v>
      </c>
      <c r="AD22" s="6">
        <f t="shared" si="15"/>
        <v>0</v>
      </c>
      <c r="AE22" s="6">
        <f t="shared" si="16"/>
        <v>0</v>
      </c>
      <c r="AF22" s="6">
        <f t="shared" si="17"/>
        <v>0</v>
      </c>
      <c r="AG22" s="6">
        <f t="shared" si="18"/>
        <v>0</v>
      </c>
      <c r="AH22" s="6">
        <f t="shared" si="19"/>
        <v>0</v>
      </c>
      <c r="AJ22" s="43">
        <f t="shared" si="20"/>
        <v>0</v>
      </c>
      <c r="AK22" s="6">
        <f t="shared" si="21"/>
        <v>0</v>
      </c>
      <c r="AL22" s="6">
        <f t="shared" si="22"/>
        <v>0</v>
      </c>
      <c r="AM22" s="6">
        <f t="shared" si="23"/>
        <v>0</v>
      </c>
      <c r="AO22" s="35">
        <f t="shared" si="24"/>
        <v>0</v>
      </c>
      <c r="AP22">
        <f t="shared" si="25"/>
        <v>0</v>
      </c>
      <c r="AQ22">
        <f t="shared" si="26"/>
        <v>0</v>
      </c>
      <c r="AR22">
        <f t="shared" si="27"/>
        <v>0</v>
      </c>
      <c r="AT22" s="35">
        <f t="shared" si="28"/>
        <v>10</v>
      </c>
      <c r="AU22">
        <f t="shared" si="29"/>
        <v>0</v>
      </c>
      <c r="AV22">
        <f t="shared" si="30"/>
        <v>0</v>
      </c>
      <c r="AW22">
        <f t="shared" si="31"/>
        <v>0</v>
      </c>
      <c r="AX22">
        <f t="shared" si="32"/>
        <v>0</v>
      </c>
      <c r="AZ22" s="35">
        <f t="shared" si="33"/>
        <v>0</v>
      </c>
      <c r="BA22">
        <f t="shared" si="34"/>
        <v>0</v>
      </c>
      <c r="BB22">
        <f t="shared" si="35"/>
        <v>0</v>
      </c>
      <c r="BC22">
        <f t="shared" si="36"/>
        <v>0</v>
      </c>
      <c r="BD22">
        <f t="shared" si="37"/>
        <v>0</v>
      </c>
      <c r="BE22">
        <f t="shared" si="38"/>
        <v>0</v>
      </c>
      <c r="BG22" s="35">
        <f t="shared" si="39"/>
        <v>0</v>
      </c>
      <c r="BH22">
        <f t="shared" si="40"/>
        <v>0</v>
      </c>
      <c r="BI22">
        <f t="shared" si="41"/>
        <v>0</v>
      </c>
      <c r="BJ22">
        <f t="shared" si="42"/>
        <v>0</v>
      </c>
    </row>
    <row r="23" spans="1:63" ht="85" x14ac:dyDescent="0.2">
      <c r="A23" s="4" t="s">
        <v>29</v>
      </c>
      <c r="B23" s="6">
        <v>3</v>
      </c>
      <c r="C23" s="6">
        <v>0</v>
      </c>
      <c r="D23" s="6">
        <v>2</v>
      </c>
      <c r="E23" s="10">
        <v>7</v>
      </c>
      <c r="F23" s="10">
        <v>2</v>
      </c>
      <c r="G23" s="10">
        <v>0</v>
      </c>
      <c r="I23" s="13" t="s">
        <v>32</v>
      </c>
      <c r="J23" s="24">
        <f t="shared" si="0"/>
        <v>5</v>
      </c>
      <c r="K23" s="24">
        <f t="shared" si="1"/>
        <v>14</v>
      </c>
      <c r="L23" s="24" t="s">
        <v>433</v>
      </c>
      <c r="M23" s="37" t="s">
        <v>447</v>
      </c>
      <c r="N23">
        <v>1</v>
      </c>
      <c r="O23">
        <f t="shared" si="2"/>
        <v>1</v>
      </c>
      <c r="P23">
        <f t="shared" si="3"/>
        <v>5</v>
      </c>
      <c r="Q23">
        <f t="shared" si="4"/>
        <v>14</v>
      </c>
      <c r="R23" s="43">
        <f t="shared" si="5"/>
        <v>0</v>
      </c>
      <c r="S23" s="6">
        <f t="shared" si="6"/>
        <v>0</v>
      </c>
      <c r="T23" s="6">
        <f t="shared" si="7"/>
        <v>0</v>
      </c>
      <c r="U23" s="6">
        <f t="shared" si="8"/>
        <v>0</v>
      </c>
      <c r="W23" s="43">
        <f t="shared" si="9"/>
        <v>5</v>
      </c>
      <c r="X23" s="6">
        <f t="shared" si="10"/>
        <v>0</v>
      </c>
      <c r="Y23" s="6">
        <f t="shared" si="11"/>
        <v>0</v>
      </c>
      <c r="Z23" s="6">
        <f t="shared" si="12"/>
        <v>0</v>
      </c>
      <c r="AA23" s="6">
        <f t="shared" si="13"/>
        <v>0</v>
      </c>
      <c r="AC23" s="43">
        <f t="shared" si="14"/>
        <v>0</v>
      </c>
      <c r="AD23" s="6">
        <f t="shared" si="15"/>
        <v>0</v>
      </c>
      <c r="AE23" s="6">
        <f t="shared" si="16"/>
        <v>0</v>
      </c>
      <c r="AF23" s="6">
        <f t="shared" si="17"/>
        <v>0</v>
      </c>
      <c r="AG23" s="6">
        <f t="shared" si="18"/>
        <v>0</v>
      </c>
      <c r="AH23" s="6">
        <f t="shared" si="19"/>
        <v>0</v>
      </c>
      <c r="AJ23" s="43">
        <f t="shared" si="20"/>
        <v>0</v>
      </c>
      <c r="AK23" s="6">
        <f t="shared" si="21"/>
        <v>0</v>
      </c>
      <c r="AL23" s="6">
        <f t="shared" si="22"/>
        <v>0</v>
      </c>
      <c r="AM23" s="6">
        <f t="shared" si="23"/>
        <v>0</v>
      </c>
      <c r="AO23" s="35">
        <f t="shared" si="24"/>
        <v>0</v>
      </c>
      <c r="AP23">
        <f t="shared" si="25"/>
        <v>0</v>
      </c>
      <c r="AQ23">
        <f t="shared" si="26"/>
        <v>0</v>
      </c>
      <c r="AR23">
        <f t="shared" si="27"/>
        <v>0</v>
      </c>
      <c r="AT23" s="35">
        <f t="shared" si="28"/>
        <v>14</v>
      </c>
      <c r="AU23">
        <f t="shared" si="29"/>
        <v>0</v>
      </c>
      <c r="AV23">
        <f t="shared" si="30"/>
        <v>0</v>
      </c>
      <c r="AW23">
        <f t="shared" si="31"/>
        <v>0</v>
      </c>
      <c r="AX23">
        <f t="shared" si="32"/>
        <v>0</v>
      </c>
      <c r="AZ23" s="35">
        <f t="shared" si="33"/>
        <v>0</v>
      </c>
      <c r="BA23">
        <f t="shared" si="34"/>
        <v>0</v>
      </c>
      <c r="BB23">
        <f t="shared" si="35"/>
        <v>0</v>
      </c>
      <c r="BC23">
        <f t="shared" si="36"/>
        <v>0</v>
      </c>
      <c r="BD23">
        <f t="shared" si="37"/>
        <v>0</v>
      </c>
      <c r="BE23">
        <f t="shared" si="38"/>
        <v>0</v>
      </c>
      <c r="BG23" s="35">
        <f t="shared" si="39"/>
        <v>0</v>
      </c>
      <c r="BH23">
        <f t="shared" si="40"/>
        <v>0</v>
      </c>
      <c r="BI23">
        <f t="shared" si="41"/>
        <v>0</v>
      </c>
      <c r="BJ23">
        <f t="shared" si="42"/>
        <v>0</v>
      </c>
    </row>
    <row r="24" spans="1:63" ht="68" x14ac:dyDescent="0.2">
      <c r="A24" s="4" t="s">
        <v>30</v>
      </c>
      <c r="B24" s="6">
        <v>1</v>
      </c>
      <c r="C24" s="6">
        <v>0</v>
      </c>
      <c r="D24" s="6">
        <v>1</v>
      </c>
      <c r="E24" s="10">
        <v>1</v>
      </c>
      <c r="F24" s="10">
        <v>0</v>
      </c>
      <c r="G24" s="10">
        <v>7</v>
      </c>
      <c r="I24" s="13" t="s">
        <v>33</v>
      </c>
      <c r="J24" s="24">
        <f t="shared" si="0"/>
        <v>2</v>
      </c>
      <c r="K24" s="24">
        <f t="shared" si="1"/>
        <v>10</v>
      </c>
      <c r="L24" s="24" t="s">
        <v>433</v>
      </c>
      <c r="M24" s="37" t="s">
        <v>465</v>
      </c>
      <c r="N24">
        <v>1</v>
      </c>
      <c r="O24">
        <f t="shared" si="2"/>
        <v>1</v>
      </c>
      <c r="P24">
        <f t="shared" si="3"/>
        <v>2</v>
      </c>
      <c r="Q24">
        <f t="shared" si="4"/>
        <v>10</v>
      </c>
      <c r="R24" s="43">
        <f t="shared" si="5"/>
        <v>0</v>
      </c>
      <c r="S24" s="6">
        <f t="shared" si="6"/>
        <v>0</v>
      </c>
      <c r="T24" s="6">
        <f t="shared" si="7"/>
        <v>0</v>
      </c>
      <c r="U24" s="6">
        <f t="shared" si="8"/>
        <v>0</v>
      </c>
      <c r="W24" s="43">
        <f t="shared" si="9"/>
        <v>2</v>
      </c>
      <c r="X24" s="6">
        <f t="shared" si="10"/>
        <v>0</v>
      </c>
      <c r="Y24" s="6">
        <f t="shared" si="11"/>
        <v>0</v>
      </c>
      <c r="Z24" s="6">
        <f t="shared" si="12"/>
        <v>0</v>
      </c>
      <c r="AA24" s="6">
        <f t="shared" si="13"/>
        <v>0</v>
      </c>
      <c r="AC24" s="43">
        <f t="shared" si="14"/>
        <v>0</v>
      </c>
      <c r="AD24" s="6">
        <f t="shared" si="15"/>
        <v>0</v>
      </c>
      <c r="AE24" s="6">
        <f t="shared" si="16"/>
        <v>0</v>
      </c>
      <c r="AF24" s="6">
        <f t="shared" si="17"/>
        <v>0</v>
      </c>
      <c r="AG24" s="6">
        <f t="shared" si="18"/>
        <v>0</v>
      </c>
      <c r="AH24" s="6">
        <f t="shared" si="19"/>
        <v>0</v>
      </c>
      <c r="AJ24" s="43">
        <f t="shared" si="20"/>
        <v>0</v>
      </c>
      <c r="AK24" s="6">
        <f t="shared" si="21"/>
        <v>0</v>
      </c>
      <c r="AL24" s="6">
        <f t="shared" si="22"/>
        <v>0</v>
      </c>
      <c r="AM24" s="6">
        <f t="shared" si="23"/>
        <v>0</v>
      </c>
      <c r="AO24" s="35">
        <f t="shared" si="24"/>
        <v>0</v>
      </c>
      <c r="AP24">
        <f t="shared" si="25"/>
        <v>0</v>
      </c>
      <c r="AQ24">
        <f t="shared" si="26"/>
        <v>0</v>
      </c>
      <c r="AR24">
        <f t="shared" si="27"/>
        <v>0</v>
      </c>
      <c r="AT24" s="35">
        <f t="shared" si="28"/>
        <v>10</v>
      </c>
      <c r="AU24">
        <f t="shared" si="29"/>
        <v>0</v>
      </c>
      <c r="AV24">
        <f t="shared" si="30"/>
        <v>0</v>
      </c>
      <c r="AW24">
        <f t="shared" si="31"/>
        <v>0</v>
      </c>
      <c r="AX24">
        <f t="shared" si="32"/>
        <v>0</v>
      </c>
      <c r="AZ24" s="35">
        <f t="shared" si="33"/>
        <v>0</v>
      </c>
      <c r="BA24">
        <f t="shared" si="34"/>
        <v>0</v>
      </c>
      <c r="BB24">
        <f t="shared" si="35"/>
        <v>0</v>
      </c>
      <c r="BC24">
        <f t="shared" si="36"/>
        <v>0</v>
      </c>
      <c r="BD24">
        <f t="shared" si="37"/>
        <v>0</v>
      </c>
      <c r="BE24">
        <f t="shared" si="38"/>
        <v>0</v>
      </c>
      <c r="BG24" s="35">
        <f t="shared" si="39"/>
        <v>0</v>
      </c>
      <c r="BH24">
        <f t="shared" si="40"/>
        <v>0</v>
      </c>
      <c r="BI24">
        <f t="shared" si="41"/>
        <v>0</v>
      </c>
      <c r="BJ24">
        <f t="shared" si="42"/>
        <v>0</v>
      </c>
    </row>
    <row r="25" spans="1:63" ht="51" x14ac:dyDescent="0.2">
      <c r="A25" s="4" t="s">
        <v>34</v>
      </c>
      <c r="B25" s="6">
        <v>1</v>
      </c>
      <c r="C25" s="6">
        <v>0</v>
      </c>
      <c r="D25" s="6">
        <v>0</v>
      </c>
      <c r="E25" s="10">
        <v>0</v>
      </c>
      <c r="F25" s="10">
        <v>0</v>
      </c>
      <c r="G25" s="10">
        <v>0</v>
      </c>
      <c r="I25" s="13" t="s">
        <v>35</v>
      </c>
      <c r="J25" s="24">
        <f t="shared" si="0"/>
        <v>1</v>
      </c>
      <c r="K25" s="24">
        <f t="shared" si="1"/>
        <v>1</v>
      </c>
      <c r="L25" s="24" t="s">
        <v>433</v>
      </c>
      <c r="M25" s="37" t="s">
        <v>445</v>
      </c>
      <c r="N25">
        <v>1</v>
      </c>
      <c r="O25">
        <f t="shared" si="2"/>
        <v>1</v>
      </c>
      <c r="P25">
        <f t="shared" si="3"/>
        <v>1</v>
      </c>
      <c r="Q25">
        <f t="shared" si="4"/>
        <v>1</v>
      </c>
      <c r="R25" s="43">
        <f t="shared" si="5"/>
        <v>0</v>
      </c>
      <c r="S25" s="6">
        <f t="shared" si="6"/>
        <v>0</v>
      </c>
      <c r="T25" s="6">
        <f t="shared" si="7"/>
        <v>0</v>
      </c>
      <c r="U25" s="6">
        <f t="shared" si="8"/>
        <v>0</v>
      </c>
      <c r="V25" s="6">
        <f>SUM(R22:U25)</f>
        <v>0</v>
      </c>
      <c r="W25" s="43">
        <f t="shared" si="9"/>
        <v>1</v>
      </c>
      <c r="X25" s="6">
        <f t="shared" si="10"/>
        <v>0</v>
      </c>
      <c r="Y25" s="6">
        <f t="shared" si="11"/>
        <v>0</v>
      </c>
      <c r="Z25" s="6">
        <f t="shared" si="12"/>
        <v>0</v>
      </c>
      <c r="AA25" s="6">
        <f t="shared" si="13"/>
        <v>0</v>
      </c>
      <c r="AC25" s="43">
        <f t="shared" si="14"/>
        <v>0</v>
      </c>
      <c r="AD25" s="6">
        <f t="shared" si="15"/>
        <v>0</v>
      </c>
      <c r="AE25" s="6">
        <f t="shared" si="16"/>
        <v>0</v>
      </c>
      <c r="AF25" s="6">
        <f t="shared" si="17"/>
        <v>0</v>
      </c>
      <c r="AG25" s="6">
        <f t="shared" si="18"/>
        <v>0</v>
      </c>
      <c r="AH25" s="6">
        <f t="shared" si="19"/>
        <v>0</v>
      </c>
      <c r="AJ25" s="43">
        <f t="shared" si="20"/>
        <v>0</v>
      </c>
      <c r="AK25" s="6">
        <f t="shared" si="21"/>
        <v>0</v>
      </c>
      <c r="AL25" s="6">
        <f t="shared" si="22"/>
        <v>0</v>
      </c>
      <c r="AM25" s="6">
        <f t="shared" si="23"/>
        <v>0</v>
      </c>
      <c r="AO25" s="35">
        <f t="shared" si="24"/>
        <v>0</v>
      </c>
      <c r="AP25">
        <f t="shared" si="25"/>
        <v>0</v>
      </c>
      <c r="AQ25">
        <f t="shared" si="26"/>
        <v>0</v>
      </c>
      <c r="AR25">
        <f t="shared" si="27"/>
        <v>0</v>
      </c>
      <c r="AT25" s="35">
        <f t="shared" si="28"/>
        <v>1</v>
      </c>
      <c r="AU25">
        <f t="shared" si="29"/>
        <v>0</v>
      </c>
      <c r="AV25">
        <f t="shared" si="30"/>
        <v>0</v>
      </c>
      <c r="AW25">
        <f t="shared" si="31"/>
        <v>0</v>
      </c>
      <c r="AX25">
        <f t="shared" si="32"/>
        <v>0</v>
      </c>
      <c r="AZ25" s="35">
        <f t="shared" si="33"/>
        <v>0</v>
      </c>
      <c r="BA25">
        <f t="shared" si="34"/>
        <v>0</v>
      </c>
      <c r="BB25">
        <f t="shared" si="35"/>
        <v>0</v>
      </c>
      <c r="BC25">
        <f t="shared" si="36"/>
        <v>0</v>
      </c>
      <c r="BD25">
        <f t="shared" si="37"/>
        <v>0</v>
      </c>
      <c r="BE25">
        <f t="shared" si="38"/>
        <v>0</v>
      </c>
      <c r="BG25" s="35">
        <f t="shared" si="39"/>
        <v>0</v>
      </c>
      <c r="BH25">
        <f t="shared" si="40"/>
        <v>0</v>
      </c>
      <c r="BI25">
        <f t="shared" si="41"/>
        <v>0</v>
      </c>
      <c r="BJ25">
        <f t="shared" si="42"/>
        <v>0</v>
      </c>
    </row>
    <row r="26" spans="1:63" x14ac:dyDescent="0.2">
      <c r="J26"/>
      <c r="K26"/>
      <c r="L26"/>
      <c r="O26">
        <f t="shared" si="2"/>
        <v>0</v>
      </c>
      <c r="P26" t="e">
        <f t="shared" si="3"/>
        <v>#DIV/0!</v>
      </c>
      <c r="Q26" t="e">
        <f t="shared" si="4"/>
        <v>#DIV/0!</v>
      </c>
      <c r="R26" s="43">
        <f t="shared" si="5"/>
        <v>0</v>
      </c>
      <c r="S26" s="6">
        <f t="shared" si="6"/>
        <v>0</v>
      </c>
      <c r="T26" s="6">
        <f t="shared" si="7"/>
        <v>0</v>
      </c>
      <c r="U26" s="6">
        <f t="shared" si="8"/>
        <v>0</v>
      </c>
      <c r="V26" s="6">
        <f>SUM(R22:U25)</f>
        <v>0</v>
      </c>
      <c r="W26" s="43">
        <f t="shared" si="9"/>
        <v>0</v>
      </c>
      <c r="X26" s="6">
        <f t="shared" si="10"/>
        <v>0</v>
      </c>
      <c r="Y26" s="6">
        <f t="shared" si="11"/>
        <v>0</v>
      </c>
      <c r="Z26" s="6">
        <f t="shared" si="12"/>
        <v>0</v>
      </c>
      <c r="AA26" s="6">
        <f t="shared" si="13"/>
        <v>0</v>
      </c>
      <c r="AB26" s="6">
        <f>SUM(W21:AA25)</f>
        <v>14</v>
      </c>
      <c r="AC26" s="43">
        <f t="shared" si="14"/>
        <v>0</v>
      </c>
      <c r="AD26" s="6">
        <f t="shared" si="15"/>
        <v>0</v>
      </c>
      <c r="AE26" s="6">
        <f t="shared" si="16"/>
        <v>0</v>
      </c>
      <c r="AF26" s="6">
        <f t="shared" si="17"/>
        <v>0</v>
      </c>
      <c r="AG26" s="6">
        <f t="shared" si="18"/>
        <v>0</v>
      </c>
      <c r="AH26" s="6">
        <f t="shared" si="19"/>
        <v>0</v>
      </c>
      <c r="AI26" s="6">
        <f>SUM(AC22:AH25)</f>
        <v>0</v>
      </c>
      <c r="AJ26" s="43">
        <f t="shared" si="20"/>
        <v>0</v>
      </c>
      <c r="AK26" s="6">
        <f t="shared" si="21"/>
        <v>0</v>
      </c>
      <c r="AL26" s="6">
        <f t="shared" si="22"/>
        <v>0</v>
      </c>
      <c r="AM26" s="6">
        <f t="shared" si="23"/>
        <v>0</v>
      </c>
      <c r="AN26" s="6">
        <f>SUM(AJ22:AM25)</f>
        <v>0</v>
      </c>
      <c r="AO26" s="35">
        <f t="shared" si="24"/>
        <v>0</v>
      </c>
      <c r="AP26">
        <f t="shared" si="25"/>
        <v>0</v>
      </c>
      <c r="AQ26">
        <f t="shared" si="26"/>
        <v>0</v>
      </c>
      <c r="AR26">
        <f t="shared" si="27"/>
        <v>0</v>
      </c>
      <c r="AS26">
        <f>SUM(AO22:AR25)</f>
        <v>0</v>
      </c>
      <c r="AT26" s="35">
        <f t="shared" si="28"/>
        <v>0</v>
      </c>
      <c r="AU26">
        <f t="shared" si="29"/>
        <v>0</v>
      </c>
      <c r="AV26">
        <f t="shared" si="30"/>
        <v>0</v>
      </c>
      <c r="AW26">
        <f t="shared" si="31"/>
        <v>0</v>
      </c>
      <c r="AX26">
        <f t="shared" si="32"/>
        <v>0</v>
      </c>
      <c r="AY26">
        <f>SUM(AT22:AX25)</f>
        <v>35</v>
      </c>
      <c r="AZ26" s="35">
        <f t="shared" si="33"/>
        <v>0</v>
      </c>
      <c r="BA26">
        <f t="shared" si="34"/>
        <v>0</v>
      </c>
      <c r="BB26">
        <f t="shared" si="35"/>
        <v>0</v>
      </c>
      <c r="BC26">
        <f t="shared" si="36"/>
        <v>0</v>
      </c>
      <c r="BD26">
        <f t="shared" si="37"/>
        <v>0</v>
      </c>
      <c r="BE26">
        <f t="shared" si="38"/>
        <v>0</v>
      </c>
      <c r="BF26">
        <f>SUM(AZ22:BE25)</f>
        <v>0</v>
      </c>
      <c r="BG26" s="35">
        <f t="shared" si="39"/>
        <v>0</v>
      </c>
      <c r="BH26">
        <f t="shared" si="40"/>
        <v>0</v>
      </c>
      <c r="BI26">
        <f t="shared" si="41"/>
        <v>0</v>
      </c>
      <c r="BJ26">
        <f t="shared" si="42"/>
        <v>0</v>
      </c>
      <c r="BK26">
        <f>SUM(BG22:BJ25)</f>
        <v>0</v>
      </c>
    </row>
    <row r="27" spans="1:63" s="3" customFormat="1" ht="17" x14ac:dyDescent="0.2">
      <c r="A27" s="1" t="s">
        <v>36</v>
      </c>
      <c r="H27" s="1"/>
      <c r="I27" s="12"/>
      <c r="M27" s="39"/>
      <c r="O27" s="3">
        <f t="shared" si="2"/>
        <v>0</v>
      </c>
      <c r="P27" s="3" t="e">
        <f t="shared" si="3"/>
        <v>#DIV/0!</v>
      </c>
      <c r="Q27" s="3" t="e">
        <f t="shared" si="4"/>
        <v>#DIV/0!</v>
      </c>
      <c r="R27" s="34">
        <f t="shared" si="5"/>
        <v>0</v>
      </c>
      <c r="S27" s="3">
        <f t="shared" si="6"/>
        <v>0</v>
      </c>
      <c r="T27" s="3">
        <f t="shared" si="7"/>
        <v>0</v>
      </c>
      <c r="U27" s="3">
        <f t="shared" si="8"/>
        <v>0</v>
      </c>
      <c r="W27" s="34">
        <f t="shared" si="9"/>
        <v>0</v>
      </c>
      <c r="X27" s="3">
        <f t="shared" si="10"/>
        <v>0</v>
      </c>
      <c r="Y27" s="3">
        <f t="shared" si="11"/>
        <v>0</v>
      </c>
      <c r="Z27" s="3">
        <f t="shared" si="12"/>
        <v>0</v>
      </c>
      <c r="AA27" s="3">
        <f t="shared" si="13"/>
        <v>0</v>
      </c>
      <c r="AC27" s="34">
        <f t="shared" si="14"/>
        <v>0</v>
      </c>
      <c r="AD27" s="3">
        <f t="shared" si="15"/>
        <v>0</v>
      </c>
      <c r="AE27" s="3">
        <f t="shared" si="16"/>
        <v>0</v>
      </c>
      <c r="AF27" s="3">
        <f t="shared" si="17"/>
        <v>0</v>
      </c>
      <c r="AG27" s="3">
        <f t="shared" si="18"/>
        <v>0</v>
      </c>
      <c r="AH27" s="3">
        <f t="shared" si="19"/>
        <v>0</v>
      </c>
      <c r="AJ27" s="34">
        <f t="shared" si="20"/>
        <v>0</v>
      </c>
      <c r="AK27" s="3">
        <f t="shared" si="21"/>
        <v>0</v>
      </c>
      <c r="AL27" s="3">
        <f t="shared" si="22"/>
        <v>0</v>
      </c>
      <c r="AM27" s="3">
        <f t="shared" si="23"/>
        <v>0</v>
      </c>
      <c r="AO27" s="34">
        <f t="shared" si="24"/>
        <v>0</v>
      </c>
      <c r="AP27" s="3">
        <f t="shared" si="25"/>
        <v>0</v>
      </c>
      <c r="AQ27" s="3">
        <f t="shared" si="26"/>
        <v>0</v>
      </c>
      <c r="AR27" s="3">
        <f t="shared" si="27"/>
        <v>0</v>
      </c>
      <c r="AT27" s="34">
        <f t="shared" si="28"/>
        <v>0</v>
      </c>
      <c r="AU27" s="3">
        <f t="shared" si="29"/>
        <v>0</v>
      </c>
      <c r="AV27" s="3">
        <f t="shared" si="30"/>
        <v>0</v>
      </c>
      <c r="AW27" s="3">
        <f t="shared" si="31"/>
        <v>0</v>
      </c>
      <c r="AX27" s="3">
        <f t="shared" si="32"/>
        <v>0</v>
      </c>
      <c r="AZ27" s="34">
        <f t="shared" si="33"/>
        <v>0</v>
      </c>
      <c r="BA27" s="3">
        <f t="shared" si="34"/>
        <v>0</v>
      </c>
      <c r="BB27" s="3">
        <f t="shared" si="35"/>
        <v>0</v>
      </c>
      <c r="BC27" s="3">
        <f t="shared" si="36"/>
        <v>0</v>
      </c>
      <c r="BD27" s="3">
        <f t="shared" si="37"/>
        <v>0</v>
      </c>
      <c r="BE27" s="3">
        <f t="shared" si="38"/>
        <v>0</v>
      </c>
      <c r="BG27" s="34">
        <f t="shared" si="39"/>
        <v>0</v>
      </c>
      <c r="BH27" s="3">
        <f t="shared" si="40"/>
        <v>0</v>
      </c>
      <c r="BI27" s="3">
        <f t="shared" si="41"/>
        <v>0</v>
      </c>
      <c r="BJ27" s="3">
        <f t="shared" si="42"/>
        <v>0</v>
      </c>
    </row>
    <row r="28" spans="1:63" ht="17" x14ac:dyDescent="0.2">
      <c r="A28" s="4" t="s">
        <v>0</v>
      </c>
      <c r="B28" s="5" t="s">
        <v>1</v>
      </c>
      <c r="C28" s="5" t="s">
        <v>2</v>
      </c>
      <c r="D28" s="5" t="s">
        <v>3</v>
      </c>
      <c r="E28" s="10" t="s">
        <v>4</v>
      </c>
      <c r="F28" s="10" t="s">
        <v>5</v>
      </c>
      <c r="G28" s="10" t="s">
        <v>6</v>
      </c>
      <c r="H28" s="4" t="s">
        <v>7</v>
      </c>
      <c r="I28" s="13" t="s">
        <v>8</v>
      </c>
      <c r="J28"/>
      <c r="K28"/>
      <c r="L28"/>
      <c r="O28">
        <f t="shared" si="2"/>
        <v>0</v>
      </c>
      <c r="P28" t="e">
        <f t="shared" si="3"/>
        <v>#DIV/0!</v>
      </c>
      <c r="Q28" t="e">
        <f t="shared" si="4"/>
        <v>#DIV/0!</v>
      </c>
      <c r="R28" s="43">
        <f t="shared" si="5"/>
        <v>0</v>
      </c>
      <c r="S28" s="6">
        <f t="shared" si="6"/>
        <v>0</v>
      </c>
      <c r="T28" s="6">
        <f t="shared" si="7"/>
        <v>0</v>
      </c>
      <c r="U28" s="6">
        <f t="shared" si="8"/>
        <v>0</v>
      </c>
      <c r="W28" s="43">
        <f t="shared" si="9"/>
        <v>0</v>
      </c>
      <c r="X28" s="6">
        <f t="shared" si="10"/>
        <v>0</v>
      </c>
      <c r="Y28" s="6">
        <f t="shared" si="11"/>
        <v>0</v>
      </c>
      <c r="Z28" s="6">
        <f t="shared" si="12"/>
        <v>0</v>
      </c>
      <c r="AA28" s="6">
        <f t="shared" si="13"/>
        <v>0</v>
      </c>
      <c r="AC28" s="43">
        <f t="shared" si="14"/>
        <v>0</v>
      </c>
      <c r="AD28" s="6">
        <f t="shared" si="15"/>
        <v>0</v>
      </c>
      <c r="AE28" s="6">
        <f t="shared" si="16"/>
        <v>0</v>
      </c>
      <c r="AF28" s="6">
        <f t="shared" si="17"/>
        <v>0</v>
      </c>
      <c r="AG28" s="6">
        <f t="shared" si="18"/>
        <v>0</v>
      </c>
      <c r="AH28" s="6">
        <f t="shared" si="19"/>
        <v>0</v>
      </c>
      <c r="AJ28" s="43">
        <f t="shared" si="20"/>
        <v>0</v>
      </c>
      <c r="AK28" s="6">
        <f t="shared" si="21"/>
        <v>0</v>
      </c>
      <c r="AL28" s="6">
        <f t="shared" si="22"/>
        <v>0</v>
      </c>
      <c r="AM28" s="6">
        <f t="shared" si="23"/>
        <v>0</v>
      </c>
      <c r="AO28" s="35">
        <f t="shared" si="24"/>
        <v>0</v>
      </c>
      <c r="AP28">
        <f t="shared" si="25"/>
        <v>0</v>
      </c>
      <c r="AQ28">
        <f t="shared" si="26"/>
        <v>0</v>
      </c>
      <c r="AR28">
        <f t="shared" si="27"/>
        <v>0</v>
      </c>
      <c r="AT28" s="35">
        <f t="shared" si="28"/>
        <v>0</v>
      </c>
      <c r="AU28">
        <f t="shared" si="29"/>
        <v>0</v>
      </c>
      <c r="AV28">
        <f t="shared" si="30"/>
        <v>0</v>
      </c>
      <c r="AW28">
        <f t="shared" si="31"/>
        <v>0</v>
      </c>
      <c r="AX28">
        <f t="shared" si="32"/>
        <v>0</v>
      </c>
      <c r="AZ28" s="35">
        <f t="shared" si="33"/>
        <v>0</v>
      </c>
      <c r="BA28">
        <f t="shared" si="34"/>
        <v>0</v>
      </c>
      <c r="BB28">
        <f t="shared" si="35"/>
        <v>0</v>
      </c>
      <c r="BC28">
        <f t="shared" si="36"/>
        <v>0</v>
      </c>
      <c r="BD28">
        <f t="shared" si="37"/>
        <v>0</v>
      </c>
      <c r="BE28">
        <f t="shared" si="38"/>
        <v>0</v>
      </c>
      <c r="BG28" s="35">
        <f t="shared" si="39"/>
        <v>0</v>
      </c>
      <c r="BH28">
        <f t="shared" si="40"/>
        <v>0</v>
      </c>
      <c r="BI28">
        <f t="shared" si="41"/>
        <v>0</v>
      </c>
      <c r="BJ28">
        <f t="shared" si="42"/>
        <v>0</v>
      </c>
    </row>
    <row r="29" spans="1:63" ht="102" x14ac:dyDescent="0.2">
      <c r="A29" s="4" t="s">
        <v>37</v>
      </c>
      <c r="B29" s="6">
        <v>12</v>
      </c>
      <c r="C29" s="6">
        <v>0</v>
      </c>
      <c r="D29" s="6">
        <v>0</v>
      </c>
      <c r="E29" s="10">
        <v>0</v>
      </c>
      <c r="F29" s="10">
        <v>0</v>
      </c>
      <c r="G29" s="10">
        <v>2</v>
      </c>
      <c r="I29" s="13" t="s">
        <v>38</v>
      </c>
      <c r="J29" s="24">
        <f t="shared" si="0"/>
        <v>12</v>
      </c>
      <c r="K29" s="24">
        <f t="shared" si="1"/>
        <v>14</v>
      </c>
      <c r="L29" s="24" t="s">
        <v>503</v>
      </c>
      <c r="M29" s="37" t="s">
        <v>466</v>
      </c>
      <c r="N29">
        <v>1</v>
      </c>
      <c r="O29">
        <f t="shared" si="2"/>
        <v>2</v>
      </c>
      <c r="P29">
        <f t="shared" si="3"/>
        <v>6</v>
      </c>
      <c r="Q29">
        <f t="shared" si="4"/>
        <v>7</v>
      </c>
      <c r="R29" s="43">
        <f t="shared" si="5"/>
        <v>0</v>
      </c>
      <c r="S29" s="6">
        <f t="shared" si="6"/>
        <v>0</v>
      </c>
      <c r="T29" s="6">
        <f t="shared" si="7"/>
        <v>0</v>
      </c>
      <c r="U29" s="6">
        <f t="shared" si="8"/>
        <v>0</v>
      </c>
      <c r="W29" s="43">
        <f t="shared" si="9"/>
        <v>0</v>
      </c>
      <c r="X29" s="6">
        <f t="shared" si="10"/>
        <v>0</v>
      </c>
      <c r="Y29" s="6">
        <f t="shared" si="11"/>
        <v>6</v>
      </c>
      <c r="Z29" s="6">
        <f t="shared" si="12"/>
        <v>0</v>
      </c>
      <c r="AA29" s="6">
        <f t="shared" si="13"/>
        <v>0</v>
      </c>
      <c r="AC29" s="43">
        <f t="shared" si="14"/>
        <v>0</v>
      </c>
      <c r="AD29" s="6">
        <f t="shared" si="15"/>
        <v>0</v>
      </c>
      <c r="AE29" s="6">
        <f t="shared" si="16"/>
        <v>0</v>
      </c>
      <c r="AF29" s="6">
        <f t="shared" si="17"/>
        <v>0</v>
      </c>
      <c r="AG29" s="6">
        <f t="shared" si="18"/>
        <v>6</v>
      </c>
      <c r="AH29" s="6">
        <f t="shared" si="19"/>
        <v>0</v>
      </c>
      <c r="AJ29" s="43">
        <f t="shared" si="20"/>
        <v>0</v>
      </c>
      <c r="AK29" s="6">
        <f t="shared" si="21"/>
        <v>0</v>
      </c>
      <c r="AL29" s="6">
        <f t="shared" si="22"/>
        <v>0</v>
      </c>
      <c r="AM29" s="6">
        <f t="shared" si="23"/>
        <v>0</v>
      </c>
      <c r="AO29" s="35">
        <f t="shared" si="24"/>
        <v>0</v>
      </c>
      <c r="AP29">
        <f t="shared" si="25"/>
        <v>0</v>
      </c>
      <c r="AQ29">
        <f t="shared" si="26"/>
        <v>0</v>
      </c>
      <c r="AR29">
        <f t="shared" si="27"/>
        <v>0</v>
      </c>
      <c r="AT29" s="35">
        <f t="shared" si="28"/>
        <v>0</v>
      </c>
      <c r="AU29">
        <f t="shared" si="29"/>
        <v>0</v>
      </c>
      <c r="AV29">
        <f t="shared" si="30"/>
        <v>7</v>
      </c>
      <c r="AW29">
        <f t="shared" si="31"/>
        <v>0</v>
      </c>
      <c r="AX29">
        <f t="shared" si="32"/>
        <v>0</v>
      </c>
      <c r="AZ29" s="35">
        <f t="shared" si="33"/>
        <v>0</v>
      </c>
      <c r="BA29">
        <f t="shared" si="34"/>
        <v>0</v>
      </c>
      <c r="BB29">
        <f t="shared" si="35"/>
        <v>0</v>
      </c>
      <c r="BC29">
        <f t="shared" si="36"/>
        <v>0</v>
      </c>
      <c r="BD29">
        <f t="shared" si="37"/>
        <v>7</v>
      </c>
      <c r="BE29">
        <f t="shared" si="38"/>
        <v>0</v>
      </c>
      <c r="BG29" s="35">
        <f t="shared" si="39"/>
        <v>0</v>
      </c>
      <c r="BH29">
        <f t="shared" si="40"/>
        <v>0</v>
      </c>
      <c r="BI29">
        <f t="shared" si="41"/>
        <v>0</v>
      </c>
      <c r="BJ29">
        <f t="shared" si="42"/>
        <v>0</v>
      </c>
    </row>
    <row r="30" spans="1:63" ht="102" x14ac:dyDescent="0.2">
      <c r="A30" s="4" t="s">
        <v>39</v>
      </c>
      <c r="B30" s="6">
        <v>7</v>
      </c>
      <c r="C30" s="6">
        <v>1</v>
      </c>
      <c r="D30" s="6">
        <v>1</v>
      </c>
      <c r="E30" s="10">
        <v>45</v>
      </c>
      <c r="F30" s="10">
        <v>10</v>
      </c>
      <c r="G30" s="10">
        <v>0</v>
      </c>
      <c r="I30" s="13" t="s">
        <v>38</v>
      </c>
      <c r="J30" s="24">
        <f t="shared" si="0"/>
        <v>9</v>
      </c>
      <c r="K30" s="24">
        <f t="shared" si="1"/>
        <v>64</v>
      </c>
      <c r="L30" s="24" t="s">
        <v>503</v>
      </c>
      <c r="M30" s="37" t="s">
        <v>466</v>
      </c>
      <c r="N30">
        <v>1</v>
      </c>
      <c r="O30">
        <f t="shared" si="2"/>
        <v>2</v>
      </c>
      <c r="P30">
        <f t="shared" si="3"/>
        <v>4.5</v>
      </c>
      <c r="Q30">
        <f t="shared" si="4"/>
        <v>32</v>
      </c>
      <c r="R30" s="43">
        <f t="shared" si="5"/>
        <v>0</v>
      </c>
      <c r="S30" s="6">
        <f t="shared" si="6"/>
        <v>0</v>
      </c>
      <c r="T30" s="6">
        <f t="shared" si="7"/>
        <v>0</v>
      </c>
      <c r="U30" s="6">
        <f t="shared" si="8"/>
        <v>0</v>
      </c>
      <c r="W30" s="43">
        <f t="shared" si="9"/>
        <v>0</v>
      </c>
      <c r="X30" s="6">
        <f t="shared" si="10"/>
        <v>0</v>
      </c>
      <c r="Y30" s="6">
        <f t="shared" si="11"/>
        <v>4.5</v>
      </c>
      <c r="Z30" s="6">
        <f t="shared" si="12"/>
        <v>0</v>
      </c>
      <c r="AA30" s="6">
        <f t="shared" si="13"/>
        <v>0</v>
      </c>
      <c r="AC30" s="43">
        <f t="shared" si="14"/>
        <v>0</v>
      </c>
      <c r="AD30" s="6">
        <f t="shared" si="15"/>
        <v>0</v>
      </c>
      <c r="AE30" s="6">
        <f t="shared" si="16"/>
        <v>0</v>
      </c>
      <c r="AF30" s="6">
        <f t="shared" si="17"/>
        <v>0</v>
      </c>
      <c r="AG30" s="6">
        <f t="shared" si="18"/>
        <v>4.5</v>
      </c>
      <c r="AH30" s="6">
        <f t="shared" si="19"/>
        <v>0</v>
      </c>
      <c r="AJ30" s="43">
        <f t="shared" si="20"/>
        <v>0</v>
      </c>
      <c r="AK30" s="6">
        <f t="shared" si="21"/>
        <v>0</v>
      </c>
      <c r="AL30" s="6">
        <f t="shared" si="22"/>
        <v>0</v>
      </c>
      <c r="AM30" s="6">
        <f t="shared" si="23"/>
        <v>0</v>
      </c>
      <c r="AO30" s="35">
        <f t="shared" si="24"/>
        <v>0</v>
      </c>
      <c r="AP30">
        <f t="shared" si="25"/>
        <v>0</v>
      </c>
      <c r="AQ30">
        <f t="shared" si="26"/>
        <v>0</v>
      </c>
      <c r="AR30">
        <f t="shared" si="27"/>
        <v>0</v>
      </c>
      <c r="AT30" s="35">
        <f t="shared" si="28"/>
        <v>0</v>
      </c>
      <c r="AU30">
        <f t="shared" si="29"/>
        <v>0</v>
      </c>
      <c r="AV30">
        <f t="shared" si="30"/>
        <v>32</v>
      </c>
      <c r="AW30">
        <f t="shared" si="31"/>
        <v>0</v>
      </c>
      <c r="AX30">
        <f t="shared" si="32"/>
        <v>0</v>
      </c>
      <c r="AZ30" s="35">
        <f t="shared" si="33"/>
        <v>0</v>
      </c>
      <c r="BA30">
        <f t="shared" si="34"/>
        <v>0</v>
      </c>
      <c r="BB30">
        <f t="shared" si="35"/>
        <v>0</v>
      </c>
      <c r="BC30">
        <f t="shared" si="36"/>
        <v>0</v>
      </c>
      <c r="BD30">
        <f t="shared" si="37"/>
        <v>32</v>
      </c>
      <c r="BE30">
        <f t="shared" si="38"/>
        <v>0</v>
      </c>
      <c r="BG30" s="35">
        <f t="shared" si="39"/>
        <v>0</v>
      </c>
      <c r="BH30">
        <f t="shared" si="40"/>
        <v>0</v>
      </c>
      <c r="BI30">
        <f t="shared" si="41"/>
        <v>0</v>
      </c>
      <c r="BJ30">
        <f t="shared" si="42"/>
        <v>0</v>
      </c>
    </row>
    <row r="31" spans="1:63" ht="102" x14ac:dyDescent="0.2">
      <c r="A31" s="4" t="s">
        <v>40</v>
      </c>
      <c r="B31" s="6">
        <v>4</v>
      </c>
      <c r="C31" s="6">
        <v>0</v>
      </c>
      <c r="D31" s="6">
        <v>0</v>
      </c>
      <c r="E31" s="10">
        <v>14</v>
      </c>
      <c r="F31" s="10">
        <v>0</v>
      </c>
      <c r="G31" s="10">
        <v>0</v>
      </c>
      <c r="I31" s="13" t="s">
        <v>38</v>
      </c>
      <c r="J31" s="24">
        <f t="shared" si="0"/>
        <v>4</v>
      </c>
      <c r="K31" s="24">
        <f t="shared" si="1"/>
        <v>18</v>
      </c>
      <c r="L31" s="24" t="s">
        <v>503</v>
      </c>
      <c r="M31" s="37" t="s">
        <v>466</v>
      </c>
      <c r="N31">
        <v>1</v>
      </c>
      <c r="O31">
        <f t="shared" si="2"/>
        <v>2</v>
      </c>
      <c r="P31">
        <f t="shared" si="3"/>
        <v>2</v>
      </c>
      <c r="Q31">
        <f t="shared" si="4"/>
        <v>9</v>
      </c>
      <c r="R31" s="43">
        <f t="shared" si="5"/>
        <v>0</v>
      </c>
      <c r="S31" s="6">
        <f t="shared" si="6"/>
        <v>0</v>
      </c>
      <c r="T31" s="6">
        <f t="shared" si="7"/>
        <v>0</v>
      </c>
      <c r="U31" s="6">
        <f t="shared" si="8"/>
        <v>0</v>
      </c>
      <c r="W31" s="43">
        <f t="shared" si="9"/>
        <v>0</v>
      </c>
      <c r="X31" s="6">
        <f t="shared" si="10"/>
        <v>0</v>
      </c>
      <c r="Y31" s="6">
        <f t="shared" si="11"/>
        <v>2</v>
      </c>
      <c r="Z31" s="6">
        <f t="shared" si="12"/>
        <v>0</v>
      </c>
      <c r="AA31" s="6">
        <f t="shared" si="13"/>
        <v>0</v>
      </c>
      <c r="AC31" s="43">
        <f t="shared" si="14"/>
        <v>0</v>
      </c>
      <c r="AD31" s="6">
        <f t="shared" si="15"/>
        <v>0</v>
      </c>
      <c r="AE31" s="6">
        <f t="shared" si="16"/>
        <v>0</v>
      </c>
      <c r="AF31" s="6">
        <f t="shared" si="17"/>
        <v>0</v>
      </c>
      <c r="AG31" s="6">
        <f t="shared" si="18"/>
        <v>2</v>
      </c>
      <c r="AH31" s="6">
        <f t="shared" si="19"/>
        <v>0</v>
      </c>
      <c r="AJ31" s="43">
        <f t="shared" si="20"/>
        <v>0</v>
      </c>
      <c r="AK31" s="6">
        <f t="shared" si="21"/>
        <v>0</v>
      </c>
      <c r="AL31" s="6">
        <f t="shared" si="22"/>
        <v>0</v>
      </c>
      <c r="AM31" s="6">
        <f t="shared" si="23"/>
        <v>0</v>
      </c>
      <c r="AO31" s="35">
        <f t="shared" si="24"/>
        <v>0</v>
      </c>
      <c r="AP31">
        <f t="shared" si="25"/>
        <v>0</v>
      </c>
      <c r="AQ31">
        <f t="shared" si="26"/>
        <v>0</v>
      </c>
      <c r="AR31">
        <f t="shared" si="27"/>
        <v>0</v>
      </c>
      <c r="AT31" s="35">
        <f t="shared" si="28"/>
        <v>0</v>
      </c>
      <c r="AU31">
        <f t="shared" si="29"/>
        <v>0</v>
      </c>
      <c r="AV31">
        <f t="shared" si="30"/>
        <v>9</v>
      </c>
      <c r="AW31">
        <f t="shared" si="31"/>
        <v>0</v>
      </c>
      <c r="AX31">
        <f t="shared" si="32"/>
        <v>0</v>
      </c>
      <c r="AZ31" s="35">
        <f t="shared" si="33"/>
        <v>0</v>
      </c>
      <c r="BA31">
        <f t="shared" si="34"/>
        <v>0</v>
      </c>
      <c r="BB31">
        <f t="shared" si="35"/>
        <v>0</v>
      </c>
      <c r="BC31">
        <f t="shared" si="36"/>
        <v>0</v>
      </c>
      <c r="BD31">
        <f t="shared" si="37"/>
        <v>9</v>
      </c>
      <c r="BE31">
        <f t="shared" si="38"/>
        <v>0</v>
      </c>
      <c r="BG31" s="35">
        <f t="shared" si="39"/>
        <v>0</v>
      </c>
      <c r="BH31">
        <f t="shared" si="40"/>
        <v>0</v>
      </c>
      <c r="BI31">
        <f t="shared" si="41"/>
        <v>0</v>
      </c>
      <c r="BJ31">
        <f t="shared" si="42"/>
        <v>0</v>
      </c>
    </row>
    <row r="32" spans="1:63" ht="102" x14ac:dyDescent="0.2">
      <c r="A32" s="4" t="s">
        <v>41</v>
      </c>
      <c r="B32" s="6">
        <v>3</v>
      </c>
      <c r="C32" s="6">
        <v>0</v>
      </c>
      <c r="D32" s="6">
        <v>0</v>
      </c>
      <c r="E32" s="10">
        <v>10</v>
      </c>
      <c r="F32" s="10">
        <v>8</v>
      </c>
      <c r="G32" s="10">
        <v>0</v>
      </c>
      <c r="I32" s="13" t="s">
        <v>38</v>
      </c>
      <c r="J32" s="24">
        <f t="shared" si="0"/>
        <v>3</v>
      </c>
      <c r="K32" s="24">
        <f t="shared" si="1"/>
        <v>21</v>
      </c>
      <c r="L32" s="24" t="s">
        <v>503</v>
      </c>
      <c r="M32" s="37" t="s">
        <v>466</v>
      </c>
      <c r="N32">
        <v>1</v>
      </c>
      <c r="O32">
        <f t="shared" si="2"/>
        <v>2</v>
      </c>
      <c r="P32">
        <f t="shared" si="3"/>
        <v>1.5</v>
      </c>
      <c r="Q32">
        <f t="shared" si="4"/>
        <v>10.5</v>
      </c>
      <c r="R32" s="43">
        <f t="shared" si="5"/>
        <v>0</v>
      </c>
      <c r="S32" s="6">
        <f t="shared" si="6"/>
        <v>0</v>
      </c>
      <c r="T32" s="6">
        <f t="shared" si="7"/>
        <v>0</v>
      </c>
      <c r="U32" s="6">
        <f t="shared" si="8"/>
        <v>0</v>
      </c>
      <c r="W32" s="43">
        <f t="shared" si="9"/>
        <v>0</v>
      </c>
      <c r="X32" s="6">
        <f t="shared" si="10"/>
        <v>0</v>
      </c>
      <c r="Y32" s="6">
        <f t="shared" si="11"/>
        <v>1.5</v>
      </c>
      <c r="Z32" s="6">
        <f t="shared" si="12"/>
        <v>0</v>
      </c>
      <c r="AA32" s="6">
        <f t="shared" si="13"/>
        <v>0</v>
      </c>
      <c r="AC32" s="43">
        <f t="shared" si="14"/>
        <v>0</v>
      </c>
      <c r="AD32" s="6">
        <f t="shared" si="15"/>
        <v>0</v>
      </c>
      <c r="AE32" s="6">
        <f t="shared" si="16"/>
        <v>0</v>
      </c>
      <c r="AF32" s="6">
        <f t="shared" si="17"/>
        <v>0</v>
      </c>
      <c r="AG32" s="6">
        <f t="shared" si="18"/>
        <v>1.5</v>
      </c>
      <c r="AH32" s="6">
        <f t="shared" si="19"/>
        <v>0</v>
      </c>
      <c r="AJ32" s="43">
        <f t="shared" si="20"/>
        <v>0</v>
      </c>
      <c r="AK32" s="6">
        <f t="shared" si="21"/>
        <v>0</v>
      </c>
      <c r="AL32" s="6">
        <f t="shared" si="22"/>
        <v>0</v>
      </c>
      <c r="AM32" s="6">
        <f t="shared" si="23"/>
        <v>0</v>
      </c>
      <c r="AO32" s="35">
        <f t="shared" si="24"/>
        <v>0</v>
      </c>
      <c r="AP32">
        <f t="shared" si="25"/>
        <v>0</v>
      </c>
      <c r="AQ32">
        <f t="shared" si="26"/>
        <v>0</v>
      </c>
      <c r="AR32">
        <f t="shared" si="27"/>
        <v>0</v>
      </c>
      <c r="AT32" s="35">
        <f t="shared" si="28"/>
        <v>0</v>
      </c>
      <c r="AU32">
        <f t="shared" si="29"/>
        <v>0</v>
      </c>
      <c r="AV32">
        <f t="shared" si="30"/>
        <v>10.5</v>
      </c>
      <c r="AW32">
        <f t="shared" si="31"/>
        <v>0</v>
      </c>
      <c r="AX32">
        <f t="shared" si="32"/>
        <v>0</v>
      </c>
      <c r="AZ32" s="35">
        <f t="shared" si="33"/>
        <v>0</v>
      </c>
      <c r="BA32">
        <f t="shared" si="34"/>
        <v>0</v>
      </c>
      <c r="BB32">
        <f t="shared" si="35"/>
        <v>0</v>
      </c>
      <c r="BC32">
        <f t="shared" si="36"/>
        <v>0</v>
      </c>
      <c r="BD32">
        <f t="shared" si="37"/>
        <v>10.5</v>
      </c>
      <c r="BE32">
        <f t="shared" si="38"/>
        <v>0</v>
      </c>
      <c r="BG32" s="35">
        <f t="shared" si="39"/>
        <v>0</v>
      </c>
      <c r="BH32">
        <f t="shared" si="40"/>
        <v>0</v>
      </c>
      <c r="BI32">
        <f t="shared" si="41"/>
        <v>0</v>
      </c>
      <c r="BJ32">
        <f t="shared" si="42"/>
        <v>0</v>
      </c>
    </row>
    <row r="33" spans="1:63" ht="85" x14ac:dyDescent="0.2">
      <c r="A33" s="4" t="s">
        <v>42</v>
      </c>
      <c r="B33" s="6">
        <v>7</v>
      </c>
      <c r="C33" s="6">
        <v>0</v>
      </c>
      <c r="D33" s="6">
        <v>0</v>
      </c>
      <c r="E33" s="10">
        <v>6</v>
      </c>
      <c r="F33" s="10">
        <v>10</v>
      </c>
      <c r="G33" s="10">
        <v>0</v>
      </c>
      <c r="I33" s="13" t="s">
        <v>43</v>
      </c>
      <c r="J33" s="24">
        <f t="shared" si="0"/>
        <v>7</v>
      </c>
      <c r="K33" s="24">
        <f t="shared" si="1"/>
        <v>23</v>
      </c>
      <c r="L33" s="24" t="s">
        <v>503</v>
      </c>
      <c r="M33" s="37" t="s">
        <v>467</v>
      </c>
      <c r="N33">
        <v>1</v>
      </c>
      <c r="O33">
        <f t="shared" si="2"/>
        <v>2</v>
      </c>
      <c r="P33">
        <f t="shared" si="3"/>
        <v>3.5</v>
      </c>
      <c r="Q33">
        <f t="shared" si="4"/>
        <v>11.5</v>
      </c>
      <c r="R33" s="43">
        <f t="shared" si="5"/>
        <v>0</v>
      </c>
      <c r="S33" s="6">
        <f t="shared" si="6"/>
        <v>0</v>
      </c>
      <c r="T33" s="6">
        <f t="shared" si="7"/>
        <v>0</v>
      </c>
      <c r="U33" s="6">
        <f t="shared" si="8"/>
        <v>0</v>
      </c>
      <c r="W33" s="43">
        <f t="shared" si="9"/>
        <v>0</v>
      </c>
      <c r="X33" s="6">
        <f t="shared" si="10"/>
        <v>0</v>
      </c>
      <c r="Y33" s="6">
        <f t="shared" si="11"/>
        <v>3.5</v>
      </c>
      <c r="Z33" s="6">
        <f t="shared" si="12"/>
        <v>0</v>
      </c>
      <c r="AA33" s="6">
        <f t="shared" si="13"/>
        <v>0</v>
      </c>
      <c r="AC33" s="43">
        <f t="shared" si="14"/>
        <v>0</v>
      </c>
      <c r="AD33" s="6">
        <f t="shared" si="15"/>
        <v>0</v>
      </c>
      <c r="AE33" s="6">
        <f t="shared" si="16"/>
        <v>0</v>
      </c>
      <c r="AF33" s="6">
        <f t="shared" si="17"/>
        <v>0</v>
      </c>
      <c r="AG33" s="6">
        <f t="shared" si="18"/>
        <v>3.5</v>
      </c>
      <c r="AH33" s="6">
        <f t="shared" si="19"/>
        <v>0</v>
      </c>
      <c r="AJ33" s="43">
        <f t="shared" si="20"/>
        <v>0</v>
      </c>
      <c r="AK33" s="6">
        <f t="shared" si="21"/>
        <v>0</v>
      </c>
      <c r="AL33" s="6">
        <f t="shared" si="22"/>
        <v>0</v>
      </c>
      <c r="AM33" s="6">
        <f t="shared" si="23"/>
        <v>0</v>
      </c>
      <c r="AO33" s="35">
        <f t="shared" si="24"/>
        <v>0</v>
      </c>
      <c r="AP33">
        <f t="shared" si="25"/>
        <v>0</v>
      </c>
      <c r="AQ33">
        <f t="shared" si="26"/>
        <v>0</v>
      </c>
      <c r="AR33">
        <f t="shared" si="27"/>
        <v>0</v>
      </c>
      <c r="AT33" s="35">
        <f t="shared" si="28"/>
        <v>0</v>
      </c>
      <c r="AU33">
        <f t="shared" si="29"/>
        <v>0</v>
      </c>
      <c r="AV33">
        <f t="shared" si="30"/>
        <v>11.5</v>
      </c>
      <c r="AW33">
        <f t="shared" si="31"/>
        <v>0</v>
      </c>
      <c r="AX33">
        <f t="shared" si="32"/>
        <v>0</v>
      </c>
      <c r="AZ33" s="35">
        <f t="shared" si="33"/>
        <v>0</v>
      </c>
      <c r="BA33">
        <f t="shared" si="34"/>
        <v>0</v>
      </c>
      <c r="BB33">
        <f t="shared" si="35"/>
        <v>0</v>
      </c>
      <c r="BC33">
        <f t="shared" si="36"/>
        <v>0</v>
      </c>
      <c r="BD33">
        <f t="shared" si="37"/>
        <v>11.5</v>
      </c>
      <c r="BE33">
        <f t="shared" si="38"/>
        <v>0</v>
      </c>
      <c r="BG33" s="35">
        <f t="shared" si="39"/>
        <v>0</v>
      </c>
      <c r="BH33">
        <f t="shared" si="40"/>
        <v>0</v>
      </c>
      <c r="BI33">
        <f t="shared" si="41"/>
        <v>0</v>
      </c>
      <c r="BJ33">
        <f t="shared" si="42"/>
        <v>0</v>
      </c>
    </row>
    <row r="34" spans="1:63" x14ac:dyDescent="0.2">
      <c r="J34"/>
      <c r="K34"/>
      <c r="L34"/>
      <c r="O34">
        <f t="shared" si="2"/>
        <v>0</v>
      </c>
      <c r="P34" t="e">
        <f t="shared" si="3"/>
        <v>#DIV/0!</v>
      </c>
      <c r="Q34" t="e">
        <f t="shared" si="4"/>
        <v>#DIV/0!</v>
      </c>
      <c r="R34" s="43">
        <f t="shared" si="5"/>
        <v>0</v>
      </c>
      <c r="S34" s="6">
        <f t="shared" si="6"/>
        <v>0</v>
      </c>
      <c r="T34" s="6">
        <f t="shared" si="7"/>
        <v>0</v>
      </c>
      <c r="U34" s="6">
        <f t="shared" si="8"/>
        <v>0</v>
      </c>
      <c r="V34" s="6">
        <f>SUM(R29:U33)</f>
        <v>0</v>
      </c>
      <c r="W34" s="43">
        <f t="shared" si="9"/>
        <v>0</v>
      </c>
      <c r="X34" s="6">
        <f t="shared" si="10"/>
        <v>0</v>
      </c>
      <c r="Y34" s="6">
        <f t="shared" si="11"/>
        <v>0</v>
      </c>
      <c r="Z34" s="6">
        <f t="shared" si="12"/>
        <v>0</v>
      </c>
      <c r="AA34" s="6">
        <f t="shared" si="13"/>
        <v>0</v>
      </c>
      <c r="AB34" s="6">
        <f>SUM(W29:AA33)</f>
        <v>17.5</v>
      </c>
      <c r="AC34" s="43">
        <f t="shared" si="14"/>
        <v>0</v>
      </c>
      <c r="AD34" s="6">
        <f t="shared" si="15"/>
        <v>0</v>
      </c>
      <c r="AE34" s="6">
        <f t="shared" si="16"/>
        <v>0</v>
      </c>
      <c r="AF34" s="6">
        <f t="shared" si="17"/>
        <v>0</v>
      </c>
      <c r="AG34" s="6">
        <f t="shared" si="18"/>
        <v>0</v>
      </c>
      <c r="AH34" s="6">
        <f t="shared" si="19"/>
        <v>0</v>
      </c>
      <c r="AI34" s="6">
        <f>SUM(AC29:AH33)</f>
        <v>17.5</v>
      </c>
      <c r="AJ34" s="43">
        <f t="shared" si="20"/>
        <v>0</v>
      </c>
      <c r="AK34" s="6">
        <f t="shared" si="21"/>
        <v>0</v>
      </c>
      <c r="AL34" s="6">
        <f t="shared" si="22"/>
        <v>0</v>
      </c>
      <c r="AM34" s="6">
        <f t="shared" si="23"/>
        <v>0</v>
      </c>
      <c r="AN34" s="6">
        <f>SUM(AJ29:AM33)</f>
        <v>0</v>
      </c>
      <c r="AO34" s="35">
        <f t="shared" si="24"/>
        <v>0</v>
      </c>
      <c r="AP34">
        <f t="shared" si="25"/>
        <v>0</v>
      </c>
      <c r="AQ34">
        <f t="shared" si="26"/>
        <v>0</v>
      </c>
      <c r="AR34">
        <f t="shared" si="27"/>
        <v>0</v>
      </c>
      <c r="AS34">
        <f>SUM(AO29:AR33)</f>
        <v>0</v>
      </c>
      <c r="AT34" s="35">
        <f t="shared" si="28"/>
        <v>0</v>
      </c>
      <c r="AU34">
        <f t="shared" si="29"/>
        <v>0</v>
      </c>
      <c r="AV34">
        <f t="shared" si="30"/>
        <v>0</v>
      </c>
      <c r="AW34">
        <f t="shared" si="31"/>
        <v>0</v>
      </c>
      <c r="AX34">
        <f t="shared" si="32"/>
        <v>0</v>
      </c>
      <c r="AY34">
        <f>SUM(AT29:AX33)</f>
        <v>70</v>
      </c>
      <c r="AZ34" s="35">
        <f t="shared" si="33"/>
        <v>0</v>
      </c>
      <c r="BA34">
        <f t="shared" si="34"/>
        <v>0</v>
      </c>
      <c r="BB34">
        <f t="shared" si="35"/>
        <v>0</v>
      </c>
      <c r="BC34">
        <f t="shared" si="36"/>
        <v>0</v>
      </c>
      <c r="BD34">
        <f t="shared" si="37"/>
        <v>0</v>
      </c>
      <c r="BE34">
        <f t="shared" si="38"/>
        <v>0</v>
      </c>
      <c r="BF34">
        <f>SUM(AZ29:BE33)</f>
        <v>70</v>
      </c>
      <c r="BG34" s="35">
        <f t="shared" si="39"/>
        <v>0</v>
      </c>
      <c r="BH34">
        <f t="shared" si="40"/>
        <v>0</v>
      </c>
      <c r="BI34">
        <f t="shared" si="41"/>
        <v>0</v>
      </c>
      <c r="BJ34">
        <f t="shared" si="42"/>
        <v>0</v>
      </c>
      <c r="BK34">
        <f>SUM(BG29:BJ33)</f>
        <v>0</v>
      </c>
    </row>
    <row r="35" spans="1:63" s="3" customFormat="1" ht="17" x14ac:dyDescent="0.2">
      <c r="A35" s="1" t="s">
        <v>44</v>
      </c>
      <c r="H35" s="1"/>
      <c r="I35" s="12"/>
      <c r="M35" s="39"/>
      <c r="O35" s="3">
        <f t="shared" si="2"/>
        <v>0</v>
      </c>
      <c r="P35" s="3" t="e">
        <f t="shared" si="3"/>
        <v>#DIV/0!</v>
      </c>
      <c r="Q35" s="3" t="e">
        <f t="shared" si="4"/>
        <v>#DIV/0!</v>
      </c>
      <c r="R35" s="34">
        <f t="shared" si="5"/>
        <v>0</v>
      </c>
      <c r="S35" s="3">
        <f t="shared" si="6"/>
        <v>0</v>
      </c>
      <c r="T35" s="3">
        <f t="shared" si="7"/>
        <v>0</v>
      </c>
      <c r="U35" s="3">
        <f t="shared" si="8"/>
        <v>0</v>
      </c>
      <c r="W35" s="34">
        <f t="shared" si="9"/>
        <v>0</v>
      </c>
      <c r="X35" s="3">
        <f t="shared" si="10"/>
        <v>0</v>
      </c>
      <c r="Y35" s="3">
        <f t="shared" si="11"/>
        <v>0</v>
      </c>
      <c r="Z35" s="3">
        <f t="shared" si="12"/>
        <v>0</v>
      </c>
      <c r="AA35" s="3">
        <f t="shared" si="13"/>
        <v>0</v>
      </c>
      <c r="AC35" s="34">
        <f t="shared" si="14"/>
        <v>0</v>
      </c>
      <c r="AD35" s="3">
        <f t="shared" si="15"/>
        <v>0</v>
      </c>
      <c r="AE35" s="3">
        <f t="shared" si="16"/>
        <v>0</v>
      </c>
      <c r="AF35" s="3">
        <f t="shared" si="17"/>
        <v>0</v>
      </c>
      <c r="AG35" s="3">
        <f t="shared" si="18"/>
        <v>0</v>
      </c>
      <c r="AH35" s="3">
        <f t="shared" si="19"/>
        <v>0</v>
      </c>
      <c r="AJ35" s="34">
        <f t="shared" si="20"/>
        <v>0</v>
      </c>
      <c r="AK35" s="3">
        <f t="shared" si="21"/>
        <v>0</v>
      </c>
      <c r="AL35" s="3">
        <f t="shared" si="22"/>
        <v>0</v>
      </c>
      <c r="AM35" s="3">
        <f t="shared" si="23"/>
        <v>0</v>
      </c>
      <c r="AO35" s="34">
        <f t="shared" si="24"/>
        <v>0</v>
      </c>
      <c r="AP35" s="3">
        <f t="shared" si="25"/>
        <v>0</v>
      </c>
      <c r="AQ35" s="3">
        <f t="shared" si="26"/>
        <v>0</v>
      </c>
      <c r="AR35" s="3">
        <f t="shared" si="27"/>
        <v>0</v>
      </c>
      <c r="AT35" s="34">
        <f t="shared" si="28"/>
        <v>0</v>
      </c>
      <c r="AU35" s="3">
        <f t="shared" si="29"/>
        <v>0</v>
      </c>
      <c r="AV35" s="3">
        <f t="shared" si="30"/>
        <v>0</v>
      </c>
      <c r="AW35" s="3">
        <f t="shared" si="31"/>
        <v>0</v>
      </c>
      <c r="AX35" s="3">
        <f t="shared" si="32"/>
        <v>0</v>
      </c>
      <c r="AZ35" s="34">
        <f t="shared" si="33"/>
        <v>0</v>
      </c>
      <c r="BA35" s="3">
        <f t="shared" si="34"/>
        <v>0</v>
      </c>
      <c r="BB35" s="3">
        <f t="shared" si="35"/>
        <v>0</v>
      </c>
      <c r="BC35" s="3">
        <f t="shared" si="36"/>
        <v>0</v>
      </c>
      <c r="BD35" s="3">
        <f t="shared" si="37"/>
        <v>0</v>
      </c>
      <c r="BE35" s="3">
        <f t="shared" si="38"/>
        <v>0</v>
      </c>
      <c r="BG35" s="34">
        <f t="shared" si="39"/>
        <v>0</v>
      </c>
      <c r="BH35" s="3">
        <f t="shared" si="40"/>
        <v>0</v>
      </c>
      <c r="BI35" s="3">
        <f t="shared" si="41"/>
        <v>0</v>
      </c>
      <c r="BJ35" s="3">
        <f t="shared" si="42"/>
        <v>0</v>
      </c>
    </row>
    <row r="36" spans="1:63" ht="17" x14ac:dyDescent="0.2">
      <c r="A36" s="4" t="s">
        <v>0</v>
      </c>
      <c r="B36" s="5" t="s">
        <v>1</v>
      </c>
      <c r="C36" s="5" t="s">
        <v>2</v>
      </c>
      <c r="D36" s="5" t="s">
        <v>3</v>
      </c>
      <c r="E36" s="10" t="s">
        <v>4</v>
      </c>
      <c r="F36" s="10" t="s">
        <v>5</v>
      </c>
      <c r="G36" s="10" t="s">
        <v>6</v>
      </c>
      <c r="H36" s="4" t="s">
        <v>7</v>
      </c>
      <c r="I36" s="13" t="s">
        <v>8</v>
      </c>
      <c r="J36"/>
      <c r="K36"/>
      <c r="L36"/>
      <c r="O36">
        <f t="shared" si="2"/>
        <v>0</v>
      </c>
      <c r="P36" t="e">
        <f t="shared" si="3"/>
        <v>#DIV/0!</v>
      </c>
      <c r="Q36" t="e">
        <f t="shared" si="4"/>
        <v>#DIV/0!</v>
      </c>
      <c r="R36" s="43">
        <f t="shared" si="5"/>
        <v>0</v>
      </c>
      <c r="S36" s="6">
        <f t="shared" si="6"/>
        <v>0</v>
      </c>
      <c r="T36" s="6">
        <f t="shared" si="7"/>
        <v>0</v>
      </c>
      <c r="U36" s="6">
        <f t="shared" si="8"/>
        <v>0</v>
      </c>
      <c r="W36" s="43">
        <f t="shared" si="9"/>
        <v>0</v>
      </c>
      <c r="X36" s="6">
        <f t="shared" si="10"/>
        <v>0</v>
      </c>
      <c r="Y36" s="6">
        <f t="shared" si="11"/>
        <v>0</v>
      </c>
      <c r="Z36" s="6">
        <f t="shared" si="12"/>
        <v>0</v>
      </c>
      <c r="AA36" s="6">
        <f t="shared" si="13"/>
        <v>0</v>
      </c>
      <c r="AC36" s="43">
        <f t="shared" si="14"/>
        <v>0</v>
      </c>
      <c r="AD36" s="6">
        <f t="shared" si="15"/>
        <v>0</v>
      </c>
      <c r="AE36" s="6">
        <f t="shared" si="16"/>
        <v>0</v>
      </c>
      <c r="AF36" s="6">
        <f t="shared" si="17"/>
        <v>0</v>
      </c>
      <c r="AG36" s="6">
        <f t="shared" si="18"/>
        <v>0</v>
      </c>
      <c r="AH36" s="6">
        <f t="shared" si="19"/>
        <v>0</v>
      </c>
      <c r="AJ36" s="43">
        <f t="shared" si="20"/>
        <v>0</v>
      </c>
      <c r="AK36" s="6">
        <f t="shared" si="21"/>
        <v>0</v>
      </c>
      <c r="AL36" s="6">
        <f t="shared" si="22"/>
        <v>0</v>
      </c>
      <c r="AM36" s="6">
        <f t="shared" si="23"/>
        <v>0</v>
      </c>
      <c r="AO36" s="35">
        <f t="shared" si="24"/>
        <v>0</v>
      </c>
      <c r="AP36">
        <f t="shared" si="25"/>
        <v>0</v>
      </c>
      <c r="AQ36">
        <f t="shared" si="26"/>
        <v>0</v>
      </c>
      <c r="AR36">
        <f t="shared" si="27"/>
        <v>0</v>
      </c>
      <c r="AT36" s="35">
        <f t="shared" si="28"/>
        <v>0</v>
      </c>
      <c r="AU36">
        <f t="shared" si="29"/>
        <v>0</v>
      </c>
      <c r="AV36">
        <f t="shared" si="30"/>
        <v>0</v>
      </c>
      <c r="AW36">
        <f t="shared" si="31"/>
        <v>0</v>
      </c>
      <c r="AX36">
        <f t="shared" si="32"/>
        <v>0</v>
      </c>
      <c r="AZ36" s="35">
        <f t="shared" si="33"/>
        <v>0</v>
      </c>
      <c r="BA36">
        <f t="shared" si="34"/>
        <v>0</v>
      </c>
      <c r="BB36">
        <f t="shared" si="35"/>
        <v>0</v>
      </c>
      <c r="BC36">
        <f t="shared" si="36"/>
        <v>0</v>
      </c>
      <c r="BD36">
        <f t="shared" si="37"/>
        <v>0</v>
      </c>
      <c r="BE36">
        <f t="shared" si="38"/>
        <v>0</v>
      </c>
      <c r="BG36" s="35">
        <f t="shared" si="39"/>
        <v>0</v>
      </c>
      <c r="BH36">
        <f t="shared" si="40"/>
        <v>0</v>
      </c>
      <c r="BI36">
        <f t="shared" si="41"/>
        <v>0</v>
      </c>
      <c r="BJ36">
        <f t="shared" si="42"/>
        <v>0</v>
      </c>
    </row>
    <row r="37" spans="1:63" ht="153" x14ac:dyDescent="0.2">
      <c r="A37" s="4" t="s">
        <v>45</v>
      </c>
      <c r="B37" s="6">
        <v>2</v>
      </c>
      <c r="C37" s="6">
        <v>0</v>
      </c>
      <c r="D37" s="6">
        <v>1</v>
      </c>
      <c r="E37" s="10">
        <v>10</v>
      </c>
      <c r="F37" s="10">
        <v>0</v>
      </c>
      <c r="G37" s="10">
        <v>0</v>
      </c>
      <c r="I37" s="13" t="s">
        <v>46</v>
      </c>
      <c r="J37" s="24">
        <f t="shared" si="0"/>
        <v>3</v>
      </c>
      <c r="K37" s="24">
        <f t="shared" si="1"/>
        <v>13</v>
      </c>
      <c r="L37" s="24" t="s">
        <v>486</v>
      </c>
      <c r="M37" s="37" t="s">
        <v>468</v>
      </c>
      <c r="N37">
        <v>1</v>
      </c>
      <c r="O37">
        <f t="shared" si="2"/>
        <v>3</v>
      </c>
      <c r="P37">
        <f t="shared" si="3"/>
        <v>1</v>
      </c>
      <c r="Q37">
        <f t="shared" si="4"/>
        <v>4.333333333333333</v>
      </c>
      <c r="R37" s="43">
        <f t="shared" si="5"/>
        <v>0</v>
      </c>
      <c r="S37" s="6">
        <f t="shared" si="6"/>
        <v>0</v>
      </c>
      <c r="T37" s="6">
        <f t="shared" si="7"/>
        <v>1</v>
      </c>
      <c r="U37" s="6">
        <f t="shared" si="8"/>
        <v>0</v>
      </c>
      <c r="W37" s="43">
        <f t="shared" si="9"/>
        <v>0</v>
      </c>
      <c r="X37" s="6">
        <f t="shared" si="10"/>
        <v>0</v>
      </c>
      <c r="Y37" s="6">
        <f t="shared" si="11"/>
        <v>0</v>
      </c>
      <c r="Z37" s="6">
        <f t="shared" si="12"/>
        <v>0</v>
      </c>
      <c r="AA37" s="6">
        <f t="shared" si="13"/>
        <v>0</v>
      </c>
      <c r="AC37" s="43">
        <f t="shared" si="14"/>
        <v>0</v>
      </c>
      <c r="AD37" s="6">
        <f t="shared" si="15"/>
        <v>0</v>
      </c>
      <c r="AE37" s="6">
        <f t="shared" si="16"/>
        <v>1</v>
      </c>
      <c r="AF37" s="6">
        <f t="shared" si="17"/>
        <v>0</v>
      </c>
      <c r="AG37" s="6">
        <f t="shared" si="18"/>
        <v>0</v>
      </c>
      <c r="AH37" s="6">
        <f t="shared" si="19"/>
        <v>0</v>
      </c>
      <c r="AJ37" s="43">
        <f t="shared" si="20"/>
        <v>0</v>
      </c>
      <c r="AK37" s="6">
        <f t="shared" si="21"/>
        <v>0</v>
      </c>
      <c r="AL37" s="6">
        <f t="shared" si="22"/>
        <v>0</v>
      </c>
      <c r="AM37" s="6">
        <f t="shared" si="23"/>
        <v>0</v>
      </c>
      <c r="AO37" s="35">
        <f t="shared" si="24"/>
        <v>0</v>
      </c>
      <c r="AP37">
        <f t="shared" si="25"/>
        <v>0</v>
      </c>
      <c r="AQ37">
        <f t="shared" si="26"/>
        <v>4.333333333333333</v>
      </c>
      <c r="AR37">
        <f t="shared" si="27"/>
        <v>0</v>
      </c>
      <c r="AT37" s="35">
        <f t="shared" si="28"/>
        <v>0</v>
      </c>
      <c r="AU37">
        <f t="shared" si="29"/>
        <v>0</v>
      </c>
      <c r="AV37">
        <f t="shared" si="30"/>
        <v>0</v>
      </c>
      <c r="AW37">
        <f t="shared" si="31"/>
        <v>0</v>
      </c>
      <c r="AX37">
        <f t="shared" si="32"/>
        <v>0</v>
      </c>
      <c r="AZ37" s="35">
        <f t="shared" si="33"/>
        <v>0</v>
      </c>
      <c r="BA37">
        <f t="shared" si="34"/>
        <v>0</v>
      </c>
      <c r="BB37">
        <f t="shared" si="35"/>
        <v>4.333333333333333</v>
      </c>
      <c r="BC37">
        <f t="shared" si="36"/>
        <v>0</v>
      </c>
      <c r="BD37">
        <f t="shared" si="37"/>
        <v>0</v>
      </c>
      <c r="BE37">
        <f t="shared" si="38"/>
        <v>0</v>
      </c>
      <c r="BG37" s="35">
        <f t="shared" si="39"/>
        <v>0</v>
      </c>
      <c r="BH37">
        <f t="shared" si="40"/>
        <v>0</v>
      </c>
      <c r="BI37">
        <f t="shared" si="41"/>
        <v>0</v>
      </c>
      <c r="BJ37">
        <f t="shared" si="42"/>
        <v>0</v>
      </c>
    </row>
    <row r="38" spans="1:63" ht="255" x14ac:dyDescent="0.2">
      <c r="A38" s="4" t="s">
        <v>47</v>
      </c>
      <c r="B38" s="6">
        <v>1</v>
      </c>
      <c r="C38" s="6">
        <v>0</v>
      </c>
      <c r="D38" s="6">
        <v>0</v>
      </c>
      <c r="E38" s="10">
        <v>0</v>
      </c>
      <c r="F38" s="10">
        <v>0</v>
      </c>
      <c r="G38" s="10">
        <v>0</v>
      </c>
      <c r="I38" s="13" t="s">
        <v>24</v>
      </c>
      <c r="J38" s="24">
        <f t="shared" si="0"/>
        <v>1</v>
      </c>
      <c r="K38" s="24">
        <f t="shared" si="1"/>
        <v>1</v>
      </c>
      <c r="L38" s="24" t="s">
        <v>433</v>
      </c>
      <c r="M38" s="37" t="s">
        <v>469</v>
      </c>
      <c r="N38">
        <v>1</v>
      </c>
      <c r="O38">
        <f t="shared" si="2"/>
        <v>1</v>
      </c>
      <c r="P38">
        <f t="shared" si="3"/>
        <v>1</v>
      </c>
      <c r="Q38">
        <f t="shared" si="4"/>
        <v>1</v>
      </c>
      <c r="R38" s="43">
        <f t="shared" si="5"/>
        <v>0</v>
      </c>
      <c r="S38" s="6">
        <f t="shared" si="6"/>
        <v>0</v>
      </c>
      <c r="T38" s="6">
        <f t="shared" si="7"/>
        <v>0</v>
      </c>
      <c r="U38" s="6">
        <f t="shared" si="8"/>
        <v>0</v>
      </c>
      <c r="W38" s="43">
        <f t="shared" si="9"/>
        <v>1</v>
      </c>
      <c r="X38" s="6">
        <f t="shared" si="10"/>
        <v>0</v>
      </c>
      <c r="Y38" s="6">
        <f t="shared" si="11"/>
        <v>0</v>
      </c>
      <c r="Z38" s="6">
        <f t="shared" si="12"/>
        <v>0</v>
      </c>
      <c r="AA38" s="6">
        <f t="shared" si="13"/>
        <v>0</v>
      </c>
      <c r="AC38" s="43">
        <f t="shared" si="14"/>
        <v>0</v>
      </c>
      <c r="AD38" s="6">
        <f t="shared" si="15"/>
        <v>0</v>
      </c>
      <c r="AE38" s="6">
        <f t="shared" si="16"/>
        <v>0</v>
      </c>
      <c r="AF38" s="6">
        <f t="shared" si="17"/>
        <v>0</v>
      </c>
      <c r="AG38" s="6">
        <f t="shared" si="18"/>
        <v>0</v>
      </c>
      <c r="AH38" s="6">
        <f t="shared" si="19"/>
        <v>0</v>
      </c>
      <c r="AJ38" s="43">
        <f t="shared" si="20"/>
        <v>0</v>
      </c>
      <c r="AK38" s="6">
        <f t="shared" si="21"/>
        <v>0</v>
      </c>
      <c r="AL38" s="6">
        <f t="shared" si="22"/>
        <v>0</v>
      </c>
      <c r="AM38" s="6">
        <f t="shared" si="23"/>
        <v>0</v>
      </c>
      <c r="AO38" s="35">
        <f t="shared" si="24"/>
        <v>0</v>
      </c>
      <c r="AP38">
        <f t="shared" si="25"/>
        <v>0</v>
      </c>
      <c r="AQ38">
        <f t="shared" si="26"/>
        <v>0</v>
      </c>
      <c r="AR38">
        <f t="shared" si="27"/>
        <v>0</v>
      </c>
      <c r="AT38" s="35">
        <f t="shared" si="28"/>
        <v>1</v>
      </c>
      <c r="AU38">
        <f t="shared" si="29"/>
        <v>0</v>
      </c>
      <c r="AV38">
        <f t="shared" si="30"/>
        <v>0</v>
      </c>
      <c r="AW38">
        <f t="shared" si="31"/>
        <v>0</v>
      </c>
      <c r="AX38">
        <f t="shared" si="32"/>
        <v>0</v>
      </c>
      <c r="AZ38" s="35">
        <f t="shared" si="33"/>
        <v>0</v>
      </c>
      <c r="BA38">
        <f t="shared" si="34"/>
        <v>0</v>
      </c>
      <c r="BB38">
        <f t="shared" si="35"/>
        <v>0</v>
      </c>
      <c r="BC38">
        <f t="shared" si="36"/>
        <v>0</v>
      </c>
      <c r="BD38">
        <f t="shared" si="37"/>
        <v>0</v>
      </c>
      <c r="BE38">
        <f t="shared" si="38"/>
        <v>0</v>
      </c>
      <c r="BG38" s="35">
        <f t="shared" si="39"/>
        <v>0</v>
      </c>
      <c r="BH38">
        <f t="shared" si="40"/>
        <v>0</v>
      </c>
      <c r="BI38">
        <f t="shared" si="41"/>
        <v>0</v>
      </c>
      <c r="BJ38">
        <f t="shared" si="42"/>
        <v>0</v>
      </c>
    </row>
    <row r="39" spans="1:63" ht="17" x14ac:dyDescent="0.2">
      <c r="A39" s="4" t="s">
        <v>48</v>
      </c>
      <c r="B39" s="6">
        <v>2</v>
      </c>
      <c r="C39" s="6">
        <v>0</v>
      </c>
      <c r="D39" s="6">
        <v>0</v>
      </c>
      <c r="E39" s="10">
        <v>0</v>
      </c>
      <c r="F39" s="10">
        <v>0</v>
      </c>
      <c r="G39" s="10">
        <v>0</v>
      </c>
      <c r="J39" s="24">
        <f t="shared" si="0"/>
        <v>2</v>
      </c>
      <c r="K39" s="24">
        <f t="shared" si="1"/>
        <v>2</v>
      </c>
      <c r="L39" s="24"/>
      <c r="N39">
        <v>1</v>
      </c>
      <c r="O39">
        <f t="shared" si="2"/>
        <v>0</v>
      </c>
      <c r="P39" t="e">
        <f t="shared" si="3"/>
        <v>#DIV/0!</v>
      </c>
      <c r="Q39" t="e">
        <f t="shared" si="4"/>
        <v>#DIV/0!</v>
      </c>
      <c r="R39" s="43">
        <f t="shared" si="5"/>
        <v>0</v>
      </c>
      <c r="S39" s="6">
        <f t="shared" si="6"/>
        <v>0</v>
      </c>
      <c r="T39" s="6">
        <f t="shared" si="7"/>
        <v>0</v>
      </c>
      <c r="U39" s="6">
        <f t="shared" si="8"/>
        <v>0</v>
      </c>
      <c r="W39" s="43">
        <f t="shared" si="9"/>
        <v>0</v>
      </c>
      <c r="X39" s="6">
        <f t="shared" si="10"/>
        <v>0</v>
      </c>
      <c r="Y39" s="6">
        <f t="shared" si="11"/>
        <v>0</v>
      </c>
      <c r="Z39" s="6">
        <f t="shared" si="12"/>
        <v>0</v>
      </c>
      <c r="AA39" s="6">
        <f t="shared" si="13"/>
        <v>0</v>
      </c>
      <c r="AC39" s="43">
        <f t="shared" si="14"/>
        <v>0</v>
      </c>
      <c r="AD39" s="6">
        <f t="shared" si="15"/>
        <v>0</v>
      </c>
      <c r="AE39" s="6">
        <f t="shared" si="16"/>
        <v>0</v>
      </c>
      <c r="AF39" s="6">
        <f t="shared" si="17"/>
        <v>0</v>
      </c>
      <c r="AG39" s="6">
        <f t="shared" si="18"/>
        <v>0</v>
      </c>
      <c r="AH39" s="6">
        <f t="shared" si="19"/>
        <v>0</v>
      </c>
      <c r="AJ39" s="43">
        <f t="shared" si="20"/>
        <v>0</v>
      </c>
      <c r="AK39" s="6">
        <f t="shared" si="21"/>
        <v>0</v>
      </c>
      <c r="AL39" s="6">
        <f t="shared" si="22"/>
        <v>0</v>
      </c>
      <c r="AM39" s="6">
        <f t="shared" si="23"/>
        <v>0</v>
      </c>
      <c r="AO39" s="35">
        <f t="shared" si="24"/>
        <v>0</v>
      </c>
      <c r="AP39">
        <f t="shared" si="25"/>
        <v>0</v>
      </c>
      <c r="AQ39">
        <f t="shared" si="26"/>
        <v>0</v>
      </c>
      <c r="AR39">
        <f t="shared" si="27"/>
        <v>0</v>
      </c>
      <c r="AT39" s="35">
        <f t="shared" si="28"/>
        <v>0</v>
      </c>
      <c r="AU39">
        <f t="shared" si="29"/>
        <v>0</v>
      </c>
      <c r="AV39">
        <f t="shared" si="30"/>
        <v>0</v>
      </c>
      <c r="AW39">
        <f t="shared" si="31"/>
        <v>0</v>
      </c>
      <c r="AX39">
        <f t="shared" si="32"/>
        <v>0</v>
      </c>
      <c r="AZ39" s="35">
        <f t="shared" si="33"/>
        <v>0</v>
      </c>
      <c r="BA39">
        <f t="shared" si="34"/>
        <v>0</v>
      </c>
      <c r="BB39">
        <f t="shared" si="35"/>
        <v>0</v>
      </c>
      <c r="BC39">
        <f t="shared" si="36"/>
        <v>0</v>
      </c>
      <c r="BD39">
        <f t="shared" si="37"/>
        <v>0</v>
      </c>
      <c r="BE39">
        <f t="shared" si="38"/>
        <v>0</v>
      </c>
      <c r="BG39" s="35">
        <f t="shared" si="39"/>
        <v>0</v>
      </c>
      <c r="BH39">
        <f t="shared" si="40"/>
        <v>0</v>
      </c>
      <c r="BI39">
        <f t="shared" si="41"/>
        <v>0</v>
      </c>
      <c r="BJ39">
        <f t="shared" si="42"/>
        <v>0</v>
      </c>
    </row>
    <row r="40" spans="1:63" ht="51" x14ac:dyDescent="0.2">
      <c r="A40" s="4" t="s">
        <v>53</v>
      </c>
      <c r="B40" s="6">
        <v>1</v>
      </c>
      <c r="C40" s="6">
        <v>0</v>
      </c>
      <c r="D40" s="6">
        <v>0</v>
      </c>
      <c r="E40" s="10">
        <v>0</v>
      </c>
      <c r="F40" s="10">
        <v>0</v>
      </c>
      <c r="G40" s="10">
        <v>0</v>
      </c>
      <c r="I40" s="13" t="s">
        <v>49</v>
      </c>
      <c r="J40" s="24">
        <f t="shared" si="0"/>
        <v>1</v>
      </c>
      <c r="K40" s="24">
        <f t="shared" si="1"/>
        <v>1</v>
      </c>
      <c r="L40" s="24" t="s">
        <v>482</v>
      </c>
      <c r="M40" s="37" t="s">
        <v>458</v>
      </c>
      <c r="N40">
        <v>1</v>
      </c>
      <c r="O40">
        <f t="shared" si="2"/>
        <v>2</v>
      </c>
      <c r="P40">
        <f t="shared" si="3"/>
        <v>0.5</v>
      </c>
      <c r="Q40">
        <f t="shared" si="4"/>
        <v>0.5</v>
      </c>
      <c r="R40" s="43">
        <f t="shared" si="5"/>
        <v>0</v>
      </c>
      <c r="S40" s="6">
        <f t="shared" si="6"/>
        <v>0.5</v>
      </c>
      <c r="T40" s="6">
        <f t="shared" si="7"/>
        <v>0</v>
      </c>
      <c r="U40" s="6">
        <f t="shared" si="8"/>
        <v>0</v>
      </c>
      <c r="W40" s="43">
        <f t="shared" si="9"/>
        <v>0</v>
      </c>
      <c r="X40" s="6">
        <f t="shared" si="10"/>
        <v>0.5</v>
      </c>
      <c r="Y40" s="6">
        <f t="shared" si="11"/>
        <v>0</v>
      </c>
      <c r="Z40" s="6">
        <f t="shared" si="12"/>
        <v>0</v>
      </c>
      <c r="AA40" s="6">
        <f t="shared" si="13"/>
        <v>0</v>
      </c>
      <c r="AC40" s="43">
        <f t="shared" si="14"/>
        <v>0</v>
      </c>
      <c r="AD40" s="6">
        <f t="shared" si="15"/>
        <v>0</v>
      </c>
      <c r="AE40" s="6">
        <f t="shared" si="16"/>
        <v>0</v>
      </c>
      <c r="AF40" s="6">
        <f t="shared" si="17"/>
        <v>0</v>
      </c>
      <c r="AG40" s="6">
        <f t="shared" si="18"/>
        <v>0</v>
      </c>
      <c r="AH40" s="6">
        <f t="shared" si="19"/>
        <v>0</v>
      </c>
      <c r="AJ40" s="43">
        <f t="shared" si="20"/>
        <v>0</v>
      </c>
      <c r="AK40" s="6">
        <f t="shared" si="21"/>
        <v>0</v>
      </c>
      <c r="AL40" s="6">
        <f t="shared" si="22"/>
        <v>0</v>
      </c>
      <c r="AM40" s="6">
        <f t="shared" si="23"/>
        <v>0</v>
      </c>
      <c r="AO40" s="35">
        <f t="shared" si="24"/>
        <v>0</v>
      </c>
      <c r="AP40">
        <f t="shared" si="25"/>
        <v>0.5</v>
      </c>
      <c r="AQ40">
        <f t="shared" si="26"/>
        <v>0</v>
      </c>
      <c r="AR40">
        <f t="shared" si="27"/>
        <v>0</v>
      </c>
      <c r="AT40" s="35">
        <f t="shared" si="28"/>
        <v>0</v>
      </c>
      <c r="AU40">
        <f t="shared" si="29"/>
        <v>0.5</v>
      </c>
      <c r="AV40">
        <f t="shared" si="30"/>
        <v>0</v>
      </c>
      <c r="AW40">
        <f t="shared" si="31"/>
        <v>0</v>
      </c>
      <c r="AX40">
        <f t="shared" si="32"/>
        <v>0</v>
      </c>
      <c r="AZ40" s="35">
        <f t="shared" si="33"/>
        <v>0</v>
      </c>
      <c r="BA40">
        <f t="shared" si="34"/>
        <v>0</v>
      </c>
      <c r="BB40">
        <f t="shared" si="35"/>
        <v>0</v>
      </c>
      <c r="BC40">
        <f t="shared" si="36"/>
        <v>0</v>
      </c>
      <c r="BD40">
        <f t="shared" si="37"/>
        <v>0</v>
      </c>
      <c r="BE40">
        <f t="shared" si="38"/>
        <v>0</v>
      </c>
      <c r="BG40" s="35">
        <f t="shared" si="39"/>
        <v>0</v>
      </c>
      <c r="BH40">
        <f t="shared" si="40"/>
        <v>0</v>
      </c>
      <c r="BI40">
        <f t="shared" si="41"/>
        <v>0</v>
      </c>
      <c r="BJ40">
        <f t="shared" si="42"/>
        <v>0</v>
      </c>
    </row>
    <row r="41" spans="1:63" ht="68" x14ac:dyDescent="0.2">
      <c r="A41" s="4" t="s">
        <v>52</v>
      </c>
      <c r="B41" s="6">
        <v>2</v>
      </c>
      <c r="C41" s="6">
        <v>0</v>
      </c>
      <c r="D41" s="6">
        <v>0</v>
      </c>
      <c r="E41" s="10">
        <v>3</v>
      </c>
      <c r="F41" s="10">
        <v>0</v>
      </c>
      <c r="G41" s="10">
        <v>0</v>
      </c>
      <c r="I41" s="13" t="s">
        <v>50</v>
      </c>
      <c r="J41" s="24">
        <f t="shared" si="0"/>
        <v>2</v>
      </c>
      <c r="K41" s="24">
        <f t="shared" si="1"/>
        <v>5</v>
      </c>
      <c r="L41" s="24" t="s">
        <v>482</v>
      </c>
      <c r="M41" s="37" t="s">
        <v>470</v>
      </c>
      <c r="N41">
        <v>1</v>
      </c>
      <c r="O41">
        <f t="shared" si="2"/>
        <v>2</v>
      </c>
      <c r="P41">
        <f t="shared" si="3"/>
        <v>1</v>
      </c>
      <c r="Q41">
        <f t="shared" si="4"/>
        <v>2.5</v>
      </c>
      <c r="R41" s="43">
        <f t="shared" si="5"/>
        <v>0</v>
      </c>
      <c r="S41" s="6">
        <f t="shared" si="6"/>
        <v>1</v>
      </c>
      <c r="T41" s="6">
        <f t="shared" si="7"/>
        <v>0</v>
      </c>
      <c r="U41" s="6">
        <f t="shared" si="8"/>
        <v>0</v>
      </c>
      <c r="W41" s="43">
        <f t="shared" si="9"/>
        <v>0</v>
      </c>
      <c r="X41" s="6">
        <f t="shared" si="10"/>
        <v>1</v>
      </c>
      <c r="Y41" s="6">
        <f t="shared" si="11"/>
        <v>0</v>
      </c>
      <c r="Z41" s="6">
        <f t="shared" si="12"/>
        <v>0</v>
      </c>
      <c r="AA41" s="6">
        <f t="shared" si="13"/>
        <v>0</v>
      </c>
      <c r="AC41" s="43">
        <f t="shared" si="14"/>
        <v>0</v>
      </c>
      <c r="AD41" s="6">
        <f t="shared" si="15"/>
        <v>0</v>
      </c>
      <c r="AE41" s="6">
        <f t="shared" si="16"/>
        <v>0</v>
      </c>
      <c r="AF41" s="6">
        <f t="shared" si="17"/>
        <v>0</v>
      </c>
      <c r="AG41" s="6">
        <f t="shared" si="18"/>
        <v>0</v>
      </c>
      <c r="AH41" s="6">
        <f t="shared" si="19"/>
        <v>0</v>
      </c>
      <c r="AJ41" s="43">
        <f t="shared" si="20"/>
        <v>0</v>
      </c>
      <c r="AK41" s="6">
        <f t="shared" si="21"/>
        <v>0</v>
      </c>
      <c r="AL41" s="6">
        <f t="shared" si="22"/>
        <v>0</v>
      </c>
      <c r="AM41" s="6">
        <f t="shared" si="23"/>
        <v>0</v>
      </c>
      <c r="AO41" s="35">
        <f t="shared" si="24"/>
        <v>0</v>
      </c>
      <c r="AP41">
        <f t="shared" si="25"/>
        <v>2.5</v>
      </c>
      <c r="AQ41">
        <f t="shared" si="26"/>
        <v>0</v>
      </c>
      <c r="AR41">
        <f t="shared" si="27"/>
        <v>0</v>
      </c>
      <c r="AT41" s="35">
        <f t="shared" si="28"/>
        <v>0</v>
      </c>
      <c r="AU41">
        <f t="shared" si="29"/>
        <v>2.5</v>
      </c>
      <c r="AV41">
        <f t="shared" si="30"/>
        <v>0</v>
      </c>
      <c r="AW41">
        <f t="shared" si="31"/>
        <v>0</v>
      </c>
      <c r="AX41">
        <f t="shared" si="32"/>
        <v>0</v>
      </c>
      <c r="AZ41" s="35">
        <f t="shared" si="33"/>
        <v>0</v>
      </c>
      <c r="BA41">
        <f t="shared" si="34"/>
        <v>0</v>
      </c>
      <c r="BB41">
        <f t="shared" si="35"/>
        <v>0</v>
      </c>
      <c r="BC41">
        <f t="shared" si="36"/>
        <v>0</v>
      </c>
      <c r="BD41">
        <f t="shared" si="37"/>
        <v>0</v>
      </c>
      <c r="BE41">
        <f t="shared" si="38"/>
        <v>0</v>
      </c>
      <c r="BG41" s="35">
        <f t="shared" si="39"/>
        <v>0</v>
      </c>
      <c r="BH41">
        <f t="shared" si="40"/>
        <v>0</v>
      </c>
      <c r="BI41">
        <f t="shared" si="41"/>
        <v>0</v>
      </c>
      <c r="BJ41">
        <f t="shared" si="42"/>
        <v>0</v>
      </c>
    </row>
    <row r="42" spans="1:63" x14ac:dyDescent="0.2">
      <c r="J42"/>
      <c r="K42"/>
      <c r="L42"/>
      <c r="O42">
        <f t="shared" si="2"/>
        <v>0</v>
      </c>
      <c r="P42" t="e">
        <f t="shared" si="3"/>
        <v>#DIV/0!</v>
      </c>
      <c r="Q42" t="e">
        <f t="shared" si="4"/>
        <v>#DIV/0!</v>
      </c>
      <c r="R42" s="43">
        <f t="shared" si="5"/>
        <v>0</v>
      </c>
      <c r="S42" s="6">
        <f t="shared" si="6"/>
        <v>0</v>
      </c>
      <c r="T42" s="6">
        <f t="shared" si="7"/>
        <v>0</v>
      </c>
      <c r="U42" s="6">
        <f t="shared" si="8"/>
        <v>0</v>
      </c>
      <c r="V42" s="6">
        <f>SUM(R37:U41)</f>
        <v>2.5</v>
      </c>
      <c r="W42" s="43">
        <f t="shared" si="9"/>
        <v>0</v>
      </c>
      <c r="X42" s="6">
        <f t="shared" si="10"/>
        <v>0</v>
      </c>
      <c r="Y42" s="6">
        <f t="shared" si="11"/>
        <v>0</v>
      </c>
      <c r="Z42" s="6">
        <f t="shared" si="12"/>
        <v>0</v>
      </c>
      <c r="AA42" s="6">
        <f t="shared" si="13"/>
        <v>0</v>
      </c>
      <c r="AB42" s="6">
        <f>SUM(W37:AA41)</f>
        <v>2.5</v>
      </c>
      <c r="AC42" s="43">
        <f t="shared" si="14"/>
        <v>0</v>
      </c>
      <c r="AD42" s="6">
        <f t="shared" si="15"/>
        <v>0</v>
      </c>
      <c r="AE42" s="6">
        <f t="shared" si="16"/>
        <v>0</v>
      </c>
      <c r="AF42" s="6">
        <f t="shared" si="17"/>
        <v>0</v>
      </c>
      <c r="AG42" s="6">
        <f t="shared" si="18"/>
        <v>0</v>
      </c>
      <c r="AH42" s="6">
        <f t="shared" si="19"/>
        <v>0</v>
      </c>
      <c r="AI42" s="6">
        <f>SUM(AC37:AH41)</f>
        <v>1</v>
      </c>
      <c r="AJ42" s="43">
        <f t="shared" si="20"/>
        <v>0</v>
      </c>
      <c r="AK42" s="6">
        <f t="shared" si="21"/>
        <v>0</v>
      </c>
      <c r="AL42" s="6">
        <f t="shared" si="22"/>
        <v>0</v>
      </c>
      <c r="AM42" s="6">
        <f t="shared" si="23"/>
        <v>0</v>
      </c>
      <c r="AN42" s="6">
        <f>SUM(AJ37:AM41)</f>
        <v>0</v>
      </c>
      <c r="AO42" s="35">
        <f t="shared" si="24"/>
        <v>0</v>
      </c>
      <c r="AP42">
        <f t="shared" si="25"/>
        <v>0</v>
      </c>
      <c r="AQ42">
        <f t="shared" si="26"/>
        <v>0</v>
      </c>
      <c r="AR42">
        <f t="shared" si="27"/>
        <v>0</v>
      </c>
      <c r="AS42">
        <f>SUM(AO37:AR41)</f>
        <v>7.333333333333333</v>
      </c>
      <c r="AT42" s="35">
        <f t="shared" si="28"/>
        <v>0</v>
      </c>
      <c r="AU42">
        <f t="shared" si="29"/>
        <v>0</v>
      </c>
      <c r="AV42">
        <f t="shared" si="30"/>
        <v>0</v>
      </c>
      <c r="AW42">
        <f t="shared" si="31"/>
        <v>0</v>
      </c>
      <c r="AX42">
        <f t="shared" si="32"/>
        <v>0</v>
      </c>
      <c r="AY42">
        <f>SUM(AT37:AX41)</f>
        <v>4</v>
      </c>
      <c r="AZ42" s="35">
        <f t="shared" si="33"/>
        <v>0</v>
      </c>
      <c r="BA42">
        <f t="shared" si="34"/>
        <v>0</v>
      </c>
      <c r="BB42">
        <f t="shared" si="35"/>
        <v>0</v>
      </c>
      <c r="BC42">
        <f t="shared" si="36"/>
        <v>0</v>
      </c>
      <c r="BD42">
        <f t="shared" si="37"/>
        <v>0</v>
      </c>
      <c r="BE42">
        <f t="shared" si="38"/>
        <v>0</v>
      </c>
      <c r="BF42">
        <f>SUM(AZ37:BE41)</f>
        <v>4.333333333333333</v>
      </c>
      <c r="BG42" s="35">
        <f t="shared" si="39"/>
        <v>0</v>
      </c>
      <c r="BH42">
        <f t="shared" si="40"/>
        <v>0</v>
      </c>
      <c r="BI42">
        <f t="shared" si="41"/>
        <v>0</v>
      </c>
      <c r="BJ42">
        <f t="shared" si="42"/>
        <v>0</v>
      </c>
      <c r="BK42">
        <f>SUM(BG37:BJ41)</f>
        <v>0</v>
      </c>
    </row>
    <row r="43" spans="1:63" s="3" customFormat="1" ht="17" x14ac:dyDescent="0.2">
      <c r="A43" s="1" t="s">
        <v>51</v>
      </c>
      <c r="H43" s="1"/>
      <c r="I43" s="12"/>
      <c r="M43" s="39"/>
      <c r="O43" s="3">
        <f t="shared" si="2"/>
        <v>0</v>
      </c>
      <c r="P43" s="3" t="e">
        <f t="shared" si="3"/>
        <v>#DIV/0!</v>
      </c>
      <c r="Q43" s="3" t="e">
        <f t="shared" si="4"/>
        <v>#DIV/0!</v>
      </c>
      <c r="R43" s="34">
        <f t="shared" si="5"/>
        <v>0</v>
      </c>
      <c r="S43" s="3">
        <f t="shared" si="6"/>
        <v>0</v>
      </c>
      <c r="T43" s="3">
        <f t="shared" si="7"/>
        <v>0</v>
      </c>
      <c r="U43" s="3">
        <f t="shared" si="8"/>
        <v>0</v>
      </c>
      <c r="W43" s="34">
        <f t="shared" si="9"/>
        <v>0</v>
      </c>
      <c r="X43" s="3">
        <f t="shared" si="10"/>
        <v>0</v>
      </c>
      <c r="Y43" s="3">
        <f t="shared" si="11"/>
        <v>0</v>
      </c>
      <c r="Z43" s="3">
        <f t="shared" si="12"/>
        <v>0</v>
      </c>
      <c r="AA43" s="3">
        <f t="shared" si="13"/>
        <v>0</v>
      </c>
      <c r="AC43" s="34">
        <f t="shared" si="14"/>
        <v>0</v>
      </c>
      <c r="AD43" s="3">
        <f t="shared" si="15"/>
        <v>0</v>
      </c>
      <c r="AE43" s="3">
        <f t="shared" si="16"/>
        <v>0</v>
      </c>
      <c r="AF43" s="3">
        <f t="shared" si="17"/>
        <v>0</v>
      </c>
      <c r="AG43" s="3">
        <f t="shared" si="18"/>
        <v>0</v>
      </c>
      <c r="AH43" s="3">
        <f t="shared" si="19"/>
        <v>0</v>
      </c>
      <c r="AJ43" s="34">
        <f t="shared" si="20"/>
        <v>0</v>
      </c>
      <c r="AK43" s="3">
        <f t="shared" si="21"/>
        <v>0</v>
      </c>
      <c r="AL43" s="3">
        <f t="shared" si="22"/>
        <v>0</v>
      </c>
      <c r="AM43" s="3">
        <f t="shared" si="23"/>
        <v>0</v>
      </c>
      <c r="AO43" s="34">
        <f t="shared" si="24"/>
        <v>0</v>
      </c>
      <c r="AP43" s="3">
        <f t="shared" si="25"/>
        <v>0</v>
      </c>
      <c r="AQ43" s="3">
        <f t="shared" si="26"/>
        <v>0</v>
      </c>
      <c r="AR43" s="3">
        <f t="shared" si="27"/>
        <v>0</v>
      </c>
      <c r="AT43" s="34">
        <f t="shared" si="28"/>
        <v>0</v>
      </c>
      <c r="AU43" s="3">
        <f t="shared" si="29"/>
        <v>0</v>
      </c>
      <c r="AV43" s="3">
        <f t="shared" si="30"/>
        <v>0</v>
      </c>
      <c r="AW43" s="3">
        <f t="shared" si="31"/>
        <v>0</v>
      </c>
      <c r="AX43" s="3">
        <f t="shared" si="32"/>
        <v>0</v>
      </c>
      <c r="AZ43" s="34">
        <f t="shared" si="33"/>
        <v>0</v>
      </c>
      <c r="BA43" s="3">
        <f t="shared" si="34"/>
        <v>0</v>
      </c>
      <c r="BB43" s="3">
        <f t="shared" si="35"/>
        <v>0</v>
      </c>
      <c r="BC43" s="3">
        <f t="shared" si="36"/>
        <v>0</v>
      </c>
      <c r="BD43" s="3">
        <f t="shared" si="37"/>
        <v>0</v>
      </c>
      <c r="BE43" s="3">
        <f t="shared" si="38"/>
        <v>0</v>
      </c>
      <c r="BG43" s="34">
        <f t="shared" si="39"/>
        <v>0</v>
      </c>
      <c r="BH43" s="3">
        <f t="shared" si="40"/>
        <v>0</v>
      </c>
      <c r="BI43" s="3">
        <f t="shared" si="41"/>
        <v>0</v>
      </c>
      <c r="BJ43" s="3">
        <f t="shared" si="42"/>
        <v>0</v>
      </c>
    </row>
    <row r="44" spans="1:63" ht="17" x14ac:dyDescent="0.2">
      <c r="A44" s="4" t="s">
        <v>0</v>
      </c>
      <c r="B44" s="5" t="s">
        <v>1</v>
      </c>
      <c r="C44" s="5" t="s">
        <v>2</v>
      </c>
      <c r="D44" s="5" t="s">
        <v>3</v>
      </c>
      <c r="E44" s="10" t="s">
        <v>4</v>
      </c>
      <c r="F44" s="10" t="s">
        <v>5</v>
      </c>
      <c r="G44" s="10" t="s">
        <v>6</v>
      </c>
      <c r="H44" s="4" t="s">
        <v>7</v>
      </c>
      <c r="I44" s="13" t="s">
        <v>8</v>
      </c>
      <c r="J44"/>
      <c r="K44"/>
      <c r="L44"/>
      <c r="O44">
        <f t="shared" si="2"/>
        <v>0</v>
      </c>
      <c r="P44" t="e">
        <f t="shared" si="3"/>
        <v>#DIV/0!</v>
      </c>
      <c r="Q44" t="e">
        <f t="shared" si="4"/>
        <v>#DIV/0!</v>
      </c>
      <c r="R44" s="43">
        <f t="shared" si="5"/>
        <v>0</v>
      </c>
      <c r="S44" s="6">
        <f t="shared" si="6"/>
        <v>0</v>
      </c>
      <c r="T44" s="6">
        <f t="shared" si="7"/>
        <v>0</v>
      </c>
      <c r="U44" s="6">
        <f t="shared" si="8"/>
        <v>0</v>
      </c>
      <c r="W44" s="43">
        <f t="shared" si="9"/>
        <v>0</v>
      </c>
      <c r="X44" s="6">
        <f t="shared" si="10"/>
        <v>0</v>
      </c>
      <c r="Y44" s="6">
        <f t="shared" si="11"/>
        <v>0</v>
      </c>
      <c r="Z44" s="6">
        <f t="shared" si="12"/>
        <v>0</v>
      </c>
      <c r="AA44" s="6">
        <f t="shared" si="13"/>
        <v>0</v>
      </c>
      <c r="AC44" s="43">
        <f t="shared" si="14"/>
        <v>0</v>
      </c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J44" s="43">
        <f t="shared" si="20"/>
        <v>0</v>
      </c>
      <c r="AK44" s="6">
        <f t="shared" si="21"/>
        <v>0</v>
      </c>
      <c r="AL44" s="6">
        <f t="shared" si="22"/>
        <v>0</v>
      </c>
      <c r="AM44" s="6">
        <f t="shared" si="23"/>
        <v>0</v>
      </c>
      <c r="AO44" s="35">
        <f t="shared" si="24"/>
        <v>0</v>
      </c>
      <c r="AP44">
        <f t="shared" si="25"/>
        <v>0</v>
      </c>
      <c r="AQ44">
        <f t="shared" si="26"/>
        <v>0</v>
      </c>
      <c r="AR44">
        <f t="shared" si="27"/>
        <v>0</v>
      </c>
      <c r="AT44" s="35">
        <f t="shared" si="28"/>
        <v>0</v>
      </c>
      <c r="AU44">
        <f t="shared" si="29"/>
        <v>0</v>
      </c>
      <c r="AV44">
        <f t="shared" si="30"/>
        <v>0</v>
      </c>
      <c r="AW44">
        <f t="shared" si="31"/>
        <v>0</v>
      </c>
      <c r="AX44">
        <f t="shared" si="32"/>
        <v>0</v>
      </c>
      <c r="AZ44" s="35">
        <f t="shared" si="33"/>
        <v>0</v>
      </c>
      <c r="BA44">
        <f t="shared" si="34"/>
        <v>0</v>
      </c>
      <c r="BB44">
        <f t="shared" si="35"/>
        <v>0</v>
      </c>
      <c r="BC44">
        <f t="shared" si="36"/>
        <v>0</v>
      </c>
      <c r="BD44">
        <f t="shared" si="37"/>
        <v>0</v>
      </c>
      <c r="BE44">
        <f t="shared" si="38"/>
        <v>0</v>
      </c>
      <c r="BG44" s="35">
        <f t="shared" si="39"/>
        <v>0</v>
      </c>
      <c r="BH44">
        <f t="shared" si="40"/>
        <v>0</v>
      </c>
      <c r="BI44">
        <f t="shared" si="41"/>
        <v>0</v>
      </c>
      <c r="BJ44">
        <f t="shared" si="42"/>
        <v>0</v>
      </c>
    </row>
    <row r="45" spans="1:63" ht="221" x14ac:dyDescent="0.2">
      <c r="A45" s="4" t="s">
        <v>54</v>
      </c>
      <c r="B45" s="6">
        <v>2</v>
      </c>
      <c r="C45" s="6">
        <v>0</v>
      </c>
      <c r="D45" s="6">
        <v>0</v>
      </c>
      <c r="E45" s="10">
        <v>5</v>
      </c>
      <c r="F45" s="10">
        <v>0</v>
      </c>
      <c r="G45" s="10">
        <v>0</v>
      </c>
      <c r="I45" s="13" t="s">
        <v>55</v>
      </c>
      <c r="J45" s="24">
        <f t="shared" si="0"/>
        <v>2</v>
      </c>
      <c r="K45" s="24">
        <f t="shared" si="1"/>
        <v>7</v>
      </c>
      <c r="L45" s="24" t="s">
        <v>503</v>
      </c>
      <c r="M45" s="37" t="s">
        <v>471</v>
      </c>
      <c r="N45">
        <v>1</v>
      </c>
      <c r="O45">
        <f t="shared" si="2"/>
        <v>2</v>
      </c>
      <c r="P45">
        <f t="shared" si="3"/>
        <v>1</v>
      </c>
      <c r="Q45">
        <f t="shared" si="4"/>
        <v>3.5</v>
      </c>
      <c r="R45" s="43">
        <f t="shared" si="5"/>
        <v>0</v>
      </c>
      <c r="S45" s="6">
        <f t="shared" si="6"/>
        <v>0</v>
      </c>
      <c r="T45" s="6">
        <f t="shared" si="7"/>
        <v>0</v>
      </c>
      <c r="U45" s="6">
        <f t="shared" si="8"/>
        <v>0</v>
      </c>
      <c r="W45" s="43">
        <f t="shared" si="9"/>
        <v>0</v>
      </c>
      <c r="X45" s="6">
        <f t="shared" si="10"/>
        <v>0</v>
      </c>
      <c r="Y45" s="6">
        <f t="shared" si="11"/>
        <v>1</v>
      </c>
      <c r="Z45" s="6">
        <f t="shared" si="12"/>
        <v>0</v>
      </c>
      <c r="AA45" s="6">
        <f t="shared" si="13"/>
        <v>0</v>
      </c>
      <c r="AC45" s="43">
        <f t="shared" si="14"/>
        <v>0</v>
      </c>
      <c r="AD45" s="6">
        <f t="shared" si="15"/>
        <v>0</v>
      </c>
      <c r="AE45" s="6">
        <f t="shared" si="16"/>
        <v>0</v>
      </c>
      <c r="AF45" s="6">
        <f t="shared" si="17"/>
        <v>0</v>
      </c>
      <c r="AG45" s="6">
        <f t="shared" si="18"/>
        <v>1</v>
      </c>
      <c r="AH45" s="6">
        <f t="shared" si="19"/>
        <v>0</v>
      </c>
      <c r="AJ45" s="43">
        <f t="shared" si="20"/>
        <v>0</v>
      </c>
      <c r="AK45" s="6">
        <f t="shared" si="21"/>
        <v>0</v>
      </c>
      <c r="AL45" s="6">
        <f t="shared" si="22"/>
        <v>0</v>
      </c>
      <c r="AM45" s="6">
        <f t="shared" si="23"/>
        <v>0</v>
      </c>
      <c r="AO45" s="35">
        <f t="shared" si="24"/>
        <v>0</v>
      </c>
      <c r="AP45">
        <f t="shared" si="25"/>
        <v>0</v>
      </c>
      <c r="AQ45">
        <f t="shared" si="26"/>
        <v>0</v>
      </c>
      <c r="AR45">
        <f t="shared" si="27"/>
        <v>0</v>
      </c>
      <c r="AT45" s="35">
        <f t="shared" si="28"/>
        <v>0</v>
      </c>
      <c r="AU45">
        <f t="shared" si="29"/>
        <v>0</v>
      </c>
      <c r="AV45">
        <f t="shared" si="30"/>
        <v>3.5</v>
      </c>
      <c r="AW45">
        <f t="shared" si="31"/>
        <v>0</v>
      </c>
      <c r="AX45">
        <f t="shared" si="32"/>
        <v>0</v>
      </c>
      <c r="AZ45" s="35">
        <f t="shared" si="33"/>
        <v>0</v>
      </c>
      <c r="BA45">
        <f t="shared" si="34"/>
        <v>0</v>
      </c>
      <c r="BB45">
        <f t="shared" si="35"/>
        <v>0</v>
      </c>
      <c r="BC45">
        <f t="shared" si="36"/>
        <v>0</v>
      </c>
      <c r="BD45">
        <f t="shared" si="37"/>
        <v>3.5</v>
      </c>
      <c r="BE45">
        <f t="shared" si="38"/>
        <v>0</v>
      </c>
      <c r="BG45" s="35">
        <f t="shared" si="39"/>
        <v>0</v>
      </c>
      <c r="BH45">
        <f t="shared" si="40"/>
        <v>0</v>
      </c>
      <c r="BI45">
        <f t="shared" si="41"/>
        <v>0</v>
      </c>
      <c r="BJ45">
        <f t="shared" si="42"/>
        <v>0</v>
      </c>
    </row>
    <row r="46" spans="1:63" x14ac:dyDescent="0.2">
      <c r="J46"/>
      <c r="K46"/>
      <c r="L46"/>
      <c r="O46">
        <f t="shared" si="2"/>
        <v>0</v>
      </c>
      <c r="P46" t="e">
        <f t="shared" si="3"/>
        <v>#DIV/0!</v>
      </c>
      <c r="Q46" t="e">
        <f t="shared" si="4"/>
        <v>#DIV/0!</v>
      </c>
      <c r="R46" s="43">
        <f t="shared" si="5"/>
        <v>0</v>
      </c>
      <c r="S46" s="6">
        <f t="shared" si="6"/>
        <v>0</v>
      </c>
      <c r="T46" s="6">
        <f t="shared" si="7"/>
        <v>0</v>
      </c>
      <c r="U46" s="6">
        <f t="shared" si="8"/>
        <v>0</v>
      </c>
      <c r="V46" s="6">
        <f>SUM(R45:U45)</f>
        <v>0</v>
      </c>
      <c r="W46" s="43">
        <f t="shared" si="9"/>
        <v>0</v>
      </c>
      <c r="X46" s="6">
        <f t="shared" si="10"/>
        <v>0</v>
      </c>
      <c r="Y46" s="6">
        <f t="shared" si="11"/>
        <v>0</v>
      </c>
      <c r="Z46" s="6">
        <f t="shared" si="12"/>
        <v>0</v>
      </c>
      <c r="AA46" s="6">
        <f t="shared" si="13"/>
        <v>0</v>
      </c>
      <c r="AB46" s="6">
        <f>SUM(W45:AA45)</f>
        <v>1</v>
      </c>
      <c r="AC46" s="43">
        <f t="shared" si="14"/>
        <v>0</v>
      </c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>
        <f>SUM(AC45:AH45)</f>
        <v>1</v>
      </c>
      <c r="AJ46" s="43">
        <f t="shared" si="20"/>
        <v>0</v>
      </c>
      <c r="AK46" s="6">
        <f t="shared" si="21"/>
        <v>0</v>
      </c>
      <c r="AL46" s="6">
        <f t="shared" si="22"/>
        <v>0</v>
      </c>
      <c r="AM46" s="6">
        <f t="shared" si="23"/>
        <v>0</v>
      </c>
      <c r="AN46" s="6">
        <f>SUM(AJ45:AM45)</f>
        <v>0</v>
      </c>
      <c r="AO46" s="35">
        <f t="shared" si="24"/>
        <v>0</v>
      </c>
      <c r="AP46">
        <f t="shared" si="25"/>
        <v>0</v>
      </c>
      <c r="AQ46">
        <f t="shared" si="26"/>
        <v>0</v>
      </c>
      <c r="AR46">
        <f t="shared" si="27"/>
        <v>0</v>
      </c>
      <c r="AS46">
        <f>SUM(AO45:AR45)</f>
        <v>0</v>
      </c>
      <c r="AT46" s="35">
        <f t="shared" si="28"/>
        <v>0</v>
      </c>
      <c r="AU46">
        <f t="shared" si="29"/>
        <v>0</v>
      </c>
      <c r="AV46">
        <f t="shared" si="30"/>
        <v>0</v>
      </c>
      <c r="AW46">
        <f t="shared" si="31"/>
        <v>0</v>
      </c>
      <c r="AX46">
        <f t="shared" si="32"/>
        <v>0</v>
      </c>
      <c r="AY46">
        <f>SUM(AT45:AX45)</f>
        <v>3.5</v>
      </c>
      <c r="AZ46" s="35">
        <f t="shared" si="33"/>
        <v>0</v>
      </c>
      <c r="BA46">
        <f t="shared" si="34"/>
        <v>0</v>
      </c>
      <c r="BB46">
        <f t="shared" si="35"/>
        <v>0</v>
      </c>
      <c r="BC46">
        <f t="shared" si="36"/>
        <v>0</v>
      </c>
      <c r="BD46">
        <f t="shared" si="37"/>
        <v>0</v>
      </c>
      <c r="BE46">
        <f t="shared" si="38"/>
        <v>0</v>
      </c>
      <c r="BF46">
        <f>SUM(AZ45:BE45)</f>
        <v>3.5</v>
      </c>
      <c r="BG46" s="35">
        <f t="shared" si="39"/>
        <v>0</v>
      </c>
      <c r="BH46">
        <f t="shared" si="40"/>
        <v>0</v>
      </c>
      <c r="BI46">
        <f t="shared" si="41"/>
        <v>0</v>
      </c>
      <c r="BJ46">
        <f t="shared" si="42"/>
        <v>0</v>
      </c>
      <c r="BK46">
        <f>SUM(BG45:BJ45)</f>
        <v>0</v>
      </c>
    </row>
    <row r="47" spans="1:63" s="3" customFormat="1" ht="17" x14ac:dyDescent="0.2">
      <c r="A47" s="25" t="s">
        <v>56</v>
      </c>
      <c r="B47" s="26"/>
      <c r="C47" s="26"/>
      <c r="D47" s="26"/>
      <c r="E47" s="49"/>
      <c r="F47" s="49"/>
      <c r="G47" s="49"/>
      <c r="H47" s="25"/>
      <c r="I47" s="27"/>
      <c r="M47" s="39"/>
      <c r="O47" s="3">
        <f t="shared" si="2"/>
        <v>0</v>
      </c>
      <c r="P47" s="3" t="e">
        <f t="shared" si="3"/>
        <v>#DIV/0!</v>
      </c>
      <c r="Q47" s="3" t="e">
        <f t="shared" si="4"/>
        <v>#DIV/0!</v>
      </c>
      <c r="R47" s="34">
        <f t="shared" si="5"/>
        <v>0</v>
      </c>
      <c r="S47" s="3">
        <f t="shared" si="6"/>
        <v>0</v>
      </c>
      <c r="T47" s="3">
        <f t="shared" si="7"/>
        <v>0</v>
      </c>
      <c r="U47" s="3">
        <f t="shared" si="8"/>
        <v>0</v>
      </c>
      <c r="W47" s="34">
        <f t="shared" si="9"/>
        <v>0</v>
      </c>
      <c r="X47" s="3">
        <f t="shared" si="10"/>
        <v>0</v>
      </c>
      <c r="Y47" s="3">
        <f t="shared" si="11"/>
        <v>0</v>
      </c>
      <c r="Z47" s="3">
        <f t="shared" si="12"/>
        <v>0</v>
      </c>
      <c r="AA47" s="3">
        <f t="shared" si="13"/>
        <v>0</v>
      </c>
      <c r="AC47" s="34">
        <f t="shared" si="14"/>
        <v>0</v>
      </c>
      <c r="AD47" s="3">
        <f t="shared" si="15"/>
        <v>0</v>
      </c>
      <c r="AE47" s="3">
        <f t="shared" si="16"/>
        <v>0</v>
      </c>
      <c r="AF47" s="3">
        <f t="shared" si="17"/>
        <v>0</v>
      </c>
      <c r="AG47" s="3">
        <f t="shared" si="18"/>
        <v>0</v>
      </c>
      <c r="AH47" s="3">
        <f t="shared" si="19"/>
        <v>0</v>
      </c>
      <c r="AJ47" s="34">
        <f t="shared" si="20"/>
        <v>0</v>
      </c>
      <c r="AK47" s="3">
        <f t="shared" si="21"/>
        <v>0</v>
      </c>
      <c r="AL47" s="3">
        <f t="shared" si="22"/>
        <v>0</v>
      </c>
      <c r="AM47" s="3">
        <f t="shared" si="23"/>
        <v>0</v>
      </c>
      <c r="AO47" s="34">
        <f t="shared" si="24"/>
        <v>0</v>
      </c>
      <c r="AP47" s="3">
        <f t="shared" si="25"/>
        <v>0</v>
      </c>
      <c r="AQ47" s="3">
        <f t="shared" si="26"/>
        <v>0</v>
      </c>
      <c r="AR47" s="3">
        <f t="shared" si="27"/>
        <v>0</v>
      </c>
      <c r="AT47" s="34">
        <f t="shared" si="28"/>
        <v>0</v>
      </c>
      <c r="AU47" s="3">
        <f t="shared" si="29"/>
        <v>0</v>
      </c>
      <c r="AV47" s="3">
        <f t="shared" si="30"/>
        <v>0</v>
      </c>
      <c r="AW47" s="3">
        <f t="shared" si="31"/>
        <v>0</v>
      </c>
      <c r="AX47" s="3">
        <f t="shared" si="32"/>
        <v>0</v>
      </c>
      <c r="AZ47" s="34">
        <f t="shared" si="33"/>
        <v>0</v>
      </c>
      <c r="BA47" s="3">
        <f t="shared" si="34"/>
        <v>0</v>
      </c>
      <c r="BB47" s="3">
        <f t="shared" si="35"/>
        <v>0</v>
      </c>
      <c r="BC47" s="3">
        <f t="shared" si="36"/>
        <v>0</v>
      </c>
      <c r="BD47" s="3">
        <f t="shared" si="37"/>
        <v>0</v>
      </c>
      <c r="BE47" s="3">
        <f t="shared" si="38"/>
        <v>0</v>
      </c>
      <c r="BG47" s="34">
        <f t="shared" si="39"/>
        <v>0</v>
      </c>
      <c r="BH47" s="3">
        <f t="shared" si="40"/>
        <v>0</v>
      </c>
      <c r="BI47" s="3">
        <f t="shared" si="41"/>
        <v>0</v>
      </c>
      <c r="BJ47" s="3">
        <f t="shared" si="42"/>
        <v>0</v>
      </c>
    </row>
    <row r="48" spans="1:63" ht="17" x14ac:dyDescent="0.2">
      <c r="A48" s="14" t="s">
        <v>0</v>
      </c>
      <c r="B48" s="15" t="s">
        <v>1</v>
      </c>
      <c r="C48" s="15" t="s">
        <v>2</v>
      </c>
      <c r="D48" s="15" t="s">
        <v>3</v>
      </c>
      <c r="E48" s="42" t="s">
        <v>4</v>
      </c>
      <c r="F48" s="42" t="s">
        <v>5</v>
      </c>
      <c r="G48" s="42" t="s">
        <v>6</v>
      </c>
      <c r="H48" s="14" t="s">
        <v>7</v>
      </c>
      <c r="I48" s="16" t="s">
        <v>8</v>
      </c>
      <c r="J48"/>
      <c r="K48"/>
      <c r="L48"/>
      <c r="O48">
        <f t="shared" si="2"/>
        <v>0</v>
      </c>
      <c r="P48" t="e">
        <f t="shared" si="3"/>
        <v>#DIV/0!</v>
      </c>
      <c r="Q48" t="e">
        <f t="shared" si="4"/>
        <v>#DIV/0!</v>
      </c>
      <c r="R48" s="43">
        <f t="shared" si="5"/>
        <v>0</v>
      </c>
      <c r="S48" s="6">
        <f t="shared" si="6"/>
        <v>0</v>
      </c>
      <c r="T48" s="6">
        <f t="shared" si="7"/>
        <v>0</v>
      </c>
      <c r="U48" s="6">
        <f t="shared" si="8"/>
        <v>0</v>
      </c>
      <c r="W48" s="43">
        <f t="shared" si="9"/>
        <v>0</v>
      </c>
      <c r="X48" s="6">
        <f t="shared" si="10"/>
        <v>0</v>
      </c>
      <c r="Y48" s="6">
        <f t="shared" si="11"/>
        <v>0</v>
      </c>
      <c r="Z48" s="6">
        <f t="shared" si="12"/>
        <v>0</v>
      </c>
      <c r="AA48" s="6">
        <f t="shared" si="13"/>
        <v>0</v>
      </c>
      <c r="AC48" s="43">
        <f t="shared" si="14"/>
        <v>0</v>
      </c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J48" s="43">
        <f t="shared" si="20"/>
        <v>0</v>
      </c>
      <c r="AK48" s="6">
        <f t="shared" si="21"/>
        <v>0</v>
      </c>
      <c r="AL48" s="6">
        <f t="shared" si="22"/>
        <v>0</v>
      </c>
      <c r="AM48" s="6">
        <f t="shared" si="23"/>
        <v>0</v>
      </c>
      <c r="AO48" s="35">
        <f t="shared" si="24"/>
        <v>0</v>
      </c>
      <c r="AP48">
        <f t="shared" si="25"/>
        <v>0</v>
      </c>
      <c r="AQ48">
        <f t="shared" si="26"/>
        <v>0</v>
      </c>
      <c r="AR48">
        <f t="shared" si="27"/>
        <v>0</v>
      </c>
      <c r="AT48" s="35">
        <f t="shared" si="28"/>
        <v>0</v>
      </c>
      <c r="AU48">
        <f t="shared" si="29"/>
        <v>0</v>
      </c>
      <c r="AV48">
        <f t="shared" si="30"/>
        <v>0</v>
      </c>
      <c r="AW48">
        <f t="shared" si="31"/>
        <v>0</v>
      </c>
      <c r="AX48">
        <f t="shared" si="32"/>
        <v>0</v>
      </c>
      <c r="AZ48" s="35">
        <f t="shared" si="33"/>
        <v>0</v>
      </c>
      <c r="BA48">
        <f t="shared" si="34"/>
        <v>0</v>
      </c>
      <c r="BB48">
        <f t="shared" si="35"/>
        <v>0</v>
      </c>
      <c r="BC48">
        <f t="shared" si="36"/>
        <v>0</v>
      </c>
      <c r="BD48">
        <f t="shared" si="37"/>
        <v>0</v>
      </c>
      <c r="BE48">
        <f t="shared" si="38"/>
        <v>0</v>
      </c>
      <c r="BG48" s="35">
        <f t="shared" si="39"/>
        <v>0</v>
      </c>
      <c r="BH48">
        <f t="shared" si="40"/>
        <v>0</v>
      </c>
      <c r="BI48">
        <f t="shared" si="41"/>
        <v>0</v>
      </c>
      <c r="BJ48">
        <f t="shared" si="42"/>
        <v>0</v>
      </c>
    </row>
    <row r="49" spans="1:63" ht="153" x14ac:dyDescent="0.2">
      <c r="A49" s="4" t="s">
        <v>57</v>
      </c>
      <c r="B49" s="6">
        <v>1</v>
      </c>
      <c r="C49" s="6">
        <v>0</v>
      </c>
      <c r="D49" s="6">
        <v>1</v>
      </c>
      <c r="E49" s="10">
        <v>2</v>
      </c>
      <c r="F49" s="10">
        <v>0</v>
      </c>
      <c r="G49" s="10">
        <v>0</v>
      </c>
      <c r="I49" s="13" t="s">
        <v>58</v>
      </c>
      <c r="J49" s="24">
        <f xml:space="preserve"> SUM(B49,C49,D49)</f>
        <v>2</v>
      </c>
      <c r="K49" s="24">
        <f xml:space="preserve"> SUM(B49,C49,D49,E49,F49,G49)</f>
        <v>4</v>
      </c>
      <c r="L49" s="24" t="s">
        <v>433</v>
      </c>
      <c r="M49" s="37" t="s">
        <v>472</v>
      </c>
      <c r="N49">
        <v>1</v>
      </c>
      <c r="O49">
        <f t="shared" si="2"/>
        <v>1</v>
      </c>
      <c r="P49">
        <f t="shared" si="3"/>
        <v>2</v>
      </c>
      <c r="Q49">
        <f t="shared" si="4"/>
        <v>4</v>
      </c>
      <c r="R49" s="43">
        <f t="shared" si="5"/>
        <v>0</v>
      </c>
      <c r="S49" s="6">
        <f t="shared" si="6"/>
        <v>0</v>
      </c>
      <c r="T49" s="6">
        <f t="shared" si="7"/>
        <v>0</v>
      </c>
      <c r="U49" s="6">
        <f t="shared" si="8"/>
        <v>0</v>
      </c>
      <c r="W49" s="43">
        <f t="shared" si="9"/>
        <v>2</v>
      </c>
      <c r="X49" s="6">
        <f t="shared" si="10"/>
        <v>0</v>
      </c>
      <c r="Y49" s="6">
        <f t="shared" si="11"/>
        <v>0</v>
      </c>
      <c r="Z49" s="6">
        <f t="shared" si="12"/>
        <v>0</v>
      </c>
      <c r="AA49" s="6">
        <f t="shared" si="13"/>
        <v>0</v>
      </c>
      <c r="AC49" s="43">
        <f t="shared" si="14"/>
        <v>0</v>
      </c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</v>
      </c>
      <c r="AH49" s="6">
        <f t="shared" si="19"/>
        <v>0</v>
      </c>
      <c r="AJ49" s="43">
        <f t="shared" si="20"/>
        <v>0</v>
      </c>
      <c r="AK49" s="6">
        <f t="shared" si="21"/>
        <v>0</v>
      </c>
      <c r="AL49" s="6">
        <f t="shared" si="22"/>
        <v>0</v>
      </c>
      <c r="AM49" s="6">
        <f t="shared" si="23"/>
        <v>0</v>
      </c>
      <c r="AO49" s="35">
        <f t="shared" si="24"/>
        <v>0</v>
      </c>
      <c r="AP49">
        <f t="shared" si="25"/>
        <v>0</v>
      </c>
      <c r="AQ49">
        <f t="shared" si="26"/>
        <v>0</v>
      </c>
      <c r="AR49">
        <f t="shared" si="27"/>
        <v>0</v>
      </c>
      <c r="AT49" s="35">
        <f t="shared" si="28"/>
        <v>4</v>
      </c>
      <c r="AU49">
        <f t="shared" si="29"/>
        <v>0</v>
      </c>
      <c r="AV49">
        <f t="shared" si="30"/>
        <v>0</v>
      </c>
      <c r="AW49">
        <f t="shared" si="31"/>
        <v>0</v>
      </c>
      <c r="AX49">
        <f t="shared" si="32"/>
        <v>0</v>
      </c>
      <c r="AZ49" s="35">
        <f t="shared" si="33"/>
        <v>0</v>
      </c>
      <c r="BA49">
        <f t="shared" si="34"/>
        <v>0</v>
      </c>
      <c r="BB49">
        <f t="shared" si="35"/>
        <v>0</v>
      </c>
      <c r="BC49">
        <f t="shared" si="36"/>
        <v>0</v>
      </c>
      <c r="BD49">
        <f t="shared" si="37"/>
        <v>0</v>
      </c>
      <c r="BE49">
        <f t="shared" si="38"/>
        <v>0</v>
      </c>
      <c r="BG49" s="35">
        <f t="shared" si="39"/>
        <v>0</v>
      </c>
      <c r="BH49">
        <f t="shared" si="40"/>
        <v>0</v>
      </c>
      <c r="BI49">
        <f t="shared" si="41"/>
        <v>0</v>
      </c>
      <c r="BJ49">
        <f t="shared" si="42"/>
        <v>0</v>
      </c>
    </row>
    <row r="50" spans="1:63" ht="68" x14ac:dyDescent="0.2">
      <c r="A50" s="4" t="s">
        <v>59</v>
      </c>
      <c r="B50" s="6">
        <v>1</v>
      </c>
      <c r="C50" s="6">
        <v>1</v>
      </c>
      <c r="D50" s="6">
        <v>0</v>
      </c>
      <c r="E50" s="10">
        <v>0</v>
      </c>
      <c r="F50" s="10">
        <v>0</v>
      </c>
      <c r="G50" s="10">
        <v>0</v>
      </c>
      <c r="I50" s="13" t="s">
        <v>60</v>
      </c>
      <c r="J50" s="24">
        <f xml:space="preserve"> SUM(B50,C50,D50)</f>
        <v>2</v>
      </c>
      <c r="K50" s="24">
        <f xml:space="preserve"> SUM(B50,C50,D50,E50,F50,G50)</f>
        <v>2</v>
      </c>
      <c r="L50" s="24" t="s">
        <v>433</v>
      </c>
      <c r="M50" s="37" t="s">
        <v>473</v>
      </c>
      <c r="N50">
        <v>1</v>
      </c>
      <c r="O50">
        <f t="shared" si="2"/>
        <v>1</v>
      </c>
      <c r="P50">
        <f t="shared" si="3"/>
        <v>2</v>
      </c>
      <c r="Q50">
        <f t="shared" si="4"/>
        <v>2</v>
      </c>
      <c r="R50" s="43">
        <f t="shared" si="5"/>
        <v>0</v>
      </c>
      <c r="S50" s="6">
        <f t="shared" si="6"/>
        <v>0</v>
      </c>
      <c r="T50" s="6">
        <f t="shared" si="7"/>
        <v>0</v>
      </c>
      <c r="U50" s="6">
        <f t="shared" si="8"/>
        <v>0</v>
      </c>
      <c r="W50" s="43">
        <f t="shared" si="9"/>
        <v>2</v>
      </c>
      <c r="X50" s="6">
        <f t="shared" si="10"/>
        <v>0</v>
      </c>
      <c r="Y50" s="6">
        <f t="shared" si="11"/>
        <v>0</v>
      </c>
      <c r="Z50" s="6">
        <f t="shared" si="12"/>
        <v>0</v>
      </c>
      <c r="AA50" s="6">
        <f t="shared" si="13"/>
        <v>0</v>
      </c>
      <c r="AC50" s="43">
        <f t="shared" si="14"/>
        <v>0</v>
      </c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J50" s="43">
        <f t="shared" si="20"/>
        <v>0</v>
      </c>
      <c r="AK50" s="6">
        <f t="shared" si="21"/>
        <v>0</v>
      </c>
      <c r="AL50" s="6">
        <f t="shared" si="22"/>
        <v>0</v>
      </c>
      <c r="AM50" s="6">
        <f t="shared" si="23"/>
        <v>0</v>
      </c>
      <c r="AO50" s="35">
        <f t="shared" si="24"/>
        <v>0</v>
      </c>
      <c r="AP50">
        <f t="shared" si="25"/>
        <v>0</v>
      </c>
      <c r="AQ50">
        <f t="shared" si="26"/>
        <v>0</v>
      </c>
      <c r="AR50">
        <f t="shared" si="27"/>
        <v>0</v>
      </c>
      <c r="AT50" s="35">
        <f t="shared" si="28"/>
        <v>2</v>
      </c>
      <c r="AU50">
        <f t="shared" si="29"/>
        <v>0</v>
      </c>
      <c r="AV50">
        <f t="shared" si="30"/>
        <v>0</v>
      </c>
      <c r="AW50">
        <f t="shared" si="31"/>
        <v>0</v>
      </c>
      <c r="AX50">
        <f t="shared" si="32"/>
        <v>0</v>
      </c>
      <c r="AZ50" s="35">
        <f t="shared" si="33"/>
        <v>0</v>
      </c>
      <c r="BA50">
        <f t="shared" si="34"/>
        <v>0</v>
      </c>
      <c r="BB50">
        <f t="shared" si="35"/>
        <v>0</v>
      </c>
      <c r="BC50">
        <f t="shared" si="36"/>
        <v>0</v>
      </c>
      <c r="BD50">
        <f t="shared" si="37"/>
        <v>0</v>
      </c>
      <c r="BE50">
        <f t="shared" si="38"/>
        <v>0</v>
      </c>
      <c r="BG50" s="35">
        <f t="shared" si="39"/>
        <v>0</v>
      </c>
      <c r="BH50">
        <f t="shared" si="40"/>
        <v>0</v>
      </c>
      <c r="BI50">
        <f t="shared" si="41"/>
        <v>0</v>
      </c>
      <c r="BJ50">
        <f t="shared" si="42"/>
        <v>0</v>
      </c>
    </row>
    <row r="51" spans="1:63" ht="34" x14ac:dyDescent="0.2">
      <c r="A51" s="4" t="s">
        <v>61</v>
      </c>
      <c r="B51" s="6">
        <v>0</v>
      </c>
      <c r="C51" s="6">
        <v>0</v>
      </c>
      <c r="D51" s="6">
        <v>1</v>
      </c>
      <c r="E51" s="10">
        <v>0</v>
      </c>
      <c r="F51" s="10">
        <v>0</v>
      </c>
      <c r="G51" s="10">
        <v>0</v>
      </c>
      <c r="I51" s="13" t="s">
        <v>62</v>
      </c>
      <c r="J51" s="24">
        <f xml:space="preserve"> SUM(B51,C51,D51)</f>
        <v>1</v>
      </c>
      <c r="K51" s="24">
        <f xml:space="preserve"> SUM(B51,C51,D51,E51,F51,G51)</f>
        <v>1</v>
      </c>
      <c r="L51" s="24" t="s">
        <v>503</v>
      </c>
      <c r="M51" s="37" t="s">
        <v>474</v>
      </c>
      <c r="N51">
        <v>1</v>
      </c>
      <c r="O51">
        <f t="shared" si="2"/>
        <v>2</v>
      </c>
      <c r="P51">
        <f t="shared" si="3"/>
        <v>0.5</v>
      </c>
      <c r="Q51">
        <f t="shared" si="4"/>
        <v>0.5</v>
      </c>
      <c r="R51" s="43">
        <f t="shared" si="5"/>
        <v>0</v>
      </c>
      <c r="S51" s="6">
        <f t="shared" si="6"/>
        <v>0</v>
      </c>
      <c r="T51" s="6">
        <f t="shared" si="7"/>
        <v>0</v>
      </c>
      <c r="U51" s="6">
        <f t="shared" si="8"/>
        <v>0</v>
      </c>
      <c r="W51" s="43">
        <f t="shared" si="9"/>
        <v>0</v>
      </c>
      <c r="X51" s="6">
        <f t="shared" si="10"/>
        <v>0</v>
      </c>
      <c r="Y51" s="6">
        <f t="shared" si="11"/>
        <v>0.5</v>
      </c>
      <c r="Z51" s="6">
        <f t="shared" si="12"/>
        <v>0</v>
      </c>
      <c r="AA51" s="6">
        <f t="shared" si="13"/>
        <v>0</v>
      </c>
      <c r="AC51" s="43">
        <f t="shared" si="14"/>
        <v>0</v>
      </c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0.5</v>
      </c>
      <c r="AH51" s="6">
        <f t="shared" si="19"/>
        <v>0</v>
      </c>
      <c r="AJ51" s="43">
        <f t="shared" si="20"/>
        <v>0</v>
      </c>
      <c r="AK51" s="6">
        <f t="shared" si="21"/>
        <v>0</v>
      </c>
      <c r="AL51" s="6">
        <f t="shared" si="22"/>
        <v>0</v>
      </c>
      <c r="AM51" s="6">
        <f t="shared" si="23"/>
        <v>0</v>
      </c>
      <c r="AO51" s="35">
        <f t="shared" si="24"/>
        <v>0</v>
      </c>
      <c r="AP51">
        <f t="shared" si="25"/>
        <v>0</v>
      </c>
      <c r="AQ51">
        <f t="shared" si="26"/>
        <v>0</v>
      </c>
      <c r="AR51">
        <f t="shared" si="27"/>
        <v>0</v>
      </c>
      <c r="AT51" s="35">
        <f t="shared" si="28"/>
        <v>0</v>
      </c>
      <c r="AU51">
        <f t="shared" si="29"/>
        <v>0</v>
      </c>
      <c r="AV51">
        <f t="shared" si="30"/>
        <v>0.5</v>
      </c>
      <c r="AW51">
        <f t="shared" si="31"/>
        <v>0</v>
      </c>
      <c r="AX51">
        <f t="shared" si="32"/>
        <v>0</v>
      </c>
      <c r="AZ51" s="35">
        <f t="shared" si="33"/>
        <v>0</v>
      </c>
      <c r="BA51">
        <f t="shared" si="34"/>
        <v>0</v>
      </c>
      <c r="BB51">
        <f t="shared" si="35"/>
        <v>0</v>
      </c>
      <c r="BC51">
        <f t="shared" si="36"/>
        <v>0</v>
      </c>
      <c r="BD51">
        <f t="shared" si="37"/>
        <v>0.5</v>
      </c>
      <c r="BE51">
        <f t="shared" si="38"/>
        <v>0</v>
      </c>
      <c r="BG51" s="35">
        <f t="shared" si="39"/>
        <v>0</v>
      </c>
      <c r="BH51">
        <f t="shared" si="40"/>
        <v>0</v>
      </c>
      <c r="BI51">
        <f t="shared" si="41"/>
        <v>0</v>
      </c>
      <c r="BJ51">
        <f t="shared" si="42"/>
        <v>0</v>
      </c>
    </row>
    <row r="52" spans="1:63" ht="85" x14ac:dyDescent="0.2">
      <c r="A52" s="4" t="s">
        <v>63</v>
      </c>
      <c r="B52" s="6">
        <v>0</v>
      </c>
      <c r="C52" s="6">
        <v>0</v>
      </c>
      <c r="D52" s="6">
        <v>1</v>
      </c>
      <c r="E52" s="10">
        <v>0</v>
      </c>
      <c r="F52" s="10">
        <v>0</v>
      </c>
      <c r="G52" s="10">
        <v>0</v>
      </c>
      <c r="I52" s="13" t="s">
        <v>64</v>
      </c>
      <c r="J52" s="24">
        <f xml:space="preserve"> SUM(B52,C52,D52)</f>
        <v>1</v>
      </c>
      <c r="K52" s="24">
        <f xml:space="preserve"> SUM(B52,C52,D52,E52,F52,G52)</f>
        <v>1</v>
      </c>
      <c r="L52" s="24" t="s">
        <v>504</v>
      </c>
      <c r="M52" s="37" t="s">
        <v>475</v>
      </c>
      <c r="N52">
        <v>1</v>
      </c>
      <c r="O52">
        <f t="shared" si="2"/>
        <v>1</v>
      </c>
      <c r="P52">
        <f t="shared" si="3"/>
        <v>1</v>
      </c>
      <c r="Q52">
        <f t="shared" si="4"/>
        <v>1</v>
      </c>
      <c r="R52" s="43">
        <f t="shared" si="5"/>
        <v>0</v>
      </c>
      <c r="S52" s="6">
        <f t="shared" si="6"/>
        <v>0</v>
      </c>
      <c r="T52" s="6">
        <f t="shared" si="7"/>
        <v>0</v>
      </c>
      <c r="U52" s="6">
        <f t="shared" si="8"/>
        <v>0</v>
      </c>
      <c r="W52" s="43">
        <f t="shared" si="9"/>
        <v>0</v>
      </c>
      <c r="X52" s="6">
        <f t="shared" si="10"/>
        <v>0</v>
      </c>
      <c r="Y52" s="6">
        <f t="shared" si="11"/>
        <v>0</v>
      </c>
      <c r="Z52" s="6">
        <f t="shared" si="12"/>
        <v>0</v>
      </c>
      <c r="AA52" s="6">
        <f t="shared" si="13"/>
        <v>0</v>
      </c>
      <c r="AC52" s="43">
        <f t="shared" si="14"/>
        <v>1</v>
      </c>
      <c r="AD52" s="6">
        <f t="shared" si="15"/>
        <v>0</v>
      </c>
      <c r="AE52" s="6">
        <f t="shared" si="16"/>
        <v>0</v>
      </c>
      <c r="AF52" s="6">
        <f t="shared" si="17"/>
        <v>0</v>
      </c>
      <c r="AG52" s="6">
        <f t="shared" si="18"/>
        <v>0</v>
      </c>
      <c r="AH52" s="6">
        <f t="shared" si="19"/>
        <v>0</v>
      </c>
      <c r="AJ52" s="43">
        <f t="shared" si="20"/>
        <v>0</v>
      </c>
      <c r="AK52" s="6">
        <f t="shared" si="21"/>
        <v>0</v>
      </c>
      <c r="AL52" s="6">
        <f t="shared" si="22"/>
        <v>0</v>
      </c>
      <c r="AM52" s="6">
        <f t="shared" si="23"/>
        <v>0</v>
      </c>
      <c r="AO52" s="35">
        <f t="shared" si="24"/>
        <v>0</v>
      </c>
      <c r="AP52">
        <f t="shared" si="25"/>
        <v>0</v>
      </c>
      <c r="AQ52">
        <f t="shared" si="26"/>
        <v>0</v>
      </c>
      <c r="AR52">
        <f t="shared" si="27"/>
        <v>0</v>
      </c>
      <c r="AT52" s="35">
        <f t="shared" si="28"/>
        <v>0</v>
      </c>
      <c r="AU52">
        <f t="shared" si="29"/>
        <v>0</v>
      </c>
      <c r="AV52">
        <f t="shared" si="30"/>
        <v>0</v>
      </c>
      <c r="AW52">
        <f t="shared" si="31"/>
        <v>0</v>
      </c>
      <c r="AX52">
        <f t="shared" si="32"/>
        <v>0</v>
      </c>
      <c r="AZ52" s="35">
        <f t="shared" si="33"/>
        <v>1</v>
      </c>
      <c r="BA52">
        <f t="shared" si="34"/>
        <v>0</v>
      </c>
      <c r="BB52">
        <f t="shared" si="35"/>
        <v>0</v>
      </c>
      <c r="BC52">
        <f t="shared" si="36"/>
        <v>0</v>
      </c>
      <c r="BD52">
        <f t="shared" si="37"/>
        <v>0</v>
      </c>
      <c r="BE52">
        <f t="shared" si="38"/>
        <v>0</v>
      </c>
      <c r="BG52" s="35">
        <f t="shared" si="39"/>
        <v>0</v>
      </c>
      <c r="BH52">
        <f t="shared" si="40"/>
        <v>0</v>
      </c>
      <c r="BI52">
        <f t="shared" si="41"/>
        <v>0</v>
      </c>
      <c r="BJ52">
        <f t="shared" si="42"/>
        <v>0</v>
      </c>
    </row>
    <row r="53" spans="1:63" x14ac:dyDescent="0.2">
      <c r="J53" s="24"/>
      <c r="K53" s="24"/>
      <c r="L53" s="24"/>
      <c r="O53">
        <f t="shared" si="2"/>
        <v>0</v>
      </c>
      <c r="P53" t="e">
        <f t="shared" si="3"/>
        <v>#DIV/0!</v>
      </c>
      <c r="Q53" t="e">
        <f t="shared" si="4"/>
        <v>#DIV/0!</v>
      </c>
      <c r="R53" s="43">
        <f t="shared" si="5"/>
        <v>0</v>
      </c>
      <c r="S53" s="6">
        <f t="shared" si="6"/>
        <v>0</v>
      </c>
      <c r="T53" s="6">
        <f t="shared" si="7"/>
        <v>0</v>
      </c>
      <c r="U53" s="6">
        <f t="shared" si="8"/>
        <v>0</v>
      </c>
      <c r="V53" s="6">
        <f>SUM(R49:U52)</f>
        <v>0</v>
      </c>
      <c r="W53" s="43">
        <f t="shared" si="9"/>
        <v>0</v>
      </c>
      <c r="X53" s="6">
        <f t="shared" si="10"/>
        <v>0</v>
      </c>
      <c r="Y53" s="6">
        <f t="shared" si="11"/>
        <v>0</v>
      </c>
      <c r="Z53" s="6">
        <f t="shared" si="12"/>
        <v>0</v>
      </c>
      <c r="AA53" s="6">
        <f t="shared" si="13"/>
        <v>0</v>
      </c>
      <c r="AB53" s="6">
        <f>SUM(W49:AA52)</f>
        <v>4.5</v>
      </c>
      <c r="AC53" s="43">
        <f t="shared" si="14"/>
        <v>0</v>
      </c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>
        <f>SUM(AC49:AH52)</f>
        <v>1.5</v>
      </c>
      <c r="AJ53" s="43">
        <f t="shared" si="20"/>
        <v>0</v>
      </c>
      <c r="AK53" s="6">
        <f t="shared" si="21"/>
        <v>0</v>
      </c>
      <c r="AL53" s="6">
        <f t="shared" si="22"/>
        <v>0</v>
      </c>
      <c r="AM53" s="6">
        <f t="shared" si="23"/>
        <v>0</v>
      </c>
      <c r="AN53" s="6">
        <f>SUM(AJ49:AM52)</f>
        <v>0</v>
      </c>
      <c r="AO53" s="35">
        <f t="shared" si="24"/>
        <v>0</v>
      </c>
      <c r="AP53">
        <f t="shared" si="25"/>
        <v>0</v>
      </c>
      <c r="AQ53">
        <f t="shared" si="26"/>
        <v>0</v>
      </c>
      <c r="AR53">
        <f t="shared" si="27"/>
        <v>0</v>
      </c>
      <c r="AS53">
        <f>SUM(AO49:AR52)</f>
        <v>0</v>
      </c>
      <c r="AT53" s="35">
        <f t="shared" si="28"/>
        <v>0</v>
      </c>
      <c r="AU53">
        <f t="shared" si="29"/>
        <v>0</v>
      </c>
      <c r="AV53">
        <f t="shared" si="30"/>
        <v>0</v>
      </c>
      <c r="AW53">
        <f t="shared" si="31"/>
        <v>0</v>
      </c>
      <c r="AX53">
        <f t="shared" si="32"/>
        <v>0</v>
      </c>
      <c r="AY53">
        <f>SUM(AT49:AX52)</f>
        <v>6.5</v>
      </c>
      <c r="AZ53" s="35">
        <f t="shared" si="33"/>
        <v>0</v>
      </c>
      <c r="BA53">
        <f t="shared" si="34"/>
        <v>0</v>
      </c>
      <c r="BB53">
        <f t="shared" si="35"/>
        <v>0</v>
      </c>
      <c r="BC53">
        <f t="shared" si="36"/>
        <v>0</v>
      </c>
      <c r="BD53">
        <f t="shared" si="37"/>
        <v>0</v>
      </c>
      <c r="BE53">
        <f t="shared" si="38"/>
        <v>0</v>
      </c>
      <c r="BF53">
        <f>SUM(AZ49:BE52)</f>
        <v>1.5</v>
      </c>
      <c r="BG53" s="35">
        <f t="shared" si="39"/>
        <v>0</v>
      </c>
      <c r="BH53">
        <f t="shared" si="40"/>
        <v>0</v>
      </c>
      <c r="BI53">
        <f t="shared" si="41"/>
        <v>0</v>
      </c>
      <c r="BJ53">
        <f t="shared" si="42"/>
        <v>0</v>
      </c>
      <c r="BK53">
        <f>SUM(BG49:BJ52)</f>
        <v>0</v>
      </c>
    </row>
    <row r="54" spans="1:63" s="3" customFormat="1" ht="17" x14ac:dyDescent="0.2">
      <c r="A54" s="25" t="s">
        <v>65</v>
      </c>
      <c r="B54" s="26"/>
      <c r="C54" s="26"/>
      <c r="D54" s="26"/>
      <c r="E54" s="49"/>
      <c r="F54" s="49"/>
      <c r="G54" s="49"/>
      <c r="H54" s="25"/>
      <c r="I54" s="27"/>
      <c r="J54" s="23"/>
      <c r="K54" s="23"/>
      <c r="L54" s="23"/>
      <c r="M54" s="39"/>
      <c r="O54" s="3">
        <f t="shared" si="2"/>
        <v>0</v>
      </c>
      <c r="P54" s="3" t="e">
        <f t="shared" si="3"/>
        <v>#DIV/0!</v>
      </c>
      <c r="Q54" s="3" t="e">
        <f t="shared" si="4"/>
        <v>#DIV/0!</v>
      </c>
      <c r="R54" s="34">
        <f t="shared" si="5"/>
        <v>0</v>
      </c>
      <c r="S54" s="3">
        <f t="shared" si="6"/>
        <v>0</v>
      </c>
      <c r="T54" s="3">
        <f t="shared" si="7"/>
        <v>0</v>
      </c>
      <c r="U54" s="3">
        <f t="shared" si="8"/>
        <v>0</v>
      </c>
      <c r="W54" s="34">
        <f t="shared" si="9"/>
        <v>0</v>
      </c>
      <c r="X54" s="3">
        <f t="shared" si="10"/>
        <v>0</v>
      </c>
      <c r="Y54" s="3">
        <f t="shared" si="11"/>
        <v>0</v>
      </c>
      <c r="Z54" s="3">
        <f t="shared" si="12"/>
        <v>0</v>
      </c>
      <c r="AA54" s="3">
        <f t="shared" si="13"/>
        <v>0</v>
      </c>
      <c r="AC54" s="34">
        <f t="shared" si="14"/>
        <v>0</v>
      </c>
      <c r="AD54" s="3">
        <f t="shared" si="15"/>
        <v>0</v>
      </c>
      <c r="AE54" s="3">
        <f t="shared" si="16"/>
        <v>0</v>
      </c>
      <c r="AF54" s="3">
        <f t="shared" si="17"/>
        <v>0</v>
      </c>
      <c r="AG54" s="3">
        <f t="shared" si="18"/>
        <v>0</v>
      </c>
      <c r="AH54" s="3">
        <f t="shared" si="19"/>
        <v>0</v>
      </c>
      <c r="AJ54" s="34">
        <f t="shared" si="20"/>
        <v>0</v>
      </c>
      <c r="AK54" s="3">
        <f t="shared" si="21"/>
        <v>0</v>
      </c>
      <c r="AL54" s="3">
        <f t="shared" si="22"/>
        <v>0</v>
      </c>
      <c r="AM54" s="3">
        <f t="shared" si="23"/>
        <v>0</v>
      </c>
      <c r="AO54" s="34">
        <f t="shared" si="24"/>
        <v>0</v>
      </c>
      <c r="AP54" s="3">
        <f t="shared" si="25"/>
        <v>0</v>
      </c>
      <c r="AQ54" s="3">
        <f t="shared" si="26"/>
        <v>0</v>
      </c>
      <c r="AR54" s="3">
        <f t="shared" si="27"/>
        <v>0</v>
      </c>
      <c r="AT54" s="34">
        <f t="shared" si="28"/>
        <v>0</v>
      </c>
      <c r="AU54" s="3">
        <f t="shared" si="29"/>
        <v>0</v>
      </c>
      <c r="AV54" s="3">
        <f t="shared" si="30"/>
        <v>0</v>
      </c>
      <c r="AW54" s="3">
        <f t="shared" si="31"/>
        <v>0</v>
      </c>
      <c r="AX54" s="3">
        <f t="shared" si="32"/>
        <v>0</v>
      </c>
      <c r="AZ54" s="34">
        <f t="shared" si="33"/>
        <v>0</v>
      </c>
      <c r="BA54" s="3">
        <f t="shared" si="34"/>
        <v>0</v>
      </c>
      <c r="BB54" s="3">
        <f t="shared" si="35"/>
        <v>0</v>
      </c>
      <c r="BC54" s="3">
        <f t="shared" si="36"/>
        <v>0</v>
      </c>
      <c r="BD54" s="3">
        <f t="shared" si="37"/>
        <v>0</v>
      </c>
      <c r="BE54" s="3">
        <f t="shared" si="38"/>
        <v>0</v>
      </c>
      <c r="BG54" s="34">
        <f t="shared" si="39"/>
        <v>0</v>
      </c>
      <c r="BH54" s="3">
        <f t="shared" si="40"/>
        <v>0</v>
      </c>
      <c r="BI54" s="3">
        <f t="shared" si="41"/>
        <v>0</v>
      </c>
      <c r="BJ54" s="3">
        <f t="shared" si="42"/>
        <v>0</v>
      </c>
    </row>
    <row r="55" spans="1:63" ht="17" x14ac:dyDescent="0.2">
      <c r="A55" s="14" t="s">
        <v>0</v>
      </c>
      <c r="B55" s="15" t="s">
        <v>1</v>
      </c>
      <c r="C55" s="15" t="s">
        <v>2</v>
      </c>
      <c r="D55" s="15" t="s">
        <v>3</v>
      </c>
      <c r="E55" s="42" t="s">
        <v>4</v>
      </c>
      <c r="F55" s="42" t="s">
        <v>5</v>
      </c>
      <c r="G55" s="42" t="s">
        <v>6</v>
      </c>
      <c r="H55" s="14" t="s">
        <v>7</v>
      </c>
      <c r="I55" s="16" t="s">
        <v>8</v>
      </c>
      <c r="J55" s="24"/>
      <c r="K55" s="24"/>
      <c r="L55" s="24"/>
      <c r="O55">
        <f t="shared" si="2"/>
        <v>0</v>
      </c>
      <c r="P55" t="e">
        <f t="shared" si="3"/>
        <v>#DIV/0!</v>
      </c>
      <c r="Q55" t="e">
        <f t="shared" si="4"/>
        <v>#DIV/0!</v>
      </c>
      <c r="R55" s="43">
        <f t="shared" si="5"/>
        <v>0</v>
      </c>
      <c r="S55" s="6">
        <f t="shared" si="6"/>
        <v>0</v>
      </c>
      <c r="T55" s="6">
        <f t="shared" si="7"/>
        <v>0</v>
      </c>
      <c r="U55" s="6">
        <f t="shared" si="8"/>
        <v>0</v>
      </c>
      <c r="W55" s="43">
        <f t="shared" si="9"/>
        <v>0</v>
      </c>
      <c r="X55" s="6">
        <f t="shared" si="10"/>
        <v>0</v>
      </c>
      <c r="Y55" s="6">
        <f t="shared" si="11"/>
        <v>0</v>
      </c>
      <c r="Z55" s="6">
        <f t="shared" si="12"/>
        <v>0</v>
      </c>
      <c r="AA55" s="6">
        <f t="shared" si="13"/>
        <v>0</v>
      </c>
      <c r="AC55" s="43">
        <f t="shared" si="14"/>
        <v>0</v>
      </c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J55" s="43">
        <f t="shared" si="20"/>
        <v>0</v>
      </c>
      <c r="AK55" s="6">
        <f t="shared" si="21"/>
        <v>0</v>
      </c>
      <c r="AL55" s="6">
        <f t="shared" si="22"/>
        <v>0</v>
      </c>
      <c r="AM55" s="6">
        <f t="shared" si="23"/>
        <v>0</v>
      </c>
      <c r="AO55" s="35">
        <f t="shared" si="24"/>
        <v>0</v>
      </c>
      <c r="AP55">
        <f t="shared" si="25"/>
        <v>0</v>
      </c>
      <c r="AQ55">
        <f t="shared" si="26"/>
        <v>0</v>
      </c>
      <c r="AR55">
        <f t="shared" si="27"/>
        <v>0</v>
      </c>
      <c r="AT55" s="35">
        <f t="shared" si="28"/>
        <v>0</v>
      </c>
      <c r="AU55">
        <f t="shared" si="29"/>
        <v>0</v>
      </c>
      <c r="AV55">
        <f t="shared" si="30"/>
        <v>0</v>
      </c>
      <c r="AW55">
        <f t="shared" si="31"/>
        <v>0</v>
      </c>
      <c r="AX55">
        <f t="shared" si="32"/>
        <v>0</v>
      </c>
      <c r="AZ55" s="35">
        <f t="shared" si="33"/>
        <v>0</v>
      </c>
      <c r="BA55">
        <f t="shared" si="34"/>
        <v>0</v>
      </c>
      <c r="BB55">
        <f t="shared" si="35"/>
        <v>0</v>
      </c>
      <c r="BC55">
        <f t="shared" si="36"/>
        <v>0</v>
      </c>
      <c r="BD55">
        <f t="shared" si="37"/>
        <v>0</v>
      </c>
      <c r="BE55">
        <f t="shared" si="38"/>
        <v>0</v>
      </c>
      <c r="BG55" s="35">
        <f t="shared" si="39"/>
        <v>0</v>
      </c>
      <c r="BH55">
        <f t="shared" si="40"/>
        <v>0</v>
      </c>
      <c r="BI55">
        <f t="shared" si="41"/>
        <v>0</v>
      </c>
      <c r="BJ55">
        <f t="shared" si="42"/>
        <v>0</v>
      </c>
    </row>
    <row r="56" spans="1:63" ht="102" x14ac:dyDescent="0.2">
      <c r="A56" s="4" t="s">
        <v>66</v>
      </c>
      <c r="B56" s="6">
        <v>2</v>
      </c>
      <c r="C56" s="6">
        <v>0</v>
      </c>
      <c r="D56" s="6">
        <v>1</v>
      </c>
      <c r="E56" s="10">
        <v>5</v>
      </c>
      <c r="F56" s="10">
        <v>0</v>
      </c>
      <c r="G56" s="10">
        <v>0</v>
      </c>
      <c r="I56" s="13" t="s">
        <v>67</v>
      </c>
      <c r="J56" s="24">
        <f xml:space="preserve"> SUM(B56,C56,D56)</f>
        <v>3</v>
      </c>
      <c r="K56" s="24">
        <f xml:space="preserve"> SUM(B56,C56,D56,E56,F56,G56)</f>
        <v>8</v>
      </c>
      <c r="L56" s="24" t="s">
        <v>503</v>
      </c>
      <c r="M56" s="37" t="s">
        <v>476</v>
      </c>
      <c r="N56">
        <v>1</v>
      </c>
      <c r="O56">
        <f t="shared" si="2"/>
        <v>2</v>
      </c>
      <c r="P56">
        <f t="shared" si="3"/>
        <v>1.5</v>
      </c>
      <c r="Q56">
        <f t="shared" si="4"/>
        <v>4</v>
      </c>
      <c r="R56" s="43">
        <f t="shared" si="5"/>
        <v>0</v>
      </c>
      <c r="S56" s="6">
        <f t="shared" si="6"/>
        <v>0</v>
      </c>
      <c r="T56" s="6">
        <f t="shared" si="7"/>
        <v>0</v>
      </c>
      <c r="U56" s="6">
        <f t="shared" si="8"/>
        <v>0</v>
      </c>
      <c r="W56" s="43">
        <f t="shared" si="9"/>
        <v>0</v>
      </c>
      <c r="X56" s="6">
        <f t="shared" si="10"/>
        <v>0</v>
      </c>
      <c r="Y56" s="6">
        <f t="shared" si="11"/>
        <v>1.5</v>
      </c>
      <c r="Z56" s="6">
        <f t="shared" si="12"/>
        <v>0</v>
      </c>
      <c r="AA56" s="6">
        <f t="shared" si="13"/>
        <v>0</v>
      </c>
      <c r="AC56" s="43">
        <f t="shared" si="14"/>
        <v>0</v>
      </c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1.5</v>
      </c>
      <c r="AH56" s="6">
        <f t="shared" si="19"/>
        <v>0</v>
      </c>
      <c r="AJ56" s="43">
        <f t="shared" si="20"/>
        <v>0</v>
      </c>
      <c r="AK56" s="6">
        <f t="shared" si="21"/>
        <v>0</v>
      </c>
      <c r="AL56" s="6">
        <f t="shared" si="22"/>
        <v>0</v>
      </c>
      <c r="AM56" s="6">
        <f t="shared" si="23"/>
        <v>0</v>
      </c>
      <c r="AO56" s="35">
        <f t="shared" si="24"/>
        <v>0</v>
      </c>
      <c r="AP56">
        <f t="shared" si="25"/>
        <v>0</v>
      </c>
      <c r="AQ56">
        <f t="shared" si="26"/>
        <v>0</v>
      </c>
      <c r="AR56">
        <f t="shared" si="27"/>
        <v>0</v>
      </c>
      <c r="AT56" s="35">
        <f t="shared" si="28"/>
        <v>0</v>
      </c>
      <c r="AU56">
        <f t="shared" si="29"/>
        <v>0</v>
      </c>
      <c r="AV56">
        <f t="shared" si="30"/>
        <v>4</v>
      </c>
      <c r="AW56">
        <f t="shared" si="31"/>
        <v>0</v>
      </c>
      <c r="AX56">
        <f t="shared" si="32"/>
        <v>0</v>
      </c>
      <c r="AZ56" s="35">
        <f t="shared" si="33"/>
        <v>0</v>
      </c>
      <c r="BA56">
        <f t="shared" si="34"/>
        <v>0</v>
      </c>
      <c r="BB56">
        <f t="shared" si="35"/>
        <v>0</v>
      </c>
      <c r="BC56">
        <f t="shared" si="36"/>
        <v>0</v>
      </c>
      <c r="BD56">
        <f t="shared" si="37"/>
        <v>4</v>
      </c>
      <c r="BE56">
        <f t="shared" si="38"/>
        <v>0</v>
      </c>
      <c r="BG56" s="35">
        <f t="shared" si="39"/>
        <v>0</v>
      </c>
      <c r="BH56">
        <f t="shared" si="40"/>
        <v>0</v>
      </c>
      <c r="BI56">
        <f t="shared" si="41"/>
        <v>0</v>
      </c>
      <c r="BJ56">
        <f t="shared" si="42"/>
        <v>0</v>
      </c>
    </row>
    <row r="57" spans="1:63" ht="68" x14ac:dyDescent="0.2">
      <c r="A57" s="4" t="s">
        <v>68</v>
      </c>
      <c r="B57" s="6">
        <v>1</v>
      </c>
      <c r="C57" s="6">
        <v>0</v>
      </c>
      <c r="D57" s="6">
        <v>0</v>
      </c>
      <c r="E57" s="10">
        <v>2</v>
      </c>
      <c r="F57" s="10">
        <v>0</v>
      </c>
      <c r="G57" s="10">
        <v>0</v>
      </c>
      <c r="I57" s="13" t="s">
        <v>69</v>
      </c>
      <c r="J57" s="24">
        <f xml:space="preserve"> SUM(B57,C57,D57)</f>
        <v>1</v>
      </c>
      <c r="K57" s="24">
        <f xml:space="preserve"> SUM(B57,C57,D57,E57,F57,G57)</f>
        <v>3</v>
      </c>
      <c r="L57" s="24" t="s">
        <v>433</v>
      </c>
      <c r="M57" s="37" t="s">
        <v>465</v>
      </c>
      <c r="N57">
        <v>1</v>
      </c>
      <c r="O57">
        <f t="shared" si="2"/>
        <v>1</v>
      </c>
      <c r="P57">
        <f t="shared" si="3"/>
        <v>1</v>
      </c>
      <c r="Q57">
        <f t="shared" si="4"/>
        <v>3</v>
      </c>
      <c r="R57" s="43">
        <f t="shared" si="5"/>
        <v>0</v>
      </c>
      <c r="S57" s="6">
        <f t="shared" si="6"/>
        <v>0</v>
      </c>
      <c r="T57" s="6">
        <f t="shared" si="7"/>
        <v>0</v>
      </c>
      <c r="U57" s="6">
        <f t="shared" si="8"/>
        <v>0</v>
      </c>
      <c r="W57" s="43">
        <f t="shared" si="9"/>
        <v>1</v>
      </c>
      <c r="X57" s="6">
        <f t="shared" si="10"/>
        <v>0</v>
      </c>
      <c r="Y57" s="6">
        <f t="shared" si="11"/>
        <v>0</v>
      </c>
      <c r="Z57" s="6">
        <f t="shared" si="12"/>
        <v>0</v>
      </c>
      <c r="AA57" s="6">
        <f t="shared" si="13"/>
        <v>0</v>
      </c>
      <c r="AC57" s="43">
        <f t="shared" si="14"/>
        <v>0</v>
      </c>
      <c r="AD57" s="6">
        <f t="shared" si="15"/>
        <v>0</v>
      </c>
      <c r="AE57" s="6">
        <f t="shared" si="16"/>
        <v>0</v>
      </c>
      <c r="AF57" s="6">
        <f t="shared" si="17"/>
        <v>0</v>
      </c>
      <c r="AG57" s="6">
        <f t="shared" si="18"/>
        <v>0</v>
      </c>
      <c r="AH57" s="6">
        <f t="shared" si="19"/>
        <v>0</v>
      </c>
      <c r="AJ57" s="43">
        <f t="shared" si="20"/>
        <v>0</v>
      </c>
      <c r="AK57" s="6">
        <f t="shared" si="21"/>
        <v>0</v>
      </c>
      <c r="AL57" s="6">
        <f t="shared" si="22"/>
        <v>0</v>
      </c>
      <c r="AM57" s="6">
        <f t="shared" si="23"/>
        <v>0</v>
      </c>
      <c r="AO57" s="35">
        <f t="shared" si="24"/>
        <v>0</v>
      </c>
      <c r="AP57">
        <f t="shared" si="25"/>
        <v>0</v>
      </c>
      <c r="AQ57">
        <f t="shared" si="26"/>
        <v>0</v>
      </c>
      <c r="AR57">
        <f t="shared" si="27"/>
        <v>0</v>
      </c>
      <c r="AT57" s="35">
        <f t="shared" si="28"/>
        <v>3</v>
      </c>
      <c r="AU57">
        <f t="shared" si="29"/>
        <v>0</v>
      </c>
      <c r="AV57">
        <f t="shared" si="30"/>
        <v>0</v>
      </c>
      <c r="AW57">
        <f t="shared" si="31"/>
        <v>0</v>
      </c>
      <c r="AX57">
        <f t="shared" si="32"/>
        <v>0</v>
      </c>
      <c r="AZ57" s="35">
        <f t="shared" si="33"/>
        <v>0</v>
      </c>
      <c r="BA57">
        <f t="shared" si="34"/>
        <v>0</v>
      </c>
      <c r="BB57">
        <f t="shared" si="35"/>
        <v>0</v>
      </c>
      <c r="BC57">
        <f t="shared" si="36"/>
        <v>0</v>
      </c>
      <c r="BD57">
        <f t="shared" si="37"/>
        <v>0</v>
      </c>
      <c r="BE57">
        <f t="shared" si="38"/>
        <v>0</v>
      </c>
      <c r="BG57" s="35">
        <f t="shared" si="39"/>
        <v>0</v>
      </c>
      <c r="BH57">
        <f t="shared" si="40"/>
        <v>0</v>
      </c>
      <c r="BI57">
        <f t="shared" si="41"/>
        <v>0</v>
      </c>
      <c r="BJ57">
        <f t="shared" si="42"/>
        <v>0</v>
      </c>
    </row>
    <row r="58" spans="1:63" ht="85" x14ac:dyDescent="0.2">
      <c r="A58" s="4" t="s">
        <v>70</v>
      </c>
      <c r="B58" s="6">
        <v>3</v>
      </c>
      <c r="C58" s="6">
        <v>0</v>
      </c>
      <c r="D58" s="6">
        <v>3</v>
      </c>
      <c r="E58" s="10">
        <v>10</v>
      </c>
      <c r="F58" s="10">
        <v>1</v>
      </c>
      <c r="G58" s="10">
        <v>0</v>
      </c>
      <c r="I58" s="13" t="s">
        <v>71</v>
      </c>
      <c r="J58" s="24">
        <f xml:space="preserve"> SUM(B58,C58,D58)</f>
        <v>6</v>
      </c>
      <c r="K58" s="24">
        <f xml:space="preserve"> SUM(B58,C58,D58,E58,F58,G58)</f>
        <v>17</v>
      </c>
      <c r="L58" s="24" t="s">
        <v>503</v>
      </c>
      <c r="M58" s="37" t="s">
        <v>475</v>
      </c>
      <c r="N58">
        <v>1</v>
      </c>
      <c r="O58">
        <f t="shared" si="2"/>
        <v>2</v>
      </c>
      <c r="P58">
        <f t="shared" si="3"/>
        <v>3</v>
      </c>
      <c r="Q58">
        <f t="shared" si="4"/>
        <v>8.5</v>
      </c>
      <c r="R58" s="43">
        <f t="shared" si="5"/>
        <v>0</v>
      </c>
      <c r="S58" s="6">
        <f t="shared" si="6"/>
        <v>0</v>
      </c>
      <c r="T58" s="6">
        <f t="shared" si="7"/>
        <v>0</v>
      </c>
      <c r="U58" s="6">
        <f t="shared" si="8"/>
        <v>0</v>
      </c>
      <c r="W58" s="43">
        <f t="shared" si="9"/>
        <v>0</v>
      </c>
      <c r="X58" s="6">
        <f t="shared" si="10"/>
        <v>0</v>
      </c>
      <c r="Y58" s="6">
        <f t="shared" si="11"/>
        <v>3</v>
      </c>
      <c r="Z58" s="6">
        <f t="shared" si="12"/>
        <v>0</v>
      </c>
      <c r="AA58" s="6">
        <f t="shared" si="13"/>
        <v>0</v>
      </c>
      <c r="AC58" s="43">
        <f t="shared" si="14"/>
        <v>0</v>
      </c>
      <c r="AD58" s="6">
        <f t="shared" si="15"/>
        <v>0</v>
      </c>
      <c r="AE58" s="6">
        <f t="shared" si="16"/>
        <v>0</v>
      </c>
      <c r="AF58" s="6">
        <f t="shared" si="17"/>
        <v>0</v>
      </c>
      <c r="AG58" s="6">
        <f t="shared" si="18"/>
        <v>3</v>
      </c>
      <c r="AH58" s="6">
        <f t="shared" si="19"/>
        <v>0</v>
      </c>
      <c r="AJ58" s="43">
        <f t="shared" si="20"/>
        <v>0</v>
      </c>
      <c r="AK58" s="6">
        <f t="shared" si="21"/>
        <v>0</v>
      </c>
      <c r="AL58" s="6">
        <f t="shared" si="22"/>
        <v>0</v>
      </c>
      <c r="AM58" s="6">
        <f t="shared" si="23"/>
        <v>0</v>
      </c>
      <c r="AO58" s="35">
        <f t="shared" si="24"/>
        <v>0</v>
      </c>
      <c r="AP58">
        <f t="shared" si="25"/>
        <v>0</v>
      </c>
      <c r="AQ58">
        <f t="shared" si="26"/>
        <v>0</v>
      </c>
      <c r="AR58">
        <f t="shared" si="27"/>
        <v>0</v>
      </c>
      <c r="AT58" s="35">
        <f t="shared" si="28"/>
        <v>0</v>
      </c>
      <c r="AU58">
        <f t="shared" si="29"/>
        <v>0</v>
      </c>
      <c r="AV58">
        <f t="shared" si="30"/>
        <v>8.5</v>
      </c>
      <c r="AW58">
        <f t="shared" si="31"/>
        <v>0</v>
      </c>
      <c r="AX58">
        <f t="shared" si="32"/>
        <v>0</v>
      </c>
      <c r="AZ58" s="35">
        <f t="shared" si="33"/>
        <v>0</v>
      </c>
      <c r="BA58">
        <f t="shared" si="34"/>
        <v>0</v>
      </c>
      <c r="BB58">
        <f t="shared" si="35"/>
        <v>0</v>
      </c>
      <c r="BC58">
        <f t="shared" si="36"/>
        <v>0</v>
      </c>
      <c r="BD58">
        <f t="shared" si="37"/>
        <v>8.5</v>
      </c>
      <c r="BE58">
        <f t="shared" si="38"/>
        <v>0</v>
      </c>
      <c r="BG58" s="35">
        <f t="shared" si="39"/>
        <v>0</v>
      </c>
      <c r="BH58">
        <f t="shared" si="40"/>
        <v>0</v>
      </c>
      <c r="BI58">
        <f t="shared" si="41"/>
        <v>0</v>
      </c>
      <c r="BJ58">
        <f t="shared" si="42"/>
        <v>0</v>
      </c>
    </row>
    <row r="59" spans="1:63" ht="85" x14ac:dyDescent="0.2">
      <c r="A59" s="4" t="s">
        <v>72</v>
      </c>
      <c r="B59" s="6">
        <v>3</v>
      </c>
      <c r="C59" s="6">
        <v>2</v>
      </c>
      <c r="D59" s="6">
        <v>1</v>
      </c>
      <c r="E59" s="10">
        <v>5</v>
      </c>
      <c r="F59" s="10">
        <v>4</v>
      </c>
      <c r="G59" s="10">
        <v>0</v>
      </c>
      <c r="I59" s="13" t="s">
        <v>73</v>
      </c>
      <c r="J59" s="24">
        <f xml:space="preserve"> SUM(B59,C59,D59)</f>
        <v>6</v>
      </c>
      <c r="K59" s="24">
        <f xml:space="preserve"> SUM(B59,C59,D59,E59,F59,G59)</f>
        <v>15</v>
      </c>
      <c r="L59" s="24" t="s">
        <v>503</v>
      </c>
      <c r="M59" s="37" t="s">
        <v>475</v>
      </c>
      <c r="N59">
        <v>1</v>
      </c>
      <c r="O59">
        <f t="shared" si="2"/>
        <v>2</v>
      </c>
      <c r="P59">
        <f t="shared" si="3"/>
        <v>3</v>
      </c>
      <c r="Q59">
        <f t="shared" si="4"/>
        <v>7.5</v>
      </c>
      <c r="R59" s="43">
        <f t="shared" si="5"/>
        <v>0</v>
      </c>
      <c r="S59" s="6">
        <f t="shared" si="6"/>
        <v>0</v>
      </c>
      <c r="T59" s="6">
        <f t="shared" si="7"/>
        <v>0</v>
      </c>
      <c r="U59" s="6">
        <f t="shared" si="8"/>
        <v>0</v>
      </c>
      <c r="W59" s="43">
        <f t="shared" si="9"/>
        <v>0</v>
      </c>
      <c r="X59" s="6">
        <f t="shared" si="10"/>
        <v>0</v>
      </c>
      <c r="Y59" s="6">
        <f t="shared" si="11"/>
        <v>3</v>
      </c>
      <c r="Z59" s="6">
        <f t="shared" si="12"/>
        <v>0</v>
      </c>
      <c r="AA59" s="6">
        <f t="shared" si="13"/>
        <v>0</v>
      </c>
      <c r="AC59" s="43">
        <f t="shared" si="14"/>
        <v>0</v>
      </c>
      <c r="AD59" s="6">
        <f t="shared" si="15"/>
        <v>0</v>
      </c>
      <c r="AE59" s="6">
        <f t="shared" si="16"/>
        <v>0</v>
      </c>
      <c r="AF59" s="6">
        <f t="shared" si="17"/>
        <v>0</v>
      </c>
      <c r="AG59" s="6">
        <f t="shared" si="18"/>
        <v>3</v>
      </c>
      <c r="AH59" s="6">
        <f t="shared" si="19"/>
        <v>0</v>
      </c>
      <c r="AJ59" s="43">
        <f t="shared" si="20"/>
        <v>0</v>
      </c>
      <c r="AK59" s="6">
        <f t="shared" si="21"/>
        <v>0</v>
      </c>
      <c r="AL59" s="6">
        <f t="shared" si="22"/>
        <v>0</v>
      </c>
      <c r="AM59" s="6">
        <f t="shared" si="23"/>
        <v>0</v>
      </c>
      <c r="AO59" s="35">
        <f t="shared" si="24"/>
        <v>0</v>
      </c>
      <c r="AP59">
        <f t="shared" si="25"/>
        <v>0</v>
      </c>
      <c r="AQ59">
        <f t="shared" si="26"/>
        <v>0</v>
      </c>
      <c r="AR59">
        <f t="shared" si="27"/>
        <v>0</v>
      </c>
      <c r="AT59" s="35">
        <f t="shared" si="28"/>
        <v>0</v>
      </c>
      <c r="AU59">
        <f t="shared" si="29"/>
        <v>0</v>
      </c>
      <c r="AV59">
        <f t="shared" si="30"/>
        <v>7.5</v>
      </c>
      <c r="AW59">
        <f t="shared" si="31"/>
        <v>0</v>
      </c>
      <c r="AX59">
        <f t="shared" si="32"/>
        <v>0</v>
      </c>
      <c r="AZ59" s="35">
        <f t="shared" si="33"/>
        <v>0</v>
      </c>
      <c r="BA59">
        <f t="shared" si="34"/>
        <v>0</v>
      </c>
      <c r="BB59">
        <f t="shared" si="35"/>
        <v>0</v>
      </c>
      <c r="BC59">
        <f t="shared" si="36"/>
        <v>0</v>
      </c>
      <c r="BD59">
        <f t="shared" si="37"/>
        <v>7.5</v>
      </c>
      <c r="BE59">
        <f t="shared" si="38"/>
        <v>0</v>
      </c>
      <c r="BG59" s="35">
        <f t="shared" si="39"/>
        <v>0</v>
      </c>
      <c r="BH59">
        <f t="shared" si="40"/>
        <v>0</v>
      </c>
      <c r="BI59">
        <f t="shared" si="41"/>
        <v>0</v>
      </c>
      <c r="BJ59">
        <f t="shared" si="42"/>
        <v>0</v>
      </c>
    </row>
    <row r="60" spans="1:63" ht="85" x14ac:dyDescent="0.2">
      <c r="A60" s="4" t="s">
        <v>74</v>
      </c>
      <c r="B60" s="6">
        <v>0</v>
      </c>
      <c r="C60" s="6">
        <v>0</v>
      </c>
      <c r="D60" s="6">
        <v>1</v>
      </c>
      <c r="E60" s="10">
        <v>2</v>
      </c>
      <c r="F60" s="10">
        <v>1</v>
      </c>
      <c r="G60" s="10">
        <v>0</v>
      </c>
      <c r="I60" s="13" t="s">
        <v>75</v>
      </c>
      <c r="J60" s="24">
        <f xml:space="preserve"> SUM(B60,C60,D60)</f>
        <v>1</v>
      </c>
      <c r="K60" s="24">
        <f xml:space="preserve"> SUM(B60,C60,D60,E60,F60,G60)</f>
        <v>4</v>
      </c>
      <c r="L60" s="24" t="s">
        <v>433</v>
      </c>
      <c r="M60" s="37" t="s">
        <v>447</v>
      </c>
      <c r="N60">
        <v>1</v>
      </c>
      <c r="O60">
        <f t="shared" si="2"/>
        <v>1</v>
      </c>
      <c r="P60">
        <f t="shared" si="3"/>
        <v>1</v>
      </c>
      <c r="Q60">
        <f t="shared" si="4"/>
        <v>4</v>
      </c>
      <c r="R60" s="43">
        <f t="shared" si="5"/>
        <v>0</v>
      </c>
      <c r="S60" s="6">
        <f t="shared" si="6"/>
        <v>0</v>
      </c>
      <c r="T60" s="6">
        <f t="shared" si="7"/>
        <v>0</v>
      </c>
      <c r="U60" s="6">
        <f t="shared" si="8"/>
        <v>0</v>
      </c>
      <c r="W60" s="43">
        <f t="shared" si="9"/>
        <v>1</v>
      </c>
      <c r="X60" s="6">
        <f t="shared" si="10"/>
        <v>0</v>
      </c>
      <c r="Y60" s="6">
        <f t="shared" si="11"/>
        <v>0</v>
      </c>
      <c r="Z60" s="6">
        <f t="shared" si="12"/>
        <v>0</v>
      </c>
      <c r="AA60" s="6">
        <f t="shared" si="13"/>
        <v>0</v>
      </c>
      <c r="AC60" s="43">
        <f t="shared" si="14"/>
        <v>0</v>
      </c>
      <c r="AD60" s="6">
        <f t="shared" si="15"/>
        <v>0</v>
      </c>
      <c r="AE60" s="6">
        <f t="shared" si="16"/>
        <v>0</v>
      </c>
      <c r="AF60" s="6">
        <f t="shared" si="17"/>
        <v>0</v>
      </c>
      <c r="AG60" s="6">
        <f t="shared" si="18"/>
        <v>0</v>
      </c>
      <c r="AH60" s="6">
        <f t="shared" si="19"/>
        <v>0</v>
      </c>
      <c r="AJ60" s="43">
        <f t="shared" si="20"/>
        <v>0</v>
      </c>
      <c r="AK60" s="6">
        <f t="shared" si="21"/>
        <v>0</v>
      </c>
      <c r="AL60" s="6">
        <f t="shared" si="22"/>
        <v>0</v>
      </c>
      <c r="AM60" s="6">
        <f t="shared" si="23"/>
        <v>0</v>
      </c>
      <c r="AO60" s="35">
        <f t="shared" si="24"/>
        <v>0</v>
      </c>
      <c r="AP60">
        <f t="shared" si="25"/>
        <v>0</v>
      </c>
      <c r="AQ60">
        <f t="shared" si="26"/>
        <v>0</v>
      </c>
      <c r="AR60">
        <f t="shared" si="27"/>
        <v>0</v>
      </c>
      <c r="AT60" s="35">
        <f t="shared" si="28"/>
        <v>4</v>
      </c>
      <c r="AU60">
        <f t="shared" si="29"/>
        <v>0</v>
      </c>
      <c r="AV60">
        <f t="shared" si="30"/>
        <v>0</v>
      </c>
      <c r="AW60">
        <f t="shared" si="31"/>
        <v>0</v>
      </c>
      <c r="AX60">
        <f t="shared" si="32"/>
        <v>0</v>
      </c>
      <c r="AZ60" s="35">
        <f t="shared" si="33"/>
        <v>0</v>
      </c>
      <c r="BA60">
        <f t="shared" si="34"/>
        <v>0</v>
      </c>
      <c r="BB60">
        <f t="shared" si="35"/>
        <v>0</v>
      </c>
      <c r="BC60">
        <f t="shared" si="36"/>
        <v>0</v>
      </c>
      <c r="BD60">
        <f t="shared" si="37"/>
        <v>0</v>
      </c>
      <c r="BE60">
        <f t="shared" si="38"/>
        <v>0</v>
      </c>
      <c r="BG60" s="35">
        <f t="shared" si="39"/>
        <v>0</v>
      </c>
      <c r="BH60">
        <f t="shared" si="40"/>
        <v>0</v>
      </c>
      <c r="BI60">
        <f t="shared" si="41"/>
        <v>0</v>
      </c>
      <c r="BJ60">
        <f t="shared" si="42"/>
        <v>0</v>
      </c>
    </row>
    <row r="61" spans="1:63" x14ac:dyDescent="0.2">
      <c r="J61" s="24"/>
      <c r="K61" s="24"/>
      <c r="L61" s="24"/>
      <c r="O61">
        <f t="shared" si="2"/>
        <v>0</v>
      </c>
      <c r="P61" t="e">
        <f t="shared" si="3"/>
        <v>#DIV/0!</v>
      </c>
      <c r="Q61" t="e">
        <f t="shared" si="4"/>
        <v>#DIV/0!</v>
      </c>
      <c r="R61" s="43">
        <f t="shared" si="5"/>
        <v>0</v>
      </c>
      <c r="S61" s="6">
        <f t="shared" si="6"/>
        <v>0</v>
      </c>
      <c r="T61" s="6">
        <f t="shared" si="7"/>
        <v>0</v>
      </c>
      <c r="U61" s="6">
        <f t="shared" si="8"/>
        <v>0</v>
      </c>
      <c r="V61" s="6">
        <f>SUM(R56:U60)</f>
        <v>0</v>
      </c>
      <c r="W61" s="43">
        <f t="shared" si="9"/>
        <v>0</v>
      </c>
      <c r="X61" s="6">
        <f t="shared" si="10"/>
        <v>0</v>
      </c>
      <c r="Y61" s="6">
        <f t="shared" si="11"/>
        <v>0</v>
      </c>
      <c r="Z61" s="6">
        <f t="shared" si="12"/>
        <v>0</v>
      </c>
      <c r="AA61" s="6">
        <f t="shared" si="13"/>
        <v>0</v>
      </c>
      <c r="AB61" s="6">
        <f>SUM(W56:AA60)</f>
        <v>9.5</v>
      </c>
      <c r="AC61" s="43">
        <f t="shared" si="14"/>
        <v>0</v>
      </c>
      <c r="AD61" s="6">
        <f t="shared" si="15"/>
        <v>0</v>
      </c>
      <c r="AE61" s="6">
        <f t="shared" si="16"/>
        <v>0</v>
      </c>
      <c r="AF61" s="6">
        <f t="shared" si="17"/>
        <v>0</v>
      </c>
      <c r="AG61" s="6">
        <f t="shared" si="18"/>
        <v>0</v>
      </c>
      <c r="AH61" s="6">
        <f t="shared" si="19"/>
        <v>0</v>
      </c>
      <c r="AI61" s="6">
        <f>SUM(AC56:AH60)</f>
        <v>7.5</v>
      </c>
      <c r="AJ61" s="43">
        <f t="shared" si="20"/>
        <v>0</v>
      </c>
      <c r="AK61" s="6">
        <f t="shared" si="21"/>
        <v>0</v>
      </c>
      <c r="AL61" s="6">
        <f t="shared" si="22"/>
        <v>0</v>
      </c>
      <c r="AM61" s="6">
        <f t="shared" si="23"/>
        <v>0</v>
      </c>
      <c r="AN61" s="6">
        <f>SUM(AJ56:AM60)</f>
        <v>0</v>
      </c>
      <c r="AO61" s="35">
        <f t="shared" si="24"/>
        <v>0</v>
      </c>
      <c r="AP61">
        <f t="shared" si="25"/>
        <v>0</v>
      </c>
      <c r="AQ61">
        <f t="shared" si="26"/>
        <v>0</v>
      </c>
      <c r="AR61">
        <f t="shared" si="27"/>
        <v>0</v>
      </c>
      <c r="AS61">
        <f>SUM(AO56:AR60)</f>
        <v>0</v>
      </c>
      <c r="AT61" s="35">
        <f t="shared" si="28"/>
        <v>0</v>
      </c>
      <c r="AU61">
        <f t="shared" si="29"/>
        <v>0</v>
      </c>
      <c r="AV61">
        <f t="shared" si="30"/>
        <v>0</v>
      </c>
      <c r="AW61">
        <f t="shared" si="31"/>
        <v>0</v>
      </c>
      <c r="AX61">
        <f t="shared" si="32"/>
        <v>0</v>
      </c>
      <c r="AY61">
        <f>SUM(AT56:AX60)</f>
        <v>27</v>
      </c>
      <c r="AZ61" s="35">
        <f t="shared" si="33"/>
        <v>0</v>
      </c>
      <c r="BA61">
        <f t="shared" si="34"/>
        <v>0</v>
      </c>
      <c r="BB61">
        <f t="shared" si="35"/>
        <v>0</v>
      </c>
      <c r="BC61">
        <f t="shared" si="36"/>
        <v>0</v>
      </c>
      <c r="BD61">
        <f t="shared" si="37"/>
        <v>0</v>
      </c>
      <c r="BE61">
        <f t="shared" si="38"/>
        <v>0</v>
      </c>
      <c r="BF61">
        <f>SUM(AZ56:BE60)</f>
        <v>20</v>
      </c>
      <c r="BG61" s="35">
        <f t="shared" si="39"/>
        <v>0</v>
      </c>
      <c r="BH61">
        <f t="shared" si="40"/>
        <v>0</v>
      </c>
      <c r="BI61">
        <f t="shared" si="41"/>
        <v>0</v>
      </c>
      <c r="BJ61">
        <f t="shared" si="42"/>
        <v>0</v>
      </c>
      <c r="BK61">
        <f>SUM(BG56:BJ60)</f>
        <v>0</v>
      </c>
    </row>
    <row r="62" spans="1:63" s="3" customFormat="1" ht="17" x14ac:dyDescent="0.2">
      <c r="A62" s="25" t="s">
        <v>76</v>
      </c>
      <c r="B62" s="26"/>
      <c r="C62" s="26"/>
      <c r="D62" s="26"/>
      <c r="E62" s="49"/>
      <c r="F62" s="49"/>
      <c r="G62" s="49"/>
      <c r="H62" s="25"/>
      <c r="I62" s="27"/>
      <c r="J62" s="23"/>
      <c r="K62" s="23"/>
      <c r="L62" s="23"/>
      <c r="M62" s="39"/>
      <c r="O62" s="3">
        <f t="shared" si="2"/>
        <v>0</v>
      </c>
      <c r="P62" s="3" t="e">
        <f t="shared" si="3"/>
        <v>#DIV/0!</v>
      </c>
      <c r="Q62" s="3" t="e">
        <f t="shared" si="4"/>
        <v>#DIV/0!</v>
      </c>
      <c r="R62" s="34">
        <f t="shared" si="5"/>
        <v>0</v>
      </c>
      <c r="S62" s="3">
        <f t="shared" si="6"/>
        <v>0</v>
      </c>
      <c r="T62" s="3">
        <f t="shared" si="7"/>
        <v>0</v>
      </c>
      <c r="U62" s="3">
        <f t="shared" si="8"/>
        <v>0</v>
      </c>
      <c r="W62" s="34">
        <f t="shared" si="9"/>
        <v>0</v>
      </c>
      <c r="X62" s="3">
        <f t="shared" si="10"/>
        <v>0</v>
      </c>
      <c r="Y62" s="3">
        <f t="shared" si="11"/>
        <v>0</v>
      </c>
      <c r="Z62" s="3">
        <f t="shared" si="12"/>
        <v>0</v>
      </c>
      <c r="AA62" s="3">
        <f t="shared" si="13"/>
        <v>0</v>
      </c>
      <c r="AC62" s="34">
        <f t="shared" si="14"/>
        <v>0</v>
      </c>
      <c r="AD62" s="3">
        <f t="shared" si="15"/>
        <v>0</v>
      </c>
      <c r="AE62" s="3">
        <f t="shared" si="16"/>
        <v>0</v>
      </c>
      <c r="AF62" s="3">
        <f t="shared" si="17"/>
        <v>0</v>
      </c>
      <c r="AG62" s="3">
        <f t="shared" si="18"/>
        <v>0</v>
      </c>
      <c r="AH62" s="3">
        <f t="shared" si="19"/>
        <v>0</v>
      </c>
      <c r="AJ62" s="34">
        <f t="shared" si="20"/>
        <v>0</v>
      </c>
      <c r="AK62" s="3">
        <f t="shared" si="21"/>
        <v>0</v>
      </c>
      <c r="AL62" s="3">
        <f t="shared" si="22"/>
        <v>0</v>
      </c>
      <c r="AM62" s="3">
        <f t="shared" si="23"/>
        <v>0</v>
      </c>
      <c r="AO62" s="34">
        <f t="shared" si="24"/>
        <v>0</v>
      </c>
      <c r="AP62" s="3">
        <f t="shared" si="25"/>
        <v>0</v>
      </c>
      <c r="AQ62" s="3">
        <f t="shared" si="26"/>
        <v>0</v>
      </c>
      <c r="AR62" s="3">
        <f t="shared" si="27"/>
        <v>0</v>
      </c>
      <c r="AT62" s="34">
        <f t="shared" si="28"/>
        <v>0</v>
      </c>
      <c r="AU62" s="3">
        <f t="shared" si="29"/>
        <v>0</v>
      </c>
      <c r="AV62" s="3">
        <f t="shared" si="30"/>
        <v>0</v>
      </c>
      <c r="AW62" s="3">
        <f t="shared" si="31"/>
        <v>0</v>
      </c>
      <c r="AX62" s="3">
        <f t="shared" si="32"/>
        <v>0</v>
      </c>
      <c r="AZ62" s="34">
        <f t="shared" si="33"/>
        <v>0</v>
      </c>
      <c r="BA62" s="3">
        <f t="shared" si="34"/>
        <v>0</v>
      </c>
      <c r="BB62" s="3">
        <f t="shared" si="35"/>
        <v>0</v>
      </c>
      <c r="BC62" s="3">
        <f t="shared" si="36"/>
        <v>0</v>
      </c>
      <c r="BD62" s="3">
        <f t="shared" si="37"/>
        <v>0</v>
      </c>
      <c r="BE62" s="3">
        <f t="shared" si="38"/>
        <v>0</v>
      </c>
      <c r="BG62" s="34">
        <f t="shared" si="39"/>
        <v>0</v>
      </c>
      <c r="BH62" s="3">
        <f t="shared" si="40"/>
        <v>0</v>
      </c>
      <c r="BI62" s="3">
        <f t="shared" si="41"/>
        <v>0</v>
      </c>
      <c r="BJ62" s="3">
        <f t="shared" si="42"/>
        <v>0</v>
      </c>
    </row>
    <row r="63" spans="1:63" ht="17" x14ac:dyDescent="0.2">
      <c r="A63" s="14" t="s">
        <v>0</v>
      </c>
      <c r="B63" s="15" t="s">
        <v>1</v>
      </c>
      <c r="C63" s="15" t="s">
        <v>2</v>
      </c>
      <c r="D63" s="15" t="s">
        <v>3</v>
      </c>
      <c r="E63" s="42" t="s">
        <v>4</v>
      </c>
      <c r="F63" s="42" t="s">
        <v>5</v>
      </c>
      <c r="G63" s="42" t="s">
        <v>6</v>
      </c>
      <c r="H63" s="14" t="s">
        <v>7</v>
      </c>
      <c r="I63" s="16" t="s">
        <v>8</v>
      </c>
      <c r="J63" s="24"/>
      <c r="K63" s="24"/>
      <c r="L63" s="24"/>
      <c r="O63">
        <f t="shared" si="2"/>
        <v>0</v>
      </c>
      <c r="P63" t="e">
        <f t="shared" si="3"/>
        <v>#DIV/0!</v>
      </c>
      <c r="Q63" t="e">
        <f t="shared" si="4"/>
        <v>#DIV/0!</v>
      </c>
      <c r="R63" s="43">
        <f t="shared" si="5"/>
        <v>0</v>
      </c>
      <c r="S63" s="6">
        <f t="shared" si="6"/>
        <v>0</v>
      </c>
      <c r="T63" s="6">
        <f t="shared" si="7"/>
        <v>0</v>
      </c>
      <c r="U63" s="6">
        <f t="shared" si="8"/>
        <v>0</v>
      </c>
      <c r="W63" s="43">
        <f t="shared" si="9"/>
        <v>0</v>
      </c>
      <c r="X63" s="6">
        <f t="shared" si="10"/>
        <v>0</v>
      </c>
      <c r="Y63" s="6">
        <f t="shared" si="11"/>
        <v>0</v>
      </c>
      <c r="Z63" s="6">
        <f t="shared" si="12"/>
        <v>0</v>
      </c>
      <c r="AA63" s="6">
        <f t="shared" si="13"/>
        <v>0</v>
      </c>
      <c r="AC63" s="43">
        <f t="shared" si="14"/>
        <v>0</v>
      </c>
      <c r="AD63" s="6">
        <f t="shared" si="15"/>
        <v>0</v>
      </c>
      <c r="AE63" s="6">
        <f t="shared" si="16"/>
        <v>0</v>
      </c>
      <c r="AF63" s="6">
        <f t="shared" si="17"/>
        <v>0</v>
      </c>
      <c r="AG63" s="6">
        <f t="shared" si="18"/>
        <v>0</v>
      </c>
      <c r="AH63" s="6">
        <f t="shared" si="19"/>
        <v>0</v>
      </c>
      <c r="AJ63" s="43">
        <f t="shared" si="20"/>
        <v>0</v>
      </c>
      <c r="AK63" s="6">
        <f t="shared" si="21"/>
        <v>0</v>
      </c>
      <c r="AL63" s="6">
        <f t="shared" si="22"/>
        <v>0</v>
      </c>
      <c r="AM63" s="6">
        <f t="shared" si="23"/>
        <v>0</v>
      </c>
      <c r="AO63" s="35">
        <f t="shared" si="24"/>
        <v>0</v>
      </c>
      <c r="AP63">
        <f t="shared" si="25"/>
        <v>0</v>
      </c>
      <c r="AQ63">
        <f t="shared" si="26"/>
        <v>0</v>
      </c>
      <c r="AR63">
        <f t="shared" si="27"/>
        <v>0</v>
      </c>
      <c r="AT63" s="35">
        <f t="shared" si="28"/>
        <v>0</v>
      </c>
      <c r="AU63">
        <f t="shared" si="29"/>
        <v>0</v>
      </c>
      <c r="AV63">
        <f t="shared" si="30"/>
        <v>0</v>
      </c>
      <c r="AW63">
        <f t="shared" si="31"/>
        <v>0</v>
      </c>
      <c r="AX63">
        <f t="shared" si="32"/>
        <v>0</v>
      </c>
      <c r="AZ63" s="35">
        <f t="shared" si="33"/>
        <v>0</v>
      </c>
      <c r="BA63">
        <f t="shared" si="34"/>
        <v>0</v>
      </c>
      <c r="BB63">
        <f t="shared" si="35"/>
        <v>0</v>
      </c>
      <c r="BC63">
        <f t="shared" si="36"/>
        <v>0</v>
      </c>
      <c r="BD63">
        <f t="shared" si="37"/>
        <v>0</v>
      </c>
      <c r="BE63">
        <f t="shared" si="38"/>
        <v>0</v>
      </c>
      <c r="BG63" s="35">
        <f t="shared" si="39"/>
        <v>0</v>
      </c>
      <c r="BH63">
        <f t="shared" si="40"/>
        <v>0</v>
      </c>
      <c r="BI63">
        <f t="shared" si="41"/>
        <v>0</v>
      </c>
      <c r="BJ63">
        <f t="shared" si="42"/>
        <v>0</v>
      </c>
    </row>
    <row r="64" spans="1:63" ht="17" x14ac:dyDescent="0.2">
      <c r="A64" s="4" t="s">
        <v>77</v>
      </c>
      <c r="B64" s="6">
        <v>0</v>
      </c>
      <c r="C64" s="6">
        <v>0</v>
      </c>
      <c r="D64" s="6">
        <v>1</v>
      </c>
      <c r="E64" s="10">
        <v>0</v>
      </c>
      <c r="F64" s="10">
        <v>0</v>
      </c>
      <c r="G64" s="10">
        <v>0</v>
      </c>
      <c r="I64" s="13" t="s">
        <v>78</v>
      </c>
      <c r="J64" s="24">
        <f t="shared" ref="J64:J69" si="43" xml:space="preserve"> SUM(B64,C64,D64)</f>
        <v>1</v>
      </c>
      <c r="K64" s="24">
        <f t="shared" ref="K64:K69" si="44" xml:space="preserve"> SUM(B64,C64,D64,E64,F64,G64)</f>
        <v>1</v>
      </c>
      <c r="L64" s="24"/>
      <c r="N64">
        <v>1</v>
      </c>
      <c r="O64">
        <f t="shared" si="2"/>
        <v>0</v>
      </c>
      <c r="P64" t="e">
        <f t="shared" si="3"/>
        <v>#DIV/0!</v>
      </c>
      <c r="Q64" t="e">
        <f t="shared" si="4"/>
        <v>#DIV/0!</v>
      </c>
      <c r="R64" s="43">
        <f t="shared" si="5"/>
        <v>0</v>
      </c>
      <c r="S64" s="6">
        <f t="shared" si="6"/>
        <v>0</v>
      </c>
      <c r="T64" s="6">
        <f t="shared" si="7"/>
        <v>0</v>
      </c>
      <c r="U64" s="6">
        <f t="shared" si="8"/>
        <v>0</v>
      </c>
      <c r="W64" s="43">
        <f t="shared" si="9"/>
        <v>0</v>
      </c>
      <c r="X64" s="6">
        <f t="shared" si="10"/>
        <v>0</v>
      </c>
      <c r="Y64" s="6">
        <f t="shared" si="11"/>
        <v>0</v>
      </c>
      <c r="Z64" s="6">
        <f t="shared" si="12"/>
        <v>0</v>
      </c>
      <c r="AA64" s="6">
        <f t="shared" si="13"/>
        <v>0</v>
      </c>
      <c r="AC64" s="43">
        <f t="shared" si="14"/>
        <v>0</v>
      </c>
      <c r="AD64" s="6">
        <f t="shared" si="15"/>
        <v>0</v>
      </c>
      <c r="AE64" s="6">
        <f t="shared" si="16"/>
        <v>0</v>
      </c>
      <c r="AF64" s="6">
        <f t="shared" si="17"/>
        <v>0</v>
      </c>
      <c r="AG64" s="6">
        <f t="shared" si="18"/>
        <v>0</v>
      </c>
      <c r="AH64" s="6">
        <f t="shared" si="19"/>
        <v>0</v>
      </c>
      <c r="AJ64" s="43">
        <f t="shared" si="20"/>
        <v>0</v>
      </c>
      <c r="AK64" s="6">
        <f t="shared" si="21"/>
        <v>0</v>
      </c>
      <c r="AL64" s="6">
        <f t="shared" si="22"/>
        <v>0</v>
      </c>
      <c r="AM64" s="6">
        <f t="shared" si="23"/>
        <v>0</v>
      </c>
      <c r="AO64" s="35">
        <f t="shared" si="24"/>
        <v>0</v>
      </c>
      <c r="AP64">
        <f t="shared" si="25"/>
        <v>0</v>
      </c>
      <c r="AQ64">
        <f t="shared" si="26"/>
        <v>0</v>
      </c>
      <c r="AR64">
        <f t="shared" si="27"/>
        <v>0</v>
      </c>
      <c r="AT64" s="35">
        <f t="shared" si="28"/>
        <v>0</v>
      </c>
      <c r="AU64">
        <f t="shared" si="29"/>
        <v>0</v>
      </c>
      <c r="AV64">
        <f t="shared" si="30"/>
        <v>0</v>
      </c>
      <c r="AW64">
        <f t="shared" si="31"/>
        <v>0</v>
      </c>
      <c r="AX64">
        <f t="shared" si="32"/>
        <v>0</v>
      </c>
      <c r="AZ64" s="35">
        <f t="shared" si="33"/>
        <v>0</v>
      </c>
      <c r="BA64">
        <f t="shared" si="34"/>
        <v>0</v>
      </c>
      <c r="BB64">
        <f t="shared" si="35"/>
        <v>0</v>
      </c>
      <c r="BC64">
        <f t="shared" si="36"/>
        <v>0</v>
      </c>
      <c r="BD64">
        <f t="shared" si="37"/>
        <v>0</v>
      </c>
      <c r="BE64">
        <f t="shared" si="38"/>
        <v>0</v>
      </c>
      <c r="BG64" s="35">
        <f t="shared" si="39"/>
        <v>0</v>
      </c>
      <c r="BH64">
        <f t="shared" si="40"/>
        <v>0</v>
      </c>
      <c r="BI64">
        <f t="shared" si="41"/>
        <v>0</v>
      </c>
      <c r="BJ64">
        <f t="shared" si="42"/>
        <v>0</v>
      </c>
    </row>
    <row r="65" spans="1:63" ht="85" x14ac:dyDescent="0.2">
      <c r="A65" s="4" t="s">
        <v>79</v>
      </c>
      <c r="B65" s="6">
        <v>0</v>
      </c>
      <c r="C65" s="6">
        <v>0</v>
      </c>
      <c r="D65" s="6">
        <v>1</v>
      </c>
      <c r="E65" s="10">
        <v>0</v>
      </c>
      <c r="F65" s="10">
        <v>0</v>
      </c>
      <c r="G65" s="10">
        <v>1</v>
      </c>
      <c r="I65" s="13" t="s">
        <v>80</v>
      </c>
      <c r="J65" s="24">
        <f t="shared" si="43"/>
        <v>1</v>
      </c>
      <c r="K65" s="24">
        <f t="shared" si="44"/>
        <v>2</v>
      </c>
      <c r="L65" s="24" t="s">
        <v>433</v>
      </c>
      <c r="M65" s="37" t="s">
        <v>477</v>
      </c>
      <c r="N65">
        <v>1</v>
      </c>
      <c r="O65">
        <f t="shared" si="2"/>
        <v>1</v>
      </c>
      <c r="P65">
        <f t="shared" si="3"/>
        <v>1</v>
      </c>
      <c r="Q65">
        <f t="shared" si="4"/>
        <v>2</v>
      </c>
      <c r="R65" s="43">
        <f t="shared" si="5"/>
        <v>0</v>
      </c>
      <c r="S65" s="6">
        <f t="shared" si="6"/>
        <v>0</v>
      </c>
      <c r="T65" s="6">
        <f t="shared" si="7"/>
        <v>0</v>
      </c>
      <c r="U65" s="6">
        <f t="shared" si="8"/>
        <v>0</v>
      </c>
      <c r="W65" s="43">
        <f t="shared" si="9"/>
        <v>1</v>
      </c>
      <c r="X65" s="6">
        <f t="shared" si="10"/>
        <v>0</v>
      </c>
      <c r="Y65" s="6">
        <f t="shared" si="11"/>
        <v>0</v>
      </c>
      <c r="Z65" s="6">
        <f t="shared" si="12"/>
        <v>0</v>
      </c>
      <c r="AA65" s="6">
        <f t="shared" si="13"/>
        <v>0</v>
      </c>
      <c r="AC65" s="43">
        <f t="shared" si="14"/>
        <v>0</v>
      </c>
      <c r="AD65" s="6">
        <f t="shared" si="15"/>
        <v>0</v>
      </c>
      <c r="AE65" s="6">
        <f t="shared" si="16"/>
        <v>0</v>
      </c>
      <c r="AF65" s="6">
        <f t="shared" si="17"/>
        <v>0</v>
      </c>
      <c r="AG65" s="6">
        <f t="shared" si="18"/>
        <v>0</v>
      </c>
      <c r="AH65" s="6">
        <f t="shared" si="19"/>
        <v>0</v>
      </c>
      <c r="AJ65" s="43">
        <f t="shared" si="20"/>
        <v>0</v>
      </c>
      <c r="AK65" s="6">
        <f t="shared" si="21"/>
        <v>0</v>
      </c>
      <c r="AL65" s="6">
        <f t="shared" si="22"/>
        <v>0</v>
      </c>
      <c r="AM65" s="6">
        <f t="shared" si="23"/>
        <v>0</v>
      </c>
      <c r="AO65" s="35">
        <f t="shared" si="24"/>
        <v>0</v>
      </c>
      <c r="AP65">
        <f t="shared" si="25"/>
        <v>0</v>
      </c>
      <c r="AQ65">
        <f t="shared" si="26"/>
        <v>0</v>
      </c>
      <c r="AR65">
        <f t="shared" si="27"/>
        <v>0</v>
      </c>
      <c r="AT65" s="35">
        <f t="shared" si="28"/>
        <v>2</v>
      </c>
      <c r="AU65">
        <f t="shared" si="29"/>
        <v>0</v>
      </c>
      <c r="AV65">
        <f t="shared" si="30"/>
        <v>0</v>
      </c>
      <c r="AW65">
        <f t="shared" si="31"/>
        <v>0</v>
      </c>
      <c r="AX65">
        <f t="shared" si="32"/>
        <v>0</v>
      </c>
      <c r="AZ65" s="35">
        <f t="shared" si="33"/>
        <v>0</v>
      </c>
      <c r="BA65">
        <f t="shared" si="34"/>
        <v>0</v>
      </c>
      <c r="BB65">
        <f t="shared" si="35"/>
        <v>0</v>
      </c>
      <c r="BC65">
        <f t="shared" si="36"/>
        <v>0</v>
      </c>
      <c r="BD65">
        <f t="shared" si="37"/>
        <v>0</v>
      </c>
      <c r="BE65">
        <f t="shared" si="38"/>
        <v>0</v>
      </c>
      <c r="BG65" s="35">
        <f t="shared" si="39"/>
        <v>0</v>
      </c>
      <c r="BH65">
        <f t="shared" si="40"/>
        <v>0</v>
      </c>
      <c r="BI65">
        <f t="shared" si="41"/>
        <v>0</v>
      </c>
      <c r="BJ65">
        <f t="shared" si="42"/>
        <v>0</v>
      </c>
    </row>
    <row r="66" spans="1:63" ht="85" x14ac:dyDescent="0.2">
      <c r="A66" s="4" t="s">
        <v>81</v>
      </c>
      <c r="B66" s="6">
        <v>0</v>
      </c>
      <c r="C66" s="6">
        <v>5</v>
      </c>
      <c r="D66" s="6">
        <v>0</v>
      </c>
      <c r="E66" s="10">
        <v>0</v>
      </c>
      <c r="F66" s="10">
        <v>0</v>
      </c>
      <c r="G66" s="10">
        <v>0</v>
      </c>
      <c r="H66" s="4" t="s">
        <v>82</v>
      </c>
      <c r="I66" s="13" t="s">
        <v>83</v>
      </c>
      <c r="J66" s="24">
        <f t="shared" si="43"/>
        <v>5</v>
      </c>
      <c r="K66" s="24">
        <f t="shared" si="44"/>
        <v>5</v>
      </c>
      <c r="L66" s="24" t="s">
        <v>504</v>
      </c>
      <c r="M66" s="37" t="s">
        <v>478</v>
      </c>
      <c r="N66">
        <v>1</v>
      </c>
      <c r="O66">
        <f t="shared" si="2"/>
        <v>1</v>
      </c>
      <c r="P66">
        <f t="shared" si="3"/>
        <v>5</v>
      </c>
      <c r="Q66">
        <f t="shared" si="4"/>
        <v>5</v>
      </c>
      <c r="R66" s="43">
        <f t="shared" si="5"/>
        <v>0</v>
      </c>
      <c r="S66" s="6">
        <f t="shared" si="6"/>
        <v>0</v>
      </c>
      <c r="T66" s="6">
        <f t="shared" si="7"/>
        <v>0</v>
      </c>
      <c r="U66" s="6">
        <f t="shared" si="8"/>
        <v>0</v>
      </c>
      <c r="W66" s="43">
        <f t="shared" si="9"/>
        <v>0</v>
      </c>
      <c r="X66" s="6">
        <f t="shared" si="10"/>
        <v>0</v>
      </c>
      <c r="Y66" s="6">
        <f t="shared" si="11"/>
        <v>0</v>
      </c>
      <c r="Z66" s="6">
        <f t="shared" si="12"/>
        <v>0</v>
      </c>
      <c r="AA66" s="6">
        <f t="shared" si="13"/>
        <v>0</v>
      </c>
      <c r="AC66" s="43">
        <f t="shared" si="14"/>
        <v>5</v>
      </c>
      <c r="AD66" s="6">
        <f t="shared" si="15"/>
        <v>0</v>
      </c>
      <c r="AE66" s="6">
        <f t="shared" si="16"/>
        <v>0</v>
      </c>
      <c r="AF66" s="6">
        <f t="shared" si="17"/>
        <v>0</v>
      </c>
      <c r="AG66" s="6">
        <f t="shared" si="18"/>
        <v>0</v>
      </c>
      <c r="AH66" s="6">
        <f t="shared" si="19"/>
        <v>0</v>
      </c>
      <c r="AJ66" s="43">
        <f t="shared" si="20"/>
        <v>0</v>
      </c>
      <c r="AK66" s="6">
        <f t="shared" si="21"/>
        <v>0</v>
      </c>
      <c r="AL66" s="6">
        <f t="shared" si="22"/>
        <v>0</v>
      </c>
      <c r="AM66" s="6">
        <f t="shared" si="23"/>
        <v>0</v>
      </c>
      <c r="AO66" s="35">
        <f t="shared" si="24"/>
        <v>0</v>
      </c>
      <c r="AP66">
        <f t="shared" si="25"/>
        <v>0</v>
      </c>
      <c r="AQ66">
        <f t="shared" si="26"/>
        <v>0</v>
      </c>
      <c r="AR66">
        <f t="shared" si="27"/>
        <v>0</v>
      </c>
      <c r="AT66" s="35">
        <f t="shared" si="28"/>
        <v>0</v>
      </c>
      <c r="AU66">
        <f t="shared" si="29"/>
        <v>0</v>
      </c>
      <c r="AV66">
        <f t="shared" si="30"/>
        <v>0</v>
      </c>
      <c r="AW66">
        <f t="shared" si="31"/>
        <v>0</v>
      </c>
      <c r="AX66">
        <f t="shared" si="32"/>
        <v>0</v>
      </c>
      <c r="AZ66" s="35">
        <f t="shared" si="33"/>
        <v>5</v>
      </c>
      <c r="BA66">
        <f t="shared" si="34"/>
        <v>0</v>
      </c>
      <c r="BB66">
        <f t="shared" si="35"/>
        <v>0</v>
      </c>
      <c r="BC66">
        <f t="shared" si="36"/>
        <v>0</v>
      </c>
      <c r="BD66">
        <f t="shared" si="37"/>
        <v>0</v>
      </c>
      <c r="BE66">
        <f t="shared" si="38"/>
        <v>0</v>
      </c>
      <c r="BG66" s="35">
        <f t="shared" si="39"/>
        <v>0</v>
      </c>
      <c r="BH66">
        <f t="shared" si="40"/>
        <v>0</v>
      </c>
      <c r="BI66">
        <f t="shared" si="41"/>
        <v>0</v>
      </c>
      <c r="BJ66">
        <f t="shared" si="42"/>
        <v>0</v>
      </c>
    </row>
    <row r="67" spans="1:63" ht="17" x14ac:dyDescent="0.2">
      <c r="A67" s="4" t="s">
        <v>84</v>
      </c>
      <c r="B67" s="6">
        <v>0</v>
      </c>
      <c r="C67" s="6">
        <v>2</v>
      </c>
      <c r="D67" s="6">
        <v>0</v>
      </c>
      <c r="E67" s="10">
        <v>0</v>
      </c>
      <c r="F67" s="10">
        <v>0</v>
      </c>
      <c r="G67" s="10">
        <v>0</v>
      </c>
      <c r="I67" s="13" t="s">
        <v>85</v>
      </c>
      <c r="J67" s="24">
        <f t="shared" si="43"/>
        <v>2</v>
      </c>
      <c r="K67" s="24">
        <f t="shared" si="44"/>
        <v>2</v>
      </c>
      <c r="L67" s="24" t="s">
        <v>433</v>
      </c>
      <c r="M67" s="37" t="s">
        <v>436</v>
      </c>
      <c r="N67">
        <v>1</v>
      </c>
      <c r="O67">
        <f t="shared" si="2"/>
        <v>1</v>
      </c>
      <c r="P67">
        <f t="shared" si="3"/>
        <v>2</v>
      </c>
      <c r="Q67">
        <f t="shared" si="4"/>
        <v>2</v>
      </c>
      <c r="R67" s="43">
        <f t="shared" si="5"/>
        <v>0</v>
      </c>
      <c r="S67" s="6">
        <f t="shared" si="6"/>
        <v>0</v>
      </c>
      <c r="T67" s="6">
        <f t="shared" si="7"/>
        <v>0</v>
      </c>
      <c r="U67" s="6">
        <f t="shared" si="8"/>
        <v>0</v>
      </c>
      <c r="W67" s="43">
        <f t="shared" si="9"/>
        <v>2</v>
      </c>
      <c r="X67" s="6">
        <f t="shared" si="10"/>
        <v>0</v>
      </c>
      <c r="Y67" s="6">
        <f t="shared" si="11"/>
        <v>0</v>
      </c>
      <c r="Z67" s="6">
        <f t="shared" si="12"/>
        <v>0</v>
      </c>
      <c r="AA67" s="6">
        <f t="shared" si="13"/>
        <v>0</v>
      </c>
      <c r="AC67" s="43">
        <f t="shared" si="14"/>
        <v>0</v>
      </c>
      <c r="AD67" s="6">
        <f t="shared" si="15"/>
        <v>0</v>
      </c>
      <c r="AE67" s="6">
        <f t="shared" si="16"/>
        <v>0</v>
      </c>
      <c r="AF67" s="6">
        <f t="shared" si="17"/>
        <v>0</v>
      </c>
      <c r="AG67" s="6">
        <f t="shared" si="18"/>
        <v>0</v>
      </c>
      <c r="AH67" s="6">
        <f t="shared" si="19"/>
        <v>0</v>
      </c>
      <c r="AJ67" s="43">
        <f t="shared" si="20"/>
        <v>0</v>
      </c>
      <c r="AK67" s="6">
        <f t="shared" si="21"/>
        <v>0</v>
      </c>
      <c r="AL67" s="6">
        <f t="shared" si="22"/>
        <v>0</v>
      </c>
      <c r="AM67" s="6">
        <f t="shared" si="23"/>
        <v>0</v>
      </c>
      <c r="AO67" s="35">
        <f t="shared" si="24"/>
        <v>0</v>
      </c>
      <c r="AP67">
        <f t="shared" si="25"/>
        <v>0</v>
      </c>
      <c r="AQ67">
        <f t="shared" si="26"/>
        <v>0</v>
      </c>
      <c r="AR67">
        <f t="shared" si="27"/>
        <v>0</v>
      </c>
      <c r="AT67" s="35">
        <f t="shared" si="28"/>
        <v>2</v>
      </c>
      <c r="AU67">
        <f t="shared" si="29"/>
        <v>0</v>
      </c>
      <c r="AV67">
        <f t="shared" si="30"/>
        <v>0</v>
      </c>
      <c r="AW67">
        <f t="shared" si="31"/>
        <v>0</v>
      </c>
      <c r="AX67">
        <f t="shared" si="32"/>
        <v>0</v>
      </c>
      <c r="AZ67" s="35">
        <f t="shared" si="33"/>
        <v>0</v>
      </c>
      <c r="BA67">
        <f t="shared" si="34"/>
        <v>0</v>
      </c>
      <c r="BB67">
        <f t="shared" si="35"/>
        <v>0</v>
      </c>
      <c r="BC67">
        <f t="shared" si="36"/>
        <v>0</v>
      </c>
      <c r="BD67">
        <f t="shared" si="37"/>
        <v>0</v>
      </c>
      <c r="BE67">
        <f t="shared" si="38"/>
        <v>0</v>
      </c>
      <c r="BG67" s="35">
        <f t="shared" si="39"/>
        <v>0</v>
      </c>
      <c r="BH67">
        <f t="shared" si="40"/>
        <v>0</v>
      </c>
      <c r="BI67">
        <f t="shared" si="41"/>
        <v>0</v>
      </c>
      <c r="BJ67">
        <f t="shared" si="42"/>
        <v>0</v>
      </c>
    </row>
    <row r="68" spans="1:63" ht="17" x14ac:dyDescent="0.2">
      <c r="A68" s="4" t="s">
        <v>86</v>
      </c>
      <c r="B68" s="6">
        <v>0</v>
      </c>
      <c r="C68" s="6">
        <v>2</v>
      </c>
      <c r="D68" s="6">
        <v>0</v>
      </c>
      <c r="E68" s="10">
        <v>0</v>
      </c>
      <c r="F68" s="10">
        <v>11</v>
      </c>
      <c r="G68" s="10">
        <v>0</v>
      </c>
      <c r="I68" s="13" t="s">
        <v>78</v>
      </c>
      <c r="J68" s="24">
        <f t="shared" si="43"/>
        <v>2</v>
      </c>
      <c r="K68" s="24">
        <f t="shared" si="44"/>
        <v>13</v>
      </c>
      <c r="L68" s="24"/>
      <c r="N68">
        <v>1</v>
      </c>
      <c r="O68">
        <f t="shared" si="2"/>
        <v>0</v>
      </c>
      <c r="P68" t="e">
        <f t="shared" si="3"/>
        <v>#DIV/0!</v>
      </c>
      <c r="Q68" t="e">
        <f t="shared" si="4"/>
        <v>#DIV/0!</v>
      </c>
      <c r="R68" s="43">
        <f t="shared" si="5"/>
        <v>0</v>
      </c>
      <c r="S68" s="6">
        <f t="shared" si="6"/>
        <v>0</v>
      </c>
      <c r="T68" s="6">
        <f t="shared" si="7"/>
        <v>0</v>
      </c>
      <c r="U68" s="6">
        <f t="shared" si="8"/>
        <v>0</v>
      </c>
      <c r="W68" s="43">
        <f t="shared" si="9"/>
        <v>0</v>
      </c>
      <c r="X68" s="6">
        <f t="shared" si="10"/>
        <v>0</v>
      </c>
      <c r="Y68" s="6">
        <f t="shared" si="11"/>
        <v>0</v>
      </c>
      <c r="Z68" s="6">
        <f t="shared" si="12"/>
        <v>0</v>
      </c>
      <c r="AA68" s="6">
        <f t="shared" si="13"/>
        <v>0</v>
      </c>
      <c r="AC68" s="43">
        <f t="shared" si="14"/>
        <v>0</v>
      </c>
      <c r="AD68" s="6">
        <f t="shared" si="15"/>
        <v>0</v>
      </c>
      <c r="AE68" s="6">
        <f t="shared" si="16"/>
        <v>0</v>
      </c>
      <c r="AF68" s="6">
        <f t="shared" si="17"/>
        <v>0</v>
      </c>
      <c r="AG68" s="6">
        <f t="shared" si="18"/>
        <v>0</v>
      </c>
      <c r="AH68" s="6">
        <f t="shared" si="19"/>
        <v>0</v>
      </c>
      <c r="AJ68" s="43">
        <f t="shared" si="20"/>
        <v>0</v>
      </c>
      <c r="AK68" s="6">
        <f t="shared" si="21"/>
        <v>0</v>
      </c>
      <c r="AL68" s="6">
        <f t="shared" si="22"/>
        <v>0</v>
      </c>
      <c r="AM68" s="6">
        <f t="shared" si="23"/>
        <v>0</v>
      </c>
      <c r="AO68" s="35">
        <f t="shared" si="24"/>
        <v>0</v>
      </c>
      <c r="AP68">
        <f t="shared" si="25"/>
        <v>0</v>
      </c>
      <c r="AQ68">
        <f t="shared" si="26"/>
        <v>0</v>
      </c>
      <c r="AR68">
        <f t="shared" si="27"/>
        <v>0</v>
      </c>
      <c r="AT68" s="35">
        <f t="shared" si="28"/>
        <v>0</v>
      </c>
      <c r="AU68">
        <f t="shared" si="29"/>
        <v>0</v>
      </c>
      <c r="AV68">
        <f t="shared" si="30"/>
        <v>0</v>
      </c>
      <c r="AW68">
        <f t="shared" si="31"/>
        <v>0</v>
      </c>
      <c r="AX68">
        <f t="shared" si="32"/>
        <v>0</v>
      </c>
      <c r="AZ68" s="35">
        <f t="shared" si="33"/>
        <v>0</v>
      </c>
      <c r="BA68">
        <f t="shared" si="34"/>
        <v>0</v>
      </c>
      <c r="BB68">
        <f t="shared" si="35"/>
        <v>0</v>
      </c>
      <c r="BC68">
        <f t="shared" si="36"/>
        <v>0</v>
      </c>
      <c r="BD68">
        <f t="shared" si="37"/>
        <v>0</v>
      </c>
      <c r="BE68">
        <f t="shared" si="38"/>
        <v>0</v>
      </c>
      <c r="BG68" s="35">
        <f t="shared" si="39"/>
        <v>0</v>
      </c>
      <c r="BH68">
        <f t="shared" si="40"/>
        <v>0</v>
      </c>
      <c r="BI68">
        <f t="shared" si="41"/>
        <v>0</v>
      </c>
      <c r="BJ68">
        <f t="shared" si="42"/>
        <v>0</v>
      </c>
    </row>
    <row r="69" spans="1:63" ht="17" x14ac:dyDescent="0.2">
      <c r="A69" s="4" t="s">
        <v>87</v>
      </c>
      <c r="B69" s="6">
        <v>0</v>
      </c>
      <c r="C69" s="6">
        <v>6</v>
      </c>
      <c r="D69" s="6">
        <v>0</v>
      </c>
      <c r="E69" s="10">
        <v>0</v>
      </c>
      <c r="F69" s="10">
        <v>4</v>
      </c>
      <c r="G69" s="10">
        <v>0</v>
      </c>
      <c r="I69" s="13" t="s">
        <v>78</v>
      </c>
      <c r="J69" s="24">
        <f t="shared" si="43"/>
        <v>6</v>
      </c>
      <c r="K69" s="24">
        <f t="shared" si="44"/>
        <v>10</v>
      </c>
      <c r="L69" s="24"/>
      <c r="N69">
        <v>1</v>
      </c>
      <c r="O69">
        <f t="shared" si="2"/>
        <v>0</v>
      </c>
      <c r="P69" t="e">
        <f t="shared" si="3"/>
        <v>#DIV/0!</v>
      </c>
      <c r="Q69" t="e">
        <f t="shared" si="4"/>
        <v>#DIV/0!</v>
      </c>
      <c r="R69" s="43">
        <f t="shared" si="5"/>
        <v>0</v>
      </c>
      <c r="S69" s="6">
        <f t="shared" si="6"/>
        <v>0</v>
      </c>
      <c r="T69" s="6">
        <f t="shared" si="7"/>
        <v>0</v>
      </c>
      <c r="U69" s="6">
        <f t="shared" si="8"/>
        <v>0</v>
      </c>
      <c r="W69" s="43">
        <f t="shared" si="9"/>
        <v>0</v>
      </c>
      <c r="X69" s="6">
        <f t="shared" si="10"/>
        <v>0</v>
      </c>
      <c r="Y69" s="6">
        <f t="shared" si="11"/>
        <v>0</v>
      </c>
      <c r="Z69" s="6">
        <f t="shared" si="12"/>
        <v>0</v>
      </c>
      <c r="AA69" s="6">
        <f t="shared" si="13"/>
        <v>0</v>
      </c>
      <c r="AC69" s="43">
        <f t="shared" si="14"/>
        <v>0</v>
      </c>
      <c r="AD69" s="6">
        <f t="shared" si="15"/>
        <v>0</v>
      </c>
      <c r="AE69" s="6">
        <f t="shared" si="16"/>
        <v>0</v>
      </c>
      <c r="AF69" s="6">
        <f t="shared" si="17"/>
        <v>0</v>
      </c>
      <c r="AG69" s="6">
        <f t="shared" si="18"/>
        <v>0</v>
      </c>
      <c r="AH69" s="6">
        <f t="shared" si="19"/>
        <v>0</v>
      </c>
      <c r="AJ69" s="43">
        <f t="shared" si="20"/>
        <v>0</v>
      </c>
      <c r="AK69" s="6">
        <f t="shared" si="21"/>
        <v>0</v>
      </c>
      <c r="AL69" s="6">
        <f t="shared" si="22"/>
        <v>0</v>
      </c>
      <c r="AM69" s="6">
        <f t="shared" si="23"/>
        <v>0</v>
      </c>
      <c r="AO69" s="35">
        <f t="shared" si="24"/>
        <v>0</v>
      </c>
      <c r="AP69">
        <f t="shared" si="25"/>
        <v>0</v>
      </c>
      <c r="AQ69">
        <f t="shared" si="26"/>
        <v>0</v>
      </c>
      <c r="AR69">
        <f t="shared" si="27"/>
        <v>0</v>
      </c>
      <c r="AT69" s="35">
        <f t="shared" si="28"/>
        <v>0</v>
      </c>
      <c r="AU69">
        <f t="shared" si="29"/>
        <v>0</v>
      </c>
      <c r="AV69">
        <f t="shared" si="30"/>
        <v>0</v>
      </c>
      <c r="AW69">
        <f t="shared" si="31"/>
        <v>0</v>
      </c>
      <c r="AX69">
        <f t="shared" si="32"/>
        <v>0</v>
      </c>
      <c r="AZ69" s="35">
        <f t="shared" si="33"/>
        <v>0</v>
      </c>
      <c r="BA69">
        <f t="shared" si="34"/>
        <v>0</v>
      </c>
      <c r="BB69">
        <f t="shared" si="35"/>
        <v>0</v>
      </c>
      <c r="BC69">
        <f t="shared" si="36"/>
        <v>0</v>
      </c>
      <c r="BD69">
        <f t="shared" si="37"/>
        <v>0</v>
      </c>
      <c r="BE69">
        <f t="shared" si="38"/>
        <v>0</v>
      </c>
      <c r="BG69" s="35">
        <f t="shared" si="39"/>
        <v>0</v>
      </c>
      <c r="BH69">
        <f t="shared" si="40"/>
        <v>0</v>
      </c>
      <c r="BI69">
        <f t="shared" si="41"/>
        <v>0</v>
      </c>
      <c r="BJ69">
        <f t="shared" si="42"/>
        <v>0</v>
      </c>
    </row>
    <row r="70" spans="1:63" x14ac:dyDescent="0.2">
      <c r="J70" s="24"/>
      <c r="K70" s="24"/>
      <c r="L70" s="24"/>
      <c r="O70">
        <f t="shared" si="2"/>
        <v>0</v>
      </c>
      <c r="P70" t="e">
        <f t="shared" si="3"/>
        <v>#DIV/0!</v>
      </c>
      <c r="Q70" t="e">
        <f t="shared" si="4"/>
        <v>#DIV/0!</v>
      </c>
      <c r="R70" s="43">
        <f t="shared" si="5"/>
        <v>0</v>
      </c>
      <c r="S70" s="6">
        <f t="shared" si="6"/>
        <v>0</v>
      </c>
      <c r="T70" s="6">
        <f t="shared" si="7"/>
        <v>0</v>
      </c>
      <c r="U70" s="6">
        <f t="shared" si="8"/>
        <v>0</v>
      </c>
      <c r="V70" s="6">
        <f>SUM(R64:U69)</f>
        <v>0</v>
      </c>
      <c r="W70" s="43">
        <f t="shared" si="9"/>
        <v>0</v>
      </c>
      <c r="X70" s="6">
        <f t="shared" si="10"/>
        <v>0</v>
      </c>
      <c r="Y70" s="6">
        <f t="shared" si="11"/>
        <v>0</v>
      </c>
      <c r="Z70" s="6">
        <f t="shared" si="12"/>
        <v>0</v>
      </c>
      <c r="AA70" s="6">
        <f t="shared" si="13"/>
        <v>0</v>
      </c>
      <c r="AB70" s="6">
        <f>SUM(W64:AA69)</f>
        <v>3</v>
      </c>
      <c r="AC70" s="43">
        <f t="shared" si="14"/>
        <v>0</v>
      </c>
      <c r="AD70" s="6">
        <f t="shared" si="15"/>
        <v>0</v>
      </c>
      <c r="AE70" s="6">
        <f t="shared" si="16"/>
        <v>0</v>
      </c>
      <c r="AF70" s="6">
        <f t="shared" si="17"/>
        <v>0</v>
      </c>
      <c r="AG70" s="6">
        <f t="shared" si="18"/>
        <v>0</v>
      </c>
      <c r="AH70" s="6">
        <f t="shared" si="19"/>
        <v>0</v>
      </c>
      <c r="AI70" s="6">
        <f>SUM(AC64:AH69)</f>
        <v>5</v>
      </c>
      <c r="AJ70" s="43">
        <f t="shared" si="20"/>
        <v>0</v>
      </c>
      <c r="AK70" s="6">
        <f t="shared" si="21"/>
        <v>0</v>
      </c>
      <c r="AL70" s="6">
        <f t="shared" si="22"/>
        <v>0</v>
      </c>
      <c r="AM70" s="6">
        <f t="shared" si="23"/>
        <v>0</v>
      </c>
      <c r="AN70" s="6">
        <f>SUM(AJ63:AM69)</f>
        <v>0</v>
      </c>
      <c r="AO70" s="35">
        <f t="shared" si="24"/>
        <v>0</v>
      </c>
      <c r="AP70">
        <f t="shared" si="25"/>
        <v>0</v>
      </c>
      <c r="AQ70">
        <f t="shared" si="26"/>
        <v>0</v>
      </c>
      <c r="AR70">
        <f t="shared" si="27"/>
        <v>0</v>
      </c>
      <c r="AS70">
        <f>SUM(AO64:AR69)</f>
        <v>0</v>
      </c>
      <c r="AT70" s="35">
        <f t="shared" si="28"/>
        <v>0</v>
      </c>
      <c r="AU70">
        <f t="shared" si="29"/>
        <v>0</v>
      </c>
      <c r="AV70">
        <f t="shared" si="30"/>
        <v>0</v>
      </c>
      <c r="AW70">
        <f t="shared" si="31"/>
        <v>0</v>
      </c>
      <c r="AX70">
        <f t="shared" si="32"/>
        <v>0</v>
      </c>
      <c r="AY70">
        <f>SUM(AT64:AX69)</f>
        <v>4</v>
      </c>
      <c r="AZ70" s="35">
        <f t="shared" si="33"/>
        <v>0</v>
      </c>
      <c r="BA70">
        <f t="shared" si="34"/>
        <v>0</v>
      </c>
      <c r="BB70">
        <f t="shared" si="35"/>
        <v>0</v>
      </c>
      <c r="BC70">
        <f t="shared" si="36"/>
        <v>0</v>
      </c>
      <c r="BD70">
        <f t="shared" si="37"/>
        <v>0</v>
      </c>
      <c r="BE70">
        <f t="shared" si="38"/>
        <v>0</v>
      </c>
      <c r="BF70">
        <f>SUM(AZ64:BE69)</f>
        <v>5</v>
      </c>
      <c r="BG70" s="35">
        <f t="shared" si="39"/>
        <v>0</v>
      </c>
      <c r="BH70">
        <f t="shared" si="40"/>
        <v>0</v>
      </c>
      <c r="BI70">
        <f t="shared" si="41"/>
        <v>0</v>
      </c>
      <c r="BJ70">
        <f t="shared" si="42"/>
        <v>0</v>
      </c>
      <c r="BK70">
        <f>SUM(BG64:BJ69)</f>
        <v>0</v>
      </c>
    </row>
    <row r="71" spans="1:63" s="3" customFormat="1" ht="17" x14ac:dyDescent="0.2">
      <c r="A71" s="25" t="s">
        <v>88</v>
      </c>
      <c r="B71" s="26"/>
      <c r="C71" s="26"/>
      <c r="D71" s="26"/>
      <c r="E71" s="49"/>
      <c r="F71" s="49"/>
      <c r="G71" s="49"/>
      <c r="H71" s="25"/>
      <c r="I71" s="27"/>
      <c r="J71" s="23"/>
      <c r="K71" s="23"/>
      <c r="L71" s="23"/>
      <c r="M71" s="39"/>
      <c r="O71" s="3">
        <f t="shared" si="2"/>
        <v>0</v>
      </c>
      <c r="P71" s="3" t="e">
        <f t="shared" si="3"/>
        <v>#DIV/0!</v>
      </c>
      <c r="Q71" s="3" t="e">
        <f t="shared" si="4"/>
        <v>#DIV/0!</v>
      </c>
      <c r="R71" s="34">
        <f t="shared" si="5"/>
        <v>0</v>
      </c>
      <c r="S71" s="3">
        <f t="shared" si="6"/>
        <v>0</v>
      </c>
      <c r="T71" s="3">
        <f t="shared" si="7"/>
        <v>0</v>
      </c>
      <c r="U71" s="3">
        <f t="shared" si="8"/>
        <v>0</v>
      </c>
      <c r="W71" s="34">
        <f t="shared" si="9"/>
        <v>0</v>
      </c>
      <c r="X71" s="3">
        <f t="shared" si="10"/>
        <v>0</v>
      </c>
      <c r="Y71" s="3">
        <f t="shared" si="11"/>
        <v>0</v>
      </c>
      <c r="Z71" s="3">
        <f t="shared" si="12"/>
        <v>0</v>
      </c>
      <c r="AA71" s="3">
        <f t="shared" si="13"/>
        <v>0</v>
      </c>
      <c r="AC71" s="34">
        <f t="shared" si="14"/>
        <v>0</v>
      </c>
      <c r="AD71" s="3">
        <f t="shared" si="15"/>
        <v>0</v>
      </c>
      <c r="AE71" s="3">
        <f t="shared" si="16"/>
        <v>0</v>
      </c>
      <c r="AF71" s="3">
        <f t="shared" si="17"/>
        <v>0</v>
      </c>
      <c r="AG71" s="3">
        <f t="shared" si="18"/>
        <v>0</v>
      </c>
      <c r="AH71" s="3">
        <f t="shared" si="19"/>
        <v>0</v>
      </c>
      <c r="AJ71" s="34">
        <f t="shared" si="20"/>
        <v>0</v>
      </c>
      <c r="AK71" s="3">
        <f t="shared" si="21"/>
        <v>0</v>
      </c>
      <c r="AL71" s="3">
        <f t="shared" si="22"/>
        <v>0</v>
      </c>
      <c r="AM71" s="3">
        <f t="shared" si="23"/>
        <v>0</v>
      </c>
      <c r="AO71" s="34">
        <f t="shared" si="24"/>
        <v>0</v>
      </c>
      <c r="AP71" s="3">
        <f t="shared" si="25"/>
        <v>0</v>
      </c>
      <c r="AQ71" s="3">
        <f t="shared" si="26"/>
        <v>0</v>
      </c>
      <c r="AR71" s="3">
        <f t="shared" si="27"/>
        <v>0</v>
      </c>
      <c r="AT71" s="34">
        <f t="shared" si="28"/>
        <v>0</v>
      </c>
      <c r="AU71" s="3">
        <f t="shared" si="29"/>
        <v>0</v>
      </c>
      <c r="AV71" s="3">
        <f t="shared" si="30"/>
        <v>0</v>
      </c>
      <c r="AW71" s="3">
        <f t="shared" si="31"/>
        <v>0</v>
      </c>
      <c r="AX71" s="3">
        <f t="shared" si="32"/>
        <v>0</v>
      </c>
      <c r="AZ71" s="34">
        <f t="shared" si="33"/>
        <v>0</v>
      </c>
      <c r="BA71" s="3">
        <f t="shared" si="34"/>
        <v>0</v>
      </c>
      <c r="BB71" s="3">
        <f t="shared" si="35"/>
        <v>0</v>
      </c>
      <c r="BC71" s="3">
        <f t="shared" si="36"/>
        <v>0</v>
      </c>
      <c r="BD71" s="3">
        <f t="shared" si="37"/>
        <v>0</v>
      </c>
      <c r="BE71" s="3">
        <f t="shared" si="38"/>
        <v>0</v>
      </c>
      <c r="BG71" s="34">
        <f t="shared" si="39"/>
        <v>0</v>
      </c>
      <c r="BH71" s="3">
        <f t="shared" si="40"/>
        <v>0</v>
      </c>
      <c r="BI71" s="3">
        <f t="shared" si="41"/>
        <v>0</v>
      </c>
      <c r="BJ71" s="3">
        <f t="shared" si="42"/>
        <v>0</v>
      </c>
    </row>
    <row r="72" spans="1:63" ht="17" x14ac:dyDescent="0.2">
      <c r="A72" s="14" t="s">
        <v>0</v>
      </c>
      <c r="B72" s="15" t="s">
        <v>1</v>
      </c>
      <c r="C72" s="15" t="s">
        <v>2</v>
      </c>
      <c r="D72" s="15" t="s">
        <v>3</v>
      </c>
      <c r="E72" s="42" t="s">
        <v>4</v>
      </c>
      <c r="F72" s="42" t="s">
        <v>5</v>
      </c>
      <c r="G72" s="42" t="s">
        <v>6</v>
      </c>
      <c r="H72" s="14" t="s">
        <v>7</v>
      </c>
      <c r="I72" s="16" t="s">
        <v>8</v>
      </c>
      <c r="J72" s="24"/>
      <c r="K72" s="24"/>
      <c r="L72" s="24"/>
      <c r="O72">
        <f t="shared" ref="O72:O135" si="45">LEN(L72)</f>
        <v>0</v>
      </c>
      <c r="P72" t="e">
        <f t="shared" ref="P72:P135" si="46">J72/O72</f>
        <v>#DIV/0!</v>
      </c>
      <c r="Q72" t="e">
        <f t="shared" ref="Q72:Q135" si="47">K72/O72</f>
        <v>#DIV/0!</v>
      </c>
      <c r="R72" s="43">
        <f t="shared" ref="R72:R135" si="48">IF(L72="A",J72/O72,0)</f>
        <v>0</v>
      </c>
      <c r="S72" s="6">
        <f t="shared" ref="S72:S135" si="49">IF(L72="AB",J72/O72,0)</f>
        <v>0</v>
      </c>
      <c r="T72" s="6">
        <f t="shared" ref="T72:T135" si="50">IF(L72="ABC",J72/O72,0)</f>
        <v>0</v>
      </c>
      <c r="U72" s="6">
        <f t="shared" ref="U72:U135" si="51">IF(L72="ABCD",J72/O72,0)</f>
        <v>0</v>
      </c>
      <c r="W72" s="43">
        <f t="shared" ref="W72:W135" si="52">IF(L72="B",J72/O72,0)</f>
        <v>0</v>
      </c>
      <c r="X72" s="6">
        <f t="shared" ref="X72:X135" si="53">IF(L72="AB",J72/O72,0)</f>
        <v>0</v>
      </c>
      <c r="Y72" s="6">
        <f t="shared" ref="Y72:Y135" si="54">IF(L72="BC",J72/O72,0)</f>
        <v>0</v>
      </c>
      <c r="Z72" s="6">
        <f t="shared" ref="Z72:Z135" si="55">IF(L72="BCD",J72/O72,0)</f>
        <v>0</v>
      </c>
      <c r="AA72" s="6">
        <f t="shared" ref="AA72:AA135" si="56">IF(L72="ABCD",J72/O72,0)</f>
        <v>0</v>
      </c>
      <c r="AC72" s="43">
        <f t="shared" ref="AC72:AC135" si="57">IF(L72="C",J72/O72,0)</f>
        <v>0</v>
      </c>
      <c r="AD72" s="6">
        <f t="shared" ref="AD72:AD135" si="58">IF(L72="CD",J72/O72,0)</f>
        <v>0</v>
      </c>
      <c r="AE72" s="6">
        <f t="shared" ref="AE72:AE135" si="59">IF(L72="ABC",J72/O72,0)</f>
        <v>0</v>
      </c>
      <c r="AF72" s="6">
        <f t="shared" ref="AF72:AF135" si="60">IF(L72="ABCD",J72/O72,0)</f>
        <v>0</v>
      </c>
      <c r="AG72" s="6">
        <f t="shared" ref="AG72:AG135" si="61">IF(L72="BC",J72/O72,0)</f>
        <v>0</v>
      </c>
      <c r="AH72" s="6">
        <f t="shared" ref="AH72:AH135" si="62">IF(L72="BCD",J72/O72,0)</f>
        <v>0</v>
      </c>
      <c r="AJ72" s="43">
        <f t="shared" ref="AJ72:AJ135" si="63">IF(L72="D",J72/O72,0)</f>
        <v>0</v>
      </c>
      <c r="AK72" s="6">
        <f t="shared" ref="AK72:AK135" si="64">IF(L72="ABCD",J72/O72,0)</f>
        <v>0</v>
      </c>
      <c r="AL72" s="6">
        <f t="shared" ref="AL72:AL135" si="65">IF(L72="BCD",J72/O72,0)</f>
        <v>0</v>
      </c>
      <c r="AM72" s="6">
        <f t="shared" ref="AM72:AM135" si="66">IF(L72="CD",J72/O72,0)</f>
        <v>0</v>
      </c>
      <c r="AO72" s="35">
        <f t="shared" ref="AO72:AO135" si="67">IF(L72="A",K72/O72,0)</f>
        <v>0</v>
      </c>
      <c r="AP72">
        <f t="shared" ref="AP72:AP135" si="68">IF(L72="AB",K72/O72,0)</f>
        <v>0</v>
      </c>
      <c r="AQ72">
        <f t="shared" ref="AQ72:AQ135" si="69">IF(L72="ABC",K72/O72,0)</f>
        <v>0</v>
      </c>
      <c r="AR72">
        <f t="shared" ref="AR72:AR135" si="70">IF(L72="ABCD",K72/O72,0)</f>
        <v>0</v>
      </c>
      <c r="AT72" s="35">
        <f t="shared" ref="AT72:AT135" si="71">IF(L72="B",K72/O72,0)</f>
        <v>0</v>
      </c>
      <c r="AU72">
        <f t="shared" ref="AU72:AU135" si="72">IF(L72="AB",K72/O72,0)</f>
        <v>0</v>
      </c>
      <c r="AV72">
        <f t="shared" ref="AV72:AV135" si="73">IF(L72="BC",K72/O72,0)</f>
        <v>0</v>
      </c>
      <c r="AW72">
        <f t="shared" ref="AW72:AW135" si="74">IF(L72="BCD",K72/O72,0)</f>
        <v>0</v>
      </c>
      <c r="AX72">
        <f t="shared" ref="AX72:AX135" si="75">IF(L72="ABCD",K72/O72,0)</f>
        <v>0</v>
      </c>
      <c r="AZ72" s="35">
        <f t="shared" ref="AZ72:AZ135" si="76">IF(L72="C",K72/O72,0)</f>
        <v>0</v>
      </c>
      <c r="BA72">
        <f t="shared" ref="BA72:BA135" si="77">IF(L72="CD",K72/O72,0)</f>
        <v>0</v>
      </c>
      <c r="BB72">
        <f t="shared" ref="BB72:BB135" si="78">IF(L72="ABC",K72/O72,0)</f>
        <v>0</v>
      </c>
      <c r="BC72">
        <f t="shared" ref="BC72:BC135" si="79">IF(L72="ABCD",K72/O72,0)</f>
        <v>0</v>
      </c>
      <c r="BD72">
        <f t="shared" ref="BD72:BD135" si="80">IF(L72="BC",K72/O72,0)</f>
        <v>0</v>
      </c>
      <c r="BE72">
        <f t="shared" ref="BE72:BE135" si="81">IF(L72="BCD",K72/O72,0)</f>
        <v>0</v>
      </c>
      <c r="BG72" s="35">
        <f t="shared" ref="BG72:BG135" si="82">IF(L72="D",K72/O72,0)</f>
        <v>0</v>
      </c>
      <c r="BH72">
        <f t="shared" ref="BH72:BH135" si="83">IF(L72="ABCD",K72/O72,0)</f>
        <v>0</v>
      </c>
      <c r="BI72">
        <f t="shared" ref="BI72:BI135" si="84">IF(L72="BCD",K72/O72,0)</f>
        <v>0</v>
      </c>
      <c r="BJ72">
        <f t="shared" ref="BJ72:BJ135" si="85">IF(L72="CD",K72/O72,0)</f>
        <v>0</v>
      </c>
    </row>
    <row r="73" spans="1:63" ht="34" x14ac:dyDescent="0.2">
      <c r="A73" s="4" t="s">
        <v>89</v>
      </c>
      <c r="B73" s="6">
        <v>2</v>
      </c>
      <c r="C73" s="6">
        <v>0</v>
      </c>
      <c r="D73" s="6">
        <v>0</v>
      </c>
      <c r="E73" s="10">
        <v>1</v>
      </c>
      <c r="F73" s="10">
        <v>0</v>
      </c>
      <c r="G73" s="10">
        <v>0</v>
      </c>
      <c r="I73" s="13" t="s">
        <v>90</v>
      </c>
      <c r="J73" s="24">
        <f t="shared" ref="J73" si="86" xml:space="preserve"> SUM(B73,C73,D73)</f>
        <v>2</v>
      </c>
      <c r="K73" s="24">
        <f t="shared" ref="K73" si="87" xml:space="preserve"> SUM(B73,C73,D73,E73,F73,G73)</f>
        <v>3</v>
      </c>
      <c r="L73" s="24" t="s">
        <v>433</v>
      </c>
      <c r="M73" s="37" t="s">
        <v>437</v>
      </c>
      <c r="N73">
        <v>1</v>
      </c>
      <c r="O73">
        <f t="shared" si="45"/>
        <v>1</v>
      </c>
      <c r="P73">
        <f t="shared" si="46"/>
        <v>2</v>
      </c>
      <c r="Q73">
        <f t="shared" si="47"/>
        <v>3</v>
      </c>
      <c r="R73" s="43">
        <f t="shared" si="48"/>
        <v>0</v>
      </c>
      <c r="S73" s="6">
        <f t="shared" si="49"/>
        <v>0</v>
      </c>
      <c r="T73" s="6">
        <f t="shared" si="50"/>
        <v>0</v>
      </c>
      <c r="U73" s="6">
        <f t="shared" si="51"/>
        <v>0</v>
      </c>
      <c r="W73" s="43">
        <f t="shared" si="52"/>
        <v>2</v>
      </c>
      <c r="X73" s="6">
        <f t="shared" si="53"/>
        <v>0</v>
      </c>
      <c r="Y73" s="6">
        <f t="shared" si="54"/>
        <v>0</v>
      </c>
      <c r="Z73" s="6">
        <f t="shared" si="55"/>
        <v>0</v>
      </c>
      <c r="AA73" s="6">
        <f t="shared" si="56"/>
        <v>0</v>
      </c>
      <c r="AC73" s="43">
        <f t="shared" si="57"/>
        <v>0</v>
      </c>
      <c r="AD73" s="6">
        <f t="shared" si="58"/>
        <v>0</v>
      </c>
      <c r="AE73" s="6">
        <f t="shared" si="59"/>
        <v>0</v>
      </c>
      <c r="AF73" s="6">
        <f t="shared" si="60"/>
        <v>0</v>
      </c>
      <c r="AG73" s="6">
        <f t="shared" si="61"/>
        <v>0</v>
      </c>
      <c r="AH73" s="6">
        <f t="shared" si="62"/>
        <v>0</v>
      </c>
      <c r="AJ73" s="43">
        <f t="shared" si="63"/>
        <v>0</v>
      </c>
      <c r="AK73" s="6">
        <f t="shared" si="64"/>
        <v>0</v>
      </c>
      <c r="AL73" s="6">
        <f t="shared" si="65"/>
        <v>0</v>
      </c>
      <c r="AM73" s="6">
        <f t="shared" si="66"/>
        <v>0</v>
      </c>
      <c r="AO73" s="35">
        <f t="shared" si="67"/>
        <v>0</v>
      </c>
      <c r="AP73">
        <f t="shared" si="68"/>
        <v>0</v>
      </c>
      <c r="AQ73">
        <f t="shared" si="69"/>
        <v>0</v>
      </c>
      <c r="AR73">
        <f t="shared" si="70"/>
        <v>0</v>
      </c>
      <c r="AT73" s="35">
        <f t="shared" si="71"/>
        <v>3</v>
      </c>
      <c r="AU73">
        <f t="shared" si="72"/>
        <v>0</v>
      </c>
      <c r="AV73">
        <f t="shared" si="73"/>
        <v>0</v>
      </c>
      <c r="AW73">
        <f t="shared" si="74"/>
        <v>0</v>
      </c>
      <c r="AX73">
        <f t="shared" si="75"/>
        <v>0</v>
      </c>
      <c r="AZ73" s="35">
        <f t="shared" si="76"/>
        <v>0</v>
      </c>
      <c r="BA73">
        <f t="shared" si="77"/>
        <v>0</v>
      </c>
      <c r="BB73">
        <f t="shared" si="78"/>
        <v>0</v>
      </c>
      <c r="BC73">
        <f t="shared" si="79"/>
        <v>0</v>
      </c>
      <c r="BD73">
        <f t="shared" si="80"/>
        <v>0</v>
      </c>
      <c r="BE73">
        <f t="shared" si="81"/>
        <v>0</v>
      </c>
      <c r="BG73" s="35">
        <f t="shared" si="82"/>
        <v>0</v>
      </c>
      <c r="BH73">
        <f t="shared" si="83"/>
        <v>0</v>
      </c>
      <c r="BI73">
        <f t="shared" si="84"/>
        <v>0</v>
      </c>
      <c r="BJ73">
        <f t="shared" si="85"/>
        <v>0</v>
      </c>
    </row>
    <row r="74" spans="1:63" ht="34" x14ac:dyDescent="0.2">
      <c r="A74" s="4" t="s">
        <v>91</v>
      </c>
      <c r="B74" s="6">
        <v>2</v>
      </c>
      <c r="C74" s="6">
        <v>0</v>
      </c>
      <c r="D74" s="6">
        <v>0</v>
      </c>
      <c r="E74" s="10">
        <v>71</v>
      </c>
      <c r="F74" s="10">
        <v>0</v>
      </c>
      <c r="G74" s="10">
        <v>0</v>
      </c>
      <c r="I74" s="13" t="s">
        <v>92</v>
      </c>
      <c r="J74" s="24">
        <f xml:space="preserve"> SUM(B74,C74,D74)</f>
        <v>2</v>
      </c>
      <c r="K74" s="24">
        <f xml:space="preserve"> SUM(B74,C74,D74,E74,F74,G74)</f>
        <v>73</v>
      </c>
      <c r="L74" s="24" t="s">
        <v>504</v>
      </c>
      <c r="M74" s="37" t="s">
        <v>479</v>
      </c>
      <c r="N74">
        <v>1</v>
      </c>
      <c r="O74">
        <f t="shared" si="45"/>
        <v>1</v>
      </c>
      <c r="P74">
        <f t="shared" si="46"/>
        <v>2</v>
      </c>
      <c r="Q74">
        <f t="shared" si="47"/>
        <v>73</v>
      </c>
      <c r="R74" s="43">
        <f t="shared" si="48"/>
        <v>0</v>
      </c>
      <c r="S74" s="6">
        <f t="shared" si="49"/>
        <v>0</v>
      </c>
      <c r="T74" s="6">
        <f t="shared" si="50"/>
        <v>0</v>
      </c>
      <c r="U74" s="6">
        <f t="shared" si="51"/>
        <v>0</v>
      </c>
      <c r="W74" s="43">
        <f t="shared" si="52"/>
        <v>0</v>
      </c>
      <c r="X74" s="6">
        <f t="shared" si="53"/>
        <v>0</v>
      </c>
      <c r="Y74" s="6">
        <f t="shared" si="54"/>
        <v>0</v>
      </c>
      <c r="Z74" s="6">
        <f t="shared" si="55"/>
        <v>0</v>
      </c>
      <c r="AA74" s="6">
        <f t="shared" si="56"/>
        <v>0</v>
      </c>
      <c r="AC74" s="43">
        <f t="shared" si="57"/>
        <v>2</v>
      </c>
      <c r="AD74" s="6">
        <f t="shared" si="58"/>
        <v>0</v>
      </c>
      <c r="AE74" s="6">
        <f t="shared" si="59"/>
        <v>0</v>
      </c>
      <c r="AF74" s="6">
        <f t="shared" si="60"/>
        <v>0</v>
      </c>
      <c r="AG74" s="6">
        <f t="shared" si="61"/>
        <v>0</v>
      </c>
      <c r="AH74" s="6">
        <f t="shared" si="62"/>
        <v>0</v>
      </c>
      <c r="AJ74" s="43">
        <f t="shared" si="63"/>
        <v>0</v>
      </c>
      <c r="AK74" s="6">
        <f t="shared" si="64"/>
        <v>0</v>
      </c>
      <c r="AL74" s="6">
        <f t="shared" si="65"/>
        <v>0</v>
      </c>
      <c r="AM74" s="6">
        <f t="shared" si="66"/>
        <v>0</v>
      </c>
      <c r="AO74" s="35">
        <f t="shared" si="67"/>
        <v>0</v>
      </c>
      <c r="AP74">
        <f t="shared" si="68"/>
        <v>0</v>
      </c>
      <c r="AQ74">
        <f t="shared" si="69"/>
        <v>0</v>
      </c>
      <c r="AR74">
        <f t="shared" si="70"/>
        <v>0</v>
      </c>
      <c r="AT74" s="35">
        <f t="shared" si="71"/>
        <v>0</v>
      </c>
      <c r="AU74">
        <f t="shared" si="72"/>
        <v>0</v>
      </c>
      <c r="AV74">
        <f t="shared" si="73"/>
        <v>0</v>
      </c>
      <c r="AW74">
        <f t="shared" si="74"/>
        <v>0</v>
      </c>
      <c r="AX74">
        <f t="shared" si="75"/>
        <v>0</v>
      </c>
      <c r="AZ74" s="35">
        <f t="shared" si="76"/>
        <v>73</v>
      </c>
      <c r="BA74">
        <f t="shared" si="77"/>
        <v>0</v>
      </c>
      <c r="BB74">
        <f t="shared" si="78"/>
        <v>0</v>
      </c>
      <c r="BC74">
        <f t="shared" si="79"/>
        <v>0</v>
      </c>
      <c r="BD74">
        <f t="shared" si="80"/>
        <v>0</v>
      </c>
      <c r="BE74">
        <f t="shared" si="81"/>
        <v>0</v>
      </c>
      <c r="BG74" s="35">
        <f t="shared" si="82"/>
        <v>0</v>
      </c>
      <c r="BH74">
        <f t="shared" si="83"/>
        <v>0</v>
      </c>
      <c r="BI74">
        <f t="shared" si="84"/>
        <v>0</v>
      </c>
      <c r="BJ74">
        <f t="shared" si="85"/>
        <v>0</v>
      </c>
    </row>
    <row r="75" spans="1:63" ht="34" x14ac:dyDescent="0.2">
      <c r="B75" s="6">
        <v>4</v>
      </c>
      <c r="C75" s="6">
        <v>5</v>
      </c>
      <c r="D75" s="6">
        <v>0</v>
      </c>
      <c r="E75" s="10">
        <v>14</v>
      </c>
      <c r="F75" s="10">
        <v>25</v>
      </c>
      <c r="G75" s="10">
        <v>0</v>
      </c>
      <c r="I75" s="13" t="s">
        <v>93</v>
      </c>
      <c r="J75" s="24">
        <f xml:space="preserve"> SUM(B75,C75,D75)</f>
        <v>9</v>
      </c>
      <c r="K75" s="24">
        <f xml:space="preserve"> SUM(B75,C75,D75,E75,F75,G75)</f>
        <v>48</v>
      </c>
      <c r="L75" s="24" t="s">
        <v>504</v>
      </c>
      <c r="M75" s="37" t="s">
        <v>480</v>
      </c>
      <c r="N75">
        <v>1</v>
      </c>
      <c r="O75">
        <f t="shared" si="45"/>
        <v>1</v>
      </c>
      <c r="P75">
        <f t="shared" si="46"/>
        <v>9</v>
      </c>
      <c r="Q75">
        <f t="shared" si="47"/>
        <v>48</v>
      </c>
      <c r="R75" s="43">
        <f t="shared" si="48"/>
        <v>0</v>
      </c>
      <c r="S75" s="6">
        <f t="shared" si="49"/>
        <v>0</v>
      </c>
      <c r="T75" s="6">
        <f t="shared" si="50"/>
        <v>0</v>
      </c>
      <c r="U75" s="6">
        <f t="shared" si="51"/>
        <v>0</v>
      </c>
      <c r="W75" s="43">
        <f t="shared" si="52"/>
        <v>0</v>
      </c>
      <c r="X75" s="6">
        <f t="shared" si="53"/>
        <v>0</v>
      </c>
      <c r="Y75" s="6">
        <f t="shared" si="54"/>
        <v>0</v>
      </c>
      <c r="Z75" s="6">
        <f t="shared" si="55"/>
        <v>0</v>
      </c>
      <c r="AA75" s="6">
        <f t="shared" si="56"/>
        <v>0</v>
      </c>
      <c r="AC75" s="43">
        <f t="shared" si="57"/>
        <v>9</v>
      </c>
      <c r="AD75" s="6">
        <f t="shared" si="58"/>
        <v>0</v>
      </c>
      <c r="AE75" s="6">
        <f t="shared" si="59"/>
        <v>0</v>
      </c>
      <c r="AF75" s="6">
        <f t="shared" si="60"/>
        <v>0</v>
      </c>
      <c r="AG75" s="6">
        <f t="shared" si="61"/>
        <v>0</v>
      </c>
      <c r="AH75" s="6">
        <f t="shared" si="62"/>
        <v>0</v>
      </c>
      <c r="AJ75" s="43">
        <f t="shared" si="63"/>
        <v>0</v>
      </c>
      <c r="AK75" s="6">
        <f t="shared" si="64"/>
        <v>0</v>
      </c>
      <c r="AL75" s="6">
        <f t="shared" si="65"/>
        <v>0</v>
      </c>
      <c r="AM75" s="6">
        <f t="shared" si="66"/>
        <v>0</v>
      </c>
      <c r="AO75" s="35">
        <f t="shared" si="67"/>
        <v>0</v>
      </c>
      <c r="AP75">
        <f t="shared" si="68"/>
        <v>0</v>
      </c>
      <c r="AQ75">
        <f t="shared" si="69"/>
        <v>0</v>
      </c>
      <c r="AR75">
        <f t="shared" si="70"/>
        <v>0</v>
      </c>
      <c r="AT75" s="35">
        <f t="shared" si="71"/>
        <v>0</v>
      </c>
      <c r="AU75">
        <f t="shared" si="72"/>
        <v>0</v>
      </c>
      <c r="AV75">
        <f t="shared" si="73"/>
        <v>0</v>
      </c>
      <c r="AW75">
        <f t="shared" si="74"/>
        <v>0</v>
      </c>
      <c r="AX75">
        <f t="shared" si="75"/>
        <v>0</v>
      </c>
      <c r="AZ75" s="35">
        <f t="shared" si="76"/>
        <v>48</v>
      </c>
      <c r="BA75">
        <f t="shared" si="77"/>
        <v>0</v>
      </c>
      <c r="BB75">
        <f t="shared" si="78"/>
        <v>0</v>
      </c>
      <c r="BC75">
        <f t="shared" si="79"/>
        <v>0</v>
      </c>
      <c r="BD75">
        <f t="shared" si="80"/>
        <v>0</v>
      </c>
      <c r="BE75">
        <f t="shared" si="81"/>
        <v>0</v>
      </c>
      <c r="BG75" s="35">
        <f t="shared" si="82"/>
        <v>0</v>
      </c>
      <c r="BH75">
        <f t="shared" si="83"/>
        <v>0</v>
      </c>
      <c r="BI75">
        <f t="shared" si="84"/>
        <v>0</v>
      </c>
      <c r="BJ75">
        <f t="shared" si="85"/>
        <v>0</v>
      </c>
    </row>
    <row r="76" spans="1:63" x14ac:dyDescent="0.2">
      <c r="J76" s="24"/>
      <c r="K76" s="24"/>
      <c r="L76" s="24"/>
      <c r="O76">
        <f t="shared" si="45"/>
        <v>0</v>
      </c>
      <c r="P76" t="e">
        <f t="shared" si="46"/>
        <v>#DIV/0!</v>
      </c>
      <c r="Q76" t="e">
        <f t="shared" si="47"/>
        <v>#DIV/0!</v>
      </c>
      <c r="R76" s="43">
        <f t="shared" si="48"/>
        <v>0</v>
      </c>
      <c r="S76" s="6">
        <f t="shared" si="49"/>
        <v>0</v>
      </c>
      <c r="T76" s="6">
        <f t="shared" si="50"/>
        <v>0</v>
      </c>
      <c r="U76" s="6">
        <f t="shared" si="51"/>
        <v>0</v>
      </c>
      <c r="V76" s="6">
        <f>SUM(R73:U75)</f>
        <v>0</v>
      </c>
      <c r="W76" s="43">
        <f t="shared" si="52"/>
        <v>0</v>
      </c>
      <c r="X76" s="6">
        <f t="shared" si="53"/>
        <v>0</v>
      </c>
      <c r="Y76" s="6">
        <f t="shared" si="54"/>
        <v>0</v>
      </c>
      <c r="Z76" s="6">
        <f t="shared" si="55"/>
        <v>0</v>
      </c>
      <c r="AA76" s="6">
        <f t="shared" si="56"/>
        <v>0</v>
      </c>
      <c r="AB76" s="6">
        <f>SUM(W73:AA75)</f>
        <v>2</v>
      </c>
      <c r="AC76" s="43">
        <f t="shared" si="57"/>
        <v>0</v>
      </c>
      <c r="AD76" s="6">
        <f t="shared" si="58"/>
        <v>0</v>
      </c>
      <c r="AE76" s="6">
        <f t="shared" si="59"/>
        <v>0</v>
      </c>
      <c r="AF76" s="6">
        <f t="shared" si="60"/>
        <v>0</v>
      </c>
      <c r="AG76" s="6">
        <f t="shared" si="61"/>
        <v>0</v>
      </c>
      <c r="AH76" s="6">
        <f t="shared" si="62"/>
        <v>0</v>
      </c>
      <c r="AI76" s="6">
        <f>SUM(AC73:AH75)</f>
        <v>11</v>
      </c>
      <c r="AJ76" s="43">
        <f t="shared" si="63"/>
        <v>0</v>
      </c>
      <c r="AK76" s="6">
        <f t="shared" si="64"/>
        <v>0</v>
      </c>
      <c r="AL76" s="6">
        <f t="shared" si="65"/>
        <v>0</v>
      </c>
      <c r="AM76" s="6">
        <f t="shared" si="66"/>
        <v>0</v>
      </c>
      <c r="AN76" s="6">
        <f>SUM(AJ73:AM75)</f>
        <v>0</v>
      </c>
      <c r="AO76" s="35">
        <f t="shared" si="67"/>
        <v>0</v>
      </c>
      <c r="AP76">
        <f t="shared" si="68"/>
        <v>0</v>
      </c>
      <c r="AQ76">
        <f t="shared" si="69"/>
        <v>0</v>
      </c>
      <c r="AR76">
        <f t="shared" si="70"/>
        <v>0</v>
      </c>
      <c r="AS76">
        <f>SUM(AO73:AR75)</f>
        <v>0</v>
      </c>
      <c r="AT76" s="35">
        <f t="shared" si="71"/>
        <v>0</v>
      </c>
      <c r="AU76">
        <f t="shared" si="72"/>
        <v>0</v>
      </c>
      <c r="AV76">
        <f t="shared" si="73"/>
        <v>0</v>
      </c>
      <c r="AW76">
        <f t="shared" si="74"/>
        <v>0</v>
      </c>
      <c r="AX76">
        <f t="shared" si="75"/>
        <v>0</v>
      </c>
      <c r="AY76">
        <f>SUM(AT73:AX75)</f>
        <v>3</v>
      </c>
      <c r="AZ76" s="35">
        <f t="shared" si="76"/>
        <v>0</v>
      </c>
      <c r="BA76">
        <f t="shared" si="77"/>
        <v>0</v>
      </c>
      <c r="BB76">
        <f t="shared" si="78"/>
        <v>0</v>
      </c>
      <c r="BC76">
        <f t="shared" si="79"/>
        <v>0</v>
      </c>
      <c r="BD76">
        <f t="shared" si="80"/>
        <v>0</v>
      </c>
      <c r="BE76">
        <f t="shared" si="81"/>
        <v>0</v>
      </c>
      <c r="BF76">
        <f>SUM(AZ73:BE75)</f>
        <v>121</v>
      </c>
      <c r="BG76" s="35">
        <f t="shared" si="82"/>
        <v>0</v>
      </c>
      <c r="BH76">
        <f t="shared" si="83"/>
        <v>0</v>
      </c>
      <c r="BI76">
        <f t="shared" si="84"/>
        <v>0</v>
      </c>
      <c r="BJ76">
        <f t="shared" si="85"/>
        <v>0</v>
      </c>
      <c r="BK76">
        <f>SUM(BG73:BJ75)</f>
        <v>0</v>
      </c>
    </row>
    <row r="77" spans="1:63" s="3" customFormat="1" ht="17" x14ac:dyDescent="0.2">
      <c r="A77" s="1" t="s">
        <v>94</v>
      </c>
      <c r="H77" s="1"/>
      <c r="I77" s="12"/>
      <c r="J77" s="23"/>
      <c r="K77" s="23"/>
      <c r="L77" s="23"/>
      <c r="M77" s="39"/>
      <c r="O77" s="3">
        <f t="shared" si="45"/>
        <v>0</v>
      </c>
      <c r="P77" s="3" t="e">
        <f t="shared" si="46"/>
        <v>#DIV/0!</v>
      </c>
      <c r="Q77" s="3" t="e">
        <f t="shared" si="47"/>
        <v>#DIV/0!</v>
      </c>
      <c r="R77" s="34">
        <f t="shared" si="48"/>
        <v>0</v>
      </c>
      <c r="S77" s="3">
        <f t="shared" si="49"/>
        <v>0</v>
      </c>
      <c r="T77" s="3">
        <f t="shared" si="50"/>
        <v>0</v>
      </c>
      <c r="U77" s="3">
        <f t="shared" si="51"/>
        <v>0</v>
      </c>
      <c r="W77" s="34">
        <f t="shared" si="52"/>
        <v>0</v>
      </c>
      <c r="X77" s="3">
        <f t="shared" si="53"/>
        <v>0</v>
      </c>
      <c r="Y77" s="3">
        <f t="shared" si="54"/>
        <v>0</v>
      </c>
      <c r="Z77" s="3">
        <f t="shared" si="55"/>
        <v>0</v>
      </c>
      <c r="AA77" s="3">
        <f t="shared" si="56"/>
        <v>0</v>
      </c>
      <c r="AC77" s="34">
        <f t="shared" si="57"/>
        <v>0</v>
      </c>
      <c r="AD77" s="3">
        <f t="shared" si="58"/>
        <v>0</v>
      </c>
      <c r="AE77" s="3">
        <f t="shared" si="59"/>
        <v>0</v>
      </c>
      <c r="AF77" s="3">
        <f t="shared" si="60"/>
        <v>0</v>
      </c>
      <c r="AG77" s="3">
        <f t="shared" si="61"/>
        <v>0</v>
      </c>
      <c r="AH77" s="3">
        <f t="shared" si="62"/>
        <v>0</v>
      </c>
      <c r="AJ77" s="34">
        <f t="shared" si="63"/>
        <v>0</v>
      </c>
      <c r="AK77" s="3">
        <f t="shared" si="64"/>
        <v>0</v>
      </c>
      <c r="AL77" s="3">
        <f t="shared" si="65"/>
        <v>0</v>
      </c>
      <c r="AM77" s="3">
        <f t="shared" si="66"/>
        <v>0</v>
      </c>
      <c r="AO77" s="34">
        <f t="shared" si="67"/>
        <v>0</v>
      </c>
      <c r="AP77" s="3">
        <f t="shared" si="68"/>
        <v>0</v>
      </c>
      <c r="AQ77" s="3">
        <f t="shared" si="69"/>
        <v>0</v>
      </c>
      <c r="AR77" s="3">
        <f t="shared" si="70"/>
        <v>0</v>
      </c>
      <c r="AT77" s="34">
        <f t="shared" si="71"/>
        <v>0</v>
      </c>
      <c r="AU77" s="3">
        <f t="shared" si="72"/>
        <v>0</v>
      </c>
      <c r="AV77" s="3">
        <f t="shared" si="73"/>
        <v>0</v>
      </c>
      <c r="AW77" s="3">
        <f t="shared" si="74"/>
        <v>0</v>
      </c>
      <c r="AX77" s="3">
        <f t="shared" si="75"/>
        <v>0</v>
      </c>
      <c r="AZ77" s="34">
        <f t="shared" si="76"/>
        <v>0</v>
      </c>
      <c r="BA77" s="3">
        <f t="shared" si="77"/>
        <v>0</v>
      </c>
      <c r="BB77" s="3">
        <f t="shared" si="78"/>
        <v>0</v>
      </c>
      <c r="BC77" s="3">
        <f t="shared" si="79"/>
        <v>0</v>
      </c>
      <c r="BD77" s="3">
        <f t="shared" si="80"/>
        <v>0</v>
      </c>
      <c r="BE77" s="3">
        <f t="shared" si="81"/>
        <v>0</v>
      </c>
      <c r="BG77" s="34">
        <f t="shared" si="82"/>
        <v>0</v>
      </c>
      <c r="BH77" s="3">
        <f t="shared" si="83"/>
        <v>0</v>
      </c>
      <c r="BI77" s="3">
        <f t="shared" si="84"/>
        <v>0</v>
      </c>
      <c r="BJ77" s="3">
        <f t="shared" si="85"/>
        <v>0</v>
      </c>
    </row>
    <row r="78" spans="1:63" ht="17" x14ac:dyDescent="0.2">
      <c r="A78" s="14" t="s">
        <v>0</v>
      </c>
      <c r="B78" s="15" t="s">
        <v>1</v>
      </c>
      <c r="C78" s="15" t="s">
        <v>2</v>
      </c>
      <c r="D78" s="15" t="s">
        <v>3</v>
      </c>
      <c r="E78" s="42" t="s">
        <v>4</v>
      </c>
      <c r="F78" s="42" t="s">
        <v>5</v>
      </c>
      <c r="G78" s="42" t="s">
        <v>6</v>
      </c>
      <c r="H78" s="14" t="s">
        <v>7</v>
      </c>
      <c r="I78" s="16" t="s">
        <v>8</v>
      </c>
      <c r="J78" s="24"/>
      <c r="K78" s="24"/>
      <c r="L78" s="24"/>
      <c r="O78">
        <f t="shared" si="45"/>
        <v>0</v>
      </c>
      <c r="P78" t="e">
        <f t="shared" si="46"/>
        <v>#DIV/0!</v>
      </c>
      <c r="Q78" t="e">
        <f t="shared" si="47"/>
        <v>#DIV/0!</v>
      </c>
      <c r="R78" s="43">
        <f t="shared" si="48"/>
        <v>0</v>
      </c>
      <c r="S78" s="6">
        <f t="shared" si="49"/>
        <v>0</v>
      </c>
      <c r="T78" s="6">
        <f t="shared" si="50"/>
        <v>0</v>
      </c>
      <c r="U78" s="6">
        <f t="shared" si="51"/>
        <v>0</v>
      </c>
      <c r="W78" s="43">
        <f t="shared" si="52"/>
        <v>0</v>
      </c>
      <c r="X78" s="6">
        <f t="shared" si="53"/>
        <v>0</v>
      </c>
      <c r="Y78" s="6">
        <f t="shared" si="54"/>
        <v>0</v>
      </c>
      <c r="Z78" s="6">
        <f t="shared" si="55"/>
        <v>0</v>
      </c>
      <c r="AA78" s="6">
        <f t="shared" si="56"/>
        <v>0</v>
      </c>
      <c r="AC78" s="43">
        <f t="shared" si="57"/>
        <v>0</v>
      </c>
      <c r="AD78" s="6">
        <f t="shared" si="58"/>
        <v>0</v>
      </c>
      <c r="AE78" s="6">
        <f t="shared" si="59"/>
        <v>0</v>
      </c>
      <c r="AF78" s="6">
        <f t="shared" si="60"/>
        <v>0</v>
      </c>
      <c r="AG78" s="6">
        <f t="shared" si="61"/>
        <v>0</v>
      </c>
      <c r="AH78" s="6">
        <f t="shared" si="62"/>
        <v>0</v>
      </c>
      <c r="AJ78" s="43">
        <f t="shared" si="63"/>
        <v>0</v>
      </c>
      <c r="AK78" s="6">
        <f t="shared" si="64"/>
        <v>0</v>
      </c>
      <c r="AL78" s="6">
        <f t="shared" si="65"/>
        <v>0</v>
      </c>
      <c r="AM78" s="6">
        <f t="shared" si="66"/>
        <v>0</v>
      </c>
      <c r="AO78" s="35">
        <f t="shared" si="67"/>
        <v>0</v>
      </c>
      <c r="AP78">
        <f t="shared" si="68"/>
        <v>0</v>
      </c>
      <c r="AQ78">
        <f t="shared" si="69"/>
        <v>0</v>
      </c>
      <c r="AR78">
        <f t="shared" si="70"/>
        <v>0</v>
      </c>
      <c r="AT78" s="35">
        <f t="shared" si="71"/>
        <v>0</v>
      </c>
      <c r="AU78">
        <f t="shared" si="72"/>
        <v>0</v>
      </c>
      <c r="AV78">
        <f t="shared" si="73"/>
        <v>0</v>
      </c>
      <c r="AW78">
        <f t="shared" si="74"/>
        <v>0</v>
      </c>
      <c r="AX78">
        <f t="shared" si="75"/>
        <v>0</v>
      </c>
      <c r="AZ78" s="35">
        <f t="shared" si="76"/>
        <v>0</v>
      </c>
      <c r="BA78">
        <f t="shared" si="77"/>
        <v>0</v>
      </c>
      <c r="BB78">
        <f t="shared" si="78"/>
        <v>0</v>
      </c>
      <c r="BC78">
        <f t="shared" si="79"/>
        <v>0</v>
      </c>
      <c r="BD78">
        <f t="shared" si="80"/>
        <v>0</v>
      </c>
      <c r="BE78">
        <f t="shared" si="81"/>
        <v>0</v>
      </c>
      <c r="BG78" s="35">
        <f t="shared" si="82"/>
        <v>0</v>
      </c>
      <c r="BH78">
        <f t="shared" si="83"/>
        <v>0</v>
      </c>
      <c r="BI78">
        <f t="shared" si="84"/>
        <v>0</v>
      </c>
      <c r="BJ78">
        <f t="shared" si="85"/>
        <v>0</v>
      </c>
    </row>
    <row r="79" spans="1:63" ht="17" x14ac:dyDescent="0.2">
      <c r="A79" s="4" t="s">
        <v>96</v>
      </c>
      <c r="B79" s="6">
        <v>0</v>
      </c>
      <c r="C79" s="6">
        <v>0</v>
      </c>
      <c r="D79" s="6">
        <v>3</v>
      </c>
      <c r="E79" s="10">
        <v>0</v>
      </c>
      <c r="F79" s="10">
        <v>0</v>
      </c>
      <c r="G79" s="10">
        <v>0</v>
      </c>
      <c r="J79" s="24">
        <f t="shared" ref="J79:J88" si="88" xml:space="preserve"> SUM(B79,C79,D79)</f>
        <v>3</v>
      </c>
      <c r="K79" s="24">
        <f t="shared" ref="K79:K88" si="89" xml:space="preserve"> SUM(B79,C79,D79,E79,F79,G79)</f>
        <v>3</v>
      </c>
      <c r="L79" s="24"/>
      <c r="N79">
        <v>1</v>
      </c>
      <c r="O79">
        <f t="shared" si="45"/>
        <v>0</v>
      </c>
      <c r="P79" t="e">
        <f t="shared" si="46"/>
        <v>#DIV/0!</v>
      </c>
      <c r="Q79" t="e">
        <f t="shared" si="47"/>
        <v>#DIV/0!</v>
      </c>
      <c r="R79" s="43">
        <f t="shared" si="48"/>
        <v>0</v>
      </c>
      <c r="S79" s="6">
        <f t="shared" si="49"/>
        <v>0</v>
      </c>
      <c r="T79" s="6">
        <f t="shared" si="50"/>
        <v>0</v>
      </c>
      <c r="U79" s="6">
        <f t="shared" si="51"/>
        <v>0</v>
      </c>
      <c r="W79" s="43">
        <f t="shared" si="52"/>
        <v>0</v>
      </c>
      <c r="X79" s="6">
        <f t="shared" si="53"/>
        <v>0</v>
      </c>
      <c r="Y79" s="6">
        <f t="shared" si="54"/>
        <v>0</v>
      </c>
      <c r="Z79" s="6">
        <f t="shared" si="55"/>
        <v>0</v>
      </c>
      <c r="AA79" s="6">
        <f t="shared" si="56"/>
        <v>0</v>
      </c>
      <c r="AC79" s="43">
        <f t="shared" si="57"/>
        <v>0</v>
      </c>
      <c r="AD79" s="6">
        <f t="shared" si="58"/>
        <v>0</v>
      </c>
      <c r="AE79" s="6">
        <f t="shared" si="59"/>
        <v>0</v>
      </c>
      <c r="AF79" s="6">
        <f t="shared" si="60"/>
        <v>0</v>
      </c>
      <c r="AG79" s="6">
        <f t="shared" si="61"/>
        <v>0</v>
      </c>
      <c r="AH79" s="6">
        <f t="shared" si="62"/>
        <v>0</v>
      </c>
      <c r="AJ79" s="43">
        <f t="shared" si="63"/>
        <v>0</v>
      </c>
      <c r="AK79" s="6">
        <f t="shared" si="64"/>
        <v>0</v>
      </c>
      <c r="AL79" s="6">
        <f t="shared" si="65"/>
        <v>0</v>
      </c>
      <c r="AM79" s="6">
        <f t="shared" si="66"/>
        <v>0</v>
      </c>
      <c r="AO79" s="35">
        <f t="shared" si="67"/>
        <v>0</v>
      </c>
      <c r="AP79">
        <f t="shared" si="68"/>
        <v>0</v>
      </c>
      <c r="AQ79">
        <f t="shared" si="69"/>
        <v>0</v>
      </c>
      <c r="AR79">
        <f t="shared" si="70"/>
        <v>0</v>
      </c>
      <c r="AT79" s="35">
        <f t="shared" si="71"/>
        <v>0</v>
      </c>
      <c r="AU79">
        <f t="shared" si="72"/>
        <v>0</v>
      </c>
      <c r="AV79">
        <f t="shared" si="73"/>
        <v>0</v>
      </c>
      <c r="AW79">
        <f t="shared" si="74"/>
        <v>0</v>
      </c>
      <c r="AX79">
        <f t="shared" si="75"/>
        <v>0</v>
      </c>
      <c r="AZ79" s="35">
        <f t="shared" si="76"/>
        <v>0</v>
      </c>
      <c r="BA79">
        <f t="shared" si="77"/>
        <v>0</v>
      </c>
      <c r="BB79">
        <f t="shared" si="78"/>
        <v>0</v>
      </c>
      <c r="BC79">
        <f t="shared" si="79"/>
        <v>0</v>
      </c>
      <c r="BD79">
        <f t="shared" si="80"/>
        <v>0</v>
      </c>
      <c r="BE79">
        <f t="shared" si="81"/>
        <v>0</v>
      </c>
      <c r="BG79" s="35">
        <f t="shared" si="82"/>
        <v>0</v>
      </c>
      <c r="BH79">
        <f t="shared" si="83"/>
        <v>0</v>
      </c>
      <c r="BI79">
        <f t="shared" si="84"/>
        <v>0</v>
      </c>
      <c r="BJ79">
        <f t="shared" si="85"/>
        <v>0</v>
      </c>
    </row>
    <row r="80" spans="1:63" ht="51" x14ac:dyDescent="0.2">
      <c r="A80" s="4" t="s">
        <v>97</v>
      </c>
      <c r="B80" s="6">
        <v>0</v>
      </c>
      <c r="C80" s="6">
        <v>0</v>
      </c>
      <c r="D80" s="6">
        <v>6</v>
      </c>
      <c r="E80" s="10">
        <v>0</v>
      </c>
      <c r="F80" s="10">
        <v>0</v>
      </c>
      <c r="G80" s="10">
        <v>0</v>
      </c>
      <c r="H80" s="4" t="s">
        <v>98</v>
      </c>
      <c r="I80" s="13" t="s">
        <v>99</v>
      </c>
      <c r="J80" s="24">
        <f t="shared" si="88"/>
        <v>6</v>
      </c>
      <c r="K80" s="24">
        <f t="shared" si="89"/>
        <v>6</v>
      </c>
      <c r="L80" s="24" t="s">
        <v>503</v>
      </c>
      <c r="M80" s="37" t="s">
        <v>445</v>
      </c>
      <c r="N80">
        <v>1</v>
      </c>
      <c r="O80">
        <f t="shared" si="45"/>
        <v>2</v>
      </c>
      <c r="P80">
        <f t="shared" si="46"/>
        <v>3</v>
      </c>
      <c r="Q80">
        <f t="shared" si="47"/>
        <v>3</v>
      </c>
      <c r="R80" s="43">
        <f t="shared" si="48"/>
        <v>0</v>
      </c>
      <c r="S80" s="6">
        <f t="shared" si="49"/>
        <v>0</v>
      </c>
      <c r="T80" s="6">
        <f t="shared" si="50"/>
        <v>0</v>
      </c>
      <c r="U80" s="6">
        <f t="shared" si="51"/>
        <v>0</v>
      </c>
      <c r="W80" s="43">
        <f t="shared" si="52"/>
        <v>0</v>
      </c>
      <c r="X80" s="6">
        <f t="shared" si="53"/>
        <v>0</v>
      </c>
      <c r="Y80" s="6">
        <f t="shared" si="54"/>
        <v>3</v>
      </c>
      <c r="Z80" s="6">
        <f t="shared" si="55"/>
        <v>0</v>
      </c>
      <c r="AA80" s="6">
        <f t="shared" si="56"/>
        <v>0</v>
      </c>
      <c r="AC80" s="43">
        <f t="shared" si="57"/>
        <v>0</v>
      </c>
      <c r="AD80" s="6">
        <f t="shared" si="58"/>
        <v>0</v>
      </c>
      <c r="AE80" s="6">
        <f t="shared" si="59"/>
        <v>0</v>
      </c>
      <c r="AF80" s="6">
        <f t="shared" si="60"/>
        <v>0</v>
      </c>
      <c r="AG80" s="6">
        <f t="shared" si="61"/>
        <v>3</v>
      </c>
      <c r="AH80" s="6">
        <f t="shared" si="62"/>
        <v>0</v>
      </c>
      <c r="AJ80" s="43">
        <f t="shared" si="63"/>
        <v>0</v>
      </c>
      <c r="AK80" s="6">
        <f t="shared" si="64"/>
        <v>0</v>
      </c>
      <c r="AL80" s="6">
        <f t="shared" si="65"/>
        <v>0</v>
      </c>
      <c r="AM80" s="6">
        <f t="shared" si="66"/>
        <v>0</v>
      </c>
      <c r="AO80" s="35">
        <f t="shared" si="67"/>
        <v>0</v>
      </c>
      <c r="AP80">
        <f t="shared" si="68"/>
        <v>0</v>
      </c>
      <c r="AQ80">
        <f t="shared" si="69"/>
        <v>0</v>
      </c>
      <c r="AR80">
        <f t="shared" si="70"/>
        <v>0</v>
      </c>
      <c r="AT80" s="35">
        <f t="shared" si="71"/>
        <v>0</v>
      </c>
      <c r="AU80">
        <f t="shared" si="72"/>
        <v>0</v>
      </c>
      <c r="AV80">
        <f t="shared" si="73"/>
        <v>3</v>
      </c>
      <c r="AW80">
        <f t="shared" si="74"/>
        <v>0</v>
      </c>
      <c r="AX80">
        <f t="shared" si="75"/>
        <v>0</v>
      </c>
      <c r="AZ80" s="35">
        <f t="shared" si="76"/>
        <v>0</v>
      </c>
      <c r="BA80">
        <f t="shared" si="77"/>
        <v>0</v>
      </c>
      <c r="BB80">
        <f t="shared" si="78"/>
        <v>0</v>
      </c>
      <c r="BC80">
        <f t="shared" si="79"/>
        <v>0</v>
      </c>
      <c r="BD80">
        <f t="shared" si="80"/>
        <v>3</v>
      </c>
      <c r="BE80">
        <f t="shared" si="81"/>
        <v>0</v>
      </c>
      <c r="BG80" s="35">
        <f t="shared" si="82"/>
        <v>0</v>
      </c>
      <c r="BH80">
        <f t="shared" si="83"/>
        <v>0</v>
      </c>
      <c r="BI80">
        <f t="shared" si="84"/>
        <v>0</v>
      </c>
      <c r="BJ80">
        <f t="shared" si="85"/>
        <v>0</v>
      </c>
    </row>
    <row r="81" spans="1:63" ht="17" x14ac:dyDescent="0.2">
      <c r="A81" s="4" t="s">
        <v>100</v>
      </c>
      <c r="B81" s="6">
        <v>0</v>
      </c>
      <c r="C81" s="6">
        <v>0</v>
      </c>
      <c r="D81" s="6">
        <v>3</v>
      </c>
      <c r="E81" s="10">
        <v>0</v>
      </c>
      <c r="F81" s="10">
        <v>0</v>
      </c>
      <c r="G81" s="10">
        <v>0</v>
      </c>
      <c r="J81" s="24">
        <f t="shared" si="88"/>
        <v>3</v>
      </c>
      <c r="K81" s="24">
        <f t="shared" si="89"/>
        <v>3</v>
      </c>
      <c r="L81" s="24"/>
      <c r="N81">
        <v>1</v>
      </c>
      <c r="O81">
        <f t="shared" si="45"/>
        <v>0</v>
      </c>
      <c r="P81" t="e">
        <f t="shared" si="46"/>
        <v>#DIV/0!</v>
      </c>
      <c r="Q81" t="e">
        <f t="shared" si="47"/>
        <v>#DIV/0!</v>
      </c>
      <c r="R81" s="43">
        <f t="shared" si="48"/>
        <v>0</v>
      </c>
      <c r="S81" s="6">
        <f t="shared" si="49"/>
        <v>0</v>
      </c>
      <c r="T81" s="6">
        <f t="shared" si="50"/>
        <v>0</v>
      </c>
      <c r="U81" s="6">
        <f t="shared" si="51"/>
        <v>0</v>
      </c>
      <c r="W81" s="43">
        <f t="shared" si="52"/>
        <v>0</v>
      </c>
      <c r="X81" s="6">
        <f t="shared" si="53"/>
        <v>0</v>
      </c>
      <c r="Y81" s="6">
        <f t="shared" si="54"/>
        <v>0</v>
      </c>
      <c r="Z81" s="6">
        <f t="shared" si="55"/>
        <v>0</v>
      </c>
      <c r="AA81" s="6">
        <f t="shared" si="56"/>
        <v>0</v>
      </c>
      <c r="AC81" s="43">
        <f t="shared" si="57"/>
        <v>0</v>
      </c>
      <c r="AD81" s="6">
        <f t="shared" si="58"/>
        <v>0</v>
      </c>
      <c r="AE81" s="6">
        <f t="shared" si="59"/>
        <v>0</v>
      </c>
      <c r="AF81" s="6">
        <f t="shared" si="60"/>
        <v>0</v>
      </c>
      <c r="AG81" s="6">
        <f t="shared" si="61"/>
        <v>0</v>
      </c>
      <c r="AH81" s="6">
        <f t="shared" si="62"/>
        <v>0</v>
      </c>
      <c r="AJ81" s="43">
        <f t="shared" si="63"/>
        <v>0</v>
      </c>
      <c r="AK81" s="6">
        <f t="shared" si="64"/>
        <v>0</v>
      </c>
      <c r="AL81" s="6">
        <f t="shared" si="65"/>
        <v>0</v>
      </c>
      <c r="AM81" s="6">
        <f t="shared" si="66"/>
        <v>0</v>
      </c>
      <c r="AO81" s="35">
        <f t="shared" si="67"/>
        <v>0</v>
      </c>
      <c r="AP81">
        <f t="shared" si="68"/>
        <v>0</v>
      </c>
      <c r="AQ81">
        <f t="shared" si="69"/>
        <v>0</v>
      </c>
      <c r="AR81">
        <f t="shared" si="70"/>
        <v>0</v>
      </c>
      <c r="AT81" s="35">
        <f t="shared" si="71"/>
        <v>0</v>
      </c>
      <c r="AU81">
        <f t="shared" si="72"/>
        <v>0</v>
      </c>
      <c r="AV81">
        <f t="shared" si="73"/>
        <v>0</v>
      </c>
      <c r="AW81">
        <f t="shared" si="74"/>
        <v>0</v>
      </c>
      <c r="AX81">
        <f t="shared" si="75"/>
        <v>0</v>
      </c>
      <c r="AZ81" s="35">
        <f t="shared" si="76"/>
        <v>0</v>
      </c>
      <c r="BA81">
        <f t="shared" si="77"/>
        <v>0</v>
      </c>
      <c r="BB81">
        <f t="shared" si="78"/>
        <v>0</v>
      </c>
      <c r="BC81">
        <f t="shared" si="79"/>
        <v>0</v>
      </c>
      <c r="BD81">
        <f t="shared" si="80"/>
        <v>0</v>
      </c>
      <c r="BE81">
        <f t="shared" si="81"/>
        <v>0</v>
      </c>
      <c r="BG81" s="35">
        <f t="shared" si="82"/>
        <v>0</v>
      </c>
      <c r="BH81">
        <f t="shared" si="83"/>
        <v>0</v>
      </c>
      <c r="BI81">
        <f t="shared" si="84"/>
        <v>0</v>
      </c>
      <c r="BJ81">
        <f t="shared" si="85"/>
        <v>0</v>
      </c>
    </row>
    <row r="82" spans="1:63" ht="170" x14ac:dyDescent="0.2">
      <c r="A82" s="4" t="s">
        <v>101</v>
      </c>
      <c r="B82" s="6">
        <v>0</v>
      </c>
      <c r="C82" s="6">
        <v>0</v>
      </c>
      <c r="D82" s="6">
        <v>2</v>
      </c>
      <c r="E82" s="10">
        <v>0</v>
      </c>
      <c r="F82" s="10">
        <v>0</v>
      </c>
      <c r="G82" s="10">
        <v>0</v>
      </c>
      <c r="I82" s="13" t="s">
        <v>102</v>
      </c>
      <c r="J82" s="24">
        <f t="shared" si="88"/>
        <v>2</v>
      </c>
      <c r="K82" s="24">
        <f t="shared" si="89"/>
        <v>2</v>
      </c>
      <c r="L82" s="24" t="s">
        <v>440</v>
      </c>
      <c r="M82" s="37" t="s">
        <v>481</v>
      </c>
      <c r="N82">
        <v>0.7</v>
      </c>
      <c r="O82">
        <f t="shared" si="45"/>
        <v>1</v>
      </c>
      <c r="P82">
        <f t="shared" si="46"/>
        <v>2</v>
      </c>
      <c r="Q82">
        <f t="shared" si="47"/>
        <v>2</v>
      </c>
      <c r="R82" s="43">
        <f t="shared" si="48"/>
        <v>2</v>
      </c>
      <c r="S82" s="6">
        <f t="shared" si="49"/>
        <v>0</v>
      </c>
      <c r="T82" s="6">
        <f t="shared" si="50"/>
        <v>0</v>
      </c>
      <c r="U82" s="6">
        <f t="shared" si="51"/>
        <v>0</v>
      </c>
      <c r="W82" s="43">
        <f t="shared" si="52"/>
        <v>0</v>
      </c>
      <c r="X82" s="6">
        <f t="shared" si="53"/>
        <v>0</v>
      </c>
      <c r="Y82" s="6">
        <f t="shared" si="54"/>
        <v>0</v>
      </c>
      <c r="Z82" s="6">
        <f t="shared" si="55"/>
        <v>0</v>
      </c>
      <c r="AA82" s="6">
        <f t="shared" si="56"/>
        <v>0</v>
      </c>
      <c r="AC82" s="43">
        <f t="shared" si="57"/>
        <v>0</v>
      </c>
      <c r="AD82" s="6">
        <f t="shared" si="58"/>
        <v>0</v>
      </c>
      <c r="AE82" s="6">
        <f t="shared" si="59"/>
        <v>0</v>
      </c>
      <c r="AF82" s="6">
        <f t="shared" si="60"/>
        <v>0</v>
      </c>
      <c r="AG82" s="6">
        <f t="shared" si="61"/>
        <v>0</v>
      </c>
      <c r="AH82" s="6">
        <f t="shared" si="62"/>
        <v>0</v>
      </c>
      <c r="AJ82" s="43">
        <f t="shared" si="63"/>
        <v>0</v>
      </c>
      <c r="AK82" s="6">
        <f t="shared" si="64"/>
        <v>0</v>
      </c>
      <c r="AL82" s="6">
        <f t="shared" si="65"/>
        <v>0</v>
      </c>
      <c r="AM82" s="6">
        <f t="shared" si="66"/>
        <v>0</v>
      </c>
      <c r="AO82" s="35">
        <f t="shared" si="67"/>
        <v>2</v>
      </c>
      <c r="AP82">
        <f t="shared" si="68"/>
        <v>0</v>
      </c>
      <c r="AQ82">
        <f t="shared" si="69"/>
        <v>0</v>
      </c>
      <c r="AR82">
        <f t="shared" si="70"/>
        <v>0</v>
      </c>
      <c r="AT82" s="35">
        <f t="shared" si="71"/>
        <v>0</v>
      </c>
      <c r="AU82">
        <f t="shared" si="72"/>
        <v>0</v>
      </c>
      <c r="AV82">
        <f t="shared" si="73"/>
        <v>0</v>
      </c>
      <c r="AW82">
        <f t="shared" si="74"/>
        <v>0</v>
      </c>
      <c r="AX82">
        <f t="shared" si="75"/>
        <v>0</v>
      </c>
      <c r="AZ82" s="35">
        <f t="shared" si="76"/>
        <v>0</v>
      </c>
      <c r="BA82">
        <f t="shared" si="77"/>
        <v>0</v>
      </c>
      <c r="BB82">
        <f t="shared" si="78"/>
        <v>0</v>
      </c>
      <c r="BC82">
        <f t="shared" si="79"/>
        <v>0</v>
      </c>
      <c r="BD82">
        <f t="shared" si="80"/>
        <v>0</v>
      </c>
      <c r="BE82">
        <f t="shared" si="81"/>
        <v>0</v>
      </c>
      <c r="BG82" s="35">
        <f t="shared" si="82"/>
        <v>0</v>
      </c>
      <c r="BH82">
        <f t="shared" si="83"/>
        <v>0</v>
      </c>
      <c r="BI82">
        <f t="shared" si="84"/>
        <v>0</v>
      </c>
      <c r="BJ82">
        <f t="shared" si="85"/>
        <v>0</v>
      </c>
    </row>
    <row r="83" spans="1:63" ht="17" x14ac:dyDescent="0.2">
      <c r="A83" s="4" t="s">
        <v>103</v>
      </c>
      <c r="B83" s="6">
        <v>0</v>
      </c>
      <c r="C83" s="6">
        <v>0</v>
      </c>
      <c r="D83" s="6">
        <v>2</v>
      </c>
      <c r="E83" s="10">
        <v>0</v>
      </c>
      <c r="F83" s="10">
        <v>0</v>
      </c>
      <c r="G83" s="10">
        <v>0</v>
      </c>
      <c r="J83" s="24">
        <f t="shared" si="88"/>
        <v>2</v>
      </c>
      <c r="K83" s="24">
        <f t="shared" si="89"/>
        <v>2</v>
      </c>
      <c r="L83" s="24"/>
      <c r="N83">
        <v>1</v>
      </c>
      <c r="O83">
        <f t="shared" si="45"/>
        <v>0</v>
      </c>
      <c r="P83" t="e">
        <f t="shared" si="46"/>
        <v>#DIV/0!</v>
      </c>
      <c r="Q83" t="e">
        <f t="shared" si="47"/>
        <v>#DIV/0!</v>
      </c>
      <c r="R83" s="43">
        <f t="shared" si="48"/>
        <v>0</v>
      </c>
      <c r="S83" s="6">
        <f t="shared" si="49"/>
        <v>0</v>
      </c>
      <c r="T83" s="6">
        <f t="shared" si="50"/>
        <v>0</v>
      </c>
      <c r="U83" s="6">
        <f t="shared" si="51"/>
        <v>0</v>
      </c>
      <c r="W83" s="43">
        <f t="shared" si="52"/>
        <v>0</v>
      </c>
      <c r="X83" s="6">
        <f t="shared" si="53"/>
        <v>0</v>
      </c>
      <c r="Y83" s="6">
        <f t="shared" si="54"/>
        <v>0</v>
      </c>
      <c r="Z83" s="6">
        <f t="shared" si="55"/>
        <v>0</v>
      </c>
      <c r="AA83" s="6">
        <f t="shared" si="56"/>
        <v>0</v>
      </c>
      <c r="AC83" s="43">
        <f t="shared" si="57"/>
        <v>0</v>
      </c>
      <c r="AD83" s="6">
        <f t="shared" si="58"/>
        <v>0</v>
      </c>
      <c r="AE83" s="6">
        <f t="shared" si="59"/>
        <v>0</v>
      </c>
      <c r="AF83" s="6">
        <f t="shared" si="60"/>
        <v>0</v>
      </c>
      <c r="AG83" s="6">
        <f t="shared" si="61"/>
        <v>0</v>
      </c>
      <c r="AH83" s="6">
        <f t="shared" si="62"/>
        <v>0</v>
      </c>
      <c r="AJ83" s="43">
        <f t="shared" si="63"/>
        <v>0</v>
      </c>
      <c r="AK83" s="6">
        <f t="shared" si="64"/>
        <v>0</v>
      </c>
      <c r="AL83" s="6">
        <f t="shared" si="65"/>
        <v>0</v>
      </c>
      <c r="AM83" s="6">
        <f t="shared" si="66"/>
        <v>0</v>
      </c>
      <c r="AO83" s="35">
        <f t="shared" si="67"/>
        <v>0</v>
      </c>
      <c r="AP83">
        <f t="shared" si="68"/>
        <v>0</v>
      </c>
      <c r="AQ83">
        <f t="shared" si="69"/>
        <v>0</v>
      </c>
      <c r="AR83">
        <f t="shared" si="70"/>
        <v>0</v>
      </c>
      <c r="AT83" s="35">
        <f t="shared" si="71"/>
        <v>0</v>
      </c>
      <c r="AU83">
        <f t="shared" si="72"/>
        <v>0</v>
      </c>
      <c r="AV83">
        <f t="shared" si="73"/>
        <v>0</v>
      </c>
      <c r="AW83">
        <f t="shared" si="74"/>
        <v>0</v>
      </c>
      <c r="AX83">
        <f t="shared" si="75"/>
        <v>0</v>
      </c>
      <c r="AZ83" s="35">
        <f t="shared" si="76"/>
        <v>0</v>
      </c>
      <c r="BA83">
        <f t="shared" si="77"/>
        <v>0</v>
      </c>
      <c r="BB83">
        <f t="shared" si="78"/>
        <v>0</v>
      </c>
      <c r="BC83">
        <f t="shared" si="79"/>
        <v>0</v>
      </c>
      <c r="BD83">
        <f t="shared" si="80"/>
        <v>0</v>
      </c>
      <c r="BE83">
        <f t="shared" si="81"/>
        <v>0</v>
      </c>
      <c r="BG83" s="35">
        <f t="shared" si="82"/>
        <v>0</v>
      </c>
      <c r="BH83">
        <f t="shared" si="83"/>
        <v>0</v>
      </c>
      <c r="BI83">
        <f t="shared" si="84"/>
        <v>0</v>
      </c>
      <c r="BJ83">
        <f t="shared" si="85"/>
        <v>0</v>
      </c>
    </row>
    <row r="84" spans="1:63" ht="17" x14ac:dyDescent="0.2">
      <c r="A84" s="4" t="s">
        <v>104</v>
      </c>
      <c r="B84" s="6">
        <v>0</v>
      </c>
      <c r="C84" s="6">
        <v>0</v>
      </c>
      <c r="D84" s="6">
        <v>2</v>
      </c>
      <c r="E84" s="10">
        <v>0</v>
      </c>
      <c r="F84" s="10">
        <v>0</v>
      </c>
      <c r="G84" s="10">
        <v>0</v>
      </c>
      <c r="J84" s="24">
        <f t="shared" si="88"/>
        <v>2</v>
      </c>
      <c r="K84" s="24">
        <f t="shared" si="89"/>
        <v>2</v>
      </c>
      <c r="L84" s="24"/>
      <c r="N84">
        <v>1</v>
      </c>
      <c r="O84">
        <f t="shared" si="45"/>
        <v>0</v>
      </c>
      <c r="P84" t="e">
        <f t="shared" si="46"/>
        <v>#DIV/0!</v>
      </c>
      <c r="Q84" t="e">
        <f t="shared" si="47"/>
        <v>#DIV/0!</v>
      </c>
      <c r="R84" s="43">
        <f t="shared" si="48"/>
        <v>0</v>
      </c>
      <c r="S84" s="6">
        <f t="shared" si="49"/>
        <v>0</v>
      </c>
      <c r="T84" s="6">
        <f t="shared" si="50"/>
        <v>0</v>
      </c>
      <c r="U84" s="6">
        <f t="shared" si="51"/>
        <v>0</v>
      </c>
      <c r="W84" s="43">
        <f t="shared" si="52"/>
        <v>0</v>
      </c>
      <c r="X84" s="6">
        <f t="shared" si="53"/>
        <v>0</v>
      </c>
      <c r="Y84" s="6">
        <f t="shared" si="54"/>
        <v>0</v>
      </c>
      <c r="Z84" s="6">
        <f t="shared" si="55"/>
        <v>0</v>
      </c>
      <c r="AA84" s="6">
        <f t="shared" si="56"/>
        <v>0</v>
      </c>
      <c r="AC84" s="43">
        <f t="shared" si="57"/>
        <v>0</v>
      </c>
      <c r="AD84" s="6">
        <f t="shared" si="58"/>
        <v>0</v>
      </c>
      <c r="AE84" s="6">
        <f t="shared" si="59"/>
        <v>0</v>
      </c>
      <c r="AF84" s="6">
        <f t="shared" si="60"/>
        <v>0</v>
      </c>
      <c r="AG84" s="6">
        <f t="shared" si="61"/>
        <v>0</v>
      </c>
      <c r="AH84" s="6">
        <f t="shared" si="62"/>
        <v>0</v>
      </c>
      <c r="AJ84" s="43">
        <f t="shared" si="63"/>
        <v>0</v>
      </c>
      <c r="AK84" s="6">
        <f t="shared" si="64"/>
        <v>0</v>
      </c>
      <c r="AL84" s="6">
        <f t="shared" si="65"/>
        <v>0</v>
      </c>
      <c r="AM84" s="6">
        <f t="shared" si="66"/>
        <v>0</v>
      </c>
      <c r="AO84" s="35">
        <f t="shared" si="67"/>
        <v>0</v>
      </c>
      <c r="AP84">
        <f t="shared" si="68"/>
        <v>0</v>
      </c>
      <c r="AQ84">
        <f t="shared" si="69"/>
        <v>0</v>
      </c>
      <c r="AR84">
        <f t="shared" si="70"/>
        <v>0</v>
      </c>
      <c r="AT84" s="35">
        <f t="shared" si="71"/>
        <v>0</v>
      </c>
      <c r="AU84">
        <f t="shared" si="72"/>
        <v>0</v>
      </c>
      <c r="AV84">
        <f t="shared" si="73"/>
        <v>0</v>
      </c>
      <c r="AW84">
        <f t="shared" si="74"/>
        <v>0</v>
      </c>
      <c r="AX84">
        <f t="shared" si="75"/>
        <v>0</v>
      </c>
      <c r="AZ84" s="35">
        <f t="shared" si="76"/>
        <v>0</v>
      </c>
      <c r="BA84">
        <f t="shared" si="77"/>
        <v>0</v>
      </c>
      <c r="BB84">
        <f t="shared" si="78"/>
        <v>0</v>
      </c>
      <c r="BC84">
        <f t="shared" si="79"/>
        <v>0</v>
      </c>
      <c r="BD84">
        <f t="shared" si="80"/>
        <v>0</v>
      </c>
      <c r="BE84">
        <f t="shared" si="81"/>
        <v>0</v>
      </c>
      <c r="BG84" s="35">
        <f t="shared" si="82"/>
        <v>0</v>
      </c>
      <c r="BH84">
        <f t="shared" si="83"/>
        <v>0</v>
      </c>
      <c r="BI84">
        <f t="shared" si="84"/>
        <v>0</v>
      </c>
      <c r="BJ84">
        <f t="shared" si="85"/>
        <v>0</v>
      </c>
    </row>
    <row r="85" spans="1:63" ht="17" x14ac:dyDescent="0.2">
      <c r="A85" s="4" t="s">
        <v>105</v>
      </c>
      <c r="B85" s="6">
        <v>0</v>
      </c>
      <c r="C85" s="6">
        <v>0</v>
      </c>
      <c r="D85" s="6">
        <v>24</v>
      </c>
      <c r="E85" s="10">
        <v>0</v>
      </c>
      <c r="F85" s="10">
        <v>0</v>
      </c>
      <c r="G85" s="10">
        <v>0</v>
      </c>
      <c r="H85" s="4" t="s">
        <v>106</v>
      </c>
      <c r="J85" s="24">
        <f t="shared" si="88"/>
        <v>24</v>
      </c>
      <c r="K85" s="24">
        <f t="shared" si="89"/>
        <v>24</v>
      </c>
      <c r="L85" s="24"/>
      <c r="N85">
        <v>1</v>
      </c>
      <c r="O85">
        <f t="shared" si="45"/>
        <v>0</v>
      </c>
      <c r="P85" t="e">
        <f t="shared" si="46"/>
        <v>#DIV/0!</v>
      </c>
      <c r="Q85" t="e">
        <f t="shared" si="47"/>
        <v>#DIV/0!</v>
      </c>
      <c r="R85" s="43">
        <f t="shared" si="48"/>
        <v>0</v>
      </c>
      <c r="S85" s="6">
        <f t="shared" si="49"/>
        <v>0</v>
      </c>
      <c r="T85" s="6">
        <f t="shared" si="50"/>
        <v>0</v>
      </c>
      <c r="U85" s="6">
        <f t="shared" si="51"/>
        <v>0</v>
      </c>
      <c r="W85" s="43">
        <f t="shared" si="52"/>
        <v>0</v>
      </c>
      <c r="X85" s="6">
        <f t="shared" si="53"/>
        <v>0</v>
      </c>
      <c r="Y85" s="6">
        <f t="shared" si="54"/>
        <v>0</v>
      </c>
      <c r="Z85" s="6">
        <f t="shared" si="55"/>
        <v>0</v>
      </c>
      <c r="AA85" s="6">
        <f t="shared" si="56"/>
        <v>0</v>
      </c>
      <c r="AC85" s="43">
        <f t="shared" si="57"/>
        <v>0</v>
      </c>
      <c r="AD85" s="6">
        <f t="shared" si="58"/>
        <v>0</v>
      </c>
      <c r="AE85" s="6">
        <f t="shared" si="59"/>
        <v>0</v>
      </c>
      <c r="AF85" s="6">
        <f t="shared" si="60"/>
        <v>0</v>
      </c>
      <c r="AG85" s="6">
        <f t="shared" si="61"/>
        <v>0</v>
      </c>
      <c r="AH85" s="6">
        <f t="shared" si="62"/>
        <v>0</v>
      </c>
      <c r="AJ85" s="43">
        <f t="shared" si="63"/>
        <v>0</v>
      </c>
      <c r="AK85" s="6">
        <f t="shared" si="64"/>
        <v>0</v>
      </c>
      <c r="AL85" s="6">
        <f t="shared" si="65"/>
        <v>0</v>
      </c>
      <c r="AM85" s="6">
        <f t="shared" si="66"/>
        <v>0</v>
      </c>
      <c r="AO85" s="35">
        <f t="shared" si="67"/>
        <v>0</v>
      </c>
      <c r="AP85">
        <f t="shared" si="68"/>
        <v>0</v>
      </c>
      <c r="AQ85">
        <f t="shared" si="69"/>
        <v>0</v>
      </c>
      <c r="AR85">
        <f t="shared" si="70"/>
        <v>0</v>
      </c>
      <c r="AT85" s="35">
        <f t="shared" si="71"/>
        <v>0</v>
      </c>
      <c r="AU85">
        <f t="shared" si="72"/>
        <v>0</v>
      </c>
      <c r="AV85">
        <f t="shared" si="73"/>
        <v>0</v>
      </c>
      <c r="AW85">
        <f t="shared" si="74"/>
        <v>0</v>
      </c>
      <c r="AX85">
        <f t="shared" si="75"/>
        <v>0</v>
      </c>
      <c r="AZ85" s="35">
        <f t="shared" si="76"/>
        <v>0</v>
      </c>
      <c r="BA85">
        <f t="shared" si="77"/>
        <v>0</v>
      </c>
      <c r="BB85">
        <f t="shared" si="78"/>
        <v>0</v>
      </c>
      <c r="BC85">
        <f t="shared" si="79"/>
        <v>0</v>
      </c>
      <c r="BD85">
        <f t="shared" si="80"/>
        <v>0</v>
      </c>
      <c r="BE85">
        <f t="shared" si="81"/>
        <v>0</v>
      </c>
      <c r="BG85" s="35">
        <f t="shared" si="82"/>
        <v>0</v>
      </c>
      <c r="BH85">
        <f t="shared" si="83"/>
        <v>0</v>
      </c>
      <c r="BI85">
        <f t="shared" si="84"/>
        <v>0</v>
      </c>
      <c r="BJ85">
        <f t="shared" si="85"/>
        <v>0</v>
      </c>
    </row>
    <row r="86" spans="1:63" ht="17" x14ac:dyDescent="0.2">
      <c r="A86" s="4" t="s">
        <v>107</v>
      </c>
      <c r="B86" s="6">
        <v>3</v>
      </c>
      <c r="C86" s="6">
        <v>0</v>
      </c>
      <c r="D86" s="6">
        <v>12</v>
      </c>
      <c r="E86" s="10">
        <v>0</v>
      </c>
      <c r="F86" s="10">
        <v>0</v>
      </c>
      <c r="G86" s="10">
        <v>0</v>
      </c>
      <c r="J86" s="24">
        <f t="shared" si="88"/>
        <v>15</v>
      </c>
      <c r="K86" s="24">
        <f t="shared" si="89"/>
        <v>15</v>
      </c>
      <c r="L86" s="24"/>
      <c r="N86">
        <v>1</v>
      </c>
      <c r="O86">
        <f t="shared" si="45"/>
        <v>0</v>
      </c>
      <c r="P86" t="e">
        <f t="shared" si="46"/>
        <v>#DIV/0!</v>
      </c>
      <c r="Q86" t="e">
        <f t="shared" si="47"/>
        <v>#DIV/0!</v>
      </c>
      <c r="R86" s="43">
        <f t="shared" si="48"/>
        <v>0</v>
      </c>
      <c r="S86" s="6">
        <f t="shared" si="49"/>
        <v>0</v>
      </c>
      <c r="T86" s="6">
        <f t="shared" si="50"/>
        <v>0</v>
      </c>
      <c r="U86" s="6">
        <f t="shared" si="51"/>
        <v>0</v>
      </c>
      <c r="W86" s="43">
        <f t="shared" si="52"/>
        <v>0</v>
      </c>
      <c r="X86" s="6">
        <f t="shared" si="53"/>
        <v>0</v>
      </c>
      <c r="Y86" s="6">
        <f t="shared" si="54"/>
        <v>0</v>
      </c>
      <c r="Z86" s="6">
        <f t="shared" si="55"/>
        <v>0</v>
      </c>
      <c r="AA86" s="6">
        <f t="shared" si="56"/>
        <v>0</v>
      </c>
      <c r="AC86" s="43">
        <f t="shared" si="57"/>
        <v>0</v>
      </c>
      <c r="AD86" s="6">
        <f t="shared" si="58"/>
        <v>0</v>
      </c>
      <c r="AE86" s="6">
        <f t="shared" si="59"/>
        <v>0</v>
      </c>
      <c r="AF86" s="6">
        <f t="shared" si="60"/>
        <v>0</v>
      </c>
      <c r="AG86" s="6">
        <f t="shared" si="61"/>
        <v>0</v>
      </c>
      <c r="AH86" s="6">
        <f t="shared" si="62"/>
        <v>0</v>
      </c>
      <c r="AJ86" s="43">
        <f t="shared" si="63"/>
        <v>0</v>
      </c>
      <c r="AK86" s="6">
        <f t="shared" si="64"/>
        <v>0</v>
      </c>
      <c r="AL86" s="6">
        <f t="shared" si="65"/>
        <v>0</v>
      </c>
      <c r="AM86" s="6">
        <f t="shared" si="66"/>
        <v>0</v>
      </c>
      <c r="AO86" s="35">
        <f t="shared" si="67"/>
        <v>0</v>
      </c>
      <c r="AP86">
        <f t="shared" si="68"/>
        <v>0</v>
      </c>
      <c r="AQ86">
        <f t="shared" si="69"/>
        <v>0</v>
      </c>
      <c r="AR86">
        <f t="shared" si="70"/>
        <v>0</v>
      </c>
      <c r="AT86" s="35">
        <f t="shared" si="71"/>
        <v>0</v>
      </c>
      <c r="AU86">
        <f t="shared" si="72"/>
        <v>0</v>
      </c>
      <c r="AV86">
        <f t="shared" si="73"/>
        <v>0</v>
      </c>
      <c r="AW86">
        <f t="shared" si="74"/>
        <v>0</v>
      </c>
      <c r="AX86">
        <f t="shared" si="75"/>
        <v>0</v>
      </c>
      <c r="AZ86" s="35">
        <f t="shared" si="76"/>
        <v>0</v>
      </c>
      <c r="BA86">
        <f t="shared" si="77"/>
        <v>0</v>
      </c>
      <c r="BB86">
        <f t="shared" si="78"/>
        <v>0</v>
      </c>
      <c r="BC86">
        <f t="shared" si="79"/>
        <v>0</v>
      </c>
      <c r="BD86">
        <f t="shared" si="80"/>
        <v>0</v>
      </c>
      <c r="BE86">
        <f t="shared" si="81"/>
        <v>0</v>
      </c>
      <c r="BG86" s="35">
        <f t="shared" si="82"/>
        <v>0</v>
      </c>
      <c r="BH86">
        <f t="shared" si="83"/>
        <v>0</v>
      </c>
      <c r="BI86">
        <f t="shared" si="84"/>
        <v>0</v>
      </c>
      <c r="BJ86">
        <f t="shared" si="85"/>
        <v>0</v>
      </c>
    </row>
    <row r="87" spans="1:63" x14ac:dyDescent="0.2">
      <c r="J87" s="24">
        <f t="shared" si="88"/>
        <v>0</v>
      </c>
      <c r="K87" s="24">
        <f t="shared" si="89"/>
        <v>0</v>
      </c>
      <c r="L87" s="24"/>
      <c r="N87">
        <v>1</v>
      </c>
      <c r="O87">
        <f t="shared" si="45"/>
        <v>0</v>
      </c>
      <c r="P87" t="e">
        <f t="shared" si="46"/>
        <v>#DIV/0!</v>
      </c>
      <c r="Q87" t="e">
        <f t="shared" si="47"/>
        <v>#DIV/0!</v>
      </c>
      <c r="R87" s="43">
        <f t="shared" si="48"/>
        <v>0</v>
      </c>
      <c r="S87" s="6">
        <f t="shared" si="49"/>
        <v>0</v>
      </c>
      <c r="T87" s="6">
        <f t="shared" si="50"/>
        <v>0</v>
      </c>
      <c r="U87" s="6">
        <f t="shared" si="51"/>
        <v>0</v>
      </c>
      <c r="W87" s="43">
        <f t="shared" si="52"/>
        <v>0</v>
      </c>
      <c r="X87" s="6">
        <f t="shared" si="53"/>
        <v>0</v>
      </c>
      <c r="Y87" s="6">
        <f t="shared" si="54"/>
        <v>0</v>
      </c>
      <c r="Z87" s="6">
        <f t="shared" si="55"/>
        <v>0</v>
      </c>
      <c r="AA87" s="6">
        <f t="shared" si="56"/>
        <v>0</v>
      </c>
      <c r="AC87" s="43">
        <f t="shared" si="57"/>
        <v>0</v>
      </c>
      <c r="AD87" s="6">
        <f t="shared" si="58"/>
        <v>0</v>
      </c>
      <c r="AE87" s="6">
        <f t="shared" si="59"/>
        <v>0</v>
      </c>
      <c r="AF87" s="6">
        <f t="shared" si="60"/>
        <v>0</v>
      </c>
      <c r="AG87" s="6">
        <f t="shared" si="61"/>
        <v>0</v>
      </c>
      <c r="AH87" s="6">
        <f t="shared" si="62"/>
        <v>0</v>
      </c>
      <c r="AJ87" s="43">
        <f t="shared" si="63"/>
        <v>0</v>
      </c>
      <c r="AK87" s="6">
        <f t="shared" si="64"/>
        <v>0</v>
      </c>
      <c r="AL87" s="6">
        <f t="shared" si="65"/>
        <v>0</v>
      </c>
      <c r="AM87" s="6">
        <f t="shared" si="66"/>
        <v>0</v>
      </c>
      <c r="AO87" s="35">
        <f t="shared" si="67"/>
        <v>0</v>
      </c>
      <c r="AP87">
        <f t="shared" si="68"/>
        <v>0</v>
      </c>
      <c r="AQ87">
        <f t="shared" si="69"/>
        <v>0</v>
      </c>
      <c r="AR87">
        <f t="shared" si="70"/>
        <v>0</v>
      </c>
      <c r="AT87" s="35">
        <f t="shared" si="71"/>
        <v>0</v>
      </c>
      <c r="AU87">
        <f t="shared" si="72"/>
        <v>0</v>
      </c>
      <c r="AV87">
        <f t="shared" si="73"/>
        <v>0</v>
      </c>
      <c r="AW87">
        <f t="shared" si="74"/>
        <v>0</v>
      </c>
      <c r="AX87">
        <f t="shared" si="75"/>
        <v>0</v>
      </c>
      <c r="AZ87" s="35">
        <f t="shared" si="76"/>
        <v>0</v>
      </c>
      <c r="BA87">
        <f t="shared" si="77"/>
        <v>0</v>
      </c>
      <c r="BB87">
        <f t="shared" si="78"/>
        <v>0</v>
      </c>
      <c r="BC87">
        <f t="shared" si="79"/>
        <v>0</v>
      </c>
      <c r="BD87">
        <f t="shared" si="80"/>
        <v>0</v>
      </c>
      <c r="BE87">
        <f t="shared" si="81"/>
        <v>0</v>
      </c>
      <c r="BG87" s="35">
        <f t="shared" si="82"/>
        <v>0</v>
      </c>
      <c r="BH87">
        <f t="shared" si="83"/>
        <v>0</v>
      </c>
      <c r="BI87">
        <f t="shared" si="84"/>
        <v>0</v>
      </c>
      <c r="BJ87">
        <f t="shared" si="85"/>
        <v>0</v>
      </c>
    </row>
    <row r="88" spans="1:63" ht="34" x14ac:dyDescent="0.2">
      <c r="A88" s="4" t="s">
        <v>108</v>
      </c>
      <c r="B88" s="6">
        <v>8</v>
      </c>
      <c r="C88" s="6">
        <v>0</v>
      </c>
      <c r="D88" s="6">
        <v>0</v>
      </c>
      <c r="E88" s="10">
        <v>0</v>
      </c>
      <c r="F88" s="10">
        <v>0</v>
      </c>
      <c r="G88" s="10">
        <v>0</v>
      </c>
      <c r="H88" s="4" t="s">
        <v>110</v>
      </c>
      <c r="I88" s="13" t="s">
        <v>109</v>
      </c>
      <c r="J88" s="24">
        <f t="shared" si="88"/>
        <v>8</v>
      </c>
      <c r="K88" s="24">
        <f t="shared" si="89"/>
        <v>8</v>
      </c>
      <c r="L88" s="24" t="s">
        <v>440</v>
      </c>
      <c r="M88" s="37" t="s">
        <v>482</v>
      </c>
      <c r="N88">
        <v>0.3</v>
      </c>
      <c r="O88">
        <f t="shared" si="45"/>
        <v>1</v>
      </c>
      <c r="P88">
        <f t="shared" si="46"/>
        <v>8</v>
      </c>
      <c r="Q88">
        <f t="shared" si="47"/>
        <v>8</v>
      </c>
      <c r="R88" s="43">
        <f t="shared" si="48"/>
        <v>8</v>
      </c>
      <c r="S88" s="6">
        <f t="shared" si="49"/>
        <v>0</v>
      </c>
      <c r="T88" s="6">
        <f t="shared" si="50"/>
        <v>0</v>
      </c>
      <c r="U88" s="6">
        <f t="shared" si="51"/>
        <v>0</v>
      </c>
      <c r="W88" s="43">
        <f t="shared" si="52"/>
        <v>0</v>
      </c>
      <c r="X88" s="6">
        <f t="shared" si="53"/>
        <v>0</v>
      </c>
      <c r="Y88" s="6">
        <f t="shared" si="54"/>
        <v>0</v>
      </c>
      <c r="Z88" s="6">
        <f t="shared" si="55"/>
        <v>0</v>
      </c>
      <c r="AA88" s="6">
        <f t="shared" si="56"/>
        <v>0</v>
      </c>
      <c r="AC88" s="43">
        <f t="shared" si="57"/>
        <v>0</v>
      </c>
      <c r="AD88" s="6">
        <f t="shared" si="58"/>
        <v>0</v>
      </c>
      <c r="AE88" s="6">
        <f t="shared" si="59"/>
        <v>0</v>
      </c>
      <c r="AF88" s="6">
        <f t="shared" si="60"/>
        <v>0</v>
      </c>
      <c r="AG88" s="6">
        <f t="shared" si="61"/>
        <v>0</v>
      </c>
      <c r="AH88" s="6">
        <f t="shared" si="62"/>
        <v>0</v>
      </c>
      <c r="AJ88" s="43">
        <f t="shared" si="63"/>
        <v>0</v>
      </c>
      <c r="AK88" s="6">
        <f t="shared" si="64"/>
        <v>0</v>
      </c>
      <c r="AL88" s="6">
        <f t="shared" si="65"/>
        <v>0</v>
      </c>
      <c r="AM88" s="6">
        <f t="shared" si="66"/>
        <v>0</v>
      </c>
      <c r="AO88" s="35">
        <f t="shared" si="67"/>
        <v>8</v>
      </c>
      <c r="AP88">
        <f t="shared" si="68"/>
        <v>0</v>
      </c>
      <c r="AQ88">
        <f t="shared" si="69"/>
        <v>0</v>
      </c>
      <c r="AR88">
        <f t="shared" si="70"/>
        <v>0</v>
      </c>
      <c r="AT88" s="35">
        <f t="shared" si="71"/>
        <v>0</v>
      </c>
      <c r="AU88">
        <f t="shared" si="72"/>
        <v>0</v>
      </c>
      <c r="AV88">
        <f t="shared" si="73"/>
        <v>0</v>
      </c>
      <c r="AW88">
        <f t="shared" si="74"/>
        <v>0</v>
      </c>
      <c r="AX88">
        <f t="shared" si="75"/>
        <v>0</v>
      </c>
      <c r="AZ88" s="35">
        <f t="shared" si="76"/>
        <v>0</v>
      </c>
      <c r="BA88">
        <f t="shared" si="77"/>
        <v>0</v>
      </c>
      <c r="BB88">
        <f t="shared" si="78"/>
        <v>0</v>
      </c>
      <c r="BC88">
        <f t="shared" si="79"/>
        <v>0</v>
      </c>
      <c r="BD88">
        <f t="shared" si="80"/>
        <v>0</v>
      </c>
      <c r="BE88">
        <f t="shared" si="81"/>
        <v>0</v>
      </c>
      <c r="BG88" s="35">
        <f t="shared" si="82"/>
        <v>0</v>
      </c>
      <c r="BH88">
        <f t="shared" si="83"/>
        <v>0</v>
      </c>
      <c r="BI88">
        <f t="shared" si="84"/>
        <v>0</v>
      </c>
      <c r="BJ88">
        <f t="shared" si="85"/>
        <v>0</v>
      </c>
    </row>
    <row r="89" spans="1:63" x14ac:dyDescent="0.2">
      <c r="J89" s="24"/>
      <c r="K89" s="24"/>
      <c r="L89" s="24"/>
      <c r="O89">
        <f t="shared" si="45"/>
        <v>0</v>
      </c>
      <c r="P89" t="e">
        <f t="shared" si="46"/>
        <v>#DIV/0!</v>
      </c>
      <c r="Q89" t="e">
        <f t="shared" si="47"/>
        <v>#DIV/0!</v>
      </c>
      <c r="R89" s="43">
        <f t="shared" si="48"/>
        <v>0</v>
      </c>
      <c r="S89" s="6">
        <f t="shared" si="49"/>
        <v>0</v>
      </c>
      <c r="T89" s="6">
        <f t="shared" si="50"/>
        <v>0</v>
      </c>
      <c r="U89" s="6">
        <f t="shared" si="51"/>
        <v>0</v>
      </c>
      <c r="V89" s="6">
        <f>SUM(R79:U88)</f>
        <v>10</v>
      </c>
      <c r="W89" s="43">
        <f t="shared" si="52"/>
        <v>0</v>
      </c>
      <c r="X89" s="6">
        <f t="shared" si="53"/>
        <v>0</v>
      </c>
      <c r="Y89" s="6">
        <f t="shared" si="54"/>
        <v>0</v>
      </c>
      <c r="Z89" s="6">
        <f t="shared" si="55"/>
        <v>0</v>
      </c>
      <c r="AA89" s="6">
        <f t="shared" si="56"/>
        <v>0</v>
      </c>
      <c r="AB89" s="6">
        <f>SUM(W79:AA88)</f>
        <v>3</v>
      </c>
      <c r="AC89" s="43">
        <f t="shared" si="57"/>
        <v>0</v>
      </c>
      <c r="AD89" s="6">
        <f t="shared" si="58"/>
        <v>0</v>
      </c>
      <c r="AE89" s="6">
        <f t="shared" si="59"/>
        <v>0</v>
      </c>
      <c r="AF89" s="6">
        <f t="shared" si="60"/>
        <v>0</v>
      </c>
      <c r="AG89" s="6">
        <f t="shared" si="61"/>
        <v>0</v>
      </c>
      <c r="AH89" s="6">
        <f t="shared" si="62"/>
        <v>0</v>
      </c>
      <c r="AI89" s="6">
        <f>SUM(AC79:AH88)</f>
        <v>3</v>
      </c>
      <c r="AJ89" s="43">
        <f t="shared" si="63"/>
        <v>0</v>
      </c>
      <c r="AK89" s="6">
        <f t="shared" si="64"/>
        <v>0</v>
      </c>
      <c r="AL89" s="6">
        <f t="shared" si="65"/>
        <v>0</v>
      </c>
      <c r="AM89" s="6">
        <f t="shared" si="66"/>
        <v>0</v>
      </c>
      <c r="AN89" s="6">
        <f>SUM(AJ79:AM88)</f>
        <v>0</v>
      </c>
      <c r="AO89" s="35">
        <f t="shared" si="67"/>
        <v>0</v>
      </c>
      <c r="AP89">
        <f t="shared" si="68"/>
        <v>0</v>
      </c>
      <c r="AQ89">
        <f t="shared" si="69"/>
        <v>0</v>
      </c>
      <c r="AR89">
        <f t="shared" si="70"/>
        <v>0</v>
      </c>
      <c r="AS89">
        <f>SUM(AO79:AR88)</f>
        <v>10</v>
      </c>
      <c r="AT89" s="35">
        <f t="shared" si="71"/>
        <v>0</v>
      </c>
      <c r="AU89">
        <f t="shared" si="72"/>
        <v>0</v>
      </c>
      <c r="AV89">
        <f t="shared" si="73"/>
        <v>0</v>
      </c>
      <c r="AW89">
        <f t="shared" si="74"/>
        <v>0</v>
      </c>
      <c r="AX89">
        <f t="shared" si="75"/>
        <v>0</v>
      </c>
      <c r="AY89">
        <f>SUM(AT79:AX88)</f>
        <v>3</v>
      </c>
      <c r="AZ89" s="35">
        <f t="shared" si="76"/>
        <v>0</v>
      </c>
      <c r="BA89">
        <f t="shared" si="77"/>
        <v>0</v>
      </c>
      <c r="BB89">
        <f t="shared" si="78"/>
        <v>0</v>
      </c>
      <c r="BC89">
        <f t="shared" si="79"/>
        <v>0</v>
      </c>
      <c r="BD89">
        <f t="shared" si="80"/>
        <v>0</v>
      </c>
      <c r="BE89">
        <f t="shared" si="81"/>
        <v>0</v>
      </c>
      <c r="BF89">
        <f>SUM(AZ79:BE88)</f>
        <v>3</v>
      </c>
      <c r="BG89" s="35">
        <f t="shared" si="82"/>
        <v>0</v>
      </c>
      <c r="BH89">
        <f t="shared" si="83"/>
        <v>0</v>
      </c>
      <c r="BI89">
        <f t="shared" si="84"/>
        <v>0</v>
      </c>
      <c r="BJ89">
        <f t="shared" si="85"/>
        <v>0</v>
      </c>
      <c r="BK89">
        <f>SUM(BG79:BJ88)</f>
        <v>0</v>
      </c>
    </row>
    <row r="90" spans="1:63" s="3" customFormat="1" ht="17" x14ac:dyDescent="0.2">
      <c r="A90" s="1" t="s">
        <v>111</v>
      </c>
      <c r="H90" s="1"/>
      <c r="I90" s="12"/>
      <c r="J90" s="23"/>
      <c r="K90" s="23"/>
      <c r="L90" s="23"/>
      <c r="M90" s="39"/>
      <c r="O90" s="3">
        <f t="shared" si="45"/>
        <v>0</v>
      </c>
      <c r="P90" s="3" t="e">
        <f t="shared" si="46"/>
        <v>#DIV/0!</v>
      </c>
      <c r="Q90" s="3" t="e">
        <f t="shared" si="47"/>
        <v>#DIV/0!</v>
      </c>
      <c r="R90" s="34">
        <f t="shared" si="48"/>
        <v>0</v>
      </c>
      <c r="S90" s="3">
        <f t="shared" si="49"/>
        <v>0</v>
      </c>
      <c r="T90" s="3">
        <f t="shared" si="50"/>
        <v>0</v>
      </c>
      <c r="U90" s="3">
        <f t="shared" si="51"/>
        <v>0</v>
      </c>
      <c r="W90" s="34">
        <f t="shared" si="52"/>
        <v>0</v>
      </c>
      <c r="X90" s="3">
        <f t="shared" si="53"/>
        <v>0</v>
      </c>
      <c r="Y90" s="3">
        <f t="shared" si="54"/>
        <v>0</v>
      </c>
      <c r="Z90" s="3">
        <f t="shared" si="55"/>
        <v>0</v>
      </c>
      <c r="AA90" s="3">
        <f t="shared" si="56"/>
        <v>0</v>
      </c>
      <c r="AC90" s="34">
        <f t="shared" si="57"/>
        <v>0</v>
      </c>
      <c r="AD90" s="3">
        <f t="shared" si="58"/>
        <v>0</v>
      </c>
      <c r="AE90" s="3">
        <f t="shared" si="59"/>
        <v>0</v>
      </c>
      <c r="AF90" s="3">
        <f t="shared" si="60"/>
        <v>0</v>
      </c>
      <c r="AG90" s="3">
        <f t="shared" si="61"/>
        <v>0</v>
      </c>
      <c r="AH90" s="3">
        <f t="shared" si="62"/>
        <v>0</v>
      </c>
      <c r="AJ90" s="34">
        <f t="shared" si="63"/>
        <v>0</v>
      </c>
      <c r="AK90" s="3">
        <f t="shared" si="64"/>
        <v>0</v>
      </c>
      <c r="AL90" s="3">
        <f t="shared" si="65"/>
        <v>0</v>
      </c>
      <c r="AM90" s="3">
        <f t="shared" si="66"/>
        <v>0</v>
      </c>
      <c r="AO90" s="34">
        <f t="shared" si="67"/>
        <v>0</v>
      </c>
      <c r="AP90" s="3">
        <f t="shared" si="68"/>
        <v>0</v>
      </c>
      <c r="AQ90" s="3">
        <f t="shared" si="69"/>
        <v>0</v>
      </c>
      <c r="AR90" s="3">
        <f t="shared" si="70"/>
        <v>0</v>
      </c>
      <c r="AT90" s="34">
        <f t="shared" si="71"/>
        <v>0</v>
      </c>
      <c r="AU90" s="3">
        <f t="shared" si="72"/>
        <v>0</v>
      </c>
      <c r="AV90" s="3">
        <f t="shared" si="73"/>
        <v>0</v>
      </c>
      <c r="AW90" s="3">
        <f t="shared" si="74"/>
        <v>0</v>
      </c>
      <c r="AX90" s="3">
        <f t="shared" si="75"/>
        <v>0</v>
      </c>
      <c r="AZ90" s="34">
        <f t="shared" si="76"/>
        <v>0</v>
      </c>
      <c r="BA90" s="3">
        <f t="shared" si="77"/>
        <v>0</v>
      </c>
      <c r="BB90" s="3">
        <f t="shared" si="78"/>
        <v>0</v>
      </c>
      <c r="BC90" s="3">
        <f t="shared" si="79"/>
        <v>0</v>
      </c>
      <c r="BD90" s="3">
        <f t="shared" si="80"/>
        <v>0</v>
      </c>
      <c r="BE90" s="3">
        <f t="shared" si="81"/>
        <v>0</v>
      </c>
      <c r="BG90" s="34">
        <f t="shared" si="82"/>
        <v>0</v>
      </c>
      <c r="BH90" s="3">
        <f t="shared" si="83"/>
        <v>0</v>
      </c>
      <c r="BI90" s="3">
        <f t="shared" si="84"/>
        <v>0</v>
      </c>
      <c r="BJ90" s="3">
        <f t="shared" si="85"/>
        <v>0</v>
      </c>
    </row>
    <row r="91" spans="1:63" ht="17" x14ac:dyDescent="0.2">
      <c r="A91" s="14" t="s">
        <v>0</v>
      </c>
      <c r="B91" s="15" t="s">
        <v>1</v>
      </c>
      <c r="C91" s="15" t="s">
        <v>2</v>
      </c>
      <c r="D91" s="15" t="s">
        <v>3</v>
      </c>
      <c r="E91" s="42" t="s">
        <v>4</v>
      </c>
      <c r="F91" s="42" t="s">
        <v>5</v>
      </c>
      <c r="G91" s="42" t="s">
        <v>6</v>
      </c>
      <c r="H91" s="14" t="s">
        <v>7</v>
      </c>
      <c r="I91" s="16" t="s">
        <v>8</v>
      </c>
      <c r="J91" s="24"/>
      <c r="K91" s="24"/>
      <c r="L91" s="24"/>
      <c r="O91">
        <f t="shared" si="45"/>
        <v>0</v>
      </c>
      <c r="P91" t="e">
        <f t="shared" si="46"/>
        <v>#DIV/0!</v>
      </c>
      <c r="Q91" t="e">
        <f t="shared" si="47"/>
        <v>#DIV/0!</v>
      </c>
      <c r="R91" s="43">
        <f t="shared" si="48"/>
        <v>0</v>
      </c>
      <c r="S91" s="6">
        <f t="shared" si="49"/>
        <v>0</v>
      </c>
      <c r="T91" s="6">
        <f t="shared" si="50"/>
        <v>0</v>
      </c>
      <c r="U91" s="6">
        <f t="shared" si="51"/>
        <v>0</v>
      </c>
      <c r="W91" s="43">
        <f t="shared" si="52"/>
        <v>0</v>
      </c>
      <c r="X91" s="6">
        <f t="shared" si="53"/>
        <v>0</v>
      </c>
      <c r="Y91" s="6">
        <f t="shared" si="54"/>
        <v>0</v>
      </c>
      <c r="Z91" s="6">
        <f t="shared" si="55"/>
        <v>0</v>
      </c>
      <c r="AA91" s="6">
        <f t="shared" si="56"/>
        <v>0</v>
      </c>
      <c r="AC91" s="43">
        <f t="shared" si="57"/>
        <v>0</v>
      </c>
      <c r="AD91" s="6">
        <f t="shared" si="58"/>
        <v>0</v>
      </c>
      <c r="AE91" s="6">
        <f t="shared" si="59"/>
        <v>0</v>
      </c>
      <c r="AF91" s="6">
        <f t="shared" si="60"/>
        <v>0</v>
      </c>
      <c r="AG91" s="6">
        <f t="shared" si="61"/>
        <v>0</v>
      </c>
      <c r="AH91" s="6">
        <f t="shared" si="62"/>
        <v>0</v>
      </c>
      <c r="AJ91" s="43">
        <f t="shared" si="63"/>
        <v>0</v>
      </c>
      <c r="AK91" s="6">
        <f t="shared" si="64"/>
        <v>0</v>
      </c>
      <c r="AL91" s="6">
        <f t="shared" si="65"/>
        <v>0</v>
      </c>
      <c r="AM91" s="6">
        <f t="shared" si="66"/>
        <v>0</v>
      </c>
      <c r="AO91" s="35">
        <f t="shared" si="67"/>
        <v>0</v>
      </c>
      <c r="AP91">
        <f t="shared" si="68"/>
        <v>0</v>
      </c>
      <c r="AQ91">
        <f t="shared" si="69"/>
        <v>0</v>
      </c>
      <c r="AR91">
        <f t="shared" si="70"/>
        <v>0</v>
      </c>
      <c r="AT91" s="35">
        <f t="shared" si="71"/>
        <v>0</v>
      </c>
      <c r="AU91">
        <f t="shared" si="72"/>
        <v>0</v>
      </c>
      <c r="AV91">
        <f t="shared" si="73"/>
        <v>0</v>
      </c>
      <c r="AW91">
        <f t="shared" si="74"/>
        <v>0</v>
      </c>
      <c r="AX91">
        <f t="shared" si="75"/>
        <v>0</v>
      </c>
      <c r="AZ91" s="35">
        <f t="shared" si="76"/>
        <v>0</v>
      </c>
      <c r="BA91">
        <f t="shared" si="77"/>
        <v>0</v>
      </c>
      <c r="BB91">
        <f t="shared" si="78"/>
        <v>0</v>
      </c>
      <c r="BC91">
        <f t="shared" si="79"/>
        <v>0</v>
      </c>
      <c r="BD91">
        <f t="shared" si="80"/>
        <v>0</v>
      </c>
      <c r="BE91">
        <f t="shared" si="81"/>
        <v>0</v>
      </c>
      <c r="BG91" s="35">
        <f t="shared" si="82"/>
        <v>0</v>
      </c>
      <c r="BH91">
        <f t="shared" si="83"/>
        <v>0</v>
      </c>
      <c r="BI91">
        <f t="shared" si="84"/>
        <v>0</v>
      </c>
      <c r="BJ91">
        <f t="shared" si="85"/>
        <v>0</v>
      </c>
    </row>
    <row r="92" spans="1:63" ht="68" x14ac:dyDescent="0.2">
      <c r="B92" s="6">
        <v>1</v>
      </c>
      <c r="C92" s="6">
        <v>0</v>
      </c>
      <c r="D92" s="6">
        <v>2</v>
      </c>
      <c r="E92" s="10">
        <v>0</v>
      </c>
      <c r="F92" s="10">
        <v>0</v>
      </c>
      <c r="G92" s="10">
        <v>0</v>
      </c>
      <c r="I92" s="13" t="s">
        <v>438</v>
      </c>
      <c r="J92" s="24">
        <f xml:space="preserve"> SUM(B92,C92,D92)</f>
        <v>3</v>
      </c>
      <c r="K92" s="24">
        <f xml:space="preserve"> SUM(B92,C92,D92,E92,F92,G92)</f>
        <v>3</v>
      </c>
      <c r="L92" s="24" t="s">
        <v>505</v>
      </c>
      <c r="M92" s="37" t="s">
        <v>483</v>
      </c>
      <c r="N92">
        <v>1</v>
      </c>
      <c r="O92">
        <f t="shared" si="45"/>
        <v>1</v>
      </c>
      <c r="P92">
        <f t="shared" si="46"/>
        <v>3</v>
      </c>
      <c r="Q92">
        <f t="shared" si="47"/>
        <v>3</v>
      </c>
      <c r="R92" s="43">
        <f t="shared" si="48"/>
        <v>0</v>
      </c>
      <c r="S92" s="6">
        <f t="shared" si="49"/>
        <v>0</v>
      </c>
      <c r="T92" s="6">
        <f t="shared" si="50"/>
        <v>0</v>
      </c>
      <c r="U92" s="6">
        <f t="shared" si="51"/>
        <v>0</v>
      </c>
      <c r="W92" s="43">
        <f t="shared" si="52"/>
        <v>0</v>
      </c>
      <c r="X92" s="6">
        <f t="shared" si="53"/>
        <v>0</v>
      </c>
      <c r="Y92" s="6">
        <f t="shared" si="54"/>
        <v>0</v>
      </c>
      <c r="Z92" s="6">
        <f t="shared" si="55"/>
        <v>0</v>
      </c>
      <c r="AA92" s="6">
        <f t="shared" si="56"/>
        <v>0</v>
      </c>
      <c r="AC92" s="43">
        <f t="shared" si="57"/>
        <v>0</v>
      </c>
      <c r="AD92" s="6">
        <f t="shared" si="58"/>
        <v>0</v>
      </c>
      <c r="AE92" s="6">
        <f t="shared" si="59"/>
        <v>0</v>
      </c>
      <c r="AF92" s="6">
        <f t="shared" si="60"/>
        <v>0</v>
      </c>
      <c r="AG92" s="6">
        <f t="shared" si="61"/>
        <v>0</v>
      </c>
      <c r="AH92" s="6">
        <f t="shared" si="62"/>
        <v>0</v>
      </c>
      <c r="AJ92" s="43">
        <f t="shared" si="63"/>
        <v>3</v>
      </c>
      <c r="AK92" s="6">
        <f t="shared" si="64"/>
        <v>0</v>
      </c>
      <c r="AL92" s="6">
        <f t="shared" si="65"/>
        <v>0</v>
      </c>
      <c r="AM92" s="6">
        <f t="shared" si="66"/>
        <v>0</v>
      </c>
      <c r="AO92" s="35">
        <f t="shared" si="67"/>
        <v>0</v>
      </c>
      <c r="AP92">
        <f t="shared" si="68"/>
        <v>0</v>
      </c>
      <c r="AQ92">
        <f t="shared" si="69"/>
        <v>0</v>
      </c>
      <c r="AR92">
        <f t="shared" si="70"/>
        <v>0</v>
      </c>
      <c r="AT92" s="35">
        <f t="shared" si="71"/>
        <v>0</v>
      </c>
      <c r="AU92">
        <f t="shared" si="72"/>
        <v>0</v>
      </c>
      <c r="AV92">
        <f t="shared" si="73"/>
        <v>0</v>
      </c>
      <c r="AW92">
        <f t="shared" si="74"/>
        <v>0</v>
      </c>
      <c r="AX92">
        <f t="shared" si="75"/>
        <v>0</v>
      </c>
      <c r="AZ92" s="35">
        <f t="shared" si="76"/>
        <v>0</v>
      </c>
      <c r="BA92">
        <f t="shared" si="77"/>
        <v>0</v>
      </c>
      <c r="BB92">
        <f t="shared" si="78"/>
        <v>0</v>
      </c>
      <c r="BC92">
        <f t="shared" si="79"/>
        <v>0</v>
      </c>
      <c r="BD92">
        <f t="shared" si="80"/>
        <v>0</v>
      </c>
      <c r="BE92">
        <f t="shared" si="81"/>
        <v>0</v>
      </c>
      <c r="BG92" s="35">
        <f t="shared" si="82"/>
        <v>3</v>
      </c>
      <c r="BH92">
        <f t="shared" si="83"/>
        <v>0</v>
      </c>
      <c r="BI92">
        <f t="shared" si="84"/>
        <v>0</v>
      </c>
      <c r="BJ92">
        <f t="shared" si="85"/>
        <v>0</v>
      </c>
    </row>
    <row r="93" spans="1:63" x14ac:dyDescent="0.2">
      <c r="J93" s="24">
        <f xml:space="preserve"> SUM(B93,C93,D93)</f>
        <v>0</v>
      </c>
      <c r="K93" s="24">
        <f xml:space="preserve"> SUM(B93,C93,D93,E93,F93,G93)</f>
        <v>0</v>
      </c>
      <c r="L93" s="24"/>
      <c r="O93">
        <f t="shared" si="45"/>
        <v>0</v>
      </c>
      <c r="P93" t="e">
        <f t="shared" si="46"/>
        <v>#DIV/0!</v>
      </c>
      <c r="Q93" t="e">
        <f t="shared" si="47"/>
        <v>#DIV/0!</v>
      </c>
      <c r="R93" s="43">
        <f t="shared" si="48"/>
        <v>0</v>
      </c>
      <c r="S93" s="6">
        <f t="shared" si="49"/>
        <v>0</v>
      </c>
      <c r="T93" s="6">
        <f t="shared" si="50"/>
        <v>0</v>
      </c>
      <c r="U93" s="6">
        <f t="shared" si="51"/>
        <v>0</v>
      </c>
      <c r="W93" s="43">
        <f t="shared" si="52"/>
        <v>0</v>
      </c>
      <c r="X93" s="6">
        <f t="shared" si="53"/>
        <v>0</v>
      </c>
      <c r="Y93" s="6">
        <f t="shared" si="54"/>
        <v>0</v>
      </c>
      <c r="Z93" s="6">
        <f t="shared" si="55"/>
        <v>0</v>
      </c>
      <c r="AA93" s="6">
        <f t="shared" si="56"/>
        <v>0</v>
      </c>
      <c r="AC93" s="43">
        <f t="shared" si="57"/>
        <v>0</v>
      </c>
      <c r="AD93" s="6">
        <f t="shared" si="58"/>
        <v>0</v>
      </c>
      <c r="AE93" s="6">
        <f t="shared" si="59"/>
        <v>0</v>
      </c>
      <c r="AF93" s="6">
        <f t="shared" si="60"/>
        <v>0</v>
      </c>
      <c r="AG93" s="6">
        <f t="shared" si="61"/>
        <v>0</v>
      </c>
      <c r="AH93" s="6">
        <f t="shared" si="62"/>
        <v>0</v>
      </c>
      <c r="AJ93" s="43">
        <f t="shared" si="63"/>
        <v>0</v>
      </c>
      <c r="AK93" s="6">
        <f t="shared" si="64"/>
        <v>0</v>
      </c>
      <c r="AL93" s="6">
        <f t="shared" si="65"/>
        <v>0</v>
      </c>
      <c r="AM93" s="6">
        <f t="shared" si="66"/>
        <v>0</v>
      </c>
      <c r="AO93" s="35">
        <f t="shared" si="67"/>
        <v>0</v>
      </c>
      <c r="AP93">
        <f t="shared" si="68"/>
        <v>0</v>
      </c>
      <c r="AQ93">
        <f t="shared" si="69"/>
        <v>0</v>
      </c>
      <c r="AR93">
        <f t="shared" si="70"/>
        <v>0</v>
      </c>
      <c r="AT93" s="35">
        <f t="shared" si="71"/>
        <v>0</v>
      </c>
      <c r="AU93">
        <f t="shared" si="72"/>
        <v>0</v>
      </c>
      <c r="AV93">
        <f t="shared" si="73"/>
        <v>0</v>
      </c>
      <c r="AW93">
        <f t="shared" si="74"/>
        <v>0</v>
      </c>
      <c r="AX93">
        <f t="shared" si="75"/>
        <v>0</v>
      </c>
      <c r="AZ93" s="35">
        <f t="shared" si="76"/>
        <v>0</v>
      </c>
      <c r="BA93">
        <f t="shared" si="77"/>
        <v>0</v>
      </c>
      <c r="BB93">
        <f t="shared" si="78"/>
        <v>0</v>
      </c>
      <c r="BC93">
        <f t="shared" si="79"/>
        <v>0</v>
      </c>
      <c r="BD93">
        <f t="shared" si="80"/>
        <v>0</v>
      </c>
      <c r="BE93">
        <f t="shared" si="81"/>
        <v>0</v>
      </c>
      <c r="BG93" s="35">
        <f t="shared" si="82"/>
        <v>0</v>
      </c>
      <c r="BH93">
        <f t="shared" si="83"/>
        <v>0</v>
      </c>
      <c r="BI93">
        <f t="shared" si="84"/>
        <v>0</v>
      </c>
      <c r="BJ93">
        <f t="shared" si="85"/>
        <v>0</v>
      </c>
    </row>
    <row r="94" spans="1:63" x14ac:dyDescent="0.2">
      <c r="J94" s="24"/>
      <c r="K94" s="24"/>
      <c r="L94" s="24"/>
      <c r="O94">
        <f t="shared" si="45"/>
        <v>0</v>
      </c>
      <c r="P94" t="e">
        <f t="shared" si="46"/>
        <v>#DIV/0!</v>
      </c>
      <c r="Q94" t="e">
        <f t="shared" si="47"/>
        <v>#DIV/0!</v>
      </c>
      <c r="R94" s="43">
        <f t="shared" si="48"/>
        <v>0</v>
      </c>
      <c r="S94" s="6">
        <f t="shared" si="49"/>
        <v>0</v>
      </c>
      <c r="T94" s="6">
        <f t="shared" si="50"/>
        <v>0</v>
      </c>
      <c r="U94" s="6">
        <f t="shared" si="51"/>
        <v>0</v>
      </c>
      <c r="V94" s="6">
        <f>SUM(R92:U93)</f>
        <v>0</v>
      </c>
      <c r="W94" s="43">
        <f t="shared" si="52"/>
        <v>0</v>
      </c>
      <c r="X94" s="6">
        <f t="shared" si="53"/>
        <v>0</v>
      </c>
      <c r="Y94" s="6">
        <f t="shared" si="54"/>
        <v>0</v>
      </c>
      <c r="Z94" s="6">
        <f t="shared" si="55"/>
        <v>0</v>
      </c>
      <c r="AA94" s="6">
        <f t="shared" si="56"/>
        <v>0</v>
      </c>
      <c r="AB94" s="6">
        <f>SUM(W92:AA93)</f>
        <v>0</v>
      </c>
      <c r="AC94" s="43">
        <f t="shared" si="57"/>
        <v>0</v>
      </c>
      <c r="AD94" s="6">
        <f t="shared" si="58"/>
        <v>0</v>
      </c>
      <c r="AE94" s="6">
        <f t="shared" si="59"/>
        <v>0</v>
      </c>
      <c r="AF94" s="6">
        <f t="shared" si="60"/>
        <v>0</v>
      </c>
      <c r="AG94" s="6">
        <f t="shared" si="61"/>
        <v>0</v>
      </c>
      <c r="AH94" s="6">
        <f t="shared" si="62"/>
        <v>0</v>
      </c>
      <c r="AI94" s="6">
        <f>SUM(AC92:AH93)</f>
        <v>0</v>
      </c>
      <c r="AJ94" s="43">
        <f t="shared" si="63"/>
        <v>0</v>
      </c>
      <c r="AK94" s="6">
        <f t="shared" si="64"/>
        <v>0</v>
      </c>
      <c r="AL94" s="6">
        <f t="shared" si="65"/>
        <v>0</v>
      </c>
      <c r="AM94" s="6">
        <f t="shared" si="66"/>
        <v>0</v>
      </c>
      <c r="AN94" s="6">
        <f>SUM(AJ91:AM93)</f>
        <v>3</v>
      </c>
      <c r="AO94" s="35">
        <f t="shared" si="67"/>
        <v>0</v>
      </c>
      <c r="AP94">
        <f t="shared" si="68"/>
        <v>0</v>
      </c>
      <c r="AQ94">
        <f t="shared" si="69"/>
        <v>0</v>
      </c>
      <c r="AR94">
        <f t="shared" si="70"/>
        <v>0</v>
      </c>
      <c r="AS94">
        <f>SUM(AO92:AR93)</f>
        <v>0</v>
      </c>
      <c r="AT94" s="35">
        <f t="shared" si="71"/>
        <v>0</v>
      </c>
      <c r="AU94">
        <f t="shared" si="72"/>
        <v>0</v>
      </c>
      <c r="AV94">
        <f t="shared" si="73"/>
        <v>0</v>
      </c>
      <c r="AW94">
        <f t="shared" si="74"/>
        <v>0</v>
      </c>
      <c r="AX94">
        <f t="shared" si="75"/>
        <v>0</v>
      </c>
      <c r="AY94">
        <f>SUM(AT92:AX93)</f>
        <v>0</v>
      </c>
      <c r="AZ94" s="35">
        <f t="shared" si="76"/>
        <v>0</v>
      </c>
      <c r="BA94">
        <f t="shared" si="77"/>
        <v>0</v>
      </c>
      <c r="BB94">
        <f t="shared" si="78"/>
        <v>0</v>
      </c>
      <c r="BC94">
        <f t="shared" si="79"/>
        <v>0</v>
      </c>
      <c r="BD94">
        <f t="shared" si="80"/>
        <v>0</v>
      </c>
      <c r="BE94">
        <f t="shared" si="81"/>
        <v>0</v>
      </c>
      <c r="BF94">
        <f>SUM(AZ92:BE93)</f>
        <v>0</v>
      </c>
      <c r="BG94" s="35">
        <f t="shared" si="82"/>
        <v>0</v>
      </c>
      <c r="BH94">
        <f t="shared" si="83"/>
        <v>0</v>
      </c>
      <c r="BI94">
        <f t="shared" si="84"/>
        <v>0</v>
      </c>
      <c r="BJ94">
        <f t="shared" si="85"/>
        <v>0</v>
      </c>
      <c r="BK94">
        <f>SUM(BG92:BJ93)</f>
        <v>3</v>
      </c>
    </row>
    <row r="95" spans="1:63" s="19" customFormat="1" ht="17" x14ac:dyDescent="0.2">
      <c r="A95" s="17" t="s">
        <v>126</v>
      </c>
      <c r="H95" s="17" t="s">
        <v>130</v>
      </c>
      <c r="I95" s="20"/>
      <c r="J95" s="22"/>
      <c r="K95" s="22"/>
      <c r="L95" s="22"/>
      <c r="M95" s="38"/>
      <c r="O95" s="19">
        <f t="shared" si="45"/>
        <v>0</v>
      </c>
      <c r="P95" s="19" t="e">
        <f t="shared" si="46"/>
        <v>#DIV/0!</v>
      </c>
      <c r="Q95" s="19" t="e">
        <f t="shared" si="47"/>
        <v>#DIV/0!</v>
      </c>
      <c r="R95" s="33">
        <f t="shared" si="48"/>
        <v>0</v>
      </c>
      <c r="S95" s="19">
        <f t="shared" si="49"/>
        <v>0</v>
      </c>
      <c r="T95" s="19">
        <f t="shared" si="50"/>
        <v>0</v>
      </c>
      <c r="U95" s="19">
        <f t="shared" si="51"/>
        <v>0</v>
      </c>
      <c r="W95" s="33">
        <f t="shared" si="52"/>
        <v>0</v>
      </c>
      <c r="X95" s="19">
        <f t="shared" si="53"/>
        <v>0</v>
      </c>
      <c r="Y95" s="19">
        <f t="shared" si="54"/>
        <v>0</v>
      </c>
      <c r="Z95" s="19">
        <f t="shared" si="55"/>
        <v>0</v>
      </c>
      <c r="AA95" s="19">
        <f t="shared" si="56"/>
        <v>0</v>
      </c>
      <c r="AC95" s="33">
        <f t="shared" si="57"/>
        <v>0</v>
      </c>
      <c r="AD95" s="19">
        <f t="shared" si="58"/>
        <v>0</v>
      </c>
      <c r="AE95" s="19">
        <f t="shared" si="59"/>
        <v>0</v>
      </c>
      <c r="AF95" s="19">
        <f t="shared" si="60"/>
        <v>0</v>
      </c>
      <c r="AG95" s="19">
        <f t="shared" si="61"/>
        <v>0</v>
      </c>
      <c r="AH95" s="19">
        <f t="shared" si="62"/>
        <v>0</v>
      </c>
      <c r="AJ95" s="33">
        <f t="shared" si="63"/>
        <v>0</v>
      </c>
      <c r="AK95" s="19">
        <f t="shared" si="64"/>
        <v>0</v>
      </c>
      <c r="AL95" s="19">
        <f t="shared" si="65"/>
        <v>0</v>
      </c>
      <c r="AM95" s="19">
        <f t="shared" si="66"/>
        <v>0</v>
      </c>
      <c r="AO95" s="33">
        <f t="shared" si="67"/>
        <v>0</v>
      </c>
      <c r="AP95" s="19">
        <f t="shared" si="68"/>
        <v>0</v>
      </c>
      <c r="AQ95" s="19">
        <f t="shared" si="69"/>
        <v>0</v>
      </c>
      <c r="AR95" s="19">
        <f t="shared" si="70"/>
        <v>0</v>
      </c>
      <c r="AT95" s="33">
        <f t="shared" si="71"/>
        <v>0</v>
      </c>
      <c r="AU95" s="19">
        <f t="shared" si="72"/>
        <v>0</v>
      </c>
      <c r="AV95" s="19">
        <f t="shared" si="73"/>
        <v>0</v>
      </c>
      <c r="AW95" s="19">
        <f t="shared" si="74"/>
        <v>0</v>
      </c>
      <c r="AX95" s="19">
        <f t="shared" si="75"/>
        <v>0</v>
      </c>
      <c r="AZ95" s="33">
        <f t="shared" si="76"/>
        <v>0</v>
      </c>
      <c r="BA95" s="19">
        <f t="shared" si="77"/>
        <v>0</v>
      </c>
      <c r="BB95" s="19">
        <f t="shared" si="78"/>
        <v>0</v>
      </c>
      <c r="BC95" s="19">
        <f t="shared" si="79"/>
        <v>0</v>
      </c>
      <c r="BD95" s="19">
        <f t="shared" si="80"/>
        <v>0</v>
      </c>
      <c r="BE95" s="19">
        <f t="shared" si="81"/>
        <v>0</v>
      </c>
      <c r="BG95" s="33">
        <f t="shared" si="82"/>
        <v>0</v>
      </c>
      <c r="BH95" s="19">
        <f t="shared" si="83"/>
        <v>0</v>
      </c>
      <c r="BI95" s="19">
        <f t="shared" si="84"/>
        <v>0</v>
      </c>
      <c r="BJ95" s="19">
        <f t="shared" si="85"/>
        <v>0</v>
      </c>
    </row>
    <row r="96" spans="1:63" s="3" customFormat="1" ht="34" x14ac:dyDescent="0.2">
      <c r="A96" s="1" t="s">
        <v>113</v>
      </c>
      <c r="H96" s="1"/>
      <c r="I96" s="12"/>
      <c r="J96" s="23"/>
      <c r="K96" s="23"/>
      <c r="L96" s="23"/>
      <c r="M96" s="39"/>
      <c r="O96" s="3">
        <f t="shared" si="45"/>
        <v>0</v>
      </c>
      <c r="P96" s="3" t="e">
        <f t="shared" si="46"/>
        <v>#DIV/0!</v>
      </c>
      <c r="Q96" s="3" t="e">
        <f t="shared" si="47"/>
        <v>#DIV/0!</v>
      </c>
      <c r="R96" s="34">
        <f t="shared" si="48"/>
        <v>0</v>
      </c>
      <c r="S96" s="3">
        <f t="shared" si="49"/>
        <v>0</v>
      </c>
      <c r="T96" s="3">
        <f t="shared" si="50"/>
        <v>0</v>
      </c>
      <c r="U96" s="3">
        <f t="shared" si="51"/>
        <v>0</v>
      </c>
      <c r="W96" s="34">
        <f t="shared" si="52"/>
        <v>0</v>
      </c>
      <c r="X96" s="3">
        <f t="shared" si="53"/>
        <v>0</v>
      </c>
      <c r="Y96" s="3">
        <f t="shared" si="54"/>
        <v>0</v>
      </c>
      <c r="Z96" s="3">
        <f t="shared" si="55"/>
        <v>0</v>
      </c>
      <c r="AA96" s="3">
        <f t="shared" si="56"/>
        <v>0</v>
      </c>
      <c r="AC96" s="34">
        <f t="shared" si="57"/>
        <v>0</v>
      </c>
      <c r="AD96" s="3">
        <f t="shared" si="58"/>
        <v>0</v>
      </c>
      <c r="AE96" s="3">
        <f t="shared" si="59"/>
        <v>0</v>
      </c>
      <c r="AF96" s="3">
        <f t="shared" si="60"/>
        <v>0</v>
      </c>
      <c r="AG96" s="3">
        <f t="shared" si="61"/>
        <v>0</v>
      </c>
      <c r="AH96" s="3">
        <f t="shared" si="62"/>
        <v>0</v>
      </c>
      <c r="AJ96" s="34">
        <f t="shared" si="63"/>
        <v>0</v>
      </c>
      <c r="AK96" s="3">
        <f t="shared" si="64"/>
        <v>0</v>
      </c>
      <c r="AL96" s="3">
        <f t="shared" si="65"/>
        <v>0</v>
      </c>
      <c r="AM96" s="3">
        <f t="shared" si="66"/>
        <v>0</v>
      </c>
      <c r="AO96" s="34">
        <f t="shared" si="67"/>
        <v>0</v>
      </c>
      <c r="AP96" s="3">
        <f t="shared" si="68"/>
        <v>0</v>
      </c>
      <c r="AQ96" s="3">
        <f t="shared" si="69"/>
        <v>0</v>
      </c>
      <c r="AR96" s="3">
        <f t="shared" si="70"/>
        <v>0</v>
      </c>
      <c r="AT96" s="34">
        <f t="shared" si="71"/>
        <v>0</v>
      </c>
      <c r="AU96" s="3">
        <f t="shared" si="72"/>
        <v>0</v>
      </c>
      <c r="AV96" s="3">
        <f t="shared" si="73"/>
        <v>0</v>
      </c>
      <c r="AW96" s="3">
        <f t="shared" si="74"/>
        <v>0</v>
      </c>
      <c r="AX96" s="3">
        <f t="shared" si="75"/>
        <v>0</v>
      </c>
      <c r="AZ96" s="34">
        <f t="shared" si="76"/>
        <v>0</v>
      </c>
      <c r="BA96" s="3">
        <f t="shared" si="77"/>
        <v>0</v>
      </c>
      <c r="BB96" s="3">
        <f t="shared" si="78"/>
        <v>0</v>
      </c>
      <c r="BC96" s="3">
        <f t="shared" si="79"/>
        <v>0</v>
      </c>
      <c r="BD96" s="3">
        <f t="shared" si="80"/>
        <v>0</v>
      </c>
      <c r="BE96" s="3">
        <f t="shared" si="81"/>
        <v>0</v>
      </c>
      <c r="BG96" s="34">
        <f t="shared" si="82"/>
        <v>0</v>
      </c>
      <c r="BH96" s="3">
        <f t="shared" si="83"/>
        <v>0</v>
      </c>
      <c r="BI96" s="3">
        <f t="shared" si="84"/>
        <v>0</v>
      </c>
      <c r="BJ96" s="3">
        <f t="shared" si="85"/>
        <v>0</v>
      </c>
    </row>
    <row r="97" spans="1:63" ht="17" x14ac:dyDescent="0.2">
      <c r="A97" s="14" t="s">
        <v>0</v>
      </c>
      <c r="B97" s="15" t="s">
        <v>1</v>
      </c>
      <c r="C97" s="15" t="s">
        <v>2</v>
      </c>
      <c r="D97" s="15" t="s">
        <v>3</v>
      </c>
      <c r="E97" s="42" t="s">
        <v>4</v>
      </c>
      <c r="F97" s="42" t="s">
        <v>5</v>
      </c>
      <c r="G97" s="42" t="s">
        <v>6</v>
      </c>
      <c r="H97" s="14" t="s">
        <v>7</v>
      </c>
      <c r="I97" s="16" t="s">
        <v>8</v>
      </c>
      <c r="J97" s="24"/>
      <c r="K97" s="24"/>
      <c r="L97" s="24"/>
      <c r="O97">
        <f t="shared" si="45"/>
        <v>0</v>
      </c>
      <c r="P97" t="e">
        <f t="shared" si="46"/>
        <v>#DIV/0!</v>
      </c>
      <c r="Q97" t="e">
        <f t="shared" si="47"/>
        <v>#DIV/0!</v>
      </c>
      <c r="R97" s="43">
        <f t="shared" si="48"/>
        <v>0</v>
      </c>
      <c r="S97" s="6">
        <f t="shared" si="49"/>
        <v>0</v>
      </c>
      <c r="T97" s="6">
        <f t="shared" si="50"/>
        <v>0</v>
      </c>
      <c r="U97" s="6">
        <f t="shared" si="51"/>
        <v>0</v>
      </c>
      <c r="W97" s="43">
        <f t="shared" si="52"/>
        <v>0</v>
      </c>
      <c r="X97" s="6">
        <f t="shared" si="53"/>
        <v>0</v>
      </c>
      <c r="Y97" s="6">
        <f t="shared" si="54"/>
        <v>0</v>
      </c>
      <c r="Z97" s="6">
        <f t="shared" si="55"/>
        <v>0</v>
      </c>
      <c r="AA97" s="6">
        <f t="shared" si="56"/>
        <v>0</v>
      </c>
      <c r="AC97" s="43">
        <f t="shared" si="57"/>
        <v>0</v>
      </c>
      <c r="AD97" s="6">
        <f t="shared" si="58"/>
        <v>0</v>
      </c>
      <c r="AE97" s="6">
        <f t="shared" si="59"/>
        <v>0</v>
      </c>
      <c r="AF97" s="6">
        <f t="shared" si="60"/>
        <v>0</v>
      </c>
      <c r="AG97" s="6">
        <f t="shared" si="61"/>
        <v>0</v>
      </c>
      <c r="AH97" s="6">
        <f t="shared" si="62"/>
        <v>0</v>
      </c>
      <c r="AJ97" s="43">
        <f t="shared" si="63"/>
        <v>0</v>
      </c>
      <c r="AK97" s="6">
        <f t="shared" si="64"/>
        <v>0</v>
      </c>
      <c r="AL97" s="6">
        <f t="shared" si="65"/>
        <v>0</v>
      </c>
      <c r="AM97" s="6">
        <f t="shared" si="66"/>
        <v>0</v>
      </c>
      <c r="AO97" s="35">
        <f t="shared" si="67"/>
        <v>0</v>
      </c>
      <c r="AP97">
        <f t="shared" si="68"/>
        <v>0</v>
      </c>
      <c r="AQ97">
        <f t="shared" si="69"/>
        <v>0</v>
      </c>
      <c r="AR97">
        <f t="shared" si="70"/>
        <v>0</v>
      </c>
      <c r="AT97" s="35">
        <f t="shared" si="71"/>
        <v>0</v>
      </c>
      <c r="AU97">
        <f t="shared" si="72"/>
        <v>0</v>
      </c>
      <c r="AV97">
        <f t="shared" si="73"/>
        <v>0</v>
      </c>
      <c r="AW97">
        <f t="shared" si="74"/>
        <v>0</v>
      </c>
      <c r="AX97">
        <f t="shared" si="75"/>
        <v>0</v>
      </c>
      <c r="AZ97" s="35">
        <f t="shared" si="76"/>
        <v>0</v>
      </c>
      <c r="BA97">
        <f t="shared" si="77"/>
        <v>0</v>
      </c>
      <c r="BB97">
        <f t="shared" si="78"/>
        <v>0</v>
      </c>
      <c r="BC97">
        <f t="shared" si="79"/>
        <v>0</v>
      </c>
      <c r="BD97">
        <f t="shared" si="80"/>
        <v>0</v>
      </c>
      <c r="BE97">
        <f t="shared" si="81"/>
        <v>0</v>
      </c>
      <c r="BG97" s="35">
        <f t="shared" si="82"/>
        <v>0</v>
      </c>
      <c r="BH97">
        <f t="shared" si="83"/>
        <v>0</v>
      </c>
      <c r="BI97">
        <f t="shared" si="84"/>
        <v>0</v>
      </c>
      <c r="BJ97">
        <f t="shared" si="85"/>
        <v>0</v>
      </c>
    </row>
    <row r="98" spans="1:63" ht="34" x14ac:dyDescent="0.2">
      <c r="A98" s="4" t="s">
        <v>116</v>
      </c>
      <c r="B98" s="6">
        <v>0</v>
      </c>
      <c r="C98" s="6">
        <v>0</v>
      </c>
      <c r="D98" s="6" t="s">
        <v>114</v>
      </c>
      <c r="E98" s="10">
        <v>0</v>
      </c>
      <c r="F98" s="10">
        <v>0</v>
      </c>
      <c r="G98" s="10">
        <v>1</v>
      </c>
      <c r="I98" s="13" t="s">
        <v>115</v>
      </c>
      <c r="J98" s="24">
        <f t="shared" ref="J98:J103" si="90" xml:space="preserve"> SUM(B98,C98,D98)</f>
        <v>0</v>
      </c>
      <c r="K98" s="24">
        <f t="shared" ref="K98:K103" si="91" xml:space="preserve"> SUM(B98,C98,D98,E98,F98,G98)</f>
        <v>1</v>
      </c>
      <c r="L98" s="24" t="s">
        <v>433</v>
      </c>
      <c r="M98" s="37" t="s">
        <v>474</v>
      </c>
      <c r="N98">
        <v>1</v>
      </c>
      <c r="O98">
        <f t="shared" si="45"/>
        <v>1</v>
      </c>
      <c r="P98">
        <f t="shared" si="46"/>
        <v>0</v>
      </c>
      <c r="Q98">
        <f t="shared" si="47"/>
        <v>1</v>
      </c>
      <c r="R98" s="43">
        <f t="shared" si="48"/>
        <v>0</v>
      </c>
      <c r="S98" s="6">
        <f t="shared" si="49"/>
        <v>0</v>
      </c>
      <c r="T98" s="6">
        <f t="shared" si="50"/>
        <v>0</v>
      </c>
      <c r="U98" s="6">
        <f t="shared" si="51"/>
        <v>0</v>
      </c>
      <c r="W98" s="43">
        <f t="shared" si="52"/>
        <v>0</v>
      </c>
      <c r="X98" s="6">
        <f t="shared" si="53"/>
        <v>0</v>
      </c>
      <c r="Y98" s="6">
        <f t="shared" si="54"/>
        <v>0</v>
      </c>
      <c r="Z98" s="6">
        <f t="shared" si="55"/>
        <v>0</v>
      </c>
      <c r="AA98" s="6">
        <f t="shared" si="56"/>
        <v>0</v>
      </c>
      <c r="AC98" s="43">
        <f t="shared" si="57"/>
        <v>0</v>
      </c>
      <c r="AD98" s="6">
        <f t="shared" si="58"/>
        <v>0</v>
      </c>
      <c r="AE98" s="6">
        <f t="shared" si="59"/>
        <v>0</v>
      </c>
      <c r="AF98" s="6">
        <f t="shared" si="60"/>
        <v>0</v>
      </c>
      <c r="AG98" s="6">
        <f t="shared" si="61"/>
        <v>0</v>
      </c>
      <c r="AH98" s="6">
        <f t="shared" si="62"/>
        <v>0</v>
      </c>
      <c r="AJ98" s="43">
        <f t="shared" si="63"/>
        <v>0</v>
      </c>
      <c r="AK98" s="6">
        <f t="shared" si="64"/>
        <v>0</v>
      </c>
      <c r="AL98" s="6">
        <f t="shared" si="65"/>
        <v>0</v>
      </c>
      <c r="AM98" s="6">
        <f t="shared" si="66"/>
        <v>0</v>
      </c>
      <c r="AO98" s="35">
        <f t="shared" si="67"/>
        <v>0</v>
      </c>
      <c r="AP98">
        <f t="shared" si="68"/>
        <v>0</v>
      </c>
      <c r="AQ98">
        <f t="shared" si="69"/>
        <v>0</v>
      </c>
      <c r="AR98">
        <f t="shared" si="70"/>
        <v>0</v>
      </c>
      <c r="AT98" s="35">
        <f t="shared" si="71"/>
        <v>1</v>
      </c>
      <c r="AU98">
        <f t="shared" si="72"/>
        <v>0</v>
      </c>
      <c r="AV98">
        <f t="shared" si="73"/>
        <v>0</v>
      </c>
      <c r="AW98">
        <f t="shared" si="74"/>
        <v>0</v>
      </c>
      <c r="AX98">
        <f t="shared" si="75"/>
        <v>0</v>
      </c>
      <c r="AZ98" s="35">
        <f t="shared" si="76"/>
        <v>0</v>
      </c>
      <c r="BA98">
        <f t="shared" si="77"/>
        <v>0</v>
      </c>
      <c r="BB98">
        <f t="shared" si="78"/>
        <v>0</v>
      </c>
      <c r="BC98">
        <f t="shared" si="79"/>
        <v>0</v>
      </c>
      <c r="BD98">
        <f t="shared" si="80"/>
        <v>0</v>
      </c>
      <c r="BE98">
        <f t="shared" si="81"/>
        <v>0</v>
      </c>
      <c r="BG98" s="35">
        <f t="shared" si="82"/>
        <v>0</v>
      </c>
      <c r="BH98">
        <f t="shared" si="83"/>
        <v>0</v>
      </c>
      <c r="BI98">
        <f t="shared" si="84"/>
        <v>0</v>
      </c>
      <c r="BJ98">
        <f t="shared" si="85"/>
        <v>0</v>
      </c>
    </row>
    <row r="99" spans="1:63" ht="102" x14ac:dyDescent="0.2">
      <c r="A99" s="4" t="s">
        <v>117</v>
      </c>
      <c r="B99" s="6">
        <v>1</v>
      </c>
      <c r="C99" s="6">
        <v>0</v>
      </c>
      <c r="D99" s="6">
        <v>1</v>
      </c>
      <c r="E99" s="10">
        <v>0</v>
      </c>
      <c r="F99" s="10">
        <v>0</v>
      </c>
      <c r="G99" s="10">
        <v>0</v>
      </c>
      <c r="I99" s="13" t="s">
        <v>439</v>
      </c>
      <c r="J99" s="24">
        <f t="shared" si="90"/>
        <v>2</v>
      </c>
      <c r="K99" s="24">
        <f t="shared" si="91"/>
        <v>2</v>
      </c>
      <c r="L99" s="24" t="s">
        <v>503</v>
      </c>
      <c r="M99" s="37" t="s">
        <v>457</v>
      </c>
      <c r="N99">
        <v>1</v>
      </c>
      <c r="O99">
        <f t="shared" si="45"/>
        <v>2</v>
      </c>
      <c r="P99">
        <f t="shared" si="46"/>
        <v>1</v>
      </c>
      <c r="Q99">
        <f t="shared" si="47"/>
        <v>1</v>
      </c>
      <c r="R99" s="43">
        <f t="shared" si="48"/>
        <v>0</v>
      </c>
      <c r="S99" s="6">
        <f t="shared" si="49"/>
        <v>0</v>
      </c>
      <c r="T99" s="6">
        <f t="shared" si="50"/>
        <v>0</v>
      </c>
      <c r="U99" s="6">
        <f t="shared" si="51"/>
        <v>0</v>
      </c>
      <c r="W99" s="43">
        <f t="shared" si="52"/>
        <v>0</v>
      </c>
      <c r="X99" s="6">
        <f t="shared" si="53"/>
        <v>0</v>
      </c>
      <c r="Y99" s="6">
        <f t="shared" si="54"/>
        <v>1</v>
      </c>
      <c r="Z99" s="6">
        <f t="shared" si="55"/>
        <v>0</v>
      </c>
      <c r="AA99" s="6">
        <f t="shared" si="56"/>
        <v>0</v>
      </c>
      <c r="AC99" s="43">
        <f t="shared" si="57"/>
        <v>0</v>
      </c>
      <c r="AD99" s="6">
        <f t="shared" si="58"/>
        <v>0</v>
      </c>
      <c r="AE99" s="6">
        <f t="shared" si="59"/>
        <v>0</v>
      </c>
      <c r="AF99" s="6">
        <f t="shared" si="60"/>
        <v>0</v>
      </c>
      <c r="AG99" s="6">
        <f t="shared" si="61"/>
        <v>1</v>
      </c>
      <c r="AH99" s="6">
        <f t="shared" si="62"/>
        <v>0</v>
      </c>
      <c r="AJ99" s="43">
        <f t="shared" si="63"/>
        <v>0</v>
      </c>
      <c r="AK99" s="6">
        <f t="shared" si="64"/>
        <v>0</v>
      </c>
      <c r="AL99" s="6">
        <f t="shared" si="65"/>
        <v>0</v>
      </c>
      <c r="AM99" s="6">
        <f t="shared" si="66"/>
        <v>0</v>
      </c>
      <c r="AO99" s="35">
        <f t="shared" si="67"/>
        <v>0</v>
      </c>
      <c r="AP99">
        <f t="shared" si="68"/>
        <v>0</v>
      </c>
      <c r="AQ99">
        <f t="shared" si="69"/>
        <v>0</v>
      </c>
      <c r="AR99">
        <f t="shared" si="70"/>
        <v>0</v>
      </c>
      <c r="AT99" s="35">
        <f t="shared" si="71"/>
        <v>0</v>
      </c>
      <c r="AU99">
        <f t="shared" si="72"/>
        <v>0</v>
      </c>
      <c r="AV99">
        <f t="shared" si="73"/>
        <v>1</v>
      </c>
      <c r="AW99">
        <f t="shared" si="74"/>
        <v>0</v>
      </c>
      <c r="AX99">
        <f t="shared" si="75"/>
        <v>0</v>
      </c>
      <c r="AZ99" s="35">
        <f t="shared" si="76"/>
        <v>0</v>
      </c>
      <c r="BA99">
        <f t="shared" si="77"/>
        <v>0</v>
      </c>
      <c r="BB99">
        <f t="shared" si="78"/>
        <v>0</v>
      </c>
      <c r="BC99">
        <f t="shared" si="79"/>
        <v>0</v>
      </c>
      <c r="BD99">
        <f t="shared" si="80"/>
        <v>1</v>
      </c>
      <c r="BE99">
        <f t="shared" si="81"/>
        <v>0</v>
      </c>
      <c r="BG99" s="35">
        <f t="shared" si="82"/>
        <v>0</v>
      </c>
      <c r="BH99">
        <f t="shared" si="83"/>
        <v>0</v>
      </c>
      <c r="BI99">
        <f t="shared" si="84"/>
        <v>0</v>
      </c>
      <c r="BJ99">
        <f t="shared" si="85"/>
        <v>0</v>
      </c>
    </row>
    <row r="100" spans="1:63" ht="34" x14ac:dyDescent="0.2">
      <c r="A100" s="4" t="s">
        <v>118</v>
      </c>
      <c r="B100" s="6">
        <v>0</v>
      </c>
      <c r="C100" s="6">
        <v>0</v>
      </c>
      <c r="D100" s="6">
        <v>1</v>
      </c>
      <c r="E100" s="10">
        <v>0</v>
      </c>
      <c r="F100" s="10">
        <v>0</v>
      </c>
      <c r="G100" s="10">
        <v>0</v>
      </c>
      <c r="I100" s="13" t="s">
        <v>119</v>
      </c>
      <c r="J100" s="24">
        <f t="shared" si="90"/>
        <v>1</v>
      </c>
      <c r="K100" s="24">
        <f t="shared" si="91"/>
        <v>1</v>
      </c>
      <c r="L100" s="24" t="s">
        <v>504</v>
      </c>
      <c r="M100" s="37" t="s">
        <v>484</v>
      </c>
      <c r="N100">
        <v>1</v>
      </c>
      <c r="O100">
        <f t="shared" si="45"/>
        <v>1</v>
      </c>
      <c r="P100">
        <f t="shared" si="46"/>
        <v>1</v>
      </c>
      <c r="Q100">
        <f t="shared" si="47"/>
        <v>1</v>
      </c>
      <c r="R100" s="43">
        <f t="shared" si="48"/>
        <v>0</v>
      </c>
      <c r="S100" s="6">
        <f t="shared" si="49"/>
        <v>0</v>
      </c>
      <c r="T100" s="6">
        <f t="shared" si="50"/>
        <v>0</v>
      </c>
      <c r="U100" s="6">
        <f t="shared" si="51"/>
        <v>0</v>
      </c>
      <c r="W100" s="43">
        <f t="shared" si="52"/>
        <v>0</v>
      </c>
      <c r="X100" s="6">
        <f t="shared" si="53"/>
        <v>0</v>
      </c>
      <c r="Y100" s="6">
        <f t="shared" si="54"/>
        <v>0</v>
      </c>
      <c r="Z100" s="6">
        <f t="shared" si="55"/>
        <v>0</v>
      </c>
      <c r="AA100" s="6">
        <f t="shared" si="56"/>
        <v>0</v>
      </c>
      <c r="AC100" s="43">
        <f t="shared" si="57"/>
        <v>1</v>
      </c>
      <c r="AD100" s="6">
        <f t="shared" si="58"/>
        <v>0</v>
      </c>
      <c r="AE100" s="6">
        <f t="shared" si="59"/>
        <v>0</v>
      </c>
      <c r="AF100" s="6">
        <f t="shared" si="60"/>
        <v>0</v>
      </c>
      <c r="AG100" s="6">
        <f t="shared" si="61"/>
        <v>0</v>
      </c>
      <c r="AH100" s="6">
        <f t="shared" si="62"/>
        <v>0</v>
      </c>
      <c r="AJ100" s="43">
        <f t="shared" si="63"/>
        <v>0</v>
      </c>
      <c r="AK100" s="6">
        <f t="shared" si="64"/>
        <v>0</v>
      </c>
      <c r="AL100" s="6">
        <f t="shared" si="65"/>
        <v>0</v>
      </c>
      <c r="AM100" s="6">
        <f t="shared" si="66"/>
        <v>0</v>
      </c>
      <c r="AO100" s="35">
        <f t="shared" si="67"/>
        <v>0</v>
      </c>
      <c r="AP100">
        <f t="shared" si="68"/>
        <v>0</v>
      </c>
      <c r="AQ100">
        <f t="shared" si="69"/>
        <v>0</v>
      </c>
      <c r="AR100">
        <f t="shared" si="70"/>
        <v>0</v>
      </c>
      <c r="AT100" s="35">
        <f t="shared" si="71"/>
        <v>0</v>
      </c>
      <c r="AU100">
        <f t="shared" si="72"/>
        <v>0</v>
      </c>
      <c r="AV100">
        <f t="shared" si="73"/>
        <v>0</v>
      </c>
      <c r="AW100">
        <f t="shared" si="74"/>
        <v>0</v>
      </c>
      <c r="AX100">
        <f t="shared" si="75"/>
        <v>0</v>
      </c>
      <c r="AZ100" s="35">
        <f t="shared" si="76"/>
        <v>1</v>
      </c>
      <c r="BA100">
        <f t="shared" si="77"/>
        <v>0</v>
      </c>
      <c r="BB100">
        <f t="shared" si="78"/>
        <v>0</v>
      </c>
      <c r="BC100">
        <f t="shared" si="79"/>
        <v>0</v>
      </c>
      <c r="BD100">
        <f t="shared" si="80"/>
        <v>0</v>
      </c>
      <c r="BE100">
        <f t="shared" si="81"/>
        <v>0</v>
      </c>
      <c r="BG100" s="35">
        <f t="shared" si="82"/>
        <v>0</v>
      </c>
      <c r="BH100">
        <f t="shared" si="83"/>
        <v>0</v>
      </c>
      <c r="BI100">
        <f t="shared" si="84"/>
        <v>0</v>
      </c>
      <c r="BJ100">
        <f t="shared" si="85"/>
        <v>0</v>
      </c>
    </row>
    <row r="101" spans="1:63" ht="34" x14ac:dyDescent="0.2">
      <c r="A101" s="4" t="s">
        <v>120</v>
      </c>
      <c r="B101" s="6">
        <v>1</v>
      </c>
      <c r="C101" s="6">
        <v>0</v>
      </c>
      <c r="D101" s="6">
        <v>0</v>
      </c>
      <c r="E101" s="10">
        <v>0</v>
      </c>
      <c r="F101" s="10">
        <v>0</v>
      </c>
      <c r="G101" s="10" t="s">
        <v>121</v>
      </c>
      <c r="I101" s="13" t="s">
        <v>122</v>
      </c>
      <c r="J101" s="24">
        <f t="shared" si="90"/>
        <v>1</v>
      </c>
      <c r="K101" s="24">
        <f t="shared" si="91"/>
        <v>1</v>
      </c>
      <c r="L101" s="24" t="s">
        <v>503</v>
      </c>
      <c r="M101" s="37" t="s">
        <v>485</v>
      </c>
      <c r="N101">
        <v>1</v>
      </c>
      <c r="O101">
        <f t="shared" si="45"/>
        <v>2</v>
      </c>
      <c r="P101">
        <f t="shared" si="46"/>
        <v>0.5</v>
      </c>
      <c r="Q101">
        <f t="shared" si="47"/>
        <v>0.5</v>
      </c>
      <c r="R101" s="43">
        <f t="shared" si="48"/>
        <v>0</v>
      </c>
      <c r="S101" s="6">
        <f t="shared" si="49"/>
        <v>0</v>
      </c>
      <c r="T101" s="6">
        <f t="shared" si="50"/>
        <v>0</v>
      </c>
      <c r="U101" s="6">
        <f t="shared" si="51"/>
        <v>0</v>
      </c>
      <c r="W101" s="43">
        <f t="shared" si="52"/>
        <v>0</v>
      </c>
      <c r="X101" s="6">
        <f t="shared" si="53"/>
        <v>0</v>
      </c>
      <c r="Y101" s="6">
        <f t="shared" si="54"/>
        <v>0.5</v>
      </c>
      <c r="Z101" s="6">
        <f t="shared" si="55"/>
        <v>0</v>
      </c>
      <c r="AA101" s="6">
        <f t="shared" si="56"/>
        <v>0</v>
      </c>
      <c r="AC101" s="43">
        <f t="shared" si="57"/>
        <v>0</v>
      </c>
      <c r="AD101" s="6">
        <f t="shared" si="58"/>
        <v>0</v>
      </c>
      <c r="AE101" s="6">
        <f t="shared" si="59"/>
        <v>0</v>
      </c>
      <c r="AF101" s="6">
        <f t="shared" si="60"/>
        <v>0</v>
      </c>
      <c r="AG101" s="6">
        <f t="shared" si="61"/>
        <v>0.5</v>
      </c>
      <c r="AH101" s="6">
        <f t="shared" si="62"/>
        <v>0</v>
      </c>
      <c r="AJ101" s="43">
        <f t="shared" si="63"/>
        <v>0</v>
      </c>
      <c r="AK101" s="6">
        <f t="shared" si="64"/>
        <v>0</v>
      </c>
      <c r="AL101" s="6">
        <f t="shared" si="65"/>
        <v>0</v>
      </c>
      <c r="AM101" s="6">
        <f t="shared" si="66"/>
        <v>0</v>
      </c>
      <c r="AO101" s="35">
        <f t="shared" si="67"/>
        <v>0</v>
      </c>
      <c r="AP101">
        <f t="shared" si="68"/>
        <v>0</v>
      </c>
      <c r="AQ101">
        <f t="shared" si="69"/>
        <v>0</v>
      </c>
      <c r="AR101">
        <f t="shared" si="70"/>
        <v>0</v>
      </c>
      <c r="AT101" s="35">
        <f t="shared" si="71"/>
        <v>0</v>
      </c>
      <c r="AU101">
        <f t="shared" si="72"/>
        <v>0</v>
      </c>
      <c r="AV101">
        <f t="shared" si="73"/>
        <v>0.5</v>
      </c>
      <c r="AW101">
        <f t="shared" si="74"/>
        <v>0</v>
      </c>
      <c r="AX101">
        <f t="shared" si="75"/>
        <v>0</v>
      </c>
      <c r="AZ101" s="35">
        <f t="shared" si="76"/>
        <v>0</v>
      </c>
      <c r="BA101">
        <f t="shared" si="77"/>
        <v>0</v>
      </c>
      <c r="BB101">
        <f t="shared" si="78"/>
        <v>0</v>
      </c>
      <c r="BC101">
        <f t="shared" si="79"/>
        <v>0</v>
      </c>
      <c r="BD101">
        <f t="shared" si="80"/>
        <v>0.5</v>
      </c>
      <c r="BE101">
        <f t="shared" si="81"/>
        <v>0</v>
      </c>
      <c r="BG101" s="35">
        <f t="shared" si="82"/>
        <v>0</v>
      </c>
      <c r="BH101">
        <f t="shared" si="83"/>
        <v>0</v>
      </c>
      <c r="BI101">
        <f t="shared" si="84"/>
        <v>0</v>
      </c>
      <c r="BJ101">
        <f t="shared" si="85"/>
        <v>0</v>
      </c>
    </row>
    <row r="102" spans="1:63" ht="68" x14ac:dyDescent="0.2">
      <c r="B102" s="6">
        <v>0</v>
      </c>
      <c r="C102" s="6">
        <v>0</v>
      </c>
      <c r="D102" s="6">
        <v>1</v>
      </c>
      <c r="E102" s="10">
        <v>0</v>
      </c>
      <c r="F102" s="10">
        <v>0</v>
      </c>
      <c r="G102" s="10">
        <v>0</v>
      </c>
      <c r="I102" s="13" t="s">
        <v>123</v>
      </c>
      <c r="J102" s="24">
        <f t="shared" si="90"/>
        <v>1</v>
      </c>
      <c r="K102" s="24">
        <f t="shared" si="91"/>
        <v>1</v>
      </c>
      <c r="L102" s="24" t="s">
        <v>504</v>
      </c>
      <c r="M102" s="37" t="s">
        <v>451</v>
      </c>
      <c r="N102">
        <v>1</v>
      </c>
      <c r="O102">
        <f t="shared" si="45"/>
        <v>1</v>
      </c>
      <c r="P102">
        <f t="shared" si="46"/>
        <v>1</v>
      </c>
      <c r="Q102">
        <f t="shared" si="47"/>
        <v>1</v>
      </c>
      <c r="R102" s="43">
        <f t="shared" si="48"/>
        <v>0</v>
      </c>
      <c r="S102" s="6">
        <f t="shared" si="49"/>
        <v>0</v>
      </c>
      <c r="T102" s="6">
        <f t="shared" si="50"/>
        <v>0</v>
      </c>
      <c r="U102" s="6">
        <f t="shared" si="51"/>
        <v>0</v>
      </c>
      <c r="W102" s="43">
        <f t="shared" si="52"/>
        <v>0</v>
      </c>
      <c r="X102" s="6">
        <f t="shared" si="53"/>
        <v>0</v>
      </c>
      <c r="Y102" s="6">
        <f t="shared" si="54"/>
        <v>0</v>
      </c>
      <c r="Z102" s="6">
        <f t="shared" si="55"/>
        <v>0</v>
      </c>
      <c r="AA102" s="6">
        <f t="shared" si="56"/>
        <v>0</v>
      </c>
      <c r="AC102" s="43">
        <f t="shared" si="57"/>
        <v>1</v>
      </c>
      <c r="AD102" s="6">
        <f t="shared" si="58"/>
        <v>0</v>
      </c>
      <c r="AE102" s="6">
        <f t="shared" si="59"/>
        <v>0</v>
      </c>
      <c r="AF102" s="6">
        <f t="shared" si="60"/>
        <v>0</v>
      </c>
      <c r="AG102" s="6">
        <f t="shared" si="61"/>
        <v>0</v>
      </c>
      <c r="AH102" s="6">
        <f t="shared" si="62"/>
        <v>0</v>
      </c>
      <c r="AJ102" s="43">
        <f t="shared" si="63"/>
        <v>0</v>
      </c>
      <c r="AK102" s="6">
        <f t="shared" si="64"/>
        <v>0</v>
      </c>
      <c r="AL102" s="6">
        <f t="shared" si="65"/>
        <v>0</v>
      </c>
      <c r="AM102" s="6">
        <f t="shared" si="66"/>
        <v>0</v>
      </c>
      <c r="AO102" s="35">
        <f t="shared" si="67"/>
        <v>0</v>
      </c>
      <c r="AP102">
        <f t="shared" si="68"/>
        <v>0</v>
      </c>
      <c r="AQ102">
        <f t="shared" si="69"/>
        <v>0</v>
      </c>
      <c r="AR102">
        <f t="shared" si="70"/>
        <v>0</v>
      </c>
      <c r="AT102" s="35">
        <f t="shared" si="71"/>
        <v>0</v>
      </c>
      <c r="AU102">
        <f t="shared" si="72"/>
        <v>0</v>
      </c>
      <c r="AV102">
        <f t="shared" si="73"/>
        <v>0</v>
      </c>
      <c r="AW102">
        <f t="shared" si="74"/>
        <v>0</v>
      </c>
      <c r="AX102">
        <f t="shared" si="75"/>
        <v>0</v>
      </c>
      <c r="AZ102" s="35">
        <f t="shared" si="76"/>
        <v>1</v>
      </c>
      <c r="BA102">
        <f t="shared" si="77"/>
        <v>0</v>
      </c>
      <c r="BB102">
        <f t="shared" si="78"/>
        <v>0</v>
      </c>
      <c r="BC102">
        <f t="shared" si="79"/>
        <v>0</v>
      </c>
      <c r="BD102">
        <f t="shared" si="80"/>
        <v>0</v>
      </c>
      <c r="BE102">
        <f t="shared" si="81"/>
        <v>0</v>
      </c>
      <c r="BG102" s="35">
        <f t="shared" si="82"/>
        <v>0</v>
      </c>
      <c r="BH102">
        <f t="shared" si="83"/>
        <v>0</v>
      </c>
      <c r="BI102">
        <f t="shared" si="84"/>
        <v>0</v>
      </c>
      <c r="BJ102">
        <f t="shared" si="85"/>
        <v>0</v>
      </c>
    </row>
    <row r="103" spans="1:63" ht="68" x14ac:dyDescent="0.2">
      <c r="A103" s="4" t="s">
        <v>124</v>
      </c>
      <c r="B103" s="6">
        <v>0</v>
      </c>
      <c r="C103" s="6">
        <v>1</v>
      </c>
      <c r="D103" s="6">
        <v>1</v>
      </c>
      <c r="E103" s="10">
        <v>0</v>
      </c>
      <c r="F103" s="10">
        <v>0</v>
      </c>
      <c r="G103" s="10">
        <v>0</v>
      </c>
      <c r="I103" s="13" t="s">
        <v>123</v>
      </c>
      <c r="J103" s="24">
        <f t="shared" si="90"/>
        <v>2</v>
      </c>
      <c r="K103" s="24">
        <f t="shared" si="91"/>
        <v>2</v>
      </c>
      <c r="L103" s="24" t="s">
        <v>504</v>
      </c>
      <c r="M103" s="37" t="s">
        <v>451</v>
      </c>
      <c r="N103">
        <v>1</v>
      </c>
      <c r="O103">
        <f t="shared" si="45"/>
        <v>1</v>
      </c>
      <c r="P103">
        <f t="shared" si="46"/>
        <v>2</v>
      </c>
      <c r="Q103">
        <f t="shared" si="47"/>
        <v>2</v>
      </c>
      <c r="R103" s="43">
        <f t="shared" si="48"/>
        <v>0</v>
      </c>
      <c r="S103" s="6">
        <f t="shared" si="49"/>
        <v>0</v>
      </c>
      <c r="T103" s="6">
        <f t="shared" si="50"/>
        <v>0</v>
      </c>
      <c r="U103" s="6">
        <f t="shared" si="51"/>
        <v>0</v>
      </c>
      <c r="W103" s="43">
        <f t="shared" si="52"/>
        <v>0</v>
      </c>
      <c r="X103" s="6">
        <f t="shared" si="53"/>
        <v>0</v>
      </c>
      <c r="Y103" s="6">
        <f t="shared" si="54"/>
        <v>0</v>
      </c>
      <c r="Z103" s="6">
        <f t="shared" si="55"/>
        <v>0</v>
      </c>
      <c r="AA103" s="6">
        <f t="shared" si="56"/>
        <v>0</v>
      </c>
      <c r="AC103" s="43">
        <f t="shared" si="57"/>
        <v>2</v>
      </c>
      <c r="AD103" s="6">
        <f t="shared" si="58"/>
        <v>0</v>
      </c>
      <c r="AE103" s="6">
        <f t="shared" si="59"/>
        <v>0</v>
      </c>
      <c r="AF103" s="6">
        <f t="shared" si="60"/>
        <v>0</v>
      </c>
      <c r="AG103" s="6">
        <f t="shared" si="61"/>
        <v>0</v>
      </c>
      <c r="AH103" s="6">
        <f t="shared" si="62"/>
        <v>0</v>
      </c>
      <c r="AJ103" s="43">
        <f t="shared" si="63"/>
        <v>0</v>
      </c>
      <c r="AK103" s="6">
        <f t="shared" si="64"/>
        <v>0</v>
      </c>
      <c r="AL103" s="6">
        <f t="shared" si="65"/>
        <v>0</v>
      </c>
      <c r="AM103" s="6">
        <f t="shared" si="66"/>
        <v>0</v>
      </c>
      <c r="AO103" s="35">
        <f t="shared" si="67"/>
        <v>0</v>
      </c>
      <c r="AP103">
        <f t="shared" si="68"/>
        <v>0</v>
      </c>
      <c r="AQ103">
        <f t="shared" si="69"/>
        <v>0</v>
      </c>
      <c r="AR103">
        <f t="shared" si="70"/>
        <v>0</v>
      </c>
      <c r="AT103" s="35">
        <f t="shared" si="71"/>
        <v>0</v>
      </c>
      <c r="AU103">
        <f t="shared" si="72"/>
        <v>0</v>
      </c>
      <c r="AV103">
        <f t="shared" si="73"/>
        <v>0</v>
      </c>
      <c r="AW103">
        <f t="shared" si="74"/>
        <v>0</v>
      </c>
      <c r="AX103">
        <f t="shared" si="75"/>
        <v>0</v>
      </c>
      <c r="AZ103" s="35">
        <f t="shared" si="76"/>
        <v>2</v>
      </c>
      <c r="BA103">
        <f t="shared" si="77"/>
        <v>0</v>
      </c>
      <c r="BB103">
        <f t="shared" si="78"/>
        <v>0</v>
      </c>
      <c r="BC103">
        <f t="shared" si="79"/>
        <v>0</v>
      </c>
      <c r="BD103">
        <f t="shared" si="80"/>
        <v>0</v>
      </c>
      <c r="BE103">
        <f t="shared" si="81"/>
        <v>0</v>
      </c>
      <c r="BG103" s="35">
        <f t="shared" si="82"/>
        <v>0</v>
      </c>
      <c r="BH103">
        <f t="shared" si="83"/>
        <v>0</v>
      </c>
      <c r="BI103">
        <f t="shared" si="84"/>
        <v>0</v>
      </c>
      <c r="BJ103">
        <f t="shared" si="85"/>
        <v>0</v>
      </c>
    </row>
    <row r="104" spans="1:63" x14ac:dyDescent="0.2">
      <c r="J104" s="24"/>
      <c r="K104" s="24"/>
      <c r="L104" s="24"/>
      <c r="O104">
        <f t="shared" si="45"/>
        <v>0</v>
      </c>
      <c r="P104" t="e">
        <f t="shared" si="46"/>
        <v>#DIV/0!</v>
      </c>
      <c r="Q104" t="e">
        <f t="shared" si="47"/>
        <v>#DIV/0!</v>
      </c>
      <c r="R104" s="43">
        <f t="shared" si="48"/>
        <v>0</v>
      </c>
      <c r="S104" s="6">
        <f t="shared" si="49"/>
        <v>0</v>
      </c>
      <c r="T104" s="6">
        <f t="shared" si="50"/>
        <v>0</v>
      </c>
      <c r="U104" s="6">
        <f t="shared" si="51"/>
        <v>0</v>
      </c>
      <c r="V104" s="6">
        <f>SUM(R98:U103)</f>
        <v>0</v>
      </c>
      <c r="W104" s="43">
        <f t="shared" si="52"/>
        <v>0</v>
      </c>
      <c r="X104" s="6">
        <f t="shared" si="53"/>
        <v>0</v>
      </c>
      <c r="Y104" s="6">
        <f t="shared" si="54"/>
        <v>0</v>
      </c>
      <c r="Z104" s="6">
        <f t="shared" si="55"/>
        <v>0</v>
      </c>
      <c r="AA104" s="6">
        <f t="shared" si="56"/>
        <v>0</v>
      </c>
      <c r="AB104" s="6">
        <f>SUM(W98:AA103)</f>
        <v>1.5</v>
      </c>
      <c r="AC104" s="43">
        <f t="shared" si="57"/>
        <v>0</v>
      </c>
      <c r="AD104" s="6">
        <f t="shared" si="58"/>
        <v>0</v>
      </c>
      <c r="AE104" s="6">
        <f t="shared" si="59"/>
        <v>0</v>
      </c>
      <c r="AF104" s="6">
        <f t="shared" si="60"/>
        <v>0</v>
      </c>
      <c r="AG104" s="6">
        <f t="shared" si="61"/>
        <v>0</v>
      </c>
      <c r="AH104" s="6">
        <f t="shared" si="62"/>
        <v>0</v>
      </c>
      <c r="AI104" s="6">
        <f>SUM(AC98:AH103)</f>
        <v>5.5</v>
      </c>
      <c r="AJ104" s="43">
        <f t="shared" si="63"/>
        <v>0</v>
      </c>
      <c r="AK104" s="6">
        <f t="shared" si="64"/>
        <v>0</v>
      </c>
      <c r="AL104" s="6">
        <f t="shared" si="65"/>
        <v>0</v>
      </c>
      <c r="AM104" s="6">
        <f t="shared" si="66"/>
        <v>0</v>
      </c>
      <c r="AN104" s="6">
        <f>SUM(AJ98:AM103)</f>
        <v>0</v>
      </c>
      <c r="AO104" s="35">
        <f t="shared" si="67"/>
        <v>0</v>
      </c>
      <c r="AP104">
        <f t="shared" si="68"/>
        <v>0</v>
      </c>
      <c r="AQ104">
        <f t="shared" si="69"/>
        <v>0</v>
      </c>
      <c r="AR104">
        <f t="shared" si="70"/>
        <v>0</v>
      </c>
      <c r="AS104">
        <f>SUM(AO98:AR103)</f>
        <v>0</v>
      </c>
      <c r="AT104" s="35">
        <f t="shared" si="71"/>
        <v>0</v>
      </c>
      <c r="AU104">
        <f t="shared" si="72"/>
        <v>0</v>
      </c>
      <c r="AV104">
        <f t="shared" si="73"/>
        <v>0</v>
      </c>
      <c r="AW104">
        <f t="shared" si="74"/>
        <v>0</v>
      </c>
      <c r="AX104">
        <f t="shared" si="75"/>
        <v>0</v>
      </c>
      <c r="AY104">
        <f>SUM(AT98:AX103)</f>
        <v>2.5</v>
      </c>
      <c r="AZ104" s="35">
        <f t="shared" si="76"/>
        <v>0</v>
      </c>
      <c r="BA104">
        <f t="shared" si="77"/>
        <v>0</v>
      </c>
      <c r="BB104">
        <f t="shared" si="78"/>
        <v>0</v>
      </c>
      <c r="BC104">
        <f t="shared" si="79"/>
        <v>0</v>
      </c>
      <c r="BD104">
        <f t="shared" si="80"/>
        <v>0</v>
      </c>
      <c r="BE104">
        <f t="shared" si="81"/>
        <v>0</v>
      </c>
      <c r="BF104">
        <f>SUM(AZ98:BE103)</f>
        <v>5.5</v>
      </c>
      <c r="BG104" s="35">
        <f t="shared" si="82"/>
        <v>0</v>
      </c>
      <c r="BH104">
        <f t="shared" si="83"/>
        <v>0</v>
      </c>
      <c r="BI104">
        <f t="shared" si="84"/>
        <v>0</v>
      </c>
      <c r="BJ104">
        <f t="shared" si="85"/>
        <v>0</v>
      </c>
      <c r="BK104">
        <f>SUM(BG98:BJ103)</f>
        <v>0</v>
      </c>
    </row>
    <row r="105" spans="1:63" s="19" customFormat="1" ht="17" x14ac:dyDescent="0.2">
      <c r="A105" s="17" t="s">
        <v>127</v>
      </c>
      <c r="H105" s="17"/>
      <c r="I105" s="20"/>
      <c r="J105" s="22"/>
      <c r="K105" s="22"/>
      <c r="L105" s="22"/>
      <c r="M105" s="38"/>
      <c r="O105" s="19">
        <f t="shared" si="45"/>
        <v>0</v>
      </c>
      <c r="P105" s="19" t="e">
        <f t="shared" si="46"/>
        <v>#DIV/0!</v>
      </c>
      <c r="Q105" s="19" t="e">
        <f t="shared" si="47"/>
        <v>#DIV/0!</v>
      </c>
      <c r="R105" s="33">
        <f t="shared" si="48"/>
        <v>0</v>
      </c>
      <c r="S105" s="19">
        <f t="shared" si="49"/>
        <v>0</v>
      </c>
      <c r="T105" s="19">
        <f t="shared" si="50"/>
        <v>0</v>
      </c>
      <c r="U105" s="19">
        <f t="shared" si="51"/>
        <v>0</v>
      </c>
      <c r="W105" s="33">
        <f t="shared" si="52"/>
        <v>0</v>
      </c>
      <c r="X105" s="19">
        <f t="shared" si="53"/>
        <v>0</v>
      </c>
      <c r="Y105" s="19">
        <f t="shared" si="54"/>
        <v>0</v>
      </c>
      <c r="Z105" s="19">
        <f t="shared" si="55"/>
        <v>0</v>
      </c>
      <c r="AA105" s="19">
        <f t="shared" si="56"/>
        <v>0</v>
      </c>
      <c r="AC105" s="33">
        <f t="shared" si="57"/>
        <v>0</v>
      </c>
      <c r="AD105" s="19">
        <f t="shared" si="58"/>
        <v>0</v>
      </c>
      <c r="AE105" s="19">
        <f t="shared" si="59"/>
        <v>0</v>
      </c>
      <c r="AF105" s="19">
        <f t="shared" si="60"/>
        <v>0</v>
      </c>
      <c r="AG105" s="19">
        <f t="shared" si="61"/>
        <v>0</v>
      </c>
      <c r="AH105" s="19">
        <f t="shared" si="62"/>
        <v>0</v>
      </c>
      <c r="AJ105" s="33">
        <f t="shared" si="63"/>
        <v>0</v>
      </c>
      <c r="AK105" s="19">
        <f t="shared" si="64"/>
        <v>0</v>
      </c>
      <c r="AL105" s="19">
        <f t="shared" si="65"/>
        <v>0</v>
      </c>
      <c r="AM105" s="19">
        <f t="shared" si="66"/>
        <v>0</v>
      </c>
      <c r="AO105" s="33">
        <f t="shared" si="67"/>
        <v>0</v>
      </c>
      <c r="AP105" s="19">
        <f t="shared" si="68"/>
        <v>0</v>
      </c>
      <c r="AQ105" s="19">
        <f t="shared" si="69"/>
        <v>0</v>
      </c>
      <c r="AR105" s="19">
        <f t="shared" si="70"/>
        <v>0</v>
      </c>
      <c r="AT105" s="33">
        <f t="shared" si="71"/>
        <v>0</v>
      </c>
      <c r="AU105" s="19">
        <f t="shared" si="72"/>
        <v>0</v>
      </c>
      <c r="AV105" s="19">
        <f t="shared" si="73"/>
        <v>0</v>
      </c>
      <c r="AW105" s="19">
        <f t="shared" si="74"/>
        <v>0</v>
      </c>
      <c r="AX105" s="19">
        <f t="shared" si="75"/>
        <v>0</v>
      </c>
      <c r="AZ105" s="33">
        <f t="shared" si="76"/>
        <v>0</v>
      </c>
      <c r="BA105" s="19">
        <f t="shared" si="77"/>
        <v>0</v>
      </c>
      <c r="BB105" s="19">
        <f t="shared" si="78"/>
        <v>0</v>
      </c>
      <c r="BC105" s="19">
        <f t="shared" si="79"/>
        <v>0</v>
      </c>
      <c r="BD105" s="19">
        <f t="shared" si="80"/>
        <v>0</v>
      </c>
      <c r="BE105" s="19">
        <f t="shared" si="81"/>
        <v>0</v>
      </c>
      <c r="BG105" s="33">
        <f t="shared" si="82"/>
        <v>0</v>
      </c>
      <c r="BH105" s="19">
        <f t="shared" si="83"/>
        <v>0</v>
      </c>
      <c r="BI105" s="19">
        <f t="shared" si="84"/>
        <v>0</v>
      </c>
      <c r="BJ105" s="19">
        <f t="shared" si="85"/>
        <v>0</v>
      </c>
    </row>
    <row r="106" spans="1:63" s="3" customFormat="1" ht="34" x14ac:dyDescent="0.2">
      <c r="A106" s="1" t="s">
        <v>128</v>
      </c>
      <c r="H106" s="1" t="s">
        <v>131</v>
      </c>
      <c r="I106" s="12" t="s">
        <v>132</v>
      </c>
      <c r="J106" s="23"/>
      <c r="K106" s="23"/>
      <c r="L106" s="23"/>
      <c r="M106" s="39"/>
      <c r="O106" s="3">
        <f t="shared" si="45"/>
        <v>0</v>
      </c>
      <c r="P106" s="3" t="e">
        <f t="shared" si="46"/>
        <v>#DIV/0!</v>
      </c>
      <c r="Q106" s="3" t="e">
        <f t="shared" si="47"/>
        <v>#DIV/0!</v>
      </c>
      <c r="R106" s="34">
        <f t="shared" si="48"/>
        <v>0</v>
      </c>
      <c r="S106" s="3">
        <f t="shared" si="49"/>
        <v>0</v>
      </c>
      <c r="T106" s="3">
        <f t="shared" si="50"/>
        <v>0</v>
      </c>
      <c r="U106" s="3">
        <f t="shared" si="51"/>
        <v>0</v>
      </c>
      <c r="W106" s="34">
        <f t="shared" si="52"/>
        <v>0</v>
      </c>
      <c r="X106" s="3">
        <f t="shared" si="53"/>
        <v>0</v>
      </c>
      <c r="Y106" s="3">
        <f t="shared" si="54"/>
        <v>0</v>
      </c>
      <c r="Z106" s="3">
        <f t="shared" si="55"/>
        <v>0</v>
      </c>
      <c r="AA106" s="3">
        <f t="shared" si="56"/>
        <v>0</v>
      </c>
      <c r="AC106" s="34">
        <f t="shared" si="57"/>
        <v>0</v>
      </c>
      <c r="AD106" s="3">
        <f t="shared" si="58"/>
        <v>0</v>
      </c>
      <c r="AE106" s="3">
        <f t="shared" si="59"/>
        <v>0</v>
      </c>
      <c r="AF106" s="3">
        <f t="shared" si="60"/>
        <v>0</v>
      </c>
      <c r="AG106" s="3">
        <f t="shared" si="61"/>
        <v>0</v>
      </c>
      <c r="AH106" s="3">
        <f t="shared" si="62"/>
        <v>0</v>
      </c>
      <c r="AJ106" s="34">
        <f t="shared" si="63"/>
        <v>0</v>
      </c>
      <c r="AK106" s="3">
        <f t="shared" si="64"/>
        <v>0</v>
      </c>
      <c r="AL106" s="3">
        <f t="shared" si="65"/>
        <v>0</v>
      </c>
      <c r="AM106" s="3">
        <f t="shared" si="66"/>
        <v>0</v>
      </c>
      <c r="AO106" s="34">
        <f t="shared" si="67"/>
        <v>0</v>
      </c>
      <c r="AP106" s="3">
        <f t="shared" si="68"/>
        <v>0</v>
      </c>
      <c r="AQ106" s="3">
        <f t="shared" si="69"/>
        <v>0</v>
      </c>
      <c r="AR106" s="3">
        <f t="shared" si="70"/>
        <v>0</v>
      </c>
      <c r="AT106" s="34">
        <f t="shared" si="71"/>
        <v>0</v>
      </c>
      <c r="AU106" s="3">
        <f t="shared" si="72"/>
        <v>0</v>
      </c>
      <c r="AV106" s="3">
        <f t="shared" si="73"/>
        <v>0</v>
      </c>
      <c r="AW106" s="3">
        <f t="shared" si="74"/>
        <v>0</v>
      </c>
      <c r="AX106" s="3">
        <f t="shared" si="75"/>
        <v>0</v>
      </c>
      <c r="AZ106" s="34">
        <f t="shared" si="76"/>
        <v>0</v>
      </c>
      <c r="BA106" s="3">
        <f t="shared" si="77"/>
        <v>0</v>
      </c>
      <c r="BB106" s="3">
        <f t="shared" si="78"/>
        <v>0</v>
      </c>
      <c r="BC106" s="3">
        <f t="shared" si="79"/>
        <v>0</v>
      </c>
      <c r="BD106" s="3">
        <f t="shared" si="80"/>
        <v>0</v>
      </c>
      <c r="BE106" s="3">
        <f t="shared" si="81"/>
        <v>0</v>
      </c>
      <c r="BG106" s="34">
        <f t="shared" si="82"/>
        <v>0</v>
      </c>
      <c r="BH106" s="3">
        <f t="shared" si="83"/>
        <v>0</v>
      </c>
      <c r="BI106" s="3">
        <f t="shared" si="84"/>
        <v>0</v>
      </c>
      <c r="BJ106" s="3">
        <f t="shared" si="85"/>
        <v>0</v>
      </c>
    </row>
    <row r="107" spans="1:63" ht="17" x14ac:dyDescent="0.2">
      <c r="A107" s="14" t="s">
        <v>0</v>
      </c>
      <c r="B107" s="15" t="s">
        <v>1</v>
      </c>
      <c r="C107" s="15" t="s">
        <v>2</v>
      </c>
      <c r="D107" s="15" t="s">
        <v>3</v>
      </c>
      <c r="E107" s="42" t="s">
        <v>4</v>
      </c>
      <c r="F107" s="42" t="s">
        <v>5</v>
      </c>
      <c r="G107" s="42" t="s">
        <v>6</v>
      </c>
      <c r="H107" s="14" t="s">
        <v>7</v>
      </c>
      <c r="I107" s="16" t="s">
        <v>8</v>
      </c>
      <c r="J107" s="24"/>
      <c r="K107" s="24"/>
      <c r="L107" s="24"/>
      <c r="O107">
        <f t="shared" si="45"/>
        <v>0</v>
      </c>
      <c r="P107" t="e">
        <f t="shared" si="46"/>
        <v>#DIV/0!</v>
      </c>
      <c r="Q107" t="e">
        <f t="shared" si="47"/>
        <v>#DIV/0!</v>
      </c>
      <c r="R107" s="43">
        <f t="shared" si="48"/>
        <v>0</v>
      </c>
      <c r="S107" s="6">
        <f t="shared" si="49"/>
        <v>0</v>
      </c>
      <c r="T107" s="6">
        <f t="shared" si="50"/>
        <v>0</v>
      </c>
      <c r="U107" s="6">
        <f t="shared" si="51"/>
        <v>0</v>
      </c>
      <c r="W107" s="43">
        <f t="shared" si="52"/>
        <v>0</v>
      </c>
      <c r="X107" s="6">
        <f t="shared" si="53"/>
        <v>0</v>
      </c>
      <c r="Y107" s="6">
        <f t="shared" si="54"/>
        <v>0</v>
      </c>
      <c r="Z107" s="6">
        <f t="shared" si="55"/>
        <v>0</v>
      </c>
      <c r="AA107" s="6">
        <f t="shared" si="56"/>
        <v>0</v>
      </c>
      <c r="AC107" s="43">
        <f t="shared" si="57"/>
        <v>0</v>
      </c>
      <c r="AD107" s="6">
        <f t="shared" si="58"/>
        <v>0</v>
      </c>
      <c r="AE107" s="6">
        <f t="shared" si="59"/>
        <v>0</v>
      </c>
      <c r="AF107" s="6">
        <f t="shared" si="60"/>
        <v>0</v>
      </c>
      <c r="AG107" s="6">
        <f t="shared" si="61"/>
        <v>0</v>
      </c>
      <c r="AH107" s="6">
        <f t="shared" si="62"/>
        <v>0</v>
      </c>
      <c r="AJ107" s="43">
        <f t="shared" si="63"/>
        <v>0</v>
      </c>
      <c r="AK107" s="6">
        <f t="shared" si="64"/>
        <v>0</v>
      </c>
      <c r="AL107" s="6">
        <f t="shared" si="65"/>
        <v>0</v>
      </c>
      <c r="AM107" s="6">
        <f t="shared" si="66"/>
        <v>0</v>
      </c>
      <c r="AO107" s="35">
        <f t="shared" si="67"/>
        <v>0</v>
      </c>
      <c r="AP107">
        <f t="shared" si="68"/>
        <v>0</v>
      </c>
      <c r="AQ107">
        <f t="shared" si="69"/>
        <v>0</v>
      </c>
      <c r="AR107">
        <f t="shared" si="70"/>
        <v>0</v>
      </c>
      <c r="AT107" s="35">
        <f t="shared" si="71"/>
        <v>0</v>
      </c>
      <c r="AU107">
        <f t="shared" si="72"/>
        <v>0</v>
      </c>
      <c r="AV107">
        <f t="shared" si="73"/>
        <v>0</v>
      </c>
      <c r="AW107">
        <f t="shared" si="74"/>
        <v>0</v>
      </c>
      <c r="AX107">
        <f t="shared" si="75"/>
        <v>0</v>
      </c>
      <c r="AZ107" s="35">
        <f t="shared" si="76"/>
        <v>0</v>
      </c>
      <c r="BA107">
        <f t="shared" si="77"/>
        <v>0</v>
      </c>
      <c r="BB107">
        <f t="shared" si="78"/>
        <v>0</v>
      </c>
      <c r="BC107">
        <f t="shared" si="79"/>
        <v>0</v>
      </c>
      <c r="BD107">
        <f t="shared" si="80"/>
        <v>0</v>
      </c>
      <c r="BE107">
        <f t="shared" si="81"/>
        <v>0</v>
      </c>
      <c r="BG107" s="35">
        <f t="shared" si="82"/>
        <v>0</v>
      </c>
      <c r="BH107">
        <f t="shared" si="83"/>
        <v>0</v>
      </c>
      <c r="BI107">
        <f t="shared" si="84"/>
        <v>0</v>
      </c>
      <c r="BJ107">
        <f t="shared" si="85"/>
        <v>0</v>
      </c>
    </row>
    <row r="108" spans="1:63" ht="51" x14ac:dyDescent="0.2">
      <c r="A108" s="4" t="s">
        <v>133</v>
      </c>
      <c r="B108" s="6">
        <v>2</v>
      </c>
      <c r="C108" s="6">
        <v>2</v>
      </c>
      <c r="D108" s="6">
        <v>1</v>
      </c>
      <c r="E108" s="10">
        <v>9</v>
      </c>
      <c r="F108" s="10">
        <v>6</v>
      </c>
      <c r="G108" s="10">
        <v>0</v>
      </c>
      <c r="I108" s="13" t="s">
        <v>134</v>
      </c>
      <c r="J108" s="24">
        <f t="shared" ref="J108:J135" si="92" xml:space="preserve"> SUM(B108,C108,D108)</f>
        <v>5</v>
      </c>
      <c r="K108" s="24">
        <f t="shared" ref="K108:K135" si="93" xml:space="preserve"> SUM(B108,C108,D108,E108,F108,G108)</f>
        <v>20</v>
      </c>
      <c r="L108" s="24" t="s">
        <v>440</v>
      </c>
      <c r="M108" s="37" t="s">
        <v>486</v>
      </c>
      <c r="N108">
        <v>0.3</v>
      </c>
      <c r="O108">
        <f t="shared" si="45"/>
        <v>1</v>
      </c>
      <c r="P108">
        <f t="shared" si="46"/>
        <v>5</v>
      </c>
      <c r="Q108">
        <f t="shared" si="47"/>
        <v>20</v>
      </c>
      <c r="R108" s="43">
        <f t="shared" si="48"/>
        <v>5</v>
      </c>
      <c r="S108" s="6">
        <f t="shared" si="49"/>
        <v>0</v>
      </c>
      <c r="T108" s="6">
        <f t="shared" si="50"/>
        <v>0</v>
      </c>
      <c r="U108" s="6">
        <f t="shared" si="51"/>
        <v>0</v>
      </c>
      <c r="W108" s="43">
        <f t="shared" si="52"/>
        <v>0</v>
      </c>
      <c r="X108" s="6">
        <f t="shared" si="53"/>
        <v>0</v>
      </c>
      <c r="Y108" s="6">
        <f t="shared" si="54"/>
        <v>0</v>
      </c>
      <c r="Z108" s="6">
        <f t="shared" si="55"/>
        <v>0</v>
      </c>
      <c r="AA108" s="6">
        <f t="shared" si="56"/>
        <v>0</v>
      </c>
      <c r="AC108" s="43">
        <f t="shared" si="57"/>
        <v>0</v>
      </c>
      <c r="AD108" s="6">
        <f t="shared" si="58"/>
        <v>0</v>
      </c>
      <c r="AE108" s="6">
        <f t="shared" si="59"/>
        <v>0</v>
      </c>
      <c r="AF108" s="6">
        <f t="shared" si="60"/>
        <v>0</v>
      </c>
      <c r="AG108" s="6">
        <f t="shared" si="61"/>
        <v>0</v>
      </c>
      <c r="AH108" s="6">
        <f t="shared" si="62"/>
        <v>0</v>
      </c>
      <c r="AJ108" s="43">
        <f t="shared" si="63"/>
        <v>0</v>
      </c>
      <c r="AK108" s="6">
        <f t="shared" si="64"/>
        <v>0</v>
      </c>
      <c r="AL108" s="6">
        <f t="shared" si="65"/>
        <v>0</v>
      </c>
      <c r="AM108" s="6">
        <f t="shared" si="66"/>
        <v>0</v>
      </c>
      <c r="AO108" s="35">
        <f t="shared" si="67"/>
        <v>20</v>
      </c>
      <c r="AP108">
        <f t="shared" si="68"/>
        <v>0</v>
      </c>
      <c r="AQ108">
        <f t="shared" si="69"/>
        <v>0</v>
      </c>
      <c r="AR108">
        <f t="shared" si="70"/>
        <v>0</v>
      </c>
      <c r="AT108" s="35">
        <f t="shared" si="71"/>
        <v>0</v>
      </c>
      <c r="AU108">
        <f t="shared" si="72"/>
        <v>0</v>
      </c>
      <c r="AV108">
        <f t="shared" si="73"/>
        <v>0</v>
      </c>
      <c r="AW108">
        <f t="shared" si="74"/>
        <v>0</v>
      </c>
      <c r="AX108">
        <f t="shared" si="75"/>
        <v>0</v>
      </c>
      <c r="AZ108" s="35">
        <f t="shared" si="76"/>
        <v>0</v>
      </c>
      <c r="BA108">
        <f t="shared" si="77"/>
        <v>0</v>
      </c>
      <c r="BB108">
        <f t="shared" si="78"/>
        <v>0</v>
      </c>
      <c r="BC108">
        <f t="shared" si="79"/>
        <v>0</v>
      </c>
      <c r="BD108">
        <f t="shared" si="80"/>
        <v>0</v>
      </c>
      <c r="BE108">
        <f t="shared" si="81"/>
        <v>0</v>
      </c>
      <c r="BG108" s="35">
        <f t="shared" si="82"/>
        <v>0</v>
      </c>
      <c r="BH108">
        <f t="shared" si="83"/>
        <v>0</v>
      </c>
      <c r="BI108">
        <f t="shared" si="84"/>
        <v>0</v>
      </c>
      <c r="BJ108">
        <f t="shared" si="85"/>
        <v>0</v>
      </c>
    </row>
    <row r="109" spans="1:63" ht="136" x14ac:dyDescent="0.2">
      <c r="A109" s="4" t="s">
        <v>135</v>
      </c>
      <c r="B109" s="6">
        <v>1</v>
      </c>
      <c r="C109" s="6">
        <v>2</v>
      </c>
      <c r="D109" s="6">
        <v>6</v>
      </c>
      <c r="E109" s="10">
        <v>58</v>
      </c>
      <c r="F109" s="10">
        <v>33</v>
      </c>
      <c r="G109" s="10">
        <v>0</v>
      </c>
      <c r="I109" s="13" t="s">
        <v>136</v>
      </c>
      <c r="J109" s="24">
        <f t="shared" si="92"/>
        <v>9</v>
      </c>
      <c r="K109" s="24">
        <f t="shared" si="93"/>
        <v>100</v>
      </c>
      <c r="L109" s="24" t="s">
        <v>482</v>
      </c>
      <c r="M109" s="37" t="s">
        <v>487</v>
      </c>
      <c r="N109">
        <v>0.2</v>
      </c>
      <c r="O109">
        <f t="shared" si="45"/>
        <v>2</v>
      </c>
      <c r="P109">
        <f t="shared" si="46"/>
        <v>4.5</v>
      </c>
      <c r="Q109">
        <f t="shared" si="47"/>
        <v>50</v>
      </c>
      <c r="R109" s="43">
        <f t="shared" si="48"/>
        <v>0</v>
      </c>
      <c r="S109" s="6">
        <f t="shared" si="49"/>
        <v>4.5</v>
      </c>
      <c r="T109" s="6">
        <f t="shared" si="50"/>
        <v>0</v>
      </c>
      <c r="U109" s="6">
        <f t="shared" si="51"/>
        <v>0</v>
      </c>
      <c r="W109" s="43">
        <f t="shared" si="52"/>
        <v>0</v>
      </c>
      <c r="X109" s="6">
        <f t="shared" si="53"/>
        <v>4.5</v>
      </c>
      <c r="Y109" s="6">
        <f t="shared" si="54"/>
        <v>0</v>
      </c>
      <c r="Z109" s="6">
        <f t="shared" si="55"/>
        <v>0</v>
      </c>
      <c r="AA109" s="6">
        <f t="shared" si="56"/>
        <v>0</v>
      </c>
      <c r="AC109" s="43">
        <f t="shared" si="57"/>
        <v>0</v>
      </c>
      <c r="AD109" s="6">
        <f t="shared" si="58"/>
        <v>0</v>
      </c>
      <c r="AE109" s="6">
        <f t="shared" si="59"/>
        <v>0</v>
      </c>
      <c r="AF109" s="6">
        <f t="shared" si="60"/>
        <v>0</v>
      </c>
      <c r="AG109" s="6">
        <f t="shared" si="61"/>
        <v>0</v>
      </c>
      <c r="AH109" s="6">
        <f t="shared" si="62"/>
        <v>0</v>
      </c>
      <c r="AJ109" s="43">
        <f t="shared" si="63"/>
        <v>0</v>
      </c>
      <c r="AK109" s="6">
        <f t="shared" si="64"/>
        <v>0</v>
      </c>
      <c r="AL109" s="6">
        <f t="shared" si="65"/>
        <v>0</v>
      </c>
      <c r="AM109" s="6">
        <f t="shared" si="66"/>
        <v>0</v>
      </c>
      <c r="AO109" s="35">
        <f t="shared" si="67"/>
        <v>0</v>
      </c>
      <c r="AP109">
        <f t="shared" si="68"/>
        <v>50</v>
      </c>
      <c r="AQ109">
        <f t="shared" si="69"/>
        <v>0</v>
      </c>
      <c r="AR109">
        <f t="shared" si="70"/>
        <v>0</v>
      </c>
      <c r="AT109" s="35">
        <f t="shared" si="71"/>
        <v>0</v>
      </c>
      <c r="AU109">
        <f t="shared" si="72"/>
        <v>50</v>
      </c>
      <c r="AV109">
        <f t="shared" si="73"/>
        <v>0</v>
      </c>
      <c r="AW109">
        <f t="shared" si="74"/>
        <v>0</v>
      </c>
      <c r="AX109">
        <f t="shared" si="75"/>
        <v>0</v>
      </c>
      <c r="AZ109" s="35">
        <f t="shared" si="76"/>
        <v>0</v>
      </c>
      <c r="BA109">
        <f t="shared" si="77"/>
        <v>0</v>
      </c>
      <c r="BB109">
        <f t="shared" si="78"/>
        <v>0</v>
      </c>
      <c r="BC109">
        <f t="shared" si="79"/>
        <v>0</v>
      </c>
      <c r="BD109">
        <f t="shared" si="80"/>
        <v>0</v>
      </c>
      <c r="BE109">
        <f t="shared" si="81"/>
        <v>0</v>
      </c>
      <c r="BG109" s="35">
        <f t="shared" si="82"/>
        <v>0</v>
      </c>
      <c r="BH109">
        <f t="shared" si="83"/>
        <v>0</v>
      </c>
      <c r="BI109">
        <f t="shared" si="84"/>
        <v>0</v>
      </c>
      <c r="BJ109">
        <f t="shared" si="85"/>
        <v>0</v>
      </c>
    </row>
    <row r="110" spans="1:63" ht="85" x14ac:dyDescent="0.2">
      <c r="A110" s="4" t="s">
        <v>137</v>
      </c>
      <c r="B110" s="6">
        <v>0</v>
      </c>
      <c r="C110" s="6">
        <v>1</v>
      </c>
      <c r="D110" s="6">
        <v>1</v>
      </c>
      <c r="E110" s="10">
        <v>0</v>
      </c>
      <c r="F110" s="10">
        <v>0</v>
      </c>
      <c r="G110" s="10">
        <v>0</v>
      </c>
      <c r="I110" s="13" t="s">
        <v>138</v>
      </c>
      <c r="J110" s="24">
        <f t="shared" si="92"/>
        <v>2</v>
      </c>
      <c r="K110" s="24">
        <f t="shared" si="93"/>
        <v>2</v>
      </c>
      <c r="L110" s="24" t="s">
        <v>482</v>
      </c>
      <c r="M110" s="37" t="s">
        <v>488</v>
      </c>
      <c r="N110">
        <v>1</v>
      </c>
      <c r="O110">
        <f t="shared" si="45"/>
        <v>2</v>
      </c>
      <c r="P110">
        <f t="shared" si="46"/>
        <v>1</v>
      </c>
      <c r="Q110">
        <f t="shared" si="47"/>
        <v>1</v>
      </c>
      <c r="R110" s="43">
        <f t="shared" si="48"/>
        <v>0</v>
      </c>
      <c r="S110" s="6">
        <f t="shared" si="49"/>
        <v>1</v>
      </c>
      <c r="T110" s="6">
        <f t="shared" si="50"/>
        <v>0</v>
      </c>
      <c r="U110" s="6">
        <f t="shared" si="51"/>
        <v>0</v>
      </c>
      <c r="W110" s="43">
        <f t="shared" si="52"/>
        <v>0</v>
      </c>
      <c r="X110" s="6">
        <f t="shared" si="53"/>
        <v>1</v>
      </c>
      <c r="Y110" s="6">
        <f t="shared" si="54"/>
        <v>0</v>
      </c>
      <c r="Z110" s="6">
        <f t="shared" si="55"/>
        <v>0</v>
      </c>
      <c r="AA110" s="6">
        <f t="shared" si="56"/>
        <v>0</v>
      </c>
      <c r="AC110" s="43">
        <f t="shared" si="57"/>
        <v>0</v>
      </c>
      <c r="AD110" s="6">
        <f t="shared" si="58"/>
        <v>0</v>
      </c>
      <c r="AE110" s="6">
        <f t="shared" si="59"/>
        <v>0</v>
      </c>
      <c r="AF110" s="6">
        <f t="shared" si="60"/>
        <v>0</v>
      </c>
      <c r="AG110" s="6">
        <f t="shared" si="61"/>
        <v>0</v>
      </c>
      <c r="AH110" s="6">
        <f t="shared" si="62"/>
        <v>0</v>
      </c>
      <c r="AJ110" s="43">
        <f t="shared" si="63"/>
        <v>0</v>
      </c>
      <c r="AK110" s="6">
        <f t="shared" si="64"/>
        <v>0</v>
      </c>
      <c r="AL110" s="6">
        <f t="shared" si="65"/>
        <v>0</v>
      </c>
      <c r="AM110" s="6">
        <f t="shared" si="66"/>
        <v>0</v>
      </c>
      <c r="AO110" s="35">
        <f t="shared" si="67"/>
        <v>0</v>
      </c>
      <c r="AP110">
        <f t="shared" si="68"/>
        <v>1</v>
      </c>
      <c r="AQ110">
        <f t="shared" si="69"/>
        <v>0</v>
      </c>
      <c r="AR110">
        <f t="shared" si="70"/>
        <v>0</v>
      </c>
      <c r="AT110" s="35">
        <f t="shared" si="71"/>
        <v>0</v>
      </c>
      <c r="AU110">
        <f t="shared" si="72"/>
        <v>1</v>
      </c>
      <c r="AV110">
        <f t="shared" si="73"/>
        <v>0</v>
      </c>
      <c r="AW110">
        <f t="shared" si="74"/>
        <v>0</v>
      </c>
      <c r="AX110">
        <f t="shared" si="75"/>
        <v>0</v>
      </c>
      <c r="AZ110" s="35">
        <f t="shared" si="76"/>
        <v>0</v>
      </c>
      <c r="BA110">
        <f t="shared" si="77"/>
        <v>0</v>
      </c>
      <c r="BB110">
        <f t="shared" si="78"/>
        <v>0</v>
      </c>
      <c r="BC110">
        <f t="shared" si="79"/>
        <v>0</v>
      </c>
      <c r="BD110">
        <f t="shared" si="80"/>
        <v>0</v>
      </c>
      <c r="BE110">
        <f t="shared" si="81"/>
        <v>0</v>
      </c>
      <c r="BG110" s="35">
        <f t="shared" si="82"/>
        <v>0</v>
      </c>
      <c r="BH110">
        <f t="shared" si="83"/>
        <v>0</v>
      </c>
      <c r="BI110">
        <f t="shared" si="84"/>
        <v>0</v>
      </c>
      <c r="BJ110">
        <f t="shared" si="85"/>
        <v>0</v>
      </c>
    </row>
    <row r="111" spans="1:63" ht="51" x14ac:dyDescent="0.2">
      <c r="A111" s="4" t="s">
        <v>139</v>
      </c>
      <c r="B111" s="6">
        <v>2</v>
      </c>
      <c r="C111" s="6">
        <v>0</v>
      </c>
      <c r="D111" s="6">
        <v>0</v>
      </c>
      <c r="E111" s="10">
        <v>0</v>
      </c>
      <c r="F111" s="10">
        <v>0</v>
      </c>
      <c r="G111" s="10">
        <v>0</v>
      </c>
      <c r="I111" s="13" t="s">
        <v>140</v>
      </c>
      <c r="J111" s="24">
        <f t="shared" si="92"/>
        <v>2</v>
      </c>
      <c r="K111" s="24">
        <f t="shared" si="93"/>
        <v>2</v>
      </c>
      <c r="L111" s="24" t="s">
        <v>440</v>
      </c>
      <c r="M111" s="37" t="s">
        <v>486</v>
      </c>
      <c r="N111">
        <v>0.1</v>
      </c>
      <c r="O111">
        <f t="shared" si="45"/>
        <v>1</v>
      </c>
      <c r="P111">
        <f t="shared" si="46"/>
        <v>2</v>
      </c>
      <c r="Q111">
        <f t="shared" si="47"/>
        <v>2</v>
      </c>
      <c r="R111" s="43">
        <f t="shared" si="48"/>
        <v>2</v>
      </c>
      <c r="S111" s="6">
        <f t="shared" si="49"/>
        <v>0</v>
      </c>
      <c r="T111" s="6">
        <f t="shared" si="50"/>
        <v>0</v>
      </c>
      <c r="U111" s="6">
        <f t="shared" si="51"/>
        <v>0</v>
      </c>
      <c r="W111" s="43">
        <f t="shared" si="52"/>
        <v>0</v>
      </c>
      <c r="X111" s="6">
        <f t="shared" si="53"/>
        <v>0</v>
      </c>
      <c r="Y111" s="6">
        <f t="shared" si="54"/>
        <v>0</v>
      </c>
      <c r="Z111" s="6">
        <f t="shared" si="55"/>
        <v>0</v>
      </c>
      <c r="AA111" s="6">
        <f t="shared" si="56"/>
        <v>0</v>
      </c>
      <c r="AC111" s="43">
        <f t="shared" si="57"/>
        <v>0</v>
      </c>
      <c r="AD111" s="6">
        <f t="shared" si="58"/>
        <v>0</v>
      </c>
      <c r="AE111" s="6">
        <f t="shared" si="59"/>
        <v>0</v>
      </c>
      <c r="AF111" s="6">
        <f t="shared" si="60"/>
        <v>0</v>
      </c>
      <c r="AG111" s="6">
        <f t="shared" si="61"/>
        <v>0</v>
      </c>
      <c r="AH111" s="6">
        <f t="shared" si="62"/>
        <v>0</v>
      </c>
      <c r="AJ111" s="43">
        <f t="shared" si="63"/>
        <v>0</v>
      </c>
      <c r="AK111" s="6">
        <f t="shared" si="64"/>
        <v>0</v>
      </c>
      <c r="AL111" s="6">
        <f t="shared" si="65"/>
        <v>0</v>
      </c>
      <c r="AM111" s="6">
        <f t="shared" si="66"/>
        <v>0</v>
      </c>
      <c r="AO111" s="35">
        <f t="shared" si="67"/>
        <v>2</v>
      </c>
      <c r="AP111">
        <f t="shared" si="68"/>
        <v>0</v>
      </c>
      <c r="AQ111">
        <f t="shared" si="69"/>
        <v>0</v>
      </c>
      <c r="AR111">
        <f t="shared" si="70"/>
        <v>0</v>
      </c>
      <c r="AT111" s="35">
        <f t="shared" si="71"/>
        <v>0</v>
      </c>
      <c r="AU111">
        <f t="shared" si="72"/>
        <v>0</v>
      </c>
      <c r="AV111">
        <f t="shared" si="73"/>
        <v>0</v>
      </c>
      <c r="AW111">
        <f t="shared" si="74"/>
        <v>0</v>
      </c>
      <c r="AX111">
        <f t="shared" si="75"/>
        <v>0</v>
      </c>
      <c r="AZ111" s="35">
        <f t="shared" si="76"/>
        <v>0</v>
      </c>
      <c r="BA111">
        <f t="shared" si="77"/>
        <v>0</v>
      </c>
      <c r="BB111">
        <f t="shared" si="78"/>
        <v>0</v>
      </c>
      <c r="BC111">
        <f t="shared" si="79"/>
        <v>0</v>
      </c>
      <c r="BD111">
        <f t="shared" si="80"/>
        <v>0</v>
      </c>
      <c r="BE111">
        <f t="shared" si="81"/>
        <v>0</v>
      </c>
      <c r="BG111" s="35">
        <f t="shared" si="82"/>
        <v>0</v>
      </c>
      <c r="BH111">
        <f t="shared" si="83"/>
        <v>0</v>
      </c>
      <c r="BI111">
        <f t="shared" si="84"/>
        <v>0</v>
      </c>
      <c r="BJ111">
        <f t="shared" si="85"/>
        <v>0</v>
      </c>
    </row>
    <row r="112" spans="1:63" ht="51" x14ac:dyDescent="0.2">
      <c r="A112" s="4" t="s">
        <v>141</v>
      </c>
      <c r="B112" s="6">
        <v>1</v>
      </c>
      <c r="C112" s="6">
        <v>0</v>
      </c>
      <c r="D112" s="6">
        <v>0</v>
      </c>
      <c r="E112" s="10">
        <v>1</v>
      </c>
      <c r="F112" s="10">
        <v>0</v>
      </c>
      <c r="G112" s="10">
        <v>0</v>
      </c>
      <c r="I112" s="13" t="s">
        <v>142</v>
      </c>
      <c r="J112" s="24">
        <f t="shared" si="92"/>
        <v>1</v>
      </c>
      <c r="K112" s="24">
        <f t="shared" si="93"/>
        <v>2</v>
      </c>
      <c r="L112" s="24" t="s">
        <v>440</v>
      </c>
      <c r="M112" s="37" t="s">
        <v>486</v>
      </c>
      <c r="N112">
        <v>0.8</v>
      </c>
      <c r="O112">
        <f t="shared" si="45"/>
        <v>1</v>
      </c>
      <c r="P112">
        <f t="shared" si="46"/>
        <v>1</v>
      </c>
      <c r="Q112">
        <f t="shared" si="47"/>
        <v>2</v>
      </c>
      <c r="R112" s="43">
        <f t="shared" si="48"/>
        <v>1</v>
      </c>
      <c r="S112" s="6">
        <f t="shared" si="49"/>
        <v>0</v>
      </c>
      <c r="T112" s="6">
        <f t="shared" si="50"/>
        <v>0</v>
      </c>
      <c r="U112" s="6">
        <f t="shared" si="51"/>
        <v>0</v>
      </c>
      <c r="W112" s="43">
        <f t="shared" si="52"/>
        <v>0</v>
      </c>
      <c r="X112" s="6">
        <f t="shared" si="53"/>
        <v>0</v>
      </c>
      <c r="Y112" s="6">
        <f t="shared" si="54"/>
        <v>0</v>
      </c>
      <c r="Z112" s="6">
        <f t="shared" si="55"/>
        <v>0</v>
      </c>
      <c r="AA112" s="6">
        <f t="shared" si="56"/>
        <v>0</v>
      </c>
      <c r="AC112" s="43">
        <f t="shared" si="57"/>
        <v>0</v>
      </c>
      <c r="AD112" s="6">
        <f t="shared" si="58"/>
        <v>0</v>
      </c>
      <c r="AE112" s="6">
        <f t="shared" si="59"/>
        <v>0</v>
      </c>
      <c r="AF112" s="6">
        <f t="shared" si="60"/>
        <v>0</v>
      </c>
      <c r="AG112" s="6">
        <f t="shared" si="61"/>
        <v>0</v>
      </c>
      <c r="AH112" s="6">
        <f t="shared" si="62"/>
        <v>0</v>
      </c>
      <c r="AJ112" s="43">
        <f t="shared" si="63"/>
        <v>0</v>
      </c>
      <c r="AK112" s="6">
        <f t="shared" si="64"/>
        <v>0</v>
      </c>
      <c r="AL112" s="6">
        <f t="shared" si="65"/>
        <v>0</v>
      </c>
      <c r="AM112" s="6">
        <f t="shared" si="66"/>
        <v>0</v>
      </c>
      <c r="AO112" s="35">
        <f t="shared" si="67"/>
        <v>2</v>
      </c>
      <c r="AP112">
        <f t="shared" si="68"/>
        <v>0</v>
      </c>
      <c r="AQ112">
        <f t="shared" si="69"/>
        <v>0</v>
      </c>
      <c r="AR112">
        <f t="shared" si="70"/>
        <v>0</v>
      </c>
      <c r="AT112" s="35">
        <f t="shared" si="71"/>
        <v>0</v>
      </c>
      <c r="AU112">
        <f t="shared" si="72"/>
        <v>0</v>
      </c>
      <c r="AV112">
        <f t="shared" si="73"/>
        <v>0</v>
      </c>
      <c r="AW112">
        <f t="shared" si="74"/>
        <v>0</v>
      </c>
      <c r="AX112">
        <f t="shared" si="75"/>
        <v>0</v>
      </c>
      <c r="AZ112" s="35">
        <f t="shared" si="76"/>
        <v>0</v>
      </c>
      <c r="BA112">
        <f t="shared" si="77"/>
        <v>0</v>
      </c>
      <c r="BB112">
        <f t="shared" si="78"/>
        <v>0</v>
      </c>
      <c r="BC112">
        <f t="shared" si="79"/>
        <v>0</v>
      </c>
      <c r="BD112">
        <f t="shared" si="80"/>
        <v>0</v>
      </c>
      <c r="BE112">
        <f t="shared" si="81"/>
        <v>0</v>
      </c>
      <c r="BG112" s="35">
        <f t="shared" si="82"/>
        <v>0</v>
      </c>
      <c r="BH112">
        <f t="shared" si="83"/>
        <v>0</v>
      </c>
      <c r="BI112">
        <f t="shared" si="84"/>
        <v>0</v>
      </c>
      <c r="BJ112">
        <f t="shared" si="85"/>
        <v>0</v>
      </c>
    </row>
    <row r="113" spans="1:62" ht="34" x14ac:dyDescent="0.2">
      <c r="A113" s="4" t="s">
        <v>143</v>
      </c>
      <c r="B113" s="6">
        <v>2</v>
      </c>
      <c r="C113" s="6">
        <v>0</v>
      </c>
      <c r="D113" s="6">
        <v>0</v>
      </c>
      <c r="E113" s="10">
        <v>0</v>
      </c>
      <c r="F113" s="10">
        <v>0</v>
      </c>
      <c r="G113" s="10">
        <v>0</v>
      </c>
      <c r="I113" s="13" t="s">
        <v>144</v>
      </c>
      <c r="J113" s="24">
        <f t="shared" si="92"/>
        <v>2</v>
      </c>
      <c r="K113" s="24">
        <f t="shared" si="93"/>
        <v>2</v>
      </c>
      <c r="L113" s="24" t="s">
        <v>440</v>
      </c>
      <c r="M113" s="37" t="s">
        <v>440</v>
      </c>
      <c r="N113">
        <v>0.9</v>
      </c>
      <c r="O113">
        <f t="shared" si="45"/>
        <v>1</v>
      </c>
      <c r="P113">
        <f t="shared" si="46"/>
        <v>2</v>
      </c>
      <c r="Q113">
        <f t="shared" si="47"/>
        <v>2</v>
      </c>
      <c r="R113" s="43">
        <f t="shared" si="48"/>
        <v>2</v>
      </c>
      <c r="S113" s="6">
        <f t="shared" si="49"/>
        <v>0</v>
      </c>
      <c r="T113" s="6">
        <f t="shared" si="50"/>
        <v>0</v>
      </c>
      <c r="U113" s="6">
        <f t="shared" si="51"/>
        <v>0</v>
      </c>
      <c r="W113" s="43">
        <f t="shared" si="52"/>
        <v>0</v>
      </c>
      <c r="X113" s="6">
        <f t="shared" si="53"/>
        <v>0</v>
      </c>
      <c r="Y113" s="6">
        <f t="shared" si="54"/>
        <v>0</v>
      </c>
      <c r="Z113" s="6">
        <f t="shared" si="55"/>
        <v>0</v>
      </c>
      <c r="AA113" s="6">
        <f t="shared" si="56"/>
        <v>0</v>
      </c>
      <c r="AC113" s="43">
        <f t="shared" si="57"/>
        <v>0</v>
      </c>
      <c r="AD113" s="6">
        <f t="shared" si="58"/>
        <v>0</v>
      </c>
      <c r="AE113" s="6">
        <f t="shared" si="59"/>
        <v>0</v>
      </c>
      <c r="AF113" s="6">
        <f t="shared" si="60"/>
        <v>0</v>
      </c>
      <c r="AG113" s="6">
        <f t="shared" si="61"/>
        <v>0</v>
      </c>
      <c r="AH113" s="6">
        <f t="shared" si="62"/>
        <v>0</v>
      </c>
      <c r="AJ113" s="43">
        <f t="shared" si="63"/>
        <v>0</v>
      </c>
      <c r="AK113" s="6">
        <f t="shared" si="64"/>
        <v>0</v>
      </c>
      <c r="AL113" s="6">
        <f t="shared" si="65"/>
        <v>0</v>
      </c>
      <c r="AM113" s="6">
        <f t="shared" si="66"/>
        <v>0</v>
      </c>
      <c r="AO113" s="35">
        <f t="shared" si="67"/>
        <v>2</v>
      </c>
      <c r="AP113">
        <f t="shared" si="68"/>
        <v>0</v>
      </c>
      <c r="AQ113">
        <f t="shared" si="69"/>
        <v>0</v>
      </c>
      <c r="AR113">
        <f t="shared" si="70"/>
        <v>0</v>
      </c>
      <c r="AT113" s="35">
        <f t="shared" si="71"/>
        <v>0</v>
      </c>
      <c r="AU113">
        <f t="shared" si="72"/>
        <v>0</v>
      </c>
      <c r="AV113">
        <f t="shared" si="73"/>
        <v>0</v>
      </c>
      <c r="AW113">
        <f t="shared" si="74"/>
        <v>0</v>
      </c>
      <c r="AX113">
        <f t="shared" si="75"/>
        <v>0</v>
      </c>
      <c r="AZ113" s="35">
        <f t="shared" si="76"/>
        <v>0</v>
      </c>
      <c r="BA113">
        <f t="shared" si="77"/>
        <v>0</v>
      </c>
      <c r="BB113">
        <f t="shared" si="78"/>
        <v>0</v>
      </c>
      <c r="BC113">
        <f t="shared" si="79"/>
        <v>0</v>
      </c>
      <c r="BD113">
        <f t="shared" si="80"/>
        <v>0</v>
      </c>
      <c r="BE113">
        <f t="shared" si="81"/>
        <v>0</v>
      </c>
      <c r="BG113" s="35">
        <f t="shared" si="82"/>
        <v>0</v>
      </c>
      <c r="BH113">
        <f t="shared" si="83"/>
        <v>0</v>
      </c>
      <c r="BI113">
        <f t="shared" si="84"/>
        <v>0</v>
      </c>
      <c r="BJ113">
        <f t="shared" si="85"/>
        <v>0</v>
      </c>
    </row>
    <row r="114" spans="1:62" ht="68" x14ac:dyDescent="0.2">
      <c r="A114" s="4" t="s">
        <v>145</v>
      </c>
      <c r="B114" s="6">
        <v>1</v>
      </c>
      <c r="C114" s="6">
        <v>0</v>
      </c>
      <c r="D114" s="6">
        <v>2</v>
      </c>
      <c r="E114" s="10">
        <v>6</v>
      </c>
      <c r="F114" s="10">
        <v>3</v>
      </c>
      <c r="G114" s="10">
        <v>0</v>
      </c>
      <c r="I114" s="13" t="s">
        <v>146</v>
      </c>
      <c r="J114" s="24">
        <f t="shared" si="92"/>
        <v>3</v>
      </c>
      <c r="K114" s="24">
        <f t="shared" si="93"/>
        <v>12</v>
      </c>
      <c r="L114" s="24" t="s">
        <v>482</v>
      </c>
      <c r="M114" s="37" t="s">
        <v>489</v>
      </c>
      <c r="N114">
        <v>1</v>
      </c>
      <c r="O114">
        <f t="shared" si="45"/>
        <v>2</v>
      </c>
      <c r="P114">
        <f t="shared" si="46"/>
        <v>1.5</v>
      </c>
      <c r="Q114">
        <f t="shared" si="47"/>
        <v>6</v>
      </c>
      <c r="R114" s="43">
        <f t="shared" si="48"/>
        <v>0</v>
      </c>
      <c r="S114" s="6">
        <f t="shared" si="49"/>
        <v>1.5</v>
      </c>
      <c r="T114" s="6">
        <f t="shared" si="50"/>
        <v>0</v>
      </c>
      <c r="U114" s="6">
        <f t="shared" si="51"/>
        <v>0</v>
      </c>
      <c r="W114" s="43">
        <f t="shared" si="52"/>
        <v>0</v>
      </c>
      <c r="X114" s="6">
        <f t="shared" si="53"/>
        <v>1.5</v>
      </c>
      <c r="Y114" s="6">
        <f t="shared" si="54"/>
        <v>0</v>
      </c>
      <c r="Z114" s="6">
        <f t="shared" si="55"/>
        <v>0</v>
      </c>
      <c r="AA114" s="6">
        <f t="shared" si="56"/>
        <v>0</v>
      </c>
      <c r="AC114" s="43">
        <f t="shared" si="57"/>
        <v>0</v>
      </c>
      <c r="AD114" s="6">
        <f t="shared" si="58"/>
        <v>0</v>
      </c>
      <c r="AE114" s="6">
        <f t="shared" si="59"/>
        <v>0</v>
      </c>
      <c r="AF114" s="6">
        <f t="shared" si="60"/>
        <v>0</v>
      </c>
      <c r="AG114" s="6">
        <f t="shared" si="61"/>
        <v>0</v>
      </c>
      <c r="AH114" s="6">
        <f t="shared" si="62"/>
        <v>0</v>
      </c>
      <c r="AJ114" s="43">
        <f t="shared" si="63"/>
        <v>0</v>
      </c>
      <c r="AK114" s="6">
        <f t="shared" si="64"/>
        <v>0</v>
      </c>
      <c r="AL114" s="6">
        <f t="shared" si="65"/>
        <v>0</v>
      </c>
      <c r="AM114" s="6">
        <f t="shared" si="66"/>
        <v>0</v>
      </c>
      <c r="AO114" s="35">
        <f t="shared" si="67"/>
        <v>0</v>
      </c>
      <c r="AP114">
        <f t="shared" si="68"/>
        <v>6</v>
      </c>
      <c r="AQ114">
        <f t="shared" si="69"/>
        <v>0</v>
      </c>
      <c r="AR114">
        <f t="shared" si="70"/>
        <v>0</v>
      </c>
      <c r="AT114" s="35">
        <f t="shared" si="71"/>
        <v>0</v>
      </c>
      <c r="AU114">
        <f t="shared" si="72"/>
        <v>6</v>
      </c>
      <c r="AV114">
        <f t="shared" si="73"/>
        <v>0</v>
      </c>
      <c r="AW114">
        <f t="shared" si="74"/>
        <v>0</v>
      </c>
      <c r="AX114">
        <f t="shared" si="75"/>
        <v>0</v>
      </c>
      <c r="AZ114" s="35">
        <f t="shared" si="76"/>
        <v>0</v>
      </c>
      <c r="BA114">
        <f t="shared" si="77"/>
        <v>0</v>
      </c>
      <c r="BB114">
        <f t="shared" si="78"/>
        <v>0</v>
      </c>
      <c r="BC114">
        <f t="shared" si="79"/>
        <v>0</v>
      </c>
      <c r="BD114">
        <f t="shared" si="80"/>
        <v>0</v>
      </c>
      <c r="BE114">
        <f t="shared" si="81"/>
        <v>0</v>
      </c>
      <c r="BG114" s="35">
        <f t="shared" si="82"/>
        <v>0</v>
      </c>
      <c r="BH114">
        <f t="shared" si="83"/>
        <v>0</v>
      </c>
      <c r="BI114">
        <f t="shared" si="84"/>
        <v>0</v>
      </c>
      <c r="BJ114">
        <f t="shared" si="85"/>
        <v>0</v>
      </c>
    </row>
    <row r="115" spans="1:62" ht="85" x14ac:dyDescent="0.2">
      <c r="A115" s="4" t="s">
        <v>147</v>
      </c>
      <c r="B115" s="6">
        <v>1</v>
      </c>
      <c r="C115" s="6">
        <v>0</v>
      </c>
      <c r="D115" s="6">
        <v>0</v>
      </c>
      <c r="E115" s="10">
        <v>0</v>
      </c>
      <c r="F115" s="10">
        <v>0</v>
      </c>
      <c r="G115" s="10">
        <v>0</v>
      </c>
      <c r="I115" s="13" t="s">
        <v>138</v>
      </c>
      <c r="J115" s="24">
        <f t="shared" si="92"/>
        <v>1</v>
      </c>
      <c r="K115" s="24">
        <f t="shared" si="93"/>
        <v>1</v>
      </c>
      <c r="L115" s="24" t="s">
        <v>482</v>
      </c>
      <c r="M115" s="37" t="s">
        <v>488</v>
      </c>
      <c r="N115">
        <v>1</v>
      </c>
      <c r="O115">
        <f t="shared" si="45"/>
        <v>2</v>
      </c>
      <c r="P115">
        <f t="shared" si="46"/>
        <v>0.5</v>
      </c>
      <c r="Q115">
        <f t="shared" si="47"/>
        <v>0.5</v>
      </c>
      <c r="R115" s="43">
        <f t="shared" si="48"/>
        <v>0</v>
      </c>
      <c r="S115" s="6">
        <f t="shared" si="49"/>
        <v>0.5</v>
      </c>
      <c r="T115" s="6">
        <f t="shared" si="50"/>
        <v>0</v>
      </c>
      <c r="U115" s="6">
        <f t="shared" si="51"/>
        <v>0</v>
      </c>
      <c r="W115" s="43">
        <f t="shared" si="52"/>
        <v>0</v>
      </c>
      <c r="X115" s="6">
        <f t="shared" si="53"/>
        <v>0.5</v>
      </c>
      <c r="Y115" s="6">
        <f t="shared" si="54"/>
        <v>0</v>
      </c>
      <c r="Z115" s="6">
        <f t="shared" si="55"/>
        <v>0</v>
      </c>
      <c r="AA115" s="6">
        <f t="shared" si="56"/>
        <v>0</v>
      </c>
      <c r="AC115" s="43">
        <f t="shared" si="57"/>
        <v>0</v>
      </c>
      <c r="AD115" s="6">
        <f t="shared" si="58"/>
        <v>0</v>
      </c>
      <c r="AE115" s="6">
        <f t="shared" si="59"/>
        <v>0</v>
      </c>
      <c r="AF115" s="6">
        <f t="shared" si="60"/>
        <v>0</v>
      </c>
      <c r="AG115" s="6">
        <f t="shared" si="61"/>
        <v>0</v>
      </c>
      <c r="AH115" s="6">
        <f t="shared" si="62"/>
        <v>0</v>
      </c>
      <c r="AJ115" s="43">
        <f t="shared" si="63"/>
        <v>0</v>
      </c>
      <c r="AK115" s="6">
        <f t="shared" si="64"/>
        <v>0</v>
      </c>
      <c r="AL115" s="6">
        <f t="shared" si="65"/>
        <v>0</v>
      </c>
      <c r="AM115" s="6">
        <f t="shared" si="66"/>
        <v>0</v>
      </c>
      <c r="AO115" s="35">
        <f t="shared" si="67"/>
        <v>0</v>
      </c>
      <c r="AP115">
        <f t="shared" si="68"/>
        <v>0.5</v>
      </c>
      <c r="AQ115">
        <f t="shared" si="69"/>
        <v>0</v>
      </c>
      <c r="AR115">
        <f t="shared" si="70"/>
        <v>0</v>
      </c>
      <c r="AT115" s="35">
        <f t="shared" si="71"/>
        <v>0</v>
      </c>
      <c r="AU115">
        <f t="shared" si="72"/>
        <v>0.5</v>
      </c>
      <c r="AV115">
        <f t="shared" si="73"/>
        <v>0</v>
      </c>
      <c r="AW115">
        <f t="shared" si="74"/>
        <v>0</v>
      </c>
      <c r="AX115">
        <f t="shared" si="75"/>
        <v>0</v>
      </c>
      <c r="AZ115" s="35">
        <f t="shared" si="76"/>
        <v>0</v>
      </c>
      <c r="BA115">
        <f t="shared" si="77"/>
        <v>0</v>
      </c>
      <c r="BB115">
        <f t="shared" si="78"/>
        <v>0</v>
      </c>
      <c r="BC115">
        <f t="shared" si="79"/>
        <v>0</v>
      </c>
      <c r="BD115">
        <f t="shared" si="80"/>
        <v>0</v>
      </c>
      <c r="BE115">
        <f t="shared" si="81"/>
        <v>0</v>
      </c>
      <c r="BG115" s="35">
        <f t="shared" si="82"/>
        <v>0</v>
      </c>
      <c r="BH115">
        <f t="shared" si="83"/>
        <v>0</v>
      </c>
      <c r="BI115">
        <f t="shared" si="84"/>
        <v>0</v>
      </c>
      <c r="BJ115">
        <f t="shared" si="85"/>
        <v>0</v>
      </c>
    </row>
    <row r="116" spans="1:62" ht="17" x14ac:dyDescent="0.2">
      <c r="A116" s="4" t="s">
        <v>148</v>
      </c>
      <c r="B116" s="6">
        <v>0</v>
      </c>
      <c r="C116" s="6">
        <v>1</v>
      </c>
      <c r="D116" s="6">
        <v>0</v>
      </c>
      <c r="E116" s="10">
        <v>0</v>
      </c>
      <c r="F116" s="10">
        <v>0</v>
      </c>
      <c r="G116" s="10">
        <v>0</v>
      </c>
      <c r="I116" s="13" t="s">
        <v>149</v>
      </c>
      <c r="J116" s="24">
        <f t="shared" si="92"/>
        <v>1</v>
      </c>
      <c r="K116" s="24">
        <f t="shared" si="93"/>
        <v>1</v>
      </c>
      <c r="L116" s="24" t="s">
        <v>440</v>
      </c>
      <c r="N116">
        <v>0</v>
      </c>
      <c r="O116">
        <f t="shared" si="45"/>
        <v>1</v>
      </c>
      <c r="P116">
        <f t="shared" si="46"/>
        <v>1</v>
      </c>
      <c r="Q116">
        <f t="shared" si="47"/>
        <v>1</v>
      </c>
      <c r="R116" s="43">
        <f t="shared" si="48"/>
        <v>1</v>
      </c>
      <c r="S116" s="6">
        <f t="shared" si="49"/>
        <v>0</v>
      </c>
      <c r="T116" s="6">
        <f t="shared" si="50"/>
        <v>0</v>
      </c>
      <c r="U116" s="6">
        <f t="shared" si="51"/>
        <v>0</v>
      </c>
      <c r="W116" s="43">
        <f t="shared" si="52"/>
        <v>0</v>
      </c>
      <c r="X116" s="6">
        <f t="shared" si="53"/>
        <v>0</v>
      </c>
      <c r="Y116" s="6">
        <f t="shared" si="54"/>
        <v>0</v>
      </c>
      <c r="Z116" s="6">
        <f t="shared" si="55"/>
        <v>0</v>
      </c>
      <c r="AA116" s="6">
        <f t="shared" si="56"/>
        <v>0</v>
      </c>
      <c r="AC116" s="43">
        <f t="shared" si="57"/>
        <v>0</v>
      </c>
      <c r="AD116" s="6">
        <f t="shared" si="58"/>
        <v>0</v>
      </c>
      <c r="AE116" s="6">
        <f t="shared" si="59"/>
        <v>0</v>
      </c>
      <c r="AF116" s="6">
        <f t="shared" si="60"/>
        <v>0</v>
      </c>
      <c r="AG116" s="6">
        <f t="shared" si="61"/>
        <v>0</v>
      </c>
      <c r="AH116" s="6">
        <f t="shared" si="62"/>
        <v>0</v>
      </c>
      <c r="AJ116" s="43">
        <f t="shared" si="63"/>
        <v>0</v>
      </c>
      <c r="AK116" s="6">
        <f t="shared" si="64"/>
        <v>0</v>
      </c>
      <c r="AL116" s="6">
        <f t="shared" si="65"/>
        <v>0</v>
      </c>
      <c r="AM116" s="6">
        <f t="shared" si="66"/>
        <v>0</v>
      </c>
      <c r="AO116" s="35">
        <f t="shared" si="67"/>
        <v>1</v>
      </c>
      <c r="AP116">
        <f t="shared" si="68"/>
        <v>0</v>
      </c>
      <c r="AQ116">
        <f t="shared" si="69"/>
        <v>0</v>
      </c>
      <c r="AR116">
        <f t="shared" si="70"/>
        <v>0</v>
      </c>
      <c r="AT116" s="35">
        <f t="shared" si="71"/>
        <v>0</v>
      </c>
      <c r="AU116">
        <f t="shared" si="72"/>
        <v>0</v>
      </c>
      <c r="AV116">
        <f t="shared" si="73"/>
        <v>0</v>
      </c>
      <c r="AW116">
        <f t="shared" si="74"/>
        <v>0</v>
      </c>
      <c r="AX116">
        <f t="shared" si="75"/>
        <v>0</v>
      </c>
      <c r="AZ116" s="35">
        <f t="shared" si="76"/>
        <v>0</v>
      </c>
      <c r="BA116">
        <f t="shared" si="77"/>
        <v>0</v>
      </c>
      <c r="BB116">
        <f t="shared" si="78"/>
        <v>0</v>
      </c>
      <c r="BC116">
        <f t="shared" si="79"/>
        <v>0</v>
      </c>
      <c r="BD116">
        <f t="shared" si="80"/>
        <v>0</v>
      </c>
      <c r="BE116">
        <f t="shared" si="81"/>
        <v>0</v>
      </c>
      <c r="BG116" s="35">
        <f t="shared" si="82"/>
        <v>0</v>
      </c>
      <c r="BH116">
        <f t="shared" si="83"/>
        <v>0</v>
      </c>
      <c r="BI116">
        <f t="shared" si="84"/>
        <v>0</v>
      </c>
      <c r="BJ116">
        <f t="shared" si="85"/>
        <v>0</v>
      </c>
    </row>
    <row r="117" spans="1:62" ht="51" x14ac:dyDescent="0.2">
      <c r="A117" s="4" t="s">
        <v>150</v>
      </c>
      <c r="B117" s="6">
        <v>1</v>
      </c>
      <c r="C117" s="6">
        <v>0</v>
      </c>
      <c r="D117" s="6">
        <v>0</v>
      </c>
      <c r="E117" s="10">
        <v>0</v>
      </c>
      <c r="F117" s="10">
        <v>0</v>
      </c>
      <c r="G117" s="10">
        <v>0</v>
      </c>
      <c r="I117" s="13" t="s">
        <v>151</v>
      </c>
      <c r="J117" s="24">
        <f t="shared" si="92"/>
        <v>1</v>
      </c>
      <c r="K117" s="24">
        <f t="shared" si="93"/>
        <v>1</v>
      </c>
      <c r="L117" s="24" t="s">
        <v>440</v>
      </c>
      <c r="M117" s="37" t="s">
        <v>486</v>
      </c>
      <c r="N117">
        <v>0.1</v>
      </c>
      <c r="O117">
        <f t="shared" si="45"/>
        <v>1</v>
      </c>
      <c r="P117">
        <f t="shared" si="46"/>
        <v>1</v>
      </c>
      <c r="Q117">
        <f t="shared" si="47"/>
        <v>1</v>
      </c>
      <c r="R117" s="43">
        <f t="shared" si="48"/>
        <v>1</v>
      </c>
      <c r="S117" s="6">
        <f t="shared" si="49"/>
        <v>0</v>
      </c>
      <c r="T117" s="6">
        <f t="shared" si="50"/>
        <v>0</v>
      </c>
      <c r="U117" s="6">
        <f t="shared" si="51"/>
        <v>0</v>
      </c>
      <c r="W117" s="43">
        <f t="shared" si="52"/>
        <v>0</v>
      </c>
      <c r="X117" s="6">
        <f t="shared" si="53"/>
        <v>0</v>
      </c>
      <c r="Y117" s="6">
        <f t="shared" si="54"/>
        <v>0</v>
      </c>
      <c r="Z117" s="6">
        <f t="shared" si="55"/>
        <v>0</v>
      </c>
      <c r="AA117" s="6">
        <f t="shared" si="56"/>
        <v>0</v>
      </c>
      <c r="AC117" s="43">
        <f t="shared" si="57"/>
        <v>0</v>
      </c>
      <c r="AD117" s="6">
        <f t="shared" si="58"/>
        <v>0</v>
      </c>
      <c r="AE117" s="6">
        <f t="shared" si="59"/>
        <v>0</v>
      </c>
      <c r="AF117" s="6">
        <f t="shared" si="60"/>
        <v>0</v>
      </c>
      <c r="AG117" s="6">
        <f t="shared" si="61"/>
        <v>0</v>
      </c>
      <c r="AH117" s="6">
        <f t="shared" si="62"/>
        <v>0</v>
      </c>
      <c r="AJ117" s="43">
        <f t="shared" si="63"/>
        <v>0</v>
      </c>
      <c r="AK117" s="6">
        <f t="shared" si="64"/>
        <v>0</v>
      </c>
      <c r="AL117" s="6">
        <f t="shared" si="65"/>
        <v>0</v>
      </c>
      <c r="AM117" s="6">
        <f t="shared" si="66"/>
        <v>0</v>
      </c>
      <c r="AO117" s="35">
        <f t="shared" si="67"/>
        <v>1</v>
      </c>
      <c r="AP117">
        <f t="shared" si="68"/>
        <v>0</v>
      </c>
      <c r="AQ117">
        <f t="shared" si="69"/>
        <v>0</v>
      </c>
      <c r="AR117">
        <f t="shared" si="70"/>
        <v>0</v>
      </c>
      <c r="AT117" s="35">
        <f t="shared" si="71"/>
        <v>0</v>
      </c>
      <c r="AU117">
        <f t="shared" si="72"/>
        <v>0</v>
      </c>
      <c r="AV117">
        <f t="shared" si="73"/>
        <v>0</v>
      </c>
      <c r="AW117">
        <f t="shared" si="74"/>
        <v>0</v>
      </c>
      <c r="AX117">
        <f t="shared" si="75"/>
        <v>0</v>
      </c>
      <c r="AZ117" s="35">
        <f t="shared" si="76"/>
        <v>0</v>
      </c>
      <c r="BA117">
        <f t="shared" si="77"/>
        <v>0</v>
      </c>
      <c r="BB117">
        <f t="shared" si="78"/>
        <v>0</v>
      </c>
      <c r="BC117">
        <f t="shared" si="79"/>
        <v>0</v>
      </c>
      <c r="BD117">
        <f t="shared" si="80"/>
        <v>0</v>
      </c>
      <c r="BE117">
        <f t="shared" si="81"/>
        <v>0</v>
      </c>
      <c r="BG117" s="35">
        <f t="shared" si="82"/>
        <v>0</v>
      </c>
      <c r="BH117">
        <f t="shared" si="83"/>
        <v>0</v>
      </c>
      <c r="BI117">
        <f t="shared" si="84"/>
        <v>0</v>
      </c>
      <c r="BJ117">
        <f t="shared" si="85"/>
        <v>0</v>
      </c>
    </row>
    <row r="118" spans="1:62" ht="68" x14ac:dyDescent="0.2">
      <c r="A118" s="4" t="s">
        <v>152</v>
      </c>
      <c r="B118" s="6">
        <v>2</v>
      </c>
      <c r="C118" s="6">
        <v>1</v>
      </c>
      <c r="D118" s="6">
        <v>2</v>
      </c>
      <c r="E118" s="10">
        <v>22</v>
      </c>
      <c r="F118" s="10">
        <v>24</v>
      </c>
      <c r="G118" s="10">
        <v>0</v>
      </c>
      <c r="I118" s="13" t="s">
        <v>153</v>
      </c>
      <c r="J118" s="24">
        <f t="shared" si="92"/>
        <v>5</v>
      </c>
      <c r="K118" s="24">
        <f t="shared" si="93"/>
        <v>51</v>
      </c>
      <c r="L118" s="24" t="s">
        <v>482</v>
      </c>
      <c r="M118" s="37" t="s">
        <v>489</v>
      </c>
      <c r="N118">
        <v>0.25</v>
      </c>
      <c r="O118">
        <f t="shared" si="45"/>
        <v>2</v>
      </c>
      <c r="P118">
        <f t="shared" si="46"/>
        <v>2.5</v>
      </c>
      <c r="Q118">
        <f t="shared" si="47"/>
        <v>25.5</v>
      </c>
      <c r="R118" s="43">
        <f t="shared" si="48"/>
        <v>0</v>
      </c>
      <c r="S118" s="6">
        <f t="shared" si="49"/>
        <v>2.5</v>
      </c>
      <c r="T118" s="6">
        <f t="shared" si="50"/>
        <v>0</v>
      </c>
      <c r="U118" s="6">
        <f t="shared" si="51"/>
        <v>0</v>
      </c>
      <c r="W118" s="43">
        <f t="shared" si="52"/>
        <v>0</v>
      </c>
      <c r="X118" s="6">
        <f t="shared" si="53"/>
        <v>2.5</v>
      </c>
      <c r="Y118" s="6">
        <f t="shared" si="54"/>
        <v>0</v>
      </c>
      <c r="Z118" s="6">
        <f t="shared" si="55"/>
        <v>0</v>
      </c>
      <c r="AA118" s="6">
        <f t="shared" si="56"/>
        <v>0</v>
      </c>
      <c r="AC118" s="43">
        <f t="shared" si="57"/>
        <v>0</v>
      </c>
      <c r="AD118" s="6">
        <f t="shared" si="58"/>
        <v>0</v>
      </c>
      <c r="AE118" s="6">
        <f t="shared" si="59"/>
        <v>0</v>
      </c>
      <c r="AF118" s="6">
        <f t="shared" si="60"/>
        <v>0</v>
      </c>
      <c r="AG118" s="6">
        <f t="shared" si="61"/>
        <v>0</v>
      </c>
      <c r="AH118" s="6">
        <f t="shared" si="62"/>
        <v>0</v>
      </c>
      <c r="AJ118" s="43">
        <f t="shared" si="63"/>
        <v>0</v>
      </c>
      <c r="AK118" s="6">
        <f t="shared" si="64"/>
        <v>0</v>
      </c>
      <c r="AL118" s="6">
        <f t="shared" si="65"/>
        <v>0</v>
      </c>
      <c r="AM118" s="6">
        <f t="shared" si="66"/>
        <v>0</v>
      </c>
      <c r="AO118" s="35">
        <f t="shared" si="67"/>
        <v>0</v>
      </c>
      <c r="AP118">
        <f t="shared" si="68"/>
        <v>25.5</v>
      </c>
      <c r="AQ118">
        <f t="shared" si="69"/>
        <v>0</v>
      </c>
      <c r="AR118">
        <f t="shared" si="70"/>
        <v>0</v>
      </c>
      <c r="AT118" s="35">
        <f t="shared" si="71"/>
        <v>0</v>
      </c>
      <c r="AU118">
        <f t="shared" si="72"/>
        <v>25.5</v>
      </c>
      <c r="AV118">
        <f t="shared" si="73"/>
        <v>0</v>
      </c>
      <c r="AW118">
        <f t="shared" si="74"/>
        <v>0</v>
      </c>
      <c r="AX118">
        <f t="shared" si="75"/>
        <v>0</v>
      </c>
      <c r="AZ118" s="35">
        <f t="shared" si="76"/>
        <v>0</v>
      </c>
      <c r="BA118">
        <f t="shared" si="77"/>
        <v>0</v>
      </c>
      <c r="BB118">
        <f t="shared" si="78"/>
        <v>0</v>
      </c>
      <c r="BC118">
        <f t="shared" si="79"/>
        <v>0</v>
      </c>
      <c r="BD118">
        <f t="shared" si="80"/>
        <v>0</v>
      </c>
      <c r="BE118">
        <f t="shared" si="81"/>
        <v>0</v>
      </c>
      <c r="BG118" s="35">
        <f t="shared" si="82"/>
        <v>0</v>
      </c>
      <c r="BH118">
        <f t="shared" si="83"/>
        <v>0</v>
      </c>
      <c r="BI118">
        <f t="shared" si="84"/>
        <v>0</v>
      </c>
      <c r="BJ118">
        <f t="shared" si="85"/>
        <v>0</v>
      </c>
    </row>
    <row r="119" spans="1:62" ht="51" x14ac:dyDescent="0.2">
      <c r="A119" s="4" t="s">
        <v>154</v>
      </c>
      <c r="B119" s="6">
        <v>1</v>
      </c>
      <c r="C119" s="6">
        <v>0</v>
      </c>
      <c r="D119" s="6">
        <v>0</v>
      </c>
      <c r="E119" s="10">
        <v>1</v>
      </c>
      <c r="F119" s="10">
        <v>0</v>
      </c>
      <c r="G119" s="10">
        <v>0</v>
      </c>
      <c r="I119" s="13" t="s">
        <v>155</v>
      </c>
      <c r="J119" s="24">
        <f t="shared" si="92"/>
        <v>1</v>
      </c>
      <c r="K119" s="24">
        <f t="shared" si="93"/>
        <v>2</v>
      </c>
      <c r="L119" s="24" t="s">
        <v>440</v>
      </c>
      <c r="M119" s="37" t="s">
        <v>486</v>
      </c>
      <c r="N119">
        <v>0.3</v>
      </c>
      <c r="O119">
        <f t="shared" si="45"/>
        <v>1</v>
      </c>
      <c r="P119">
        <f t="shared" si="46"/>
        <v>1</v>
      </c>
      <c r="Q119">
        <f t="shared" si="47"/>
        <v>2</v>
      </c>
      <c r="R119" s="43">
        <f t="shared" si="48"/>
        <v>1</v>
      </c>
      <c r="S119" s="6">
        <f t="shared" si="49"/>
        <v>0</v>
      </c>
      <c r="T119" s="6">
        <f t="shared" si="50"/>
        <v>0</v>
      </c>
      <c r="U119" s="6">
        <f t="shared" si="51"/>
        <v>0</v>
      </c>
      <c r="W119" s="43">
        <f t="shared" si="52"/>
        <v>0</v>
      </c>
      <c r="X119" s="6">
        <f t="shared" si="53"/>
        <v>0</v>
      </c>
      <c r="Y119" s="6">
        <f t="shared" si="54"/>
        <v>0</v>
      </c>
      <c r="Z119" s="6">
        <f t="shared" si="55"/>
        <v>0</v>
      </c>
      <c r="AA119" s="6">
        <f t="shared" si="56"/>
        <v>0</v>
      </c>
      <c r="AC119" s="43">
        <f t="shared" si="57"/>
        <v>0</v>
      </c>
      <c r="AD119" s="6">
        <f t="shared" si="58"/>
        <v>0</v>
      </c>
      <c r="AE119" s="6">
        <f t="shared" si="59"/>
        <v>0</v>
      </c>
      <c r="AF119" s="6">
        <f t="shared" si="60"/>
        <v>0</v>
      </c>
      <c r="AG119" s="6">
        <f t="shared" si="61"/>
        <v>0</v>
      </c>
      <c r="AH119" s="6">
        <f t="shared" si="62"/>
        <v>0</v>
      </c>
      <c r="AJ119" s="43">
        <f t="shared" si="63"/>
        <v>0</v>
      </c>
      <c r="AK119" s="6">
        <f t="shared" si="64"/>
        <v>0</v>
      </c>
      <c r="AL119" s="6">
        <f t="shared" si="65"/>
        <v>0</v>
      </c>
      <c r="AM119" s="6">
        <f t="shared" si="66"/>
        <v>0</v>
      </c>
      <c r="AO119" s="35">
        <f t="shared" si="67"/>
        <v>2</v>
      </c>
      <c r="AP119">
        <f t="shared" si="68"/>
        <v>0</v>
      </c>
      <c r="AQ119">
        <f t="shared" si="69"/>
        <v>0</v>
      </c>
      <c r="AR119">
        <f t="shared" si="70"/>
        <v>0</v>
      </c>
      <c r="AT119" s="35">
        <f t="shared" si="71"/>
        <v>0</v>
      </c>
      <c r="AU119">
        <f t="shared" si="72"/>
        <v>0</v>
      </c>
      <c r="AV119">
        <f t="shared" si="73"/>
        <v>0</v>
      </c>
      <c r="AW119">
        <f t="shared" si="74"/>
        <v>0</v>
      </c>
      <c r="AX119">
        <f t="shared" si="75"/>
        <v>0</v>
      </c>
      <c r="AZ119" s="35">
        <f t="shared" si="76"/>
        <v>0</v>
      </c>
      <c r="BA119">
        <f t="shared" si="77"/>
        <v>0</v>
      </c>
      <c r="BB119">
        <f t="shared" si="78"/>
        <v>0</v>
      </c>
      <c r="BC119">
        <f t="shared" si="79"/>
        <v>0</v>
      </c>
      <c r="BD119">
        <f t="shared" si="80"/>
        <v>0</v>
      </c>
      <c r="BE119">
        <f t="shared" si="81"/>
        <v>0</v>
      </c>
      <c r="BG119" s="35">
        <f t="shared" si="82"/>
        <v>0</v>
      </c>
      <c r="BH119">
        <f t="shared" si="83"/>
        <v>0</v>
      </c>
      <c r="BI119">
        <f t="shared" si="84"/>
        <v>0</v>
      </c>
      <c r="BJ119">
        <f t="shared" si="85"/>
        <v>0</v>
      </c>
    </row>
    <row r="120" spans="1:62" ht="136" x14ac:dyDescent="0.2">
      <c r="A120" s="4" t="s">
        <v>156</v>
      </c>
      <c r="B120" s="6">
        <v>3</v>
      </c>
      <c r="C120" s="6">
        <v>0</v>
      </c>
      <c r="D120" s="6">
        <v>1</v>
      </c>
      <c r="E120" s="10">
        <v>4</v>
      </c>
      <c r="F120" s="10">
        <v>0</v>
      </c>
      <c r="G120" s="10">
        <v>0</v>
      </c>
      <c r="I120" s="13" t="s">
        <v>157</v>
      </c>
      <c r="J120" s="24">
        <f t="shared" si="92"/>
        <v>4</v>
      </c>
      <c r="K120" s="24">
        <f t="shared" si="93"/>
        <v>8</v>
      </c>
      <c r="L120" s="24" t="s">
        <v>482</v>
      </c>
      <c r="M120" s="37" t="s">
        <v>490</v>
      </c>
      <c r="N120">
        <v>1</v>
      </c>
      <c r="O120">
        <f t="shared" si="45"/>
        <v>2</v>
      </c>
      <c r="P120">
        <f t="shared" si="46"/>
        <v>2</v>
      </c>
      <c r="Q120">
        <f t="shared" si="47"/>
        <v>4</v>
      </c>
      <c r="R120" s="43">
        <f t="shared" si="48"/>
        <v>0</v>
      </c>
      <c r="S120" s="6">
        <f t="shared" si="49"/>
        <v>2</v>
      </c>
      <c r="T120" s="6">
        <f t="shared" si="50"/>
        <v>0</v>
      </c>
      <c r="U120" s="6">
        <f t="shared" si="51"/>
        <v>0</v>
      </c>
      <c r="W120" s="43">
        <f t="shared" si="52"/>
        <v>0</v>
      </c>
      <c r="X120" s="6">
        <f t="shared" si="53"/>
        <v>2</v>
      </c>
      <c r="Y120" s="6">
        <f t="shared" si="54"/>
        <v>0</v>
      </c>
      <c r="Z120" s="6">
        <f t="shared" si="55"/>
        <v>0</v>
      </c>
      <c r="AA120" s="6">
        <f t="shared" si="56"/>
        <v>0</v>
      </c>
      <c r="AC120" s="43">
        <f t="shared" si="57"/>
        <v>0</v>
      </c>
      <c r="AD120" s="6">
        <f t="shared" si="58"/>
        <v>0</v>
      </c>
      <c r="AE120" s="6">
        <f t="shared" si="59"/>
        <v>0</v>
      </c>
      <c r="AF120" s="6">
        <f t="shared" si="60"/>
        <v>0</v>
      </c>
      <c r="AG120" s="6">
        <f t="shared" si="61"/>
        <v>0</v>
      </c>
      <c r="AH120" s="6">
        <f t="shared" si="62"/>
        <v>0</v>
      </c>
      <c r="AJ120" s="43">
        <f t="shared" si="63"/>
        <v>0</v>
      </c>
      <c r="AK120" s="6">
        <f t="shared" si="64"/>
        <v>0</v>
      </c>
      <c r="AL120" s="6">
        <f t="shared" si="65"/>
        <v>0</v>
      </c>
      <c r="AM120" s="6">
        <f t="shared" si="66"/>
        <v>0</v>
      </c>
      <c r="AO120" s="35">
        <f t="shared" si="67"/>
        <v>0</v>
      </c>
      <c r="AP120">
        <f t="shared" si="68"/>
        <v>4</v>
      </c>
      <c r="AQ120">
        <f t="shared" si="69"/>
        <v>0</v>
      </c>
      <c r="AR120">
        <f t="shared" si="70"/>
        <v>0</v>
      </c>
      <c r="AT120" s="35">
        <f t="shared" si="71"/>
        <v>0</v>
      </c>
      <c r="AU120">
        <f t="shared" si="72"/>
        <v>4</v>
      </c>
      <c r="AV120">
        <f t="shared" si="73"/>
        <v>0</v>
      </c>
      <c r="AW120">
        <f t="shared" si="74"/>
        <v>0</v>
      </c>
      <c r="AX120">
        <f t="shared" si="75"/>
        <v>0</v>
      </c>
      <c r="AZ120" s="35">
        <f t="shared" si="76"/>
        <v>0</v>
      </c>
      <c r="BA120">
        <f t="shared" si="77"/>
        <v>0</v>
      </c>
      <c r="BB120">
        <f t="shared" si="78"/>
        <v>0</v>
      </c>
      <c r="BC120">
        <f t="shared" si="79"/>
        <v>0</v>
      </c>
      <c r="BD120">
        <f t="shared" si="80"/>
        <v>0</v>
      </c>
      <c r="BE120">
        <f t="shared" si="81"/>
        <v>0</v>
      </c>
      <c r="BG120" s="35">
        <f t="shared" si="82"/>
        <v>0</v>
      </c>
      <c r="BH120">
        <f t="shared" si="83"/>
        <v>0</v>
      </c>
      <c r="BI120">
        <f t="shared" si="84"/>
        <v>0</v>
      </c>
      <c r="BJ120">
        <f t="shared" si="85"/>
        <v>0</v>
      </c>
    </row>
    <row r="121" spans="1:62" ht="85" x14ac:dyDescent="0.2">
      <c r="A121" s="4" t="s">
        <v>158</v>
      </c>
      <c r="B121" s="6">
        <v>1</v>
      </c>
      <c r="C121" s="6">
        <v>0</v>
      </c>
      <c r="D121" s="6">
        <v>1</v>
      </c>
      <c r="E121" s="10">
        <v>5</v>
      </c>
      <c r="F121" s="10">
        <v>0</v>
      </c>
      <c r="G121" s="10">
        <v>1</v>
      </c>
      <c r="I121" s="13" t="s">
        <v>159</v>
      </c>
      <c r="J121" s="24">
        <f t="shared" si="92"/>
        <v>2</v>
      </c>
      <c r="K121" s="24">
        <f t="shared" si="93"/>
        <v>8</v>
      </c>
      <c r="L121" s="24" t="s">
        <v>482</v>
      </c>
      <c r="M121" s="37" t="s">
        <v>488</v>
      </c>
      <c r="N121">
        <v>1</v>
      </c>
      <c r="O121">
        <f t="shared" si="45"/>
        <v>2</v>
      </c>
      <c r="P121">
        <f t="shared" si="46"/>
        <v>1</v>
      </c>
      <c r="Q121">
        <f t="shared" si="47"/>
        <v>4</v>
      </c>
      <c r="R121" s="43">
        <f t="shared" si="48"/>
        <v>0</v>
      </c>
      <c r="S121" s="6">
        <f t="shared" si="49"/>
        <v>1</v>
      </c>
      <c r="T121" s="6">
        <f t="shared" si="50"/>
        <v>0</v>
      </c>
      <c r="U121" s="6">
        <f t="shared" si="51"/>
        <v>0</v>
      </c>
      <c r="W121" s="43">
        <f t="shared" si="52"/>
        <v>0</v>
      </c>
      <c r="X121" s="6">
        <f t="shared" si="53"/>
        <v>1</v>
      </c>
      <c r="Y121" s="6">
        <f t="shared" si="54"/>
        <v>0</v>
      </c>
      <c r="Z121" s="6">
        <f t="shared" si="55"/>
        <v>0</v>
      </c>
      <c r="AA121" s="6">
        <f t="shared" si="56"/>
        <v>0</v>
      </c>
      <c r="AC121" s="43">
        <f t="shared" si="57"/>
        <v>0</v>
      </c>
      <c r="AD121" s="6">
        <f t="shared" si="58"/>
        <v>0</v>
      </c>
      <c r="AE121" s="6">
        <f t="shared" si="59"/>
        <v>0</v>
      </c>
      <c r="AF121" s="6">
        <f t="shared" si="60"/>
        <v>0</v>
      </c>
      <c r="AG121" s="6">
        <f t="shared" si="61"/>
        <v>0</v>
      </c>
      <c r="AH121" s="6">
        <f t="shared" si="62"/>
        <v>0</v>
      </c>
      <c r="AJ121" s="43">
        <f t="shared" si="63"/>
        <v>0</v>
      </c>
      <c r="AK121" s="6">
        <f t="shared" si="64"/>
        <v>0</v>
      </c>
      <c r="AL121" s="6">
        <f t="shared" si="65"/>
        <v>0</v>
      </c>
      <c r="AM121" s="6">
        <f t="shared" si="66"/>
        <v>0</v>
      </c>
      <c r="AO121" s="35">
        <f t="shared" si="67"/>
        <v>0</v>
      </c>
      <c r="AP121">
        <f t="shared" si="68"/>
        <v>4</v>
      </c>
      <c r="AQ121">
        <f t="shared" si="69"/>
        <v>0</v>
      </c>
      <c r="AR121">
        <f t="shared" si="70"/>
        <v>0</v>
      </c>
      <c r="AT121" s="35">
        <f t="shared" si="71"/>
        <v>0</v>
      </c>
      <c r="AU121">
        <f t="shared" si="72"/>
        <v>4</v>
      </c>
      <c r="AV121">
        <f t="shared" si="73"/>
        <v>0</v>
      </c>
      <c r="AW121">
        <f t="shared" si="74"/>
        <v>0</v>
      </c>
      <c r="AX121">
        <f t="shared" si="75"/>
        <v>0</v>
      </c>
      <c r="AZ121" s="35">
        <f t="shared" si="76"/>
        <v>0</v>
      </c>
      <c r="BA121">
        <f t="shared" si="77"/>
        <v>0</v>
      </c>
      <c r="BB121">
        <f t="shared" si="78"/>
        <v>0</v>
      </c>
      <c r="BC121">
        <f t="shared" si="79"/>
        <v>0</v>
      </c>
      <c r="BD121">
        <f t="shared" si="80"/>
        <v>0</v>
      </c>
      <c r="BE121">
        <f t="shared" si="81"/>
        <v>0</v>
      </c>
      <c r="BG121" s="35">
        <f t="shared" si="82"/>
        <v>0</v>
      </c>
      <c r="BH121">
        <f t="shared" si="83"/>
        <v>0</v>
      </c>
      <c r="BI121">
        <f t="shared" si="84"/>
        <v>0</v>
      </c>
      <c r="BJ121">
        <f t="shared" si="85"/>
        <v>0</v>
      </c>
    </row>
    <row r="122" spans="1:62" ht="102" x14ac:dyDescent="0.2">
      <c r="A122" s="4" t="s">
        <v>160</v>
      </c>
      <c r="B122" s="6">
        <v>1</v>
      </c>
      <c r="C122" s="6">
        <v>1</v>
      </c>
      <c r="D122" s="6">
        <v>1</v>
      </c>
      <c r="E122" s="10">
        <v>2</v>
      </c>
      <c r="F122" s="10">
        <v>2</v>
      </c>
      <c r="G122" s="10">
        <v>0</v>
      </c>
      <c r="I122" s="13" t="s">
        <v>161</v>
      </c>
      <c r="J122" s="24">
        <f t="shared" si="92"/>
        <v>3</v>
      </c>
      <c r="K122" s="24">
        <f t="shared" si="93"/>
        <v>7</v>
      </c>
      <c r="L122" s="24" t="s">
        <v>503</v>
      </c>
      <c r="M122" s="37" t="s">
        <v>491</v>
      </c>
      <c r="N122">
        <v>1</v>
      </c>
      <c r="O122">
        <f t="shared" si="45"/>
        <v>2</v>
      </c>
      <c r="P122">
        <f t="shared" si="46"/>
        <v>1.5</v>
      </c>
      <c r="Q122">
        <f t="shared" si="47"/>
        <v>3.5</v>
      </c>
      <c r="R122" s="43">
        <f t="shared" si="48"/>
        <v>0</v>
      </c>
      <c r="S122" s="6">
        <f t="shared" si="49"/>
        <v>0</v>
      </c>
      <c r="T122" s="6">
        <f t="shared" si="50"/>
        <v>0</v>
      </c>
      <c r="U122" s="6">
        <f t="shared" si="51"/>
        <v>0</v>
      </c>
      <c r="W122" s="43">
        <f t="shared" si="52"/>
        <v>0</v>
      </c>
      <c r="X122" s="6">
        <f t="shared" si="53"/>
        <v>0</v>
      </c>
      <c r="Y122" s="6">
        <f t="shared" si="54"/>
        <v>1.5</v>
      </c>
      <c r="Z122" s="6">
        <f t="shared" si="55"/>
        <v>0</v>
      </c>
      <c r="AA122" s="6">
        <f t="shared" si="56"/>
        <v>0</v>
      </c>
      <c r="AC122" s="43">
        <f t="shared" si="57"/>
        <v>0</v>
      </c>
      <c r="AD122" s="6">
        <f t="shared" si="58"/>
        <v>0</v>
      </c>
      <c r="AE122" s="6">
        <f t="shared" si="59"/>
        <v>0</v>
      </c>
      <c r="AF122" s="6">
        <f t="shared" si="60"/>
        <v>0</v>
      </c>
      <c r="AG122" s="6">
        <f t="shared" si="61"/>
        <v>1.5</v>
      </c>
      <c r="AH122" s="6">
        <f t="shared" si="62"/>
        <v>0</v>
      </c>
      <c r="AJ122" s="43">
        <f t="shared" si="63"/>
        <v>0</v>
      </c>
      <c r="AK122" s="6">
        <f t="shared" si="64"/>
        <v>0</v>
      </c>
      <c r="AL122" s="6">
        <f t="shared" si="65"/>
        <v>0</v>
      </c>
      <c r="AM122" s="6">
        <f t="shared" si="66"/>
        <v>0</v>
      </c>
      <c r="AO122" s="35">
        <f t="shared" si="67"/>
        <v>0</v>
      </c>
      <c r="AP122">
        <f t="shared" si="68"/>
        <v>0</v>
      </c>
      <c r="AQ122">
        <f t="shared" si="69"/>
        <v>0</v>
      </c>
      <c r="AR122">
        <f t="shared" si="70"/>
        <v>0</v>
      </c>
      <c r="AT122" s="35">
        <f t="shared" si="71"/>
        <v>0</v>
      </c>
      <c r="AU122">
        <f t="shared" si="72"/>
        <v>0</v>
      </c>
      <c r="AV122">
        <f t="shared" si="73"/>
        <v>3.5</v>
      </c>
      <c r="AW122">
        <f t="shared" si="74"/>
        <v>0</v>
      </c>
      <c r="AX122">
        <f t="shared" si="75"/>
        <v>0</v>
      </c>
      <c r="AZ122" s="35">
        <f t="shared" si="76"/>
        <v>0</v>
      </c>
      <c r="BA122">
        <f t="shared" si="77"/>
        <v>0</v>
      </c>
      <c r="BB122">
        <f t="shared" si="78"/>
        <v>0</v>
      </c>
      <c r="BC122">
        <f t="shared" si="79"/>
        <v>0</v>
      </c>
      <c r="BD122">
        <f t="shared" si="80"/>
        <v>3.5</v>
      </c>
      <c r="BE122">
        <f t="shared" si="81"/>
        <v>0</v>
      </c>
      <c r="BG122" s="35">
        <f t="shared" si="82"/>
        <v>0</v>
      </c>
      <c r="BH122">
        <f t="shared" si="83"/>
        <v>0</v>
      </c>
      <c r="BI122">
        <f t="shared" si="84"/>
        <v>0</v>
      </c>
      <c r="BJ122">
        <f t="shared" si="85"/>
        <v>0</v>
      </c>
    </row>
    <row r="123" spans="1:62" ht="136" x14ac:dyDescent="0.2">
      <c r="A123" s="4" t="s">
        <v>162</v>
      </c>
      <c r="B123" s="6">
        <v>1</v>
      </c>
      <c r="C123" s="6">
        <v>0</v>
      </c>
      <c r="D123" s="6">
        <v>1</v>
      </c>
      <c r="E123" s="10">
        <v>0</v>
      </c>
      <c r="F123" s="10">
        <v>0</v>
      </c>
      <c r="G123" s="10">
        <v>0</v>
      </c>
      <c r="I123" s="13" t="s">
        <v>163</v>
      </c>
      <c r="J123" s="24">
        <f t="shared" si="92"/>
        <v>2</v>
      </c>
      <c r="K123" s="24">
        <f t="shared" si="93"/>
        <v>2</v>
      </c>
      <c r="L123" s="24" t="s">
        <v>433</v>
      </c>
      <c r="M123" s="37" t="s">
        <v>492</v>
      </c>
      <c r="N123">
        <v>1</v>
      </c>
      <c r="O123">
        <f t="shared" si="45"/>
        <v>1</v>
      </c>
      <c r="P123">
        <f t="shared" si="46"/>
        <v>2</v>
      </c>
      <c r="Q123">
        <f t="shared" si="47"/>
        <v>2</v>
      </c>
      <c r="R123" s="43">
        <f t="shared" si="48"/>
        <v>0</v>
      </c>
      <c r="S123" s="6">
        <f t="shared" si="49"/>
        <v>0</v>
      </c>
      <c r="T123" s="6">
        <f t="shared" si="50"/>
        <v>0</v>
      </c>
      <c r="U123" s="6">
        <f t="shared" si="51"/>
        <v>0</v>
      </c>
      <c r="W123" s="43">
        <f t="shared" si="52"/>
        <v>2</v>
      </c>
      <c r="X123" s="6">
        <f t="shared" si="53"/>
        <v>0</v>
      </c>
      <c r="Y123" s="6">
        <f t="shared" si="54"/>
        <v>0</v>
      </c>
      <c r="Z123" s="6">
        <f t="shared" si="55"/>
        <v>0</v>
      </c>
      <c r="AA123" s="6">
        <f t="shared" si="56"/>
        <v>0</v>
      </c>
      <c r="AC123" s="43">
        <f t="shared" si="57"/>
        <v>0</v>
      </c>
      <c r="AD123" s="6">
        <f t="shared" si="58"/>
        <v>0</v>
      </c>
      <c r="AE123" s="6">
        <f t="shared" si="59"/>
        <v>0</v>
      </c>
      <c r="AF123" s="6">
        <f t="shared" si="60"/>
        <v>0</v>
      </c>
      <c r="AG123" s="6">
        <f t="shared" si="61"/>
        <v>0</v>
      </c>
      <c r="AH123" s="6">
        <f t="shared" si="62"/>
        <v>0</v>
      </c>
      <c r="AJ123" s="43">
        <f t="shared" si="63"/>
        <v>0</v>
      </c>
      <c r="AK123" s="6">
        <f t="shared" si="64"/>
        <v>0</v>
      </c>
      <c r="AL123" s="6">
        <f t="shared" si="65"/>
        <v>0</v>
      </c>
      <c r="AM123" s="6">
        <f t="shared" si="66"/>
        <v>0</v>
      </c>
      <c r="AO123" s="35">
        <f t="shared" si="67"/>
        <v>0</v>
      </c>
      <c r="AP123">
        <f t="shared" si="68"/>
        <v>0</v>
      </c>
      <c r="AQ123">
        <f t="shared" si="69"/>
        <v>0</v>
      </c>
      <c r="AR123">
        <f t="shared" si="70"/>
        <v>0</v>
      </c>
      <c r="AT123" s="35">
        <f t="shared" si="71"/>
        <v>2</v>
      </c>
      <c r="AU123">
        <f t="shared" si="72"/>
        <v>0</v>
      </c>
      <c r="AV123">
        <f t="shared" si="73"/>
        <v>0</v>
      </c>
      <c r="AW123">
        <f t="shared" si="74"/>
        <v>0</v>
      </c>
      <c r="AX123">
        <f t="shared" si="75"/>
        <v>0</v>
      </c>
      <c r="AZ123" s="35">
        <f t="shared" si="76"/>
        <v>0</v>
      </c>
      <c r="BA123">
        <f t="shared" si="77"/>
        <v>0</v>
      </c>
      <c r="BB123">
        <f t="shared" si="78"/>
        <v>0</v>
      </c>
      <c r="BC123">
        <f t="shared" si="79"/>
        <v>0</v>
      </c>
      <c r="BD123">
        <f t="shared" si="80"/>
        <v>0</v>
      </c>
      <c r="BE123">
        <f t="shared" si="81"/>
        <v>0</v>
      </c>
      <c r="BG123" s="35">
        <f t="shared" si="82"/>
        <v>0</v>
      </c>
      <c r="BH123">
        <f t="shared" si="83"/>
        <v>0</v>
      </c>
      <c r="BI123">
        <f t="shared" si="84"/>
        <v>0</v>
      </c>
      <c r="BJ123">
        <f t="shared" si="85"/>
        <v>0</v>
      </c>
    </row>
    <row r="124" spans="1:62" ht="17" x14ac:dyDescent="0.2">
      <c r="A124" s="4" t="s">
        <v>164</v>
      </c>
      <c r="B124" s="6">
        <v>1</v>
      </c>
      <c r="C124" s="6">
        <v>0</v>
      </c>
      <c r="D124" s="6">
        <v>0</v>
      </c>
      <c r="E124" s="10">
        <v>0</v>
      </c>
      <c r="F124" s="10">
        <v>0</v>
      </c>
      <c r="G124" s="10">
        <v>0</v>
      </c>
      <c r="I124" s="13" t="s">
        <v>165</v>
      </c>
      <c r="J124" s="24">
        <f t="shared" si="92"/>
        <v>1</v>
      </c>
      <c r="K124" s="24">
        <f t="shared" si="93"/>
        <v>1</v>
      </c>
      <c r="L124" s="24" t="s">
        <v>433</v>
      </c>
      <c r="M124" s="37" t="s">
        <v>441</v>
      </c>
      <c r="N124">
        <v>1</v>
      </c>
      <c r="O124">
        <f t="shared" si="45"/>
        <v>1</v>
      </c>
      <c r="P124">
        <f t="shared" si="46"/>
        <v>1</v>
      </c>
      <c r="Q124">
        <f t="shared" si="47"/>
        <v>1</v>
      </c>
      <c r="R124" s="43">
        <f t="shared" si="48"/>
        <v>0</v>
      </c>
      <c r="S124" s="6">
        <f t="shared" si="49"/>
        <v>0</v>
      </c>
      <c r="T124" s="6">
        <f t="shared" si="50"/>
        <v>0</v>
      </c>
      <c r="U124" s="6">
        <f t="shared" si="51"/>
        <v>0</v>
      </c>
      <c r="W124" s="43">
        <f t="shared" si="52"/>
        <v>1</v>
      </c>
      <c r="X124" s="6">
        <f t="shared" si="53"/>
        <v>0</v>
      </c>
      <c r="Y124" s="6">
        <f t="shared" si="54"/>
        <v>0</v>
      </c>
      <c r="Z124" s="6">
        <f t="shared" si="55"/>
        <v>0</v>
      </c>
      <c r="AA124" s="6">
        <f t="shared" si="56"/>
        <v>0</v>
      </c>
      <c r="AC124" s="43">
        <f t="shared" si="57"/>
        <v>0</v>
      </c>
      <c r="AD124" s="6">
        <f t="shared" si="58"/>
        <v>0</v>
      </c>
      <c r="AE124" s="6">
        <f t="shared" si="59"/>
        <v>0</v>
      </c>
      <c r="AF124" s="6">
        <f t="shared" si="60"/>
        <v>0</v>
      </c>
      <c r="AG124" s="6">
        <f t="shared" si="61"/>
        <v>0</v>
      </c>
      <c r="AH124" s="6">
        <f t="shared" si="62"/>
        <v>0</v>
      </c>
      <c r="AJ124" s="43">
        <f t="shared" si="63"/>
        <v>0</v>
      </c>
      <c r="AK124" s="6">
        <f t="shared" si="64"/>
        <v>0</v>
      </c>
      <c r="AL124" s="6">
        <f t="shared" si="65"/>
        <v>0</v>
      </c>
      <c r="AM124" s="6">
        <f t="shared" si="66"/>
        <v>0</v>
      </c>
      <c r="AO124" s="35">
        <f t="shared" si="67"/>
        <v>0</v>
      </c>
      <c r="AP124">
        <f t="shared" si="68"/>
        <v>0</v>
      </c>
      <c r="AQ124">
        <f t="shared" si="69"/>
        <v>0</v>
      </c>
      <c r="AR124">
        <f t="shared" si="70"/>
        <v>0</v>
      </c>
      <c r="AT124" s="35">
        <f t="shared" si="71"/>
        <v>1</v>
      </c>
      <c r="AU124">
        <f t="shared" si="72"/>
        <v>0</v>
      </c>
      <c r="AV124">
        <f t="shared" si="73"/>
        <v>0</v>
      </c>
      <c r="AW124">
        <f t="shared" si="74"/>
        <v>0</v>
      </c>
      <c r="AX124">
        <f t="shared" si="75"/>
        <v>0</v>
      </c>
      <c r="AZ124" s="35">
        <f t="shared" si="76"/>
        <v>0</v>
      </c>
      <c r="BA124">
        <f t="shared" si="77"/>
        <v>0</v>
      </c>
      <c r="BB124">
        <f t="shared" si="78"/>
        <v>0</v>
      </c>
      <c r="BC124">
        <f t="shared" si="79"/>
        <v>0</v>
      </c>
      <c r="BD124">
        <f t="shared" si="80"/>
        <v>0</v>
      </c>
      <c r="BE124">
        <f t="shared" si="81"/>
        <v>0</v>
      </c>
      <c r="BG124" s="35">
        <f t="shared" si="82"/>
        <v>0</v>
      </c>
      <c r="BH124">
        <f t="shared" si="83"/>
        <v>0</v>
      </c>
      <c r="BI124">
        <f t="shared" si="84"/>
        <v>0</v>
      </c>
      <c r="BJ124">
        <f t="shared" si="85"/>
        <v>0</v>
      </c>
    </row>
    <row r="125" spans="1:62" ht="68" x14ac:dyDescent="0.2">
      <c r="A125" s="4" t="s">
        <v>166</v>
      </c>
      <c r="B125" s="6">
        <v>2</v>
      </c>
      <c r="C125" s="6">
        <v>1</v>
      </c>
      <c r="D125" s="6">
        <v>0</v>
      </c>
      <c r="E125" s="10">
        <v>1</v>
      </c>
      <c r="F125" s="10">
        <v>1</v>
      </c>
      <c r="G125" s="10">
        <v>0</v>
      </c>
      <c r="I125" s="13" t="s">
        <v>167</v>
      </c>
      <c r="J125" s="24">
        <f t="shared" si="92"/>
        <v>3</v>
      </c>
      <c r="K125" s="24">
        <f t="shared" si="93"/>
        <v>5</v>
      </c>
      <c r="L125" s="24" t="s">
        <v>503</v>
      </c>
      <c r="M125" s="37" t="s">
        <v>470</v>
      </c>
      <c r="N125">
        <v>1</v>
      </c>
      <c r="O125">
        <f t="shared" si="45"/>
        <v>2</v>
      </c>
      <c r="P125">
        <f t="shared" si="46"/>
        <v>1.5</v>
      </c>
      <c r="Q125">
        <f t="shared" si="47"/>
        <v>2.5</v>
      </c>
      <c r="R125" s="43">
        <f t="shared" si="48"/>
        <v>0</v>
      </c>
      <c r="S125" s="6">
        <f t="shared" si="49"/>
        <v>0</v>
      </c>
      <c r="T125" s="6">
        <f t="shared" si="50"/>
        <v>0</v>
      </c>
      <c r="U125" s="6">
        <f t="shared" si="51"/>
        <v>0</v>
      </c>
      <c r="W125" s="43">
        <f t="shared" si="52"/>
        <v>0</v>
      </c>
      <c r="X125" s="6">
        <f t="shared" si="53"/>
        <v>0</v>
      </c>
      <c r="Y125" s="6">
        <f t="shared" si="54"/>
        <v>1.5</v>
      </c>
      <c r="Z125" s="6">
        <f t="shared" si="55"/>
        <v>0</v>
      </c>
      <c r="AA125" s="6">
        <f t="shared" si="56"/>
        <v>0</v>
      </c>
      <c r="AC125" s="43">
        <f t="shared" si="57"/>
        <v>0</v>
      </c>
      <c r="AD125" s="6">
        <f t="shared" si="58"/>
        <v>0</v>
      </c>
      <c r="AE125" s="6">
        <f t="shared" si="59"/>
        <v>0</v>
      </c>
      <c r="AF125" s="6">
        <f t="shared" si="60"/>
        <v>0</v>
      </c>
      <c r="AG125" s="6">
        <f t="shared" si="61"/>
        <v>1.5</v>
      </c>
      <c r="AH125" s="6">
        <f t="shared" si="62"/>
        <v>0</v>
      </c>
      <c r="AJ125" s="43">
        <f t="shared" si="63"/>
        <v>0</v>
      </c>
      <c r="AK125" s="6">
        <f t="shared" si="64"/>
        <v>0</v>
      </c>
      <c r="AL125" s="6">
        <f t="shared" si="65"/>
        <v>0</v>
      </c>
      <c r="AM125" s="6">
        <f t="shared" si="66"/>
        <v>0</v>
      </c>
      <c r="AO125" s="35">
        <f t="shared" si="67"/>
        <v>0</v>
      </c>
      <c r="AP125">
        <f t="shared" si="68"/>
        <v>0</v>
      </c>
      <c r="AQ125">
        <f t="shared" si="69"/>
        <v>0</v>
      </c>
      <c r="AR125">
        <f t="shared" si="70"/>
        <v>0</v>
      </c>
      <c r="AT125" s="35">
        <f t="shared" si="71"/>
        <v>0</v>
      </c>
      <c r="AU125">
        <f t="shared" si="72"/>
        <v>0</v>
      </c>
      <c r="AV125">
        <f t="shared" si="73"/>
        <v>2.5</v>
      </c>
      <c r="AW125">
        <f t="shared" si="74"/>
        <v>0</v>
      </c>
      <c r="AX125">
        <f t="shared" si="75"/>
        <v>0</v>
      </c>
      <c r="AZ125" s="35">
        <f t="shared" si="76"/>
        <v>0</v>
      </c>
      <c r="BA125">
        <f t="shared" si="77"/>
        <v>0</v>
      </c>
      <c r="BB125">
        <f t="shared" si="78"/>
        <v>0</v>
      </c>
      <c r="BC125">
        <f t="shared" si="79"/>
        <v>0</v>
      </c>
      <c r="BD125">
        <f t="shared" si="80"/>
        <v>2.5</v>
      </c>
      <c r="BE125">
        <f t="shared" si="81"/>
        <v>0</v>
      </c>
      <c r="BG125" s="35">
        <f t="shared" si="82"/>
        <v>0</v>
      </c>
      <c r="BH125">
        <f t="shared" si="83"/>
        <v>0</v>
      </c>
      <c r="BI125">
        <f t="shared" si="84"/>
        <v>0</v>
      </c>
      <c r="BJ125">
        <f t="shared" si="85"/>
        <v>0</v>
      </c>
    </row>
    <row r="126" spans="1:62" ht="85" x14ac:dyDescent="0.2">
      <c r="A126" s="4" t="s">
        <v>168</v>
      </c>
      <c r="B126" s="6">
        <v>1</v>
      </c>
      <c r="C126" s="6">
        <v>0</v>
      </c>
      <c r="D126" s="6">
        <v>0</v>
      </c>
      <c r="E126" s="10">
        <v>0</v>
      </c>
      <c r="F126" s="10">
        <v>0</v>
      </c>
      <c r="G126" s="10">
        <v>0</v>
      </c>
      <c r="I126" s="13" t="s">
        <v>169</v>
      </c>
      <c r="J126" s="24">
        <f t="shared" si="92"/>
        <v>1</v>
      </c>
      <c r="K126" s="24">
        <f t="shared" si="93"/>
        <v>1</v>
      </c>
      <c r="L126" s="24" t="s">
        <v>504</v>
      </c>
      <c r="M126" s="37" t="s">
        <v>478</v>
      </c>
      <c r="N126">
        <v>1</v>
      </c>
      <c r="O126">
        <f t="shared" si="45"/>
        <v>1</v>
      </c>
      <c r="P126">
        <f t="shared" si="46"/>
        <v>1</v>
      </c>
      <c r="Q126">
        <f t="shared" si="47"/>
        <v>1</v>
      </c>
      <c r="R126" s="43">
        <f t="shared" si="48"/>
        <v>0</v>
      </c>
      <c r="S126" s="6">
        <f t="shared" si="49"/>
        <v>0</v>
      </c>
      <c r="T126" s="6">
        <f t="shared" si="50"/>
        <v>0</v>
      </c>
      <c r="U126" s="6">
        <f t="shared" si="51"/>
        <v>0</v>
      </c>
      <c r="W126" s="43">
        <f t="shared" si="52"/>
        <v>0</v>
      </c>
      <c r="X126" s="6">
        <f t="shared" si="53"/>
        <v>0</v>
      </c>
      <c r="Y126" s="6">
        <f t="shared" si="54"/>
        <v>0</v>
      </c>
      <c r="Z126" s="6">
        <f t="shared" si="55"/>
        <v>0</v>
      </c>
      <c r="AA126" s="6">
        <f t="shared" si="56"/>
        <v>0</v>
      </c>
      <c r="AC126" s="43">
        <f t="shared" si="57"/>
        <v>1</v>
      </c>
      <c r="AD126" s="6">
        <f t="shared" si="58"/>
        <v>0</v>
      </c>
      <c r="AE126" s="6">
        <f t="shared" si="59"/>
        <v>0</v>
      </c>
      <c r="AF126" s="6">
        <f t="shared" si="60"/>
        <v>0</v>
      </c>
      <c r="AG126" s="6">
        <f t="shared" si="61"/>
        <v>0</v>
      </c>
      <c r="AH126" s="6">
        <f t="shared" si="62"/>
        <v>0</v>
      </c>
      <c r="AJ126" s="43">
        <f t="shared" si="63"/>
        <v>0</v>
      </c>
      <c r="AK126" s="6">
        <f t="shared" si="64"/>
        <v>0</v>
      </c>
      <c r="AL126" s="6">
        <f t="shared" si="65"/>
        <v>0</v>
      </c>
      <c r="AM126" s="6">
        <f t="shared" si="66"/>
        <v>0</v>
      </c>
      <c r="AO126" s="35">
        <f t="shared" si="67"/>
        <v>0</v>
      </c>
      <c r="AP126">
        <f t="shared" si="68"/>
        <v>0</v>
      </c>
      <c r="AQ126">
        <f t="shared" si="69"/>
        <v>0</v>
      </c>
      <c r="AR126">
        <f t="shared" si="70"/>
        <v>0</v>
      </c>
      <c r="AT126" s="35">
        <f t="shared" si="71"/>
        <v>0</v>
      </c>
      <c r="AU126">
        <f t="shared" si="72"/>
        <v>0</v>
      </c>
      <c r="AV126">
        <f t="shared" si="73"/>
        <v>0</v>
      </c>
      <c r="AW126">
        <f t="shared" si="74"/>
        <v>0</v>
      </c>
      <c r="AX126">
        <f t="shared" si="75"/>
        <v>0</v>
      </c>
      <c r="AZ126" s="35">
        <f t="shared" si="76"/>
        <v>1</v>
      </c>
      <c r="BA126">
        <f t="shared" si="77"/>
        <v>0</v>
      </c>
      <c r="BB126">
        <f t="shared" si="78"/>
        <v>0</v>
      </c>
      <c r="BC126">
        <f t="shared" si="79"/>
        <v>0</v>
      </c>
      <c r="BD126">
        <f t="shared" si="80"/>
        <v>0</v>
      </c>
      <c r="BE126">
        <f t="shared" si="81"/>
        <v>0</v>
      </c>
      <c r="BG126" s="35">
        <f t="shared" si="82"/>
        <v>0</v>
      </c>
      <c r="BH126">
        <f t="shared" si="83"/>
        <v>0</v>
      </c>
      <c r="BI126">
        <f t="shared" si="84"/>
        <v>0</v>
      </c>
      <c r="BJ126">
        <f t="shared" si="85"/>
        <v>0</v>
      </c>
    </row>
    <row r="127" spans="1:62" ht="85" x14ac:dyDescent="0.2">
      <c r="A127" s="4" t="s">
        <v>170</v>
      </c>
      <c r="B127" s="6">
        <v>3</v>
      </c>
      <c r="C127" s="6">
        <v>1</v>
      </c>
      <c r="D127" s="6">
        <v>0</v>
      </c>
      <c r="E127" s="10">
        <v>7</v>
      </c>
      <c r="F127" s="10">
        <v>2</v>
      </c>
      <c r="G127" s="10">
        <v>2</v>
      </c>
      <c r="I127" s="13" t="s">
        <v>171</v>
      </c>
      <c r="J127" s="24">
        <f t="shared" si="92"/>
        <v>4</v>
      </c>
      <c r="K127" s="24">
        <f t="shared" si="93"/>
        <v>15</v>
      </c>
      <c r="L127" s="24" t="s">
        <v>504</v>
      </c>
      <c r="M127" s="37" t="s">
        <v>478</v>
      </c>
      <c r="N127">
        <v>1</v>
      </c>
      <c r="O127">
        <f t="shared" si="45"/>
        <v>1</v>
      </c>
      <c r="P127">
        <f t="shared" si="46"/>
        <v>4</v>
      </c>
      <c r="Q127">
        <f t="shared" si="47"/>
        <v>15</v>
      </c>
      <c r="R127" s="43">
        <f t="shared" si="48"/>
        <v>0</v>
      </c>
      <c r="S127" s="6">
        <f t="shared" si="49"/>
        <v>0</v>
      </c>
      <c r="T127" s="6">
        <f t="shared" si="50"/>
        <v>0</v>
      </c>
      <c r="U127" s="6">
        <f t="shared" si="51"/>
        <v>0</v>
      </c>
      <c r="W127" s="43">
        <f t="shared" si="52"/>
        <v>0</v>
      </c>
      <c r="X127" s="6">
        <f t="shared" si="53"/>
        <v>0</v>
      </c>
      <c r="Y127" s="6">
        <f t="shared" si="54"/>
        <v>0</v>
      </c>
      <c r="Z127" s="6">
        <f t="shared" si="55"/>
        <v>0</v>
      </c>
      <c r="AA127" s="6">
        <f t="shared" si="56"/>
        <v>0</v>
      </c>
      <c r="AC127" s="43">
        <f t="shared" si="57"/>
        <v>4</v>
      </c>
      <c r="AD127" s="6">
        <f t="shared" si="58"/>
        <v>0</v>
      </c>
      <c r="AE127" s="6">
        <f t="shared" si="59"/>
        <v>0</v>
      </c>
      <c r="AF127" s="6">
        <f t="shared" si="60"/>
        <v>0</v>
      </c>
      <c r="AG127" s="6">
        <f t="shared" si="61"/>
        <v>0</v>
      </c>
      <c r="AH127" s="6">
        <f t="shared" si="62"/>
        <v>0</v>
      </c>
      <c r="AJ127" s="43">
        <f t="shared" si="63"/>
        <v>0</v>
      </c>
      <c r="AK127" s="6">
        <f t="shared" si="64"/>
        <v>0</v>
      </c>
      <c r="AL127" s="6">
        <f t="shared" si="65"/>
        <v>0</v>
      </c>
      <c r="AM127" s="6">
        <f t="shared" si="66"/>
        <v>0</v>
      </c>
      <c r="AO127" s="35">
        <f t="shared" si="67"/>
        <v>0</v>
      </c>
      <c r="AP127">
        <f t="shared" si="68"/>
        <v>0</v>
      </c>
      <c r="AQ127">
        <f t="shared" si="69"/>
        <v>0</v>
      </c>
      <c r="AR127">
        <f t="shared" si="70"/>
        <v>0</v>
      </c>
      <c r="AT127" s="35">
        <f t="shared" si="71"/>
        <v>0</v>
      </c>
      <c r="AU127">
        <f t="shared" si="72"/>
        <v>0</v>
      </c>
      <c r="AV127">
        <f t="shared" si="73"/>
        <v>0</v>
      </c>
      <c r="AW127">
        <f t="shared" si="74"/>
        <v>0</v>
      </c>
      <c r="AX127">
        <f t="shared" si="75"/>
        <v>0</v>
      </c>
      <c r="AZ127" s="35">
        <f t="shared" si="76"/>
        <v>15</v>
      </c>
      <c r="BA127">
        <f t="shared" si="77"/>
        <v>0</v>
      </c>
      <c r="BB127">
        <f t="shared" si="78"/>
        <v>0</v>
      </c>
      <c r="BC127">
        <f t="shared" si="79"/>
        <v>0</v>
      </c>
      <c r="BD127">
        <f t="shared" si="80"/>
        <v>0</v>
      </c>
      <c r="BE127">
        <f t="shared" si="81"/>
        <v>0</v>
      </c>
      <c r="BG127" s="35">
        <f t="shared" si="82"/>
        <v>0</v>
      </c>
      <c r="BH127">
        <f t="shared" si="83"/>
        <v>0</v>
      </c>
      <c r="BI127">
        <f t="shared" si="84"/>
        <v>0</v>
      </c>
      <c r="BJ127">
        <f t="shared" si="85"/>
        <v>0</v>
      </c>
    </row>
    <row r="128" spans="1:62" ht="102" x14ac:dyDescent="0.2">
      <c r="A128" s="4" t="s">
        <v>172</v>
      </c>
      <c r="B128" s="6">
        <v>0</v>
      </c>
      <c r="C128" s="6">
        <v>0</v>
      </c>
      <c r="D128" s="6">
        <v>2</v>
      </c>
      <c r="E128" s="10">
        <v>0</v>
      </c>
      <c r="F128" s="10">
        <v>0</v>
      </c>
      <c r="G128" s="10">
        <v>0</v>
      </c>
      <c r="I128" s="13" t="s">
        <v>173</v>
      </c>
      <c r="J128" s="24">
        <f t="shared" si="92"/>
        <v>2</v>
      </c>
      <c r="K128" s="24">
        <f t="shared" si="93"/>
        <v>2</v>
      </c>
      <c r="L128" s="24" t="s">
        <v>482</v>
      </c>
      <c r="M128" s="37" t="s">
        <v>463</v>
      </c>
      <c r="N128">
        <v>1</v>
      </c>
      <c r="O128">
        <f t="shared" si="45"/>
        <v>2</v>
      </c>
      <c r="P128">
        <f t="shared" si="46"/>
        <v>1</v>
      </c>
      <c r="Q128">
        <f t="shared" si="47"/>
        <v>1</v>
      </c>
      <c r="R128" s="43">
        <f t="shared" si="48"/>
        <v>0</v>
      </c>
      <c r="S128" s="6">
        <f t="shared" si="49"/>
        <v>1</v>
      </c>
      <c r="T128" s="6">
        <f t="shared" si="50"/>
        <v>0</v>
      </c>
      <c r="U128" s="6">
        <f t="shared" si="51"/>
        <v>0</v>
      </c>
      <c r="W128" s="43">
        <f t="shared" si="52"/>
        <v>0</v>
      </c>
      <c r="X128" s="6">
        <f t="shared" si="53"/>
        <v>1</v>
      </c>
      <c r="Y128" s="6">
        <f t="shared" si="54"/>
        <v>0</v>
      </c>
      <c r="Z128" s="6">
        <f t="shared" si="55"/>
        <v>0</v>
      </c>
      <c r="AA128" s="6">
        <f t="shared" si="56"/>
        <v>0</v>
      </c>
      <c r="AC128" s="43">
        <f t="shared" si="57"/>
        <v>0</v>
      </c>
      <c r="AD128" s="6">
        <f t="shared" si="58"/>
        <v>0</v>
      </c>
      <c r="AE128" s="6">
        <f t="shared" si="59"/>
        <v>0</v>
      </c>
      <c r="AF128" s="6">
        <f t="shared" si="60"/>
        <v>0</v>
      </c>
      <c r="AG128" s="6">
        <f t="shared" si="61"/>
        <v>0</v>
      </c>
      <c r="AH128" s="6">
        <f t="shared" si="62"/>
        <v>0</v>
      </c>
      <c r="AJ128" s="43">
        <f t="shared" si="63"/>
        <v>0</v>
      </c>
      <c r="AK128" s="6">
        <f t="shared" si="64"/>
        <v>0</v>
      </c>
      <c r="AL128" s="6">
        <f t="shared" si="65"/>
        <v>0</v>
      </c>
      <c r="AM128" s="6">
        <f t="shared" si="66"/>
        <v>0</v>
      </c>
      <c r="AO128" s="35">
        <f t="shared" si="67"/>
        <v>0</v>
      </c>
      <c r="AP128">
        <f t="shared" si="68"/>
        <v>1</v>
      </c>
      <c r="AQ128">
        <f t="shared" si="69"/>
        <v>0</v>
      </c>
      <c r="AR128">
        <f t="shared" si="70"/>
        <v>0</v>
      </c>
      <c r="AT128" s="35">
        <f t="shared" si="71"/>
        <v>0</v>
      </c>
      <c r="AU128">
        <f t="shared" si="72"/>
        <v>1</v>
      </c>
      <c r="AV128">
        <f t="shared" si="73"/>
        <v>0</v>
      </c>
      <c r="AW128">
        <f t="shared" si="74"/>
        <v>0</v>
      </c>
      <c r="AX128">
        <f t="shared" si="75"/>
        <v>0</v>
      </c>
      <c r="AZ128" s="35">
        <f t="shared" si="76"/>
        <v>0</v>
      </c>
      <c r="BA128">
        <f t="shared" si="77"/>
        <v>0</v>
      </c>
      <c r="BB128">
        <f t="shared" si="78"/>
        <v>0</v>
      </c>
      <c r="BC128">
        <f t="shared" si="79"/>
        <v>0</v>
      </c>
      <c r="BD128">
        <f t="shared" si="80"/>
        <v>0</v>
      </c>
      <c r="BE128">
        <f t="shared" si="81"/>
        <v>0</v>
      </c>
      <c r="BG128" s="35">
        <f t="shared" si="82"/>
        <v>0</v>
      </c>
      <c r="BH128">
        <f t="shared" si="83"/>
        <v>0</v>
      </c>
      <c r="BI128">
        <f t="shared" si="84"/>
        <v>0</v>
      </c>
      <c r="BJ128">
        <f t="shared" si="85"/>
        <v>0</v>
      </c>
    </row>
    <row r="129" spans="1:63" ht="136" x14ac:dyDescent="0.2">
      <c r="A129" s="4" t="s">
        <v>174</v>
      </c>
      <c r="B129" s="6">
        <v>2</v>
      </c>
      <c r="C129" s="6">
        <v>1</v>
      </c>
      <c r="D129" s="6">
        <v>2</v>
      </c>
      <c r="E129" s="10">
        <v>11</v>
      </c>
      <c r="F129" s="10">
        <v>6</v>
      </c>
      <c r="G129" s="10">
        <v>1</v>
      </c>
      <c r="I129" s="13" t="s">
        <v>175</v>
      </c>
      <c r="J129" s="24">
        <f t="shared" si="92"/>
        <v>5</v>
      </c>
      <c r="K129" s="24">
        <f t="shared" si="93"/>
        <v>23</v>
      </c>
      <c r="L129" s="24" t="s">
        <v>486</v>
      </c>
      <c r="M129" s="37" t="s">
        <v>493</v>
      </c>
      <c r="N129">
        <v>1</v>
      </c>
      <c r="O129">
        <f t="shared" si="45"/>
        <v>3</v>
      </c>
      <c r="P129">
        <f t="shared" si="46"/>
        <v>1.6666666666666667</v>
      </c>
      <c r="Q129">
        <f t="shared" si="47"/>
        <v>7.666666666666667</v>
      </c>
      <c r="R129" s="43">
        <f t="shared" si="48"/>
        <v>0</v>
      </c>
      <c r="S129" s="6">
        <f t="shared" si="49"/>
        <v>0</v>
      </c>
      <c r="T129" s="6">
        <f t="shared" si="50"/>
        <v>1.6666666666666667</v>
      </c>
      <c r="U129" s="6">
        <f t="shared" si="51"/>
        <v>0</v>
      </c>
      <c r="W129" s="43">
        <f t="shared" si="52"/>
        <v>0</v>
      </c>
      <c r="X129" s="6">
        <f t="shared" si="53"/>
        <v>0</v>
      </c>
      <c r="Y129" s="6">
        <f t="shared" si="54"/>
        <v>0</v>
      </c>
      <c r="Z129" s="6">
        <f t="shared" si="55"/>
        <v>0</v>
      </c>
      <c r="AA129" s="6">
        <f t="shared" si="56"/>
        <v>0</v>
      </c>
      <c r="AC129" s="43">
        <f t="shared" si="57"/>
        <v>0</v>
      </c>
      <c r="AD129" s="6">
        <f t="shared" si="58"/>
        <v>0</v>
      </c>
      <c r="AE129" s="6">
        <f t="shared" si="59"/>
        <v>1.6666666666666667</v>
      </c>
      <c r="AF129" s="6">
        <f t="shared" si="60"/>
        <v>0</v>
      </c>
      <c r="AG129" s="6">
        <f t="shared" si="61"/>
        <v>0</v>
      </c>
      <c r="AH129" s="6">
        <f t="shared" si="62"/>
        <v>0</v>
      </c>
      <c r="AJ129" s="43">
        <f t="shared" si="63"/>
        <v>0</v>
      </c>
      <c r="AK129" s="6">
        <f t="shared" si="64"/>
        <v>0</v>
      </c>
      <c r="AL129" s="6">
        <f t="shared" si="65"/>
        <v>0</v>
      </c>
      <c r="AM129" s="6">
        <f t="shared" si="66"/>
        <v>0</v>
      </c>
      <c r="AO129" s="35">
        <f t="shared" si="67"/>
        <v>0</v>
      </c>
      <c r="AP129">
        <f t="shared" si="68"/>
        <v>0</v>
      </c>
      <c r="AQ129">
        <f t="shared" si="69"/>
        <v>7.666666666666667</v>
      </c>
      <c r="AR129">
        <f t="shared" si="70"/>
        <v>0</v>
      </c>
      <c r="AT129" s="35">
        <f t="shared" si="71"/>
        <v>0</v>
      </c>
      <c r="AU129">
        <f t="shared" si="72"/>
        <v>0</v>
      </c>
      <c r="AV129">
        <f t="shared" si="73"/>
        <v>0</v>
      </c>
      <c r="AW129">
        <f t="shared" si="74"/>
        <v>0</v>
      </c>
      <c r="AX129">
        <f t="shared" si="75"/>
        <v>0</v>
      </c>
      <c r="AZ129" s="35">
        <f t="shared" si="76"/>
        <v>0</v>
      </c>
      <c r="BA129">
        <f t="shared" si="77"/>
        <v>0</v>
      </c>
      <c r="BB129">
        <f t="shared" si="78"/>
        <v>7.666666666666667</v>
      </c>
      <c r="BC129">
        <f t="shared" si="79"/>
        <v>0</v>
      </c>
      <c r="BD129">
        <f t="shared" si="80"/>
        <v>0</v>
      </c>
      <c r="BE129">
        <f t="shared" si="81"/>
        <v>0</v>
      </c>
      <c r="BG129" s="35">
        <f t="shared" si="82"/>
        <v>0</v>
      </c>
      <c r="BH129">
        <f t="shared" si="83"/>
        <v>0</v>
      </c>
      <c r="BI129">
        <f t="shared" si="84"/>
        <v>0</v>
      </c>
      <c r="BJ129">
        <f t="shared" si="85"/>
        <v>0</v>
      </c>
    </row>
    <row r="130" spans="1:63" ht="170" x14ac:dyDescent="0.2">
      <c r="A130" s="4" t="s">
        <v>176</v>
      </c>
      <c r="B130" s="6">
        <v>0</v>
      </c>
      <c r="C130" s="6">
        <v>0</v>
      </c>
      <c r="D130" s="6">
        <v>1</v>
      </c>
      <c r="E130" s="10">
        <v>18</v>
      </c>
      <c r="F130" s="10">
        <v>6</v>
      </c>
      <c r="G130" s="10">
        <v>0</v>
      </c>
      <c r="I130" s="13" t="s">
        <v>177</v>
      </c>
      <c r="J130" s="24">
        <f t="shared" si="92"/>
        <v>1</v>
      </c>
      <c r="K130" s="24">
        <f t="shared" si="93"/>
        <v>25</v>
      </c>
      <c r="L130" s="24" t="s">
        <v>503</v>
      </c>
      <c r="M130" s="37" t="s">
        <v>494</v>
      </c>
      <c r="N130">
        <v>1</v>
      </c>
      <c r="O130">
        <f t="shared" si="45"/>
        <v>2</v>
      </c>
      <c r="P130">
        <f t="shared" si="46"/>
        <v>0.5</v>
      </c>
      <c r="Q130">
        <f t="shared" si="47"/>
        <v>12.5</v>
      </c>
      <c r="R130" s="43">
        <f t="shared" si="48"/>
        <v>0</v>
      </c>
      <c r="S130" s="6">
        <f t="shared" si="49"/>
        <v>0</v>
      </c>
      <c r="T130" s="6">
        <f t="shared" si="50"/>
        <v>0</v>
      </c>
      <c r="U130" s="6">
        <f t="shared" si="51"/>
        <v>0</v>
      </c>
      <c r="W130" s="43">
        <f t="shared" si="52"/>
        <v>0</v>
      </c>
      <c r="X130" s="6">
        <f t="shared" si="53"/>
        <v>0</v>
      </c>
      <c r="Y130" s="6">
        <f t="shared" si="54"/>
        <v>0.5</v>
      </c>
      <c r="Z130" s="6">
        <f t="shared" si="55"/>
        <v>0</v>
      </c>
      <c r="AA130" s="6">
        <f t="shared" si="56"/>
        <v>0</v>
      </c>
      <c r="AC130" s="43">
        <f t="shared" si="57"/>
        <v>0</v>
      </c>
      <c r="AD130" s="6">
        <f t="shared" si="58"/>
        <v>0</v>
      </c>
      <c r="AE130" s="6">
        <f t="shared" si="59"/>
        <v>0</v>
      </c>
      <c r="AF130" s="6">
        <f t="shared" si="60"/>
        <v>0</v>
      </c>
      <c r="AG130" s="6">
        <f t="shared" si="61"/>
        <v>0.5</v>
      </c>
      <c r="AH130" s="6">
        <f t="shared" si="62"/>
        <v>0</v>
      </c>
      <c r="AJ130" s="43">
        <f t="shared" si="63"/>
        <v>0</v>
      </c>
      <c r="AK130" s="6">
        <f t="shared" si="64"/>
        <v>0</v>
      </c>
      <c r="AL130" s="6">
        <f t="shared" si="65"/>
        <v>0</v>
      </c>
      <c r="AM130" s="6">
        <f t="shared" si="66"/>
        <v>0</v>
      </c>
      <c r="AO130" s="35">
        <f t="shared" si="67"/>
        <v>0</v>
      </c>
      <c r="AP130">
        <f t="shared" si="68"/>
        <v>0</v>
      </c>
      <c r="AQ130">
        <f t="shared" si="69"/>
        <v>0</v>
      </c>
      <c r="AR130">
        <f t="shared" si="70"/>
        <v>0</v>
      </c>
      <c r="AT130" s="35">
        <f t="shared" si="71"/>
        <v>0</v>
      </c>
      <c r="AU130">
        <f t="shared" si="72"/>
        <v>0</v>
      </c>
      <c r="AV130">
        <f t="shared" si="73"/>
        <v>12.5</v>
      </c>
      <c r="AW130">
        <f t="shared" si="74"/>
        <v>0</v>
      </c>
      <c r="AX130">
        <f t="shared" si="75"/>
        <v>0</v>
      </c>
      <c r="AZ130" s="35">
        <f t="shared" si="76"/>
        <v>0</v>
      </c>
      <c r="BA130">
        <f t="shared" si="77"/>
        <v>0</v>
      </c>
      <c r="BB130">
        <f t="shared" si="78"/>
        <v>0</v>
      </c>
      <c r="BC130">
        <f t="shared" si="79"/>
        <v>0</v>
      </c>
      <c r="BD130">
        <f t="shared" si="80"/>
        <v>12.5</v>
      </c>
      <c r="BE130">
        <f t="shared" si="81"/>
        <v>0</v>
      </c>
      <c r="BG130" s="35">
        <f t="shared" si="82"/>
        <v>0</v>
      </c>
      <c r="BH130">
        <f t="shared" si="83"/>
        <v>0</v>
      </c>
      <c r="BI130">
        <f t="shared" si="84"/>
        <v>0</v>
      </c>
      <c r="BJ130">
        <f t="shared" si="85"/>
        <v>0</v>
      </c>
    </row>
    <row r="131" spans="1:63" ht="136" x14ac:dyDescent="0.2">
      <c r="A131" s="4" t="s">
        <v>178</v>
      </c>
      <c r="B131" s="6">
        <v>1</v>
      </c>
      <c r="C131" s="6">
        <v>1</v>
      </c>
      <c r="D131" s="6">
        <v>0</v>
      </c>
      <c r="E131" s="10">
        <v>1</v>
      </c>
      <c r="F131" s="10">
        <v>2</v>
      </c>
      <c r="G131" s="10">
        <v>0</v>
      </c>
      <c r="I131" s="13" t="s">
        <v>179</v>
      </c>
      <c r="J131" s="24">
        <f t="shared" si="92"/>
        <v>2</v>
      </c>
      <c r="K131" s="24">
        <f t="shared" si="93"/>
        <v>5</v>
      </c>
      <c r="L131" s="24" t="s">
        <v>504</v>
      </c>
      <c r="M131" s="37" t="s">
        <v>495</v>
      </c>
      <c r="N131">
        <v>1</v>
      </c>
      <c r="O131">
        <f t="shared" si="45"/>
        <v>1</v>
      </c>
      <c r="P131">
        <f t="shared" si="46"/>
        <v>2</v>
      </c>
      <c r="Q131">
        <f t="shared" si="47"/>
        <v>5</v>
      </c>
      <c r="R131" s="43">
        <f t="shared" si="48"/>
        <v>0</v>
      </c>
      <c r="S131" s="6">
        <f t="shared" si="49"/>
        <v>0</v>
      </c>
      <c r="T131" s="6">
        <f t="shared" si="50"/>
        <v>0</v>
      </c>
      <c r="U131" s="6">
        <f t="shared" si="51"/>
        <v>0</v>
      </c>
      <c r="W131" s="43">
        <f t="shared" si="52"/>
        <v>0</v>
      </c>
      <c r="X131" s="6">
        <f t="shared" si="53"/>
        <v>0</v>
      </c>
      <c r="Y131" s="6">
        <f t="shared" si="54"/>
        <v>0</v>
      </c>
      <c r="Z131" s="6">
        <f t="shared" si="55"/>
        <v>0</v>
      </c>
      <c r="AA131" s="6">
        <f t="shared" si="56"/>
        <v>0</v>
      </c>
      <c r="AC131" s="43">
        <f t="shared" si="57"/>
        <v>2</v>
      </c>
      <c r="AD131" s="6">
        <f t="shared" si="58"/>
        <v>0</v>
      </c>
      <c r="AE131" s="6">
        <f t="shared" si="59"/>
        <v>0</v>
      </c>
      <c r="AF131" s="6">
        <f t="shared" si="60"/>
        <v>0</v>
      </c>
      <c r="AG131" s="6">
        <f t="shared" si="61"/>
        <v>0</v>
      </c>
      <c r="AH131" s="6">
        <f t="shared" si="62"/>
        <v>0</v>
      </c>
      <c r="AJ131" s="43">
        <f t="shared" si="63"/>
        <v>0</v>
      </c>
      <c r="AK131" s="6">
        <f t="shared" si="64"/>
        <v>0</v>
      </c>
      <c r="AL131" s="6">
        <f t="shared" si="65"/>
        <v>0</v>
      </c>
      <c r="AM131" s="6">
        <f t="shared" si="66"/>
        <v>0</v>
      </c>
      <c r="AO131" s="35">
        <f t="shared" si="67"/>
        <v>0</v>
      </c>
      <c r="AP131">
        <f t="shared" si="68"/>
        <v>0</v>
      </c>
      <c r="AQ131">
        <f t="shared" si="69"/>
        <v>0</v>
      </c>
      <c r="AR131">
        <f t="shared" si="70"/>
        <v>0</v>
      </c>
      <c r="AT131" s="35">
        <f t="shared" si="71"/>
        <v>0</v>
      </c>
      <c r="AU131">
        <f t="shared" si="72"/>
        <v>0</v>
      </c>
      <c r="AV131">
        <f t="shared" si="73"/>
        <v>0</v>
      </c>
      <c r="AW131">
        <f t="shared" si="74"/>
        <v>0</v>
      </c>
      <c r="AX131">
        <f t="shared" si="75"/>
        <v>0</v>
      </c>
      <c r="AZ131" s="35">
        <f t="shared" si="76"/>
        <v>5</v>
      </c>
      <c r="BA131">
        <f t="shared" si="77"/>
        <v>0</v>
      </c>
      <c r="BB131">
        <f t="shared" si="78"/>
        <v>0</v>
      </c>
      <c r="BC131">
        <f t="shared" si="79"/>
        <v>0</v>
      </c>
      <c r="BD131">
        <f t="shared" si="80"/>
        <v>0</v>
      </c>
      <c r="BE131">
        <f t="shared" si="81"/>
        <v>0</v>
      </c>
      <c r="BG131" s="35">
        <f t="shared" si="82"/>
        <v>0</v>
      </c>
      <c r="BH131">
        <f t="shared" si="83"/>
        <v>0</v>
      </c>
      <c r="BI131">
        <f t="shared" si="84"/>
        <v>0</v>
      </c>
      <c r="BJ131">
        <f t="shared" si="85"/>
        <v>0</v>
      </c>
    </row>
    <row r="132" spans="1:63" ht="68" x14ac:dyDescent="0.2">
      <c r="A132" s="4" t="s">
        <v>180</v>
      </c>
      <c r="B132" s="6">
        <v>0</v>
      </c>
      <c r="C132" s="6">
        <v>1</v>
      </c>
      <c r="D132" s="6">
        <v>1</v>
      </c>
      <c r="E132" s="10">
        <v>0</v>
      </c>
      <c r="F132" s="10">
        <v>3</v>
      </c>
      <c r="G132" s="10">
        <v>0</v>
      </c>
      <c r="I132" s="13" t="s">
        <v>181</v>
      </c>
      <c r="J132" s="24">
        <f t="shared" si="92"/>
        <v>2</v>
      </c>
      <c r="K132" s="24">
        <f t="shared" si="93"/>
        <v>5</v>
      </c>
      <c r="L132" s="24" t="s">
        <v>459</v>
      </c>
      <c r="M132" s="37" t="s">
        <v>451</v>
      </c>
      <c r="N132">
        <v>1</v>
      </c>
      <c r="O132">
        <f t="shared" si="45"/>
        <v>2</v>
      </c>
      <c r="P132">
        <f t="shared" si="46"/>
        <v>1</v>
      </c>
      <c r="Q132">
        <f t="shared" si="47"/>
        <v>2.5</v>
      </c>
      <c r="R132" s="43">
        <f t="shared" si="48"/>
        <v>0</v>
      </c>
      <c r="S132" s="6">
        <f t="shared" si="49"/>
        <v>0</v>
      </c>
      <c r="T132" s="6">
        <f t="shared" si="50"/>
        <v>0</v>
      </c>
      <c r="U132" s="6">
        <f t="shared" si="51"/>
        <v>0</v>
      </c>
      <c r="W132" s="43">
        <f t="shared" si="52"/>
        <v>0</v>
      </c>
      <c r="X132" s="6">
        <f t="shared" si="53"/>
        <v>0</v>
      </c>
      <c r="Y132" s="6">
        <f t="shared" si="54"/>
        <v>0</v>
      </c>
      <c r="Z132" s="6">
        <f t="shared" si="55"/>
        <v>0</v>
      </c>
      <c r="AA132" s="6">
        <f t="shared" si="56"/>
        <v>0</v>
      </c>
      <c r="AC132" s="43">
        <f t="shared" si="57"/>
        <v>0</v>
      </c>
      <c r="AD132" s="6">
        <f t="shared" si="58"/>
        <v>1</v>
      </c>
      <c r="AE132" s="6">
        <f t="shared" si="59"/>
        <v>0</v>
      </c>
      <c r="AF132" s="6">
        <f t="shared" si="60"/>
        <v>0</v>
      </c>
      <c r="AG132" s="6">
        <f t="shared" si="61"/>
        <v>0</v>
      </c>
      <c r="AH132" s="6">
        <f t="shared" si="62"/>
        <v>0</v>
      </c>
      <c r="AJ132" s="43">
        <f t="shared" si="63"/>
        <v>0</v>
      </c>
      <c r="AK132" s="6">
        <f t="shared" si="64"/>
        <v>0</v>
      </c>
      <c r="AL132" s="6">
        <f t="shared" si="65"/>
        <v>0</v>
      </c>
      <c r="AM132" s="6">
        <f t="shared" si="66"/>
        <v>1</v>
      </c>
      <c r="AO132" s="35">
        <f t="shared" si="67"/>
        <v>0</v>
      </c>
      <c r="AP132">
        <f t="shared" si="68"/>
        <v>0</v>
      </c>
      <c r="AQ132">
        <f t="shared" si="69"/>
        <v>0</v>
      </c>
      <c r="AR132">
        <f t="shared" si="70"/>
        <v>0</v>
      </c>
      <c r="AT132" s="35">
        <f t="shared" si="71"/>
        <v>0</v>
      </c>
      <c r="AU132">
        <f t="shared" si="72"/>
        <v>0</v>
      </c>
      <c r="AV132">
        <f t="shared" si="73"/>
        <v>0</v>
      </c>
      <c r="AW132">
        <f t="shared" si="74"/>
        <v>0</v>
      </c>
      <c r="AX132">
        <f t="shared" si="75"/>
        <v>0</v>
      </c>
      <c r="AZ132" s="35">
        <f t="shared" si="76"/>
        <v>0</v>
      </c>
      <c r="BA132">
        <f t="shared" si="77"/>
        <v>2.5</v>
      </c>
      <c r="BB132">
        <f t="shared" si="78"/>
        <v>0</v>
      </c>
      <c r="BC132">
        <f t="shared" si="79"/>
        <v>0</v>
      </c>
      <c r="BD132">
        <f t="shared" si="80"/>
        <v>0</v>
      </c>
      <c r="BE132">
        <f t="shared" si="81"/>
        <v>0</v>
      </c>
      <c r="BG132" s="35">
        <f t="shared" si="82"/>
        <v>0</v>
      </c>
      <c r="BH132">
        <f t="shared" si="83"/>
        <v>0</v>
      </c>
      <c r="BI132">
        <f t="shared" si="84"/>
        <v>0</v>
      </c>
      <c r="BJ132">
        <f t="shared" si="85"/>
        <v>2.5</v>
      </c>
    </row>
    <row r="133" spans="1:63" ht="204" x14ac:dyDescent="0.2">
      <c r="A133" s="4" t="s">
        <v>182</v>
      </c>
      <c r="B133" s="6">
        <v>1</v>
      </c>
      <c r="C133" s="6">
        <v>0</v>
      </c>
      <c r="D133" s="6">
        <v>0</v>
      </c>
      <c r="E133" s="10">
        <v>0</v>
      </c>
      <c r="F133" s="10">
        <v>0</v>
      </c>
      <c r="G133" s="10">
        <v>0</v>
      </c>
      <c r="I133" s="13" t="s">
        <v>183</v>
      </c>
      <c r="J133" s="24">
        <f t="shared" si="92"/>
        <v>1</v>
      </c>
      <c r="K133" s="24">
        <f t="shared" si="93"/>
        <v>1</v>
      </c>
      <c r="L133" s="24" t="s">
        <v>459</v>
      </c>
      <c r="M133" s="37" t="s">
        <v>496</v>
      </c>
      <c r="N133">
        <v>1</v>
      </c>
      <c r="O133">
        <f t="shared" si="45"/>
        <v>2</v>
      </c>
      <c r="P133">
        <f t="shared" si="46"/>
        <v>0.5</v>
      </c>
      <c r="Q133">
        <f t="shared" si="47"/>
        <v>0.5</v>
      </c>
      <c r="R133" s="43">
        <f t="shared" si="48"/>
        <v>0</v>
      </c>
      <c r="S133" s="6">
        <f t="shared" si="49"/>
        <v>0</v>
      </c>
      <c r="T133" s="6">
        <f t="shared" si="50"/>
        <v>0</v>
      </c>
      <c r="U133" s="6">
        <f t="shared" si="51"/>
        <v>0</v>
      </c>
      <c r="W133" s="43">
        <f t="shared" si="52"/>
        <v>0</v>
      </c>
      <c r="X133" s="6">
        <f t="shared" si="53"/>
        <v>0</v>
      </c>
      <c r="Y133" s="6">
        <f t="shared" si="54"/>
        <v>0</v>
      </c>
      <c r="Z133" s="6">
        <f t="shared" si="55"/>
        <v>0</v>
      </c>
      <c r="AA133" s="6">
        <f t="shared" si="56"/>
        <v>0</v>
      </c>
      <c r="AC133" s="43">
        <f t="shared" si="57"/>
        <v>0</v>
      </c>
      <c r="AD133" s="6">
        <f t="shared" si="58"/>
        <v>0.5</v>
      </c>
      <c r="AE133" s="6">
        <f t="shared" si="59"/>
        <v>0</v>
      </c>
      <c r="AF133" s="6">
        <f t="shared" si="60"/>
        <v>0</v>
      </c>
      <c r="AG133" s="6">
        <f t="shared" si="61"/>
        <v>0</v>
      </c>
      <c r="AH133" s="6">
        <f t="shared" si="62"/>
        <v>0</v>
      </c>
      <c r="AJ133" s="43">
        <f t="shared" si="63"/>
        <v>0</v>
      </c>
      <c r="AK133" s="6">
        <f t="shared" si="64"/>
        <v>0</v>
      </c>
      <c r="AL133" s="6">
        <f t="shared" si="65"/>
        <v>0</v>
      </c>
      <c r="AM133" s="6">
        <f t="shared" si="66"/>
        <v>0.5</v>
      </c>
      <c r="AO133" s="35">
        <f t="shared" si="67"/>
        <v>0</v>
      </c>
      <c r="AP133">
        <f t="shared" si="68"/>
        <v>0</v>
      </c>
      <c r="AQ133">
        <f t="shared" si="69"/>
        <v>0</v>
      </c>
      <c r="AR133">
        <f t="shared" si="70"/>
        <v>0</v>
      </c>
      <c r="AT133" s="35">
        <f t="shared" si="71"/>
        <v>0</v>
      </c>
      <c r="AU133">
        <f t="shared" si="72"/>
        <v>0</v>
      </c>
      <c r="AV133">
        <f t="shared" si="73"/>
        <v>0</v>
      </c>
      <c r="AW133">
        <f t="shared" si="74"/>
        <v>0</v>
      </c>
      <c r="AX133">
        <f t="shared" si="75"/>
        <v>0</v>
      </c>
      <c r="AZ133" s="35">
        <f t="shared" si="76"/>
        <v>0</v>
      </c>
      <c r="BA133">
        <f t="shared" si="77"/>
        <v>0.5</v>
      </c>
      <c r="BB133">
        <f t="shared" si="78"/>
        <v>0</v>
      </c>
      <c r="BC133">
        <f t="shared" si="79"/>
        <v>0</v>
      </c>
      <c r="BD133">
        <f t="shared" si="80"/>
        <v>0</v>
      </c>
      <c r="BE133">
        <f t="shared" si="81"/>
        <v>0</v>
      </c>
      <c r="BG133" s="35">
        <f t="shared" si="82"/>
        <v>0</v>
      </c>
      <c r="BH133">
        <f t="shared" si="83"/>
        <v>0</v>
      </c>
      <c r="BI133">
        <f t="shared" si="84"/>
        <v>0</v>
      </c>
      <c r="BJ133">
        <f t="shared" si="85"/>
        <v>0.5</v>
      </c>
    </row>
    <row r="134" spans="1:63" ht="102" x14ac:dyDescent="0.2">
      <c r="A134" s="4" t="s">
        <v>184</v>
      </c>
      <c r="B134" s="6">
        <v>1</v>
      </c>
      <c r="C134" s="6">
        <v>1</v>
      </c>
      <c r="D134" s="6">
        <v>0</v>
      </c>
      <c r="E134" s="10">
        <v>1</v>
      </c>
      <c r="F134" s="10">
        <v>3</v>
      </c>
      <c r="G134" s="10">
        <v>0</v>
      </c>
      <c r="I134" s="13" t="s">
        <v>185</v>
      </c>
      <c r="J134" s="24">
        <f t="shared" si="92"/>
        <v>2</v>
      </c>
      <c r="K134" s="24">
        <f t="shared" si="93"/>
        <v>6</v>
      </c>
      <c r="L134" s="24" t="s">
        <v>505</v>
      </c>
      <c r="M134" s="37" t="s">
        <v>450</v>
      </c>
      <c r="N134">
        <v>1</v>
      </c>
      <c r="O134">
        <f t="shared" si="45"/>
        <v>1</v>
      </c>
      <c r="P134">
        <f t="shared" si="46"/>
        <v>2</v>
      </c>
      <c r="Q134">
        <f t="shared" si="47"/>
        <v>6</v>
      </c>
      <c r="R134" s="43">
        <f t="shared" si="48"/>
        <v>0</v>
      </c>
      <c r="S134" s="6">
        <f t="shared" si="49"/>
        <v>0</v>
      </c>
      <c r="T134" s="6">
        <f t="shared" si="50"/>
        <v>0</v>
      </c>
      <c r="U134" s="6">
        <f t="shared" si="51"/>
        <v>0</v>
      </c>
      <c r="W134" s="43">
        <f t="shared" si="52"/>
        <v>0</v>
      </c>
      <c r="X134" s="6">
        <f t="shared" si="53"/>
        <v>0</v>
      </c>
      <c r="Y134" s="6">
        <f t="shared" si="54"/>
        <v>0</v>
      </c>
      <c r="Z134" s="6">
        <f t="shared" si="55"/>
        <v>0</v>
      </c>
      <c r="AA134" s="6">
        <f t="shared" si="56"/>
        <v>0</v>
      </c>
      <c r="AC134" s="43">
        <f t="shared" si="57"/>
        <v>0</v>
      </c>
      <c r="AD134" s="6">
        <f t="shared" si="58"/>
        <v>0</v>
      </c>
      <c r="AE134" s="6">
        <f t="shared" si="59"/>
        <v>0</v>
      </c>
      <c r="AF134" s="6">
        <f t="shared" si="60"/>
        <v>0</v>
      </c>
      <c r="AG134" s="6">
        <f t="shared" si="61"/>
        <v>0</v>
      </c>
      <c r="AH134" s="6">
        <f t="shared" si="62"/>
        <v>0</v>
      </c>
      <c r="AJ134" s="43">
        <f t="shared" si="63"/>
        <v>2</v>
      </c>
      <c r="AK134" s="6">
        <f t="shared" si="64"/>
        <v>0</v>
      </c>
      <c r="AL134" s="6">
        <f t="shared" si="65"/>
        <v>0</v>
      </c>
      <c r="AM134" s="6">
        <f t="shared" si="66"/>
        <v>0</v>
      </c>
      <c r="AO134" s="35">
        <f t="shared" si="67"/>
        <v>0</v>
      </c>
      <c r="AP134">
        <f t="shared" si="68"/>
        <v>0</v>
      </c>
      <c r="AQ134">
        <f t="shared" si="69"/>
        <v>0</v>
      </c>
      <c r="AR134">
        <f t="shared" si="70"/>
        <v>0</v>
      </c>
      <c r="AT134" s="35">
        <f t="shared" si="71"/>
        <v>0</v>
      </c>
      <c r="AU134">
        <f t="shared" si="72"/>
        <v>0</v>
      </c>
      <c r="AV134">
        <f t="shared" si="73"/>
        <v>0</v>
      </c>
      <c r="AW134">
        <f t="shared" si="74"/>
        <v>0</v>
      </c>
      <c r="AX134">
        <f t="shared" si="75"/>
        <v>0</v>
      </c>
      <c r="AZ134" s="35">
        <f t="shared" si="76"/>
        <v>0</v>
      </c>
      <c r="BA134">
        <f t="shared" si="77"/>
        <v>0</v>
      </c>
      <c r="BB134">
        <f t="shared" si="78"/>
        <v>0</v>
      </c>
      <c r="BC134">
        <f t="shared" si="79"/>
        <v>0</v>
      </c>
      <c r="BD134">
        <f t="shared" si="80"/>
        <v>0</v>
      </c>
      <c r="BE134">
        <f t="shared" si="81"/>
        <v>0</v>
      </c>
      <c r="BG134" s="35">
        <f t="shared" si="82"/>
        <v>6</v>
      </c>
      <c r="BH134">
        <f t="shared" si="83"/>
        <v>0</v>
      </c>
      <c r="BI134">
        <f t="shared" si="84"/>
        <v>0</v>
      </c>
      <c r="BJ134">
        <f t="shared" si="85"/>
        <v>0</v>
      </c>
    </row>
    <row r="135" spans="1:63" ht="85" x14ac:dyDescent="0.2">
      <c r="A135" s="4" t="s">
        <v>186</v>
      </c>
      <c r="B135" s="6">
        <v>1</v>
      </c>
      <c r="C135" s="6">
        <v>0</v>
      </c>
      <c r="D135" s="6">
        <v>0</v>
      </c>
      <c r="E135" s="10">
        <v>0</v>
      </c>
      <c r="F135" s="10">
        <v>0</v>
      </c>
      <c r="G135" s="10">
        <v>0</v>
      </c>
      <c r="H135" s="4" t="s">
        <v>188</v>
      </c>
      <c r="I135" s="13" t="s">
        <v>187</v>
      </c>
      <c r="J135" s="24">
        <f t="shared" si="92"/>
        <v>1</v>
      </c>
      <c r="K135" s="24">
        <f t="shared" si="93"/>
        <v>1</v>
      </c>
      <c r="L135" s="24" t="s">
        <v>459</v>
      </c>
      <c r="M135" s="37" t="s">
        <v>452</v>
      </c>
      <c r="N135">
        <v>1</v>
      </c>
      <c r="O135">
        <f t="shared" si="45"/>
        <v>2</v>
      </c>
      <c r="P135">
        <f t="shared" si="46"/>
        <v>0.5</v>
      </c>
      <c r="Q135">
        <f t="shared" si="47"/>
        <v>0.5</v>
      </c>
      <c r="R135" s="43">
        <f t="shared" si="48"/>
        <v>0</v>
      </c>
      <c r="S135" s="6">
        <f t="shared" si="49"/>
        <v>0</v>
      </c>
      <c r="T135" s="6">
        <f t="shared" si="50"/>
        <v>0</v>
      </c>
      <c r="U135" s="6">
        <f t="shared" si="51"/>
        <v>0</v>
      </c>
      <c r="W135" s="43">
        <f t="shared" si="52"/>
        <v>0</v>
      </c>
      <c r="X135" s="6">
        <f t="shared" si="53"/>
        <v>0</v>
      </c>
      <c r="Y135" s="6">
        <f t="shared" si="54"/>
        <v>0</v>
      </c>
      <c r="Z135" s="6">
        <f t="shared" si="55"/>
        <v>0</v>
      </c>
      <c r="AA135" s="6">
        <f t="shared" si="56"/>
        <v>0</v>
      </c>
      <c r="AC135" s="43">
        <f t="shared" si="57"/>
        <v>0</v>
      </c>
      <c r="AD135" s="6">
        <f t="shared" si="58"/>
        <v>0.5</v>
      </c>
      <c r="AE135" s="6">
        <f t="shared" si="59"/>
        <v>0</v>
      </c>
      <c r="AF135" s="6">
        <f t="shared" si="60"/>
        <v>0</v>
      </c>
      <c r="AG135" s="6">
        <f t="shared" si="61"/>
        <v>0</v>
      </c>
      <c r="AH135" s="6">
        <f t="shared" si="62"/>
        <v>0</v>
      </c>
      <c r="AJ135" s="43">
        <f t="shared" si="63"/>
        <v>0</v>
      </c>
      <c r="AK135" s="6">
        <f t="shared" si="64"/>
        <v>0</v>
      </c>
      <c r="AL135" s="6">
        <f t="shared" si="65"/>
        <v>0</v>
      </c>
      <c r="AM135" s="6">
        <f t="shared" si="66"/>
        <v>0.5</v>
      </c>
      <c r="AO135" s="35">
        <f t="shared" si="67"/>
        <v>0</v>
      </c>
      <c r="AP135">
        <f t="shared" si="68"/>
        <v>0</v>
      </c>
      <c r="AQ135">
        <f t="shared" si="69"/>
        <v>0</v>
      </c>
      <c r="AR135">
        <f t="shared" si="70"/>
        <v>0</v>
      </c>
      <c r="AT135" s="35">
        <f t="shared" si="71"/>
        <v>0</v>
      </c>
      <c r="AU135">
        <f t="shared" si="72"/>
        <v>0</v>
      </c>
      <c r="AV135">
        <f t="shared" si="73"/>
        <v>0</v>
      </c>
      <c r="AW135">
        <f t="shared" si="74"/>
        <v>0</v>
      </c>
      <c r="AX135">
        <f t="shared" si="75"/>
        <v>0</v>
      </c>
      <c r="AZ135" s="35">
        <f t="shared" si="76"/>
        <v>0</v>
      </c>
      <c r="BA135">
        <f t="shared" si="77"/>
        <v>0.5</v>
      </c>
      <c r="BB135">
        <f t="shared" si="78"/>
        <v>0</v>
      </c>
      <c r="BC135">
        <f t="shared" si="79"/>
        <v>0</v>
      </c>
      <c r="BD135">
        <f t="shared" si="80"/>
        <v>0</v>
      </c>
      <c r="BE135">
        <f t="shared" si="81"/>
        <v>0</v>
      </c>
      <c r="BG135" s="35">
        <f t="shared" si="82"/>
        <v>0</v>
      </c>
      <c r="BH135">
        <f t="shared" si="83"/>
        <v>0</v>
      </c>
      <c r="BI135">
        <f t="shared" si="84"/>
        <v>0</v>
      </c>
      <c r="BJ135">
        <f t="shared" si="85"/>
        <v>0.5</v>
      </c>
    </row>
    <row r="136" spans="1:63" ht="119" x14ac:dyDescent="0.2">
      <c r="A136" s="4" t="s">
        <v>190</v>
      </c>
      <c r="B136" s="6">
        <v>2</v>
      </c>
      <c r="C136" s="6">
        <v>0</v>
      </c>
      <c r="D136" s="6">
        <v>4</v>
      </c>
      <c r="E136" s="10">
        <v>0</v>
      </c>
      <c r="F136" s="10">
        <v>0</v>
      </c>
      <c r="G136" s="10">
        <v>0</v>
      </c>
      <c r="H136" s="4" t="s">
        <v>189</v>
      </c>
      <c r="I136" s="13" t="s">
        <v>191</v>
      </c>
      <c r="J136" s="24">
        <f t="shared" ref="J136:J199" si="94" xml:space="preserve"> SUM(B136,C136,D136)</f>
        <v>6</v>
      </c>
      <c r="K136" s="24">
        <f t="shared" ref="K136:K199" si="95" xml:space="preserve"> SUM(B136,C136,D136,E136,F136,G136)</f>
        <v>6</v>
      </c>
      <c r="L136" s="24" t="s">
        <v>482</v>
      </c>
      <c r="M136" s="37" t="s">
        <v>497</v>
      </c>
      <c r="N136">
        <v>1</v>
      </c>
      <c r="O136">
        <f t="shared" ref="O136:O199" si="96">LEN(L136)</f>
        <v>2</v>
      </c>
      <c r="P136">
        <f t="shared" ref="P136:P199" si="97">J136/O136</f>
        <v>3</v>
      </c>
      <c r="Q136">
        <f t="shared" ref="Q136:Q199" si="98">K136/O136</f>
        <v>3</v>
      </c>
      <c r="R136" s="43">
        <f t="shared" ref="R136:R199" si="99">IF(L136="A",J136/O136,0)</f>
        <v>0</v>
      </c>
      <c r="S136" s="6">
        <f t="shared" ref="S136:S199" si="100">IF(L136="AB",J136/O136,0)</f>
        <v>3</v>
      </c>
      <c r="T136" s="6">
        <f t="shared" ref="T136:T199" si="101">IF(L136="ABC",J136/O136,0)</f>
        <v>0</v>
      </c>
      <c r="U136" s="6">
        <f t="shared" ref="U136:U199" si="102">IF(L136="ABCD",J136/O136,0)</f>
        <v>0</v>
      </c>
      <c r="W136" s="43">
        <f t="shared" ref="W136:W199" si="103">IF(L136="B",J136/O136,0)</f>
        <v>0</v>
      </c>
      <c r="X136" s="6">
        <f t="shared" ref="X136:X199" si="104">IF(L136="AB",J136/O136,0)</f>
        <v>3</v>
      </c>
      <c r="Y136" s="6">
        <f t="shared" ref="Y136:Y199" si="105">IF(L136="BC",J136/O136,0)</f>
        <v>0</v>
      </c>
      <c r="Z136" s="6">
        <f t="shared" ref="Z136:Z199" si="106">IF(L136="BCD",J136/O136,0)</f>
        <v>0</v>
      </c>
      <c r="AA136" s="6">
        <f t="shared" ref="AA136:AA199" si="107">IF(L136="ABCD",J136/O136,0)</f>
        <v>0</v>
      </c>
      <c r="AC136" s="43">
        <f t="shared" ref="AC136:AC199" si="108">IF(L136="C",J136/O136,0)</f>
        <v>0</v>
      </c>
      <c r="AD136" s="6">
        <f t="shared" ref="AD136:AD199" si="109">IF(L136="CD",J136/O136,0)</f>
        <v>0</v>
      </c>
      <c r="AE136" s="6">
        <f t="shared" ref="AE136:AE199" si="110">IF(L136="ABC",J136/O136,0)</f>
        <v>0</v>
      </c>
      <c r="AF136" s="6">
        <f t="shared" ref="AF136:AF199" si="111">IF(L136="ABCD",J136/O136,0)</f>
        <v>0</v>
      </c>
      <c r="AG136" s="6">
        <f t="shared" ref="AG136:AG199" si="112">IF(L136="BC",J136/O136,0)</f>
        <v>0</v>
      </c>
      <c r="AH136" s="6">
        <f t="shared" ref="AH136:AH199" si="113">IF(L136="BCD",J136/O136,0)</f>
        <v>0</v>
      </c>
      <c r="AJ136" s="43">
        <f t="shared" ref="AJ136:AJ199" si="114">IF(L136="D",J136/O136,0)</f>
        <v>0</v>
      </c>
      <c r="AK136" s="6">
        <f t="shared" ref="AK136:AK199" si="115">IF(L136="ABCD",J136/O136,0)</f>
        <v>0</v>
      </c>
      <c r="AL136" s="6">
        <f t="shared" ref="AL136:AL199" si="116">IF(L136="BCD",J136/O136,0)</f>
        <v>0</v>
      </c>
      <c r="AM136" s="6">
        <f t="shared" ref="AM136:AM199" si="117">IF(L136="CD",J136/O136,0)</f>
        <v>0</v>
      </c>
      <c r="AO136" s="35">
        <f t="shared" ref="AO136:AO199" si="118">IF(L136="A",K136/O136,0)</f>
        <v>0</v>
      </c>
      <c r="AP136">
        <f t="shared" ref="AP136:AP199" si="119">IF(L136="AB",K136/O136,0)</f>
        <v>3</v>
      </c>
      <c r="AQ136">
        <f t="shared" ref="AQ136:AQ199" si="120">IF(L136="ABC",K136/O136,0)</f>
        <v>0</v>
      </c>
      <c r="AR136">
        <f t="shared" ref="AR136:AR199" si="121">IF(L136="ABCD",K136/O136,0)</f>
        <v>0</v>
      </c>
      <c r="AT136" s="35">
        <f t="shared" ref="AT136:AT199" si="122">IF(L136="B",K136/O136,0)</f>
        <v>0</v>
      </c>
      <c r="AU136">
        <f t="shared" ref="AU136:AU199" si="123">IF(L136="AB",K136/O136,0)</f>
        <v>3</v>
      </c>
      <c r="AV136">
        <f t="shared" ref="AV136:AV199" si="124">IF(L136="BC",K136/O136,0)</f>
        <v>0</v>
      </c>
      <c r="AW136">
        <f t="shared" ref="AW136:AW199" si="125">IF(L136="BCD",K136/O136,0)</f>
        <v>0</v>
      </c>
      <c r="AX136">
        <f t="shared" ref="AX136:AX199" si="126">IF(L136="ABCD",K136/O136,0)</f>
        <v>0</v>
      </c>
      <c r="AZ136" s="35">
        <f t="shared" ref="AZ136:AZ199" si="127">IF(L136="C",K136/O136,0)</f>
        <v>0</v>
      </c>
      <c r="BA136">
        <f t="shared" ref="BA136:BA199" si="128">IF(L136="CD",K136/O136,0)</f>
        <v>0</v>
      </c>
      <c r="BB136">
        <f t="shared" ref="BB136:BB199" si="129">IF(L136="ABC",K136/O136,0)</f>
        <v>0</v>
      </c>
      <c r="BC136">
        <f t="shared" ref="BC136:BC199" si="130">IF(L136="ABCD",K136/O136,0)</f>
        <v>0</v>
      </c>
      <c r="BD136">
        <f t="shared" ref="BD136:BD199" si="131">IF(L136="BC",K136/O136,0)</f>
        <v>0</v>
      </c>
      <c r="BE136">
        <f t="shared" ref="BE136:BE199" si="132">IF(L136="BCD",K136/O136,0)</f>
        <v>0</v>
      </c>
      <c r="BG136" s="35">
        <f t="shared" ref="BG136:BG199" si="133">IF(L136="D",K136/O136,0)</f>
        <v>0</v>
      </c>
      <c r="BH136">
        <f t="shared" ref="BH136:BH199" si="134">IF(L136="ABCD",K136/O136,0)</f>
        <v>0</v>
      </c>
      <c r="BI136">
        <f t="shared" ref="BI136:BI199" si="135">IF(L136="BCD",K136/O136,0)</f>
        <v>0</v>
      </c>
      <c r="BJ136">
        <f t="shared" ref="BJ136:BJ199" si="136">IF(L136="CD",K136/O136,0)</f>
        <v>0</v>
      </c>
    </row>
    <row r="137" spans="1:63" ht="51" x14ac:dyDescent="0.2">
      <c r="A137" s="4" t="s">
        <v>193</v>
      </c>
      <c r="B137" s="6">
        <v>2</v>
      </c>
      <c r="C137" s="6">
        <v>1</v>
      </c>
      <c r="D137" s="6">
        <v>2</v>
      </c>
      <c r="E137" s="10">
        <v>0</v>
      </c>
      <c r="F137" s="10">
        <v>0</v>
      </c>
      <c r="G137" s="10">
        <v>0</v>
      </c>
      <c r="H137" s="4" t="s">
        <v>192</v>
      </c>
      <c r="I137" s="13" t="s">
        <v>194</v>
      </c>
      <c r="J137" s="24">
        <f t="shared" si="94"/>
        <v>5</v>
      </c>
      <c r="K137" s="24">
        <f t="shared" si="95"/>
        <v>5</v>
      </c>
      <c r="L137" s="24" t="s">
        <v>440</v>
      </c>
      <c r="M137" s="37" t="s">
        <v>486</v>
      </c>
      <c r="N137">
        <v>0.3</v>
      </c>
      <c r="O137">
        <f t="shared" si="96"/>
        <v>1</v>
      </c>
      <c r="P137">
        <f t="shared" si="97"/>
        <v>5</v>
      </c>
      <c r="Q137">
        <f t="shared" si="98"/>
        <v>5</v>
      </c>
      <c r="R137" s="43">
        <f t="shared" si="99"/>
        <v>5</v>
      </c>
      <c r="S137" s="6">
        <f t="shared" si="100"/>
        <v>0</v>
      </c>
      <c r="T137" s="6">
        <f t="shared" si="101"/>
        <v>0</v>
      </c>
      <c r="U137" s="6">
        <f t="shared" si="102"/>
        <v>0</v>
      </c>
      <c r="W137" s="43">
        <f t="shared" si="103"/>
        <v>0</v>
      </c>
      <c r="X137" s="6">
        <f t="shared" si="104"/>
        <v>0</v>
      </c>
      <c r="Y137" s="6">
        <f t="shared" si="105"/>
        <v>0</v>
      </c>
      <c r="Z137" s="6">
        <f t="shared" si="106"/>
        <v>0</v>
      </c>
      <c r="AA137" s="6">
        <f t="shared" si="107"/>
        <v>0</v>
      </c>
      <c r="AC137" s="43">
        <f t="shared" si="108"/>
        <v>0</v>
      </c>
      <c r="AD137" s="6">
        <f t="shared" si="109"/>
        <v>0</v>
      </c>
      <c r="AE137" s="6">
        <f t="shared" si="110"/>
        <v>0</v>
      </c>
      <c r="AF137" s="6">
        <f t="shared" si="111"/>
        <v>0</v>
      </c>
      <c r="AG137" s="6">
        <f t="shared" si="112"/>
        <v>0</v>
      </c>
      <c r="AH137" s="6">
        <f t="shared" si="113"/>
        <v>0</v>
      </c>
      <c r="AJ137" s="43">
        <f t="shared" si="114"/>
        <v>0</v>
      </c>
      <c r="AK137" s="6">
        <f t="shared" si="115"/>
        <v>0</v>
      </c>
      <c r="AL137" s="6">
        <f t="shared" si="116"/>
        <v>0</v>
      </c>
      <c r="AM137" s="6">
        <f t="shared" si="117"/>
        <v>0</v>
      </c>
      <c r="AO137" s="35">
        <f t="shared" si="118"/>
        <v>5</v>
      </c>
      <c r="AP137">
        <f t="shared" si="119"/>
        <v>0</v>
      </c>
      <c r="AQ137">
        <f t="shared" si="120"/>
        <v>0</v>
      </c>
      <c r="AR137">
        <f t="shared" si="121"/>
        <v>0</v>
      </c>
      <c r="AT137" s="35">
        <f t="shared" si="122"/>
        <v>0</v>
      </c>
      <c r="AU137">
        <f t="shared" si="123"/>
        <v>0</v>
      </c>
      <c r="AV137">
        <f t="shared" si="124"/>
        <v>0</v>
      </c>
      <c r="AW137">
        <f t="shared" si="125"/>
        <v>0</v>
      </c>
      <c r="AX137">
        <f t="shared" si="126"/>
        <v>0</v>
      </c>
      <c r="AZ137" s="35">
        <f t="shared" si="127"/>
        <v>0</v>
      </c>
      <c r="BA137">
        <f t="shared" si="128"/>
        <v>0</v>
      </c>
      <c r="BB137">
        <f t="shared" si="129"/>
        <v>0</v>
      </c>
      <c r="BC137">
        <f t="shared" si="130"/>
        <v>0</v>
      </c>
      <c r="BD137">
        <f t="shared" si="131"/>
        <v>0</v>
      </c>
      <c r="BE137">
        <f t="shared" si="132"/>
        <v>0</v>
      </c>
      <c r="BG137" s="35">
        <f t="shared" si="133"/>
        <v>0</v>
      </c>
      <c r="BH137">
        <f t="shared" si="134"/>
        <v>0</v>
      </c>
      <c r="BI137">
        <f t="shared" si="135"/>
        <v>0</v>
      </c>
      <c r="BJ137">
        <f t="shared" si="136"/>
        <v>0</v>
      </c>
    </row>
    <row r="138" spans="1:63" ht="17" x14ac:dyDescent="0.2">
      <c r="A138" s="4" t="s">
        <v>195</v>
      </c>
      <c r="B138" s="6">
        <v>0</v>
      </c>
      <c r="C138" s="6">
        <v>1</v>
      </c>
      <c r="D138" s="6">
        <v>2</v>
      </c>
      <c r="E138" s="10">
        <v>0</v>
      </c>
      <c r="F138" s="10">
        <v>0</v>
      </c>
      <c r="G138" s="10">
        <v>0</v>
      </c>
      <c r="H138" s="4" t="s">
        <v>192</v>
      </c>
      <c r="J138" s="24">
        <f t="shared" si="94"/>
        <v>3</v>
      </c>
      <c r="K138" s="24">
        <f t="shared" si="95"/>
        <v>3</v>
      </c>
      <c r="L138" s="24"/>
      <c r="O138">
        <f t="shared" si="96"/>
        <v>0</v>
      </c>
      <c r="P138" t="e">
        <f t="shared" si="97"/>
        <v>#DIV/0!</v>
      </c>
      <c r="Q138" t="e">
        <f t="shared" si="98"/>
        <v>#DIV/0!</v>
      </c>
      <c r="R138" s="43">
        <f t="shared" si="99"/>
        <v>0</v>
      </c>
      <c r="S138" s="6">
        <f t="shared" si="100"/>
        <v>0</v>
      </c>
      <c r="T138" s="6">
        <f t="shared" si="101"/>
        <v>0</v>
      </c>
      <c r="U138" s="6">
        <f t="shared" si="102"/>
        <v>0</v>
      </c>
      <c r="W138" s="43">
        <f t="shared" si="103"/>
        <v>0</v>
      </c>
      <c r="X138" s="6">
        <f t="shared" si="104"/>
        <v>0</v>
      </c>
      <c r="Y138" s="6">
        <f t="shared" si="105"/>
        <v>0</v>
      </c>
      <c r="Z138" s="6">
        <f t="shared" si="106"/>
        <v>0</v>
      </c>
      <c r="AA138" s="6">
        <f t="shared" si="107"/>
        <v>0</v>
      </c>
      <c r="AC138" s="43">
        <f t="shared" si="108"/>
        <v>0</v>
      </c>
      <c r="AD138" s="6">
        <f t="shared" si="109"/>
        <v>0</v>
      </c>
      <c r="AE138" s="6">
        <f t="shared" si="110"/>
        <v>0</v>
      </c>
      <c r="AF138" s="6">
        <f t="shared" si="111"/>
        <v>0</v>
      </c>
      <c r="AG138" s="6">
        <f t="shared" si="112"/>
        <v>0</v>
      </c>
      <c r="AH138" s="6">
        <f t="shared" si="113"/>
        <v>0</v>
      </c>
      <c r="AJ138" s="43">
        <f t="shared" si="114"/>
        <v>0</v>
      </c>
      <c r="AK138" s="6">
        <f t="shared" si="115"/>
        <v>0</v>
      </c>
      <c r="AL138" s="6">
        <f t="shared" si="116"/>
        <v>0</v>
      </c>
      <c r="AM138" s="6">
        <f t="shared" si="117"/>
        <v>0</v>
      </c>
      <c r="AO138" s="35">
        <f t="shared" si="118"/>
        <v>0</v>
      </c>
      <c r="AP138">
        <f t="shared" si="119"/>
        <v>0</v>
      </c>
      <c r="AQ138">
        <f t="shared" si="120"/>
        <v>0</v>
      </c>
      <c r="AR138">
        <f t="shared" si="121"/>
        <v>0</v>
      </c>
      <c r="AT138" s="35">
        <f t="shared" si="122"/>
        <v>0</v>
      </c>
      <c r="AU138">
        <f t="shared" si="123"/>
        <v>0</v>
      </c>
      <c r="AV138">
        <f t="shared" si="124"/>
        <v>0</v>
      </c>
      <c r="AW138">
        <f t="shared" si="125"/>
        <v>0</v>
      </c>
      <c r="AX138">
        <f t="shared" si="126"/>
        <v>0</v>
      </c>
      <c r="AZ138" s="35">
        <f t="shared" si="127"/>
        <v>0</v>
      </c>
      <c r="BA138">
        <f t="shared" si="128"/>
        <v>0</v>
      </c>
      <c r="BB138">
        <f t="shared" si="129"/>
        <v>0</v>
      </c>
      <c r="BC138">
        <f t="shared" si="130"/>
        <v>0</v>
      </c>
      <c r="BD138">
        <f t="shared" si="131"/>
        <v>0</v>
      </c>
      <c r="BE138">
        <f t="shared" si="132"/>
        <v>0</v>
      </c>
      <c r="BG138" s="35">
        <f t="shared" si="133"/>
        <v>0</v>
      </c>
      <c r="BH138">
        <f t="shared" si="134"/>
        <v>0</v>
      </c>
      <c r="BI138">
        <f t="shared" si="135"/>
        <v>0</v>
      </c>
      <c r="BJ138">
        <f t="shared" si="136"/>
        <v>0</v>
      </c>
    </row>
    <row r="139" spans="1:63" x14ac:dyDescent="0.2">
      <c r="J139" s="24"/>
      <c r="K139" s="24"/>
      <c r="L139" s="24"/>
      <c r="O139">
        <f t="shared" si="96"/>
        <v>0</v>
      </c>
      <c r="P139" t="e">
        <f t="shared" si="97"/>
        <v>#DIV/0!</v>
      </c>
      <c r="Q139" t="e">
        <f t="shared" si="98"/>
        <v>#DIV/0!</v>
      </c>
      <c r="R139" s="43">
        <f t="shared" si="99"/>
        <v>0</v>
      </c>
      <c r="S139" s="6">
        <f t="shared" si="100"/>
        <v>0</v>
      </c>
      <c r="T139" s="6">
        <f t="shared" si="101"/>
        <v>0</v>
      </c>
      <c r="U139" s="6">
        <f t="shared" si="102"/>
        <v>0</v>
      </c>
      <c r="V139" s="6">
        <f>SUM(R108:U138)</f>
        <v>36.666666666666671</v>
      </c>
      <c r="W139" s="43">
        <f t="shared" si="103"/>
        <v>0</v>
      </c>
      <c r="X139" s="6">
        <f t="shared" si="104"/>
        <v>0</v>
      </c>
      <c r="Y139" s="6">
        <f t="shared" si="105"/>
        <v>0</v>
      </c>
      <c r="Z139" s="6">
        <f t="shared" si="106"/>
        <v>0</v>
      </c>
      <c r="AA139" s="6">
        <f t="shared" si="107"/>
        <v>0</v>
      </c>
      <c r="AB139" s="6">
        <f>SUM(W108:AA138)</f>
        <v>23.5</v>
      </c>
      <c r="AC139" s="43">
        <f t="shared" si="108"/>
        <v>0</v>
      </c>
      <c r="AD139" s="6">
        <f t="shared" si="109"/>
        <v>0</v>
      </c>
      <c r="AE139" s="6">
        <f t="shared" si="110"/>
        <v>0</v>
      </c>
      <c r="AF139" s="6">
        <f t="shared" si="111"/>
        <v>0</v>
      </c>
      <c r="AG139" s="6">
        <f t="shared" si="112"/>
        <v>0</v>
      </c>
      <c r="AH139" s="6">
        <f t="shared" si="113"/>
        <v>0</v>
      </c>
      <c r="AI139" s="6">
        <f>SUM(AC108:AH138)</f>
        <v>14.166666666666666</v>
      </c>
      <c r="AJ139" s="43">
        <f t="shared" si="114"/>
        <v>0</v>
      </c>
      <c r="AK139" s="6">
        <f t="shared" si="115"/>
        <v>0</v>
      </c>
      <c r="AL139" s="6">
        <f t="shared" si="116"/>
        <v>0</v>
      </c>
      <c r="AM139" s="6">
        <f t="shared" si="117"/>
        <v>0</v>
      </c>
      <c r="AN139" s="6">
        <f>SUM(AJ108:AM138)</f>
        <v>4</v>
      </c>
      <c r="AO139" s="35">
        <f t="shared" si="118"/>
        <v>0</v>
      </c>
      <c r="AP139">
        <f t="shared" si="119"/>
        <v>0</v>
      </c>
      <c r="AQ139">
        <f t="shared" si="120"/>
        <v>0</v>
      </c>
      <c r="AR139">
        <f t="shared" si="121"/>
        <v>0</v>
      </c>
      <c r="AS139">
        <f>SUM(AO108:AR137)</f>
        <v>137.66666666666666</v>
      </c>
      <c r="AT139" s="35">
        <f t="shared" si="122"/>
        <v>0</v>
      </c>
      <c r="AU139">
        <f t="shared" si="123"/>
        <v>0</v>
      </c>
      <c r="AV139">
        <f t="shared" si="124"/>
        <v>0</v>
      </c>
      <c r="AW139">
        <f t="shared" si="125"/>
        <v>0</v>
      </c>
      <c r="AX139">
        <f t="shared" si="126"/>
        <v>0</v>
      </c>
      <c r="AY139">
        <f>SUM(AT108:AX138)</f>
        <v>116.5</v>
      </c>
      <c r="AZ139" s="35">
        <f t="shared" si="127"/>
        <v>0</v>
      </c>
      <c r="BA139">
        <f t="shared" si="128"/>
        <v>0</v>
      </c>
      <c r="BB139">
        <f t="shared" si="129"/>
        <v>0</v>
      </c>
      <c r="BC139">
        <f t="shared" si="130"/>
        <v>0</v>
      </c>
      <c r="BD139">
        <f t="shared" si="131"/>
        <v>0</v>
      </c>
      <c r="BE139">
        <f t="shared" si="132"/>
        <v>0</v>
      </c>
      <c r="BF139">
        <f>SUM(AZ108:BE138)</f>
        <v>50.666666666666671</v>
      </c>
      <c r="BG139" s="35">
        <f t="shared" si="133"/>
        <v>0</v>
      </c>
      <c r="BH139">
        <f t="shared" si="134"/>
        <v>0</v>
      </c>
      <c r="BI139">
        <f t="shared" si="135"/>
        <v>0</v>
      </c>
      <c r="BJ139">
        <f t="shared" si="136"/>
        <v>0</v>
      </c>
      <c r="BK139">
        <f>SUM(BG108:BJ138)</f>
        <v>9.5</v>
      </c>
    </row>
    <row r="140" spans="1:63" s="3" customFormat="1" ht="34" x14ac:dyDescent="0.2">
      <c r="A140" s="1" t="s">
        <v>196</v>
      </c>
      <c r="H140" s="1" t="s">
        <v>197</v>
      </c>
      <c r="I140" s="12" t="s">
        <v>199</v>
      </c>
      <c r="J140" s="23"/>
      <c r="K140" s="23"/>
      <c r="L140" s="23"/>
      <c r="M140" s="39"/>
      <c r="O140" s="3">
        <f t="shared" si="96"/>
        <v>0</v>
      </c>
      <c r="P140" s="3" t="e">
        <f t="shared" si="97"/>
        <v>#DIV/0!</v>
      </c>
      <c r="Q140" s="3" t="e">
        <f t="shared" si="98"/>
        <v>#DIV/0!</v>
      </c>
      <c r="R140" s="34">
        <f t="shared" si="99"/>
        <v>0</v>
      </c>
      <c r="S140" s="3">
        <f t="shared" si="100"/>
        <v>0</v>
      </c>
      <c r="T140" s="3">
        <f t="shared" si="101"/>
        <v>0</v>
      </c>
      <c r="U140" s="3">
        <f t="shared" si="102"/>
        <v>0</v>
      </c>
      <c r="W140" s="34">
        <f t="shared" si="103"/>
        <v>0</v>
      </c>
      <c r="X140" s="3">
        <f t="shared" si="104"/>
        <v>0</v>
      </c>
      <c r="Y140" s="3">
        <f t="shared" si="105"/>
        <v>0</v>
      </c>
      <c r="Z140" s="3">
        <f t="shared" si="106"/>
        <v>0</v>
      </c>
      <c r="AA140" s="3">
        <f t="shared" si="107"/>
        <v>0</v>
      </c>
      <c r="AC140" s="34">
        <f t="shared" si="108"/>
        <v>0</v>
      </c>
      <c r="AD140" s="3">
        <f t="shared" si="109"/>
        <v>0</v>
      </c>
      <c r="AE140" s="3">
        <f t="shared" si="110"/>
        <v>0</v>
      </c>
      <c r="AF140" s="3">
        <f t="shared" si="111"/>
        <v>0</v>
      </c>
      <c r="AG140" s="3">
        <f t="shared" si="112"/>
        <v>0</v>
      </c>
      <c r="AH140" s="3">
        <f t="shared" si="113"/>
        <v>0</v>
      </c>
      <c r="AJ140" s="34">
        <f t="shared" si="114"/>
        <v>0</v>
      </c>
      <c r="AK140" s="3">
        <f t="shared" si="115"/>
        <v>0</v>
      </c>
      <c r="AL140" s="3">
        <f t="shared" si="116"/>
        <v>0</v>
      </c>
      <c r="AM140" s="3">
        <f t="shared" si="117"/>
        <v>0</v>
      </c>
      <c r="AO140" s="34">
        <f t="shared" si="118"/>
        <v>0</v>
      </c>
      <c r="AP140" s="3">
        <f t="shared" si="119"/>
        <v>0</v>
      </c>
      <c r="AQ140" s="3">
        <f t="shared" si="120"/>
        <v>0</v>
      </c>
      <c r="AR140" s="3">
        <f t="shared" si="121"/>
        <v>0</v>
      </c>
      <c r="AT140" s="34">
        <f t="shared" si="122"/>
        <v>0</v>
      </c>
      <c r="AU140" s="3">
        <f t="shared" si="123"/>
        <v>0</v>
      </c>
      <c r="AV140" s="3">
        <f t="shared" si="124"/>
        <v>0</v>
      </c>
      <c r="AW140" s="3">
        <f t="shared" si="125"/>
        <v>0</v>
      </c>
      <c r="AX140" s="3">
        <f t="shared" si="126"/>
        <v>0</v>
      </c>
      <c r="AZ140" s="34">
        <f t="shared" si="127"/>
        <v>0</v>
      </c>
      <c r="BA140" s="3">
        <f t="shared" si="128"/>
        <v>0</v>
      </c>
      <c r="BB140" s="3">
        <f t="shared" si="129"/>
        <v>0</v>
      </c>
      <c r="BC140" s="3">
        <f t="shared" si="130"/>
        <v>0</v>
      </c>
      <c r="BD140" s="3">
        <f t="shared" si="131"/>
        <v>0</v>
      </c>
      <c r="BE140" s="3">
        <f t="shared" si="132"/>
        <v>0</v>
      </c>
      <c r="BG140" s="34">
        <f t="shared" si="133"/>
        <v>0</v>
      </c>
      <c r="BH140" s="3">
        <f t="shared" si="134"/>
        <v>0</v>
      </c>
      <c r="BI140" s="3">
        <f t="shared" si="135"/>
        <v>0</v>
      </c>
      <c r="BJ140" s="3">
        <f t="shared" si="136"/>
        <v>0</v>
      </c>
    </row>
    <row r="141" spans="1:63" ht="17" x14ac:dyDescent="0.2">
      <c r="A141" s="14" t="s">
        <v>0</v>
      </c>
      <c r="B141" s="15" t="s">
        <v>1</v>
      </c>
      <c r="C141" s="15" t="s">
        <v>2</v>
      </c>
      <c r="D141" s="15" t="s">
        <v>3</v>
      </c>
      <c r="E141" s="42" t="s">
        <v>4</v>
      </c>
      <c r="F141" s="42" t="s">
        <v>5</v>
      </c>
      <c r="G141" s="42" t="s">
        <v>6</v>
      </c>
      <c r="H141" s="14" t="s">
        <v>7</v>
      </c>
      <c r="I141" s="16" t="s">
        <v>8</v>
      </c>
      <c r="J141" s="24"/>
      <c r="K141" s="24"/>
      <c r="L141" s="24"/>
      <c r="O141">
        <f t="shared" si="96"/>
        <v>0</v>
      </c>
      <c r="P141" t="e">
        <f t="shared" si="97"/>
        <v>#DIV/0!</v>
      </c>
      <c r="Q141" t="e">
        <f t="shared" si="98"/>
        <v>#DIV/0!</v>
      </c>
      <c r="R141" s="43">
        <f t="shared" si="99"/>
        <v>0</v>
      </c>
      <c r="S141" s="6">
        <f t="shared" si="100"/>
        <v>0</v>
      </c>
      <c r="T141" s="6">
        <f t="shared" si="101"/>
        <v>0</v>
      </c>
      <c r="U141" s="6">
        <f t="shared" si="102"/>
        <v>0</v>
      </c>
      <c r="W141" s="43">
        <f t="shared" si="103"/>
        <v>0</v>
      </c>
      <c r="X141" s="6">
        <f t="shared" si="104"/>
        <v>0</v>
      </c>
      <c r="Y141" s="6">
        <f t="shared" si="105"/>
        <v>0</v>
      </c>
      <c r="Z141" s="6">
        <f t="shared" si="106"/>
        <v>0</v>
      </c>
      <c r="AA141" s="6">
        <f t="shared" si="107"/>
        <v>0</v>
      </c>
      <c r="AC141" s="43">
        <f t="shared" si="108"/>
        <v>0</v>
      </c>
      <c r="AD141" s="6">
        <f t="shared" si="109"/>
        <v>0</v>
      </c>
      <c r="AE141" s="6">
        <f t="shared" si="110"/>
        <v>0</v>
      </c>
      <c r="AF141" s="6">
        <f t="shared" si="111"/>
        <v>0</v>
      </c>
      <c r="AG141" s="6">
        <f t="shared" si="112"/>
        <v>0</v>
      </c>
      <c r="AH141" s="6">
        <f t="shared" si="113"/>
        <v>0</v>
      </c>
      <c r="AJ141" s="43">
        <f t="shared" si="114"/>
        <v>0</v>
      </c>
      <c r="AK141" s="6">
        <f t="shared" si="115"/>
        <v>0</v>
      </c>
      <c r="AL141" s="6">
        <f t="shared" si="116"/>
        <v>0</v>
      </c>
      <c r="AM141" s="6">
        <f t="shared" si="117"/>
        <v>0</v>
      </c>
      <c r="AO141" s="35">
        <f t="shared" si="118"/>
        <v>0</v>
      </c>
      <c r="AP141">
        <f t="shared" si="119"/>
        <v>0</v>
      </c>
      <c r="AQ141">
        <f t="shared" si="120"/>
        <v>0</v>
      </c>
      <c r="AR141">
        <f t="shared" si="121"/>
        <v>0</v>
      </c>
      <c r="AT141" s="35">
        <f t="shared" si="122"/>
        <v>0</v>
      </c>
      <c r="AU141">
        <f t="shared" si="123"/>
        <v>0</v>
      </c>
      <c r="AV141">
        <f t="shared" si="124"/>
        <v>0</v>
      </c>
      <c r="AW141">
        <f t="shared" si="125"/>
        <v>0</v>
      </c>
      <c r="AX141">
        <f t="shared" si="126"/>
        <v>0</v>
      </c>
      <c r="AZ141" s="35">
        <f t="shared" si="127"/>
        <v>0</v>
      </c>
      <c r="BA141">
        <f t="shared" si="128"/>
        <v>0</v>
      </c>
      <c r="BB141">
        <f t="shared" si="129"/>
        <v>0</v>
      </c>
      <c r="BC141">
        <f t="shared" si="130"/>
        <v>0</v>
      </c>
      <c r="BD141">
        <f t="shared" si="131"/>
        <v>0</v>
      </c>
      <c r="BE141">
        <f t="shared" si="132"/>
        <v>0</v>
      </c>
      <c r="BG141" s="35">
        <f t="shared" si="133"/>
        <v>0</v>
      </c>
      <c r="BH141">
        <f t="shared" si="134"/>
        <v>0</v>
      </c>
      <c r="BI141">
        <f t="shared" si="135"/>
        <v>0</v>
      </c>
      <c r="BJ141">
        <f t="shared" si="136"/>
        <v>0</v>
      </c>
    </row>
    <row r="142" spans="1:63" ht="51" x14ac:dyDescent="0.2">
      <c r="A142" s="4" t="s">
        <v>198</v>
      </c>
      <c r="B142" s="6">
        <v>0</v>
      </c>
      <c r="C142" s="6">
        <v>0</v>
      </c>
      <c r="D142" s="6">
        <v>1</v>
      </c>
      <c r="E142" s="10">
        <v>0</v>
      </c>
      <c r="F142" s="10">
        <v>0</v>
      </c>
      <c r="G142" s="10">
        <v>0</v>
      </c>
      <c r="I142" s="13" t="s">
        <v>200</v>
      </c>
      <c r="J142" s="24">
        <f t="shared" si="94"/>
        <v>1</v>
      </c>
      <c r="K142" s="24">
        <f t="shared" si="95"/>
        <v>1</v>
      </c>
      <c r="L142" s="24" t="s">
        <v>433</v>
      </c>
      <c r="M142" s="37" t="s">
        <v>445</v>
      </c>
      <c r="N142">
        <v>1</v>
      </c>
      <c r="O142">
        <f t="shared" si="96"/>
        <v>1</v>
      </c>
      <c r="P142">
        <f t="shared" si="97"/>
        <v>1</v>
      </c>
      <c r="Q142">
        <f t="shared" si="98"/>
        <v>1</v>
      </c>
      <c r="R142" s="43">
        <f t="shared" si="99"/>
        <v>0</v>
      </c>
      <c r="S142" s="6">
        <f t="shared" si="100"/>
        <v>0</v>
      </c>
      <c r="T142" s="6">
        <f t="shared" si="101"/>
        <v>0</v>
      </c>
      <c r="U142" s="6">
        <f t="shared" si="102"/>
        <v>0</v>
      </c>
      <c r="W142" s="43">
        <f t="shared" si="103"/>
        <v>1</v>
      </c>
      <c r="X142" s="6">
        <f t="shared" si="104"/>
        <v>0</v>
      </c>
      <c r="Y142" s="6">
        <f t="shared" si="105"/>
        <v>0</v>
      </c>
      <c r="Z142" s="6">
        <f t="shared" si="106"/>
        <v>0</v>
      </c>
      <c r="AA142" s="6">
        <f t="shared" si="107"/>
        <v>0</v>
      </c>
      <c r="AC142" s="43">
        <f t="shared" si="108"/>
        <v>0</v>
      </c>
      <c r="AD142" s="6">
        <f t="shared" si="109"/>
        <v>0</v>
      </c>
      <c r="AE142" s="6">
        <f t="shared" si="110"/>
        <v>0</v>
      </c>
      <c r="AF142" s="6">
        <f t="shared" si="111"/>
        <v>0</v>
      </c>
      <c r="AG142" s="6">
        <f t="shared" si="112"/>
        <v>0</v>
      </c>
      <c r="AH142" s="6">
        <f t="shared" si="113"/>
        <v>0</v>
      </c>
      <c r="AJ142" s="43">
        <f t="shared" si="114"/>
        <v>0</v>
      </c>
      <c r="AK142" s="6">
        <f t="shared" si="115"/>
        <v>0</v>
      </c>
      <c r="AL142" s="6">
        <f t="shared" si="116"/>
        <v>0</v>
      </c>
      <c r="AM142" s="6">
        <f t="shared" si="117"/>
        <v>0</v>
      </c>
      <c r="AO142" s="35">
        <f t="shared" si="118"/>
        <v>0</v>
      </c>
      <c r="AP142">
        <f t="shared" si="119"/>
        <v>0</v>
      </c>
      <c r="AQ142">
        <f t="shared" si="120"/>
        <v>0</v>
      </c>
      <c r="AR142">
        <f t="shared" si="121"/>
        <v>0</v>
      </c>
      <c r="AT142" s="35">
        <f t="shared" si="122"/>
        <v>1</v>
      </c>
      <c r="AU142">
        <f t="shared" si="123"/>
        <v>0</v>
      </c>
      <c r="AV142">
        <f t="shared" si="124"/>
        <v>0</v>
      </c>
      <c r="AW142">
        <f t="shared" si="125"/>
        <v>0</v>
      </c>
      <c r="AX142">
        <f t="shared" si="126"/>
        <v>0</v>
      </c>
      <c r="AZ142" s="35">
        <f t="shared" si="127"/>
        <v>0</v>
      </c>
      <c r="BA142">
        <f t="shared" si="128"/>
        <v>0</v>
      </c>
      <c r="BB142">
        <f t="shared" si="129"/>
        <v>0</v>
      </c>
      <c r="BC142">
        <f t="shared" si="130"/>
        <v>0</v>
      </c>
      <c r="BD142">
        <f t="shared" si="131"/>
        <v>0</v>
      </c>
      <c r="BE142">
        <f t="shared" si="132"/>
        <v>0</v>
      </c>
      <c r="BG142" s="35">
        <f t="shared" si="133"/>
        <v>0</v>
      </c>
      <c r="BH142">
        <f t="shared" si="134"/>
        <v>0</v>
      </c>
      <c r="BI142">
        <f t="shared" si="135"/>
        <v>0</v>
      </c>
      <c r="BJ142">
        <f t="shared" si="136"/>
        <v>0</v>
      </c>
    </row>
    <row r="143" spans="1:63" ht="51" x14ac:dyDescent="0.2">
      <c r="A143" s="4" t="s">
        <v>201</v>
      </c>
      <c r="B143" s="6">
        <v>0</v>
      </c>
      <c r="C143" s="6">
        <v>0</v>
      </c>
      <c r="D143" s="6">
        <v>1</v>
      </c>
      <c r="E143" s="10">
        <v>0</v>
      </c>
      <c r="F143" s="10">
        <v>3</v>
      </c>
      <c r="G143" s="10">
        <v>2</v>
      </c>
      <c r="I143" s="13" t="s">
        <v>99</v>
      </c>
      <c r="J143" s="24">
        <f t="shared" si="94"/>
        <v>1</v>
      </c>
      <c r="K143" s="24">
        <f t="shared" si="95"/>
        <v>6</v>
      </c>
      <c r="L143" s="24" t="s">
        <v>503</v>
      </c>
      <c r="M143" s="37" t="s">
        <v>446</v>
      </c>
      <c r="N143">
        <v>1</v>
      </c>
      <c r="O143">
        <f t="shared" si="96"/>
        <v>2</v>
      </c>
      <c r="P143">
        <f t="shared" si="97"/>
        <v>0.5</v>
      </c>
      <c r="Q143">
        <f t="shared" si="98"/>
        <v>3</v>
      </c>
      <c r="R143" s="43">
        <f t="shared" si="99"/>
        <v>0</v>
      </c>
      <c r="S143" s="6">
        <f t="shared" si="100"/>
        <v>0</v>
      </c>
      <c r="T143" s="6">
        <f t="shared" si="101"/>
        <v>0</v>
      </c>
      <c r="U143" s="6">
        <f t="shared" si="102"/>
        <v>0</v>
      </c>
      <c r="W143" s="43">
        <f t="shared" si="103"/>
        <v>0</v>
      </c>
      <c r="X143" s="6">
        <f t="shared" si="104"/>
        <v>0</v>
      </c>
      <c r="Y143" s="6">
        <f t="shared" si="105"/>
        <v>0.5</v>
      </c>
      <c r="Z143" s="6">
        <f t="shared" si="106"/>
        <v>0</v>
      </c>
      <c r="AA143" s="6">
        <f t="shared" si="107"/>
        <v>0</v>
      </c>
      <c r="AC143" s="43">
        <f t="shared" si="108"/>
        <v>0</v>
      </c>
      <c r="AD143" s="6">
        <f t="shared" si="109"/>
        <v>0</v>
      </c>
      <c r="AE143" s="6">
        <f t="shared" si="110"/>
        <v>0</v>
      </c>
      <c r="AF143" s="6">
        <f t="shared" si="111"/>
        <v>0</v>
      </c>
      <c r="AG143" s="6">
        <f t="shared" si="112"/>
        <v>0.5</v>
      </c>
      <c r="AH143" s="6">
        <f t="shared" si="113"/>
        <v>0</v>
      </c>
      <c r="AJ143" s="43">
        <f t="shared" si="114"/>
        <v>0</v>
      </c>
      <c r="AK143" s="6">
        <f t="shared" si="115"/>
        <v>0</v>
      </c>
      <c r="AL143" s="6">
        <f t="shared" si="116"/>
        <v>0</v>
      </c>
      <c r="AM143" s="6">
        <f t="shared" si="117"/>
        <v>0</v>
      </c>
      <c r="AO143" s="35">
        <f t="shared" si="118"/>
        <v>0</v>
      </c>
      <c r="AP143">
        <f t="shared" si="119"/>
        <v>0</v>
      </c>
      <c r="AQ143">
        <f t="shared" si="120"/>
        <v>0</v>
      </c>
      <c r="AR143">
        <f t="shared" si="121"/>
        <v>0</v>
      </c>
      <c r="AT143" s="35">
        <f t="shared" si="122"/>
        <v>0</v>
      </c>
      <c r="AU143">
        <f t="shared" si="123"/>
        <v>0</v>
      </c>
      <c r="AV143">
        <f t="shared" si="124"/>
        <v>3</v>
      </c>
      <c r="AW143">
        <f t="shared" si="125"/>
        <v>0</v>
      </c>
      <c r="AX143">
        <f t="shared" si="126"/>
        <v>0</v>
      </c>
      <c r="AZ143" s="35">
        <f t="shared" si="127"/>
        <v>0</v>
      </c>
      <c r="BA143">
        <f t="shared" si="128"/>
        <v>0</v>
      </c>
      <c r="BB143">
        <f t="shared" si="129"/>
        <v>0</v>
      </c>
      <c r="BC143">
        <f t="shared" si="130"/>
        <v>0</v>
      </c>
      <c r="BD143">
        <f t="shared" si="131"/>
        <v>3</v>
      </c>
      <c r="BE143">
        <f t="shared" si="132"/>
        <v>0</v>
      </c>
      <c r="BG143" s="35">
        <f t="shared" si="133"/>
        <v>0</v>
      </c>
      <c r="BH143">
        <f t="shared" si="134"/>
        <v>0</v>
      </c>
      <c r="BI143">
        <f t="shared" si="135"/>
        <v>0</v>
      </c>
      <c r="BJ143">
        <f t="shared" si="136"/>
        <v>0</v>
      </c>
    </row>
    <row r="144" spans="1:63" ht="17" x14ac:dyDescent="0.2">
      <c r="A144" s="4" t="s">
        <v>202</v>
      </c>
      <c r="B144" s="6">
        <v>0</v>
      </c>
      <c r="C144" s="6">
        <v>0</v>
      </c>
      <c r="D144" s="6">
        <v>1</v>
      </c>
      <c r="E144" s="10">
        <v>0</v>
      </c>
      <c r="F144" s="10">
        <v>0</v>
      </c>
      <c r="G144" s="10">
        <v>0</v>
      </c>
      <c r="I144" s="13" t="s">
        <v>78</v>
      </c>
      <c r="J144" s="24">
        <f t="shared" si="94"/>
        <v>1</v>
      </c>
      <c r="K144" s="24">
        <f t="shared" si="95"/>
        <v>1</v>
      </c>
      <c r="L144" s="24"/>
      <c r="N144">
        <v>1</v>
      </c>
      <c r="O144">
        <f t="shared" si="96"/>
        <v>0</v>
      </c>
      <c r="P144" t="e">
        <f t="shared" si="97"/>
        <v>#DIV/0!</v>
      </c>
      <c r="Q144" t="e">
        <f t="shared" si="98"/>
        <v>#DIV/0!</v>
      </c>
      <c r="R144" s="43">
        <f t="shared" si="99"/>
        <v>0</v>
      </c>
      <c r="S144" s="6">
        <f t="shared" si="100"/>
        <v>0</v>
      </c>
      <c r="T144" s="6">
        <f t="shared" si="101"/>
        <v>0</v>
      </c>
      <c r="U144" s="6">
        <f t="shared" si="102"/>
        <v>0</v>
      </c>
      <c r="W144" s="43">
        <f t="shared" si="103"/>
        <v>0</v>
      </c>
      <c r="X144" s="6">
        <f t="shared" si="104"/>
        <v>0</v>
      </c>
      <c r="Y144" s="6">
        <f t="shared" si="105"/>
        <v>0</v>
      </c>
      <c r="Z144" s="6">
        <f t="shared" si="106"/>
        <v>0</v>
      </c>
      <c r="AA144" s="6">
        <f t="shared" si="107"/>
        <v>0</v>
      </c>
      <c r="AC144" s="43">
        <f t="shared" si="108"/>
        <v>0</v>
      </c>
      <c r="AD144" s="6">
        <f t="shared" si="109"/>
        <v>0</v>
      </c>
      <c r="AE144" s="6">
        <f t="shared" si="110"/>
        <v>0</v>
      </c>
      <c r="AF144" s="6">
        <f t="shared" si="111"/>
        <v>0</v>
      </c>
      <c r="AG144" s="6">
        <f t="shared" si="112"/>
        <v>0</v>
      </c>
      <c r="AH144" s="6">
        <f t="shared" si="113"/>
        <v>0</v>
      </c>
      <c r="AJ144" s="43">
        <f t="shared" si="114"/>
        <v>0</v>
      </c>
      <c r="AK144" s="6">
        <f t="shared" si="115"/>
        <v>0</v>
      </c>
      <c r="AL144" s="6">
        <f t="shared" si="116"/>
        <v>0</v>
      </c>
      <c r="AM144" s="6">
        <f t="shared" si="117"/>
        <v>0</v>
      </c>
      <c r="AO144" s="35">
        <f t="shared" si="118"/>
        <v>0</v>
      </c>
      <c r="AP144">
        <f t="shared" si="119"/>
        <v>0</v>
      </c>
      <c r="AQ144">
        <f t="shared" si="120"/>
        <v>0</v>
      </c>
      <c r="AR144">
        <f t="shared" si="121"/>
        <v>0</v>
      </c>
      <c r="AT144" s="35">
        <f t="shared" si="122"/>
        <v>0</v>
      </c>
      <c r="AU144">
        <f t="shared" si="123"/>
        <v>0</v>
      </c>
      <c r="AV144">
        <f t="shared" si="124"/>
        <v>0</v>
      </c>
      <c r="AW144">
        <f t="shared" si="125"/>
        <v>0</v>
      </c>
      <c r="AX144">
        <f t="shared" si="126"/>
        <v>0</v>
      </c>
      <c r="AZ144" s="35">
        <f t="shared" si="127"/>
        <v>0</v>
      </c>
      <c r="BA144">
        <f t="shared" si="128"/>
        <v>0</v>
      </c>
      <c r="BB144">
        <f t="shared" si="129"/>
        <v>0</v>
      </c>
      <c r="BC144">
        <f t="shared" si="130"/>
        <v>0</v>
      </c>
      <c r="BD144">
        <f t="shared" si="131"/>
        <v>0</v>
      </c>
      <c r="BE144">
        <f t="shared" si="132"/>
        <v>0</v>
      </c>
      <c r="BG144" s="35">
        <f t="shared" si="133"/>
        <v>0</v>
      </c>
      <c r="BH144">
        <f t="shared" si="134"/>
        <v>0</v>
      </c>
      <c r="BI144">
        <f t="shared" si="135"/>
        <v>0</v>
      </c>
      <c r="BJ144">
        <f t="shared" si="136"/>
        <v>0</v>
      </c>
    </row>
    <row r="145" spans="1:62" ht="85" x14ac:dyDescent="0.2">
      <c r="A145" s="4" t="s">
        <v>203</v>
      </c>
      <c r="B145" s="6">
        <v>0</v>
      </c>
      <c r="C145" s="6">
        <v>0</v>
      </c>
      <c r="D145" s="6">
        <v>1</v>
      </c>
      <c r="E145" s="10">
        <v>0</v>
      </c>
      <c r="F145" s="10">
        <v>0</v>
      </c>
      <c r="G145" s="10">
        <v>0</v>
      </c>
      <c r="I145" s="13" t="s">
        <v>204</v>
      </c>
      <c r="J145" s="24">
        <f t="shared" si="94"/>
        <v>1</v>
      </c>
      <c r="K145" s="24">
        <f t="shared" si="95"/>
        <v>1</v>
      </c>
      <c r="L145" s="24" t="s">
        <v>433</v>
      </c>
      <c r="M145" s="37" t="s">
        <v>447</v>
      </c>
      <c r="N145">
        <v>1</v>
      </c>
      <c r="O145">
        <f t="shared" si="96"/>
        <v>1</v>
      </c>
      <c r="P145">
        <f t="shared" si="97"/>
        <v>1</v>
      </c>
      <c r="Q145">
        <f t="shared" si="98"/>
        <v>1</v>
      </c>
      <c r="R145" s="43">
        <f t="shared" si="99"/>
        <v>0</v>
      </c>
      <c r="S145" s="6">
        <f t="shared" si="100"/>
        <v>0</v>
      </c>
      <c r="T145" s="6">
        <f t="shared" si="101"/>
        <v>0</v>
      </c>
      <c r="U145" s="6">
        <f t="shared" si="102"/>
        <v>0</v>
      </c>
      <c r="W145" s="43">
        <f t="shared" si="103"/>
        <v>1</v>
      </c>
      <c r="X145" s="6">
        <f t="shared" si="104"/>
        <v>0</v>
      </c>
      <c r="Y145" s="6">
        <f t="shared" si="105"/>
        <v>0</v>
      </c>
      <c r="Z145" s="6">
        <f t="shared" si="106"/>
        <v>0</v>
      </c>
      <c r="AA145" s="6">
        <f t="shared" si="107"/>
        <v>0</v>
      </c>
      <c r="AC145" s="43">
        <f t="shared" si="108"/>
        <v>0</v>
      </c>
      <c r="AD145" s="6">
        <f t="shared" si="109"/>
        <v>0</v>
      </c>
      <c r="AE145" s="6">
        <f t="shared" si="110"/>
        <v>0</v>
      </c>
      <c r="AF145" s="6">
        <f t="shared" si="111"/>
        <v>0</v>
      </c>
      <c r="AG145" s="6">
        <f t="shared" si="112"/>
        <v>0</v>
      </c>
      <c r="AH145" s="6">
        <f t="shared" si="113"/>
        <v>0</v>
      </c>
      <c r="AJ145" s="43">
        <f t="shared" si="114"/>
        <v>0</v>
      </c>
      <c r="AK145" s="6">
        <f t="shared" si="115"/>
        <v>0</v>
      </c>
      <c r="AL145" s="6">
        <f t="shared" si="116"/>
        <v>0</v>
      </c>
      <c r="AM145" s="6">
        <f t="shared" si="117"/>
        <v>0</v>
      </c>
      <c r="AO145" s="35">
        <f t="shared" si="118"/>
        <v>0</v>
      </c>
      <c r="AP145">
        <f t="shared" si="119"/>
        <v>0</v>
      </c>
      <c r="AQ145">
        <f t="shared" si="120"/>
        <v>0</v>
      </c>
      <c r="AR145">
        <f t="shared" si="121"/>
        <v>0</v>
      </c>
      <c r="AT145" s="35">
        <f t="shared" si="122"/>
        <v>1</v>
      </c>
      <c r="AU145">
        <f t="shared" si="123"/>
        <v>0</v>
      </c>
      <c r="AV145">
        <f t="shared" si="124"/>
        <v>0</v>
      </c>
      <c r="AW145">
        <f t="shared" si="125"/>
        <v>0</v>
      </c>
      <c r="AX145">
        <f t="shared" si="126"/>
        <v>0</v>
      </c>
      <c r="AZ145" s="35">
        <f t="shared" si="127"/>
        <v>0</v>
      </c>
      <c r="BA145">
        <f t="shared" si="128"/>
        <v>0</v>
      </c>
      <c r="BB145">
        <f t="shared" si="129"/>
        <v>0</v>
      </c>
      <c r="BC145">
        <f t="shared" si="130"/>
        <v>0</v>
      </c>
      <c r="BD145">
        <f t="shared" si="131"/>
        <v>0</v>
      </c>
      <c r="BE145">
        <f t="shared" si="132"/>
        <v>0</v>
      </c>
      <c r="BG145" s="35">
        <f t="shared" si="133"/>
        <v>0</v>
      </c>
      <c r="BH145">
        <f t="shared" si="134"/>
        <v>0</v>
      </c>
      <c r="BI145">
        <f t="shared" si="135"/>
        <v>0</v>
      </c>
      <c r="BJ145">
        <f t="shared" si="136"/>
        <v>0</v>
      </c>
    </row>
    <row r="146" spans="1:62" ht="51" x14ac:dyDescent="0.2">
      <c r="A146" s="4" t="s">
        <v>205</v>
      </c>
      <c r="B146" s="6">
        <v>0</v>
      </c>
      <c r="C146" s="6">
        <v>0</v>
      </c>
      <c r="D146" s="6">
        <v>1</v>
      </c>
      <c r="E146" s="10">
        <v>0</v>
      </c>
      <c r="F146" s="10">
        <v>0</v>
      </c>
      <c r="G146" s="10">
        <v>0</v>
      </c>
      <c r="I146" s="13" t="s">
        <v>206</v>
      </c>
      <c r="J146" s="24">
        <f t="shared" si="94"/>
        <v>1</v>
      </c>
      <c r="K146" s="24">
        <f t="shared" si="95"/>
        <v>1</v>
      </c>
      <c r="L146" s="24" t="s">
        <v>504</v>
      </c>
      <c r="M146" s="37" t="s">
        <v>448</v>
      </c>
      <c r="N146">
        <v>1</v>
      </c>
      <c r="O146">
        <f t="shared" si="96"/>
        <v>1</v>
      </c>
      <c r="P146">
        <f t="shared" si="97"/>
        <v>1</v>
      </c>
      <c r="Q146">
        <f t="shared" si="98"/>
        <v>1</v>
      </c>
      <c r="R146" s="43">
        <f t="shared" si="99"/>
        <v>0</v>
      </c>
      <c r="S146" s="6">
        <f t="shared" si="100"/>
        <v>0</v>
      </c>
      <c r="T146" s="6">
        <f t="shared" si="101"/>
        <v>0</v>
      </c>
      <c r="U146" s="6">
        <f t="shared" si="102"/>
        <v>0</v>
      </c>
      <c r="W146" s="43">
        <f t="shared" si="103"/>
        <v>0</v>
      </c>
      <c r="X146" s="6">
        <f t="shared" si="104"/>
        <v>0</v>
      </c>
      <c r="Y146" s="6">
        <f t="shared" si="105"/>
        <v>0</v>
      </c>
      <c r="Z146" s="6">
        <f t="shared" si="106"/>
        <v>0</v>
      </c>
      <c r="AA146" s="6">
        <f t="shared" si="107"/>
        <v>0</v>
      </c>
      <c r="AC146" s="43">
        <f t="shared" si="108"/>
        <v>1</v>
      </c>
      <c r="AD146" s="6">
        <f t="shared" si="109"/>
        <v>0</v>
      </c>
      <c r="AE146" s="6">
        <f t="shared" si="110"/>
        <v>0</v>
      </c>
      <c r="AF146" s="6">
        <f t="shared" si="111"/>
        <v>0</v>
      </c>
      <c r="AG146" s="6">
        <f t="shared" si="112"/>
        <v>0</v>
      </c>
      <c r="AH146" s="6">
        <f t="shared" si="113"/>
        <v>0</v>
      </c>
      <c r="AJ146" s="43">
        <f t="shared" si="114"/>
        <v>0</v>
      </c>
      <c r="AK146" s="6">
        <f t="shared" si="115"/>
        <v>0</v>
      </c>
      <c r="AL146" s="6">
        <f t="shared" si="116"/>
        <v>0</v>
      </c>
      <c r="AM146" s="6">
        <f t="shared" si="117"/>
        <v>0</v>
      </c>
      <c r="AO146" s="35">
        <f t="shared" si="118"/>
        <v>0</v>
      </c>
      <c r="AP146">
        <f t="shared" si="119"/>
        <v>0</v>
      </c>
      <c r="AQ146">
        <f t="shared" si="120"/>
        <v>0</v>
      </c>
      <c r="AR146">
        <f t="shared" si="121"/>
        <v>0</v>
      </c>
      <c r="AT146" s="35">
        <f t="shared" si="122"/>
        <v>0</v>
      </c>
      <c r="AU146">
        <f t="shared" si="123"/>
        <v>0</v>
      </c>
      <c r="AV146">
        <f t="shared" si="124"/>
        <v>0</v>
      </c>
      <c r="AW146">
        <f t="shared" si="125"/>
        <v>0</v>
      </c>
      <c r="AX146">
        <f t="shared" si="126"/>
        <v>0</v>
      </c>
      <c r="AZ146" s="35">
        <f t="shared" si="127"/>
        <v>1</v>
      </c>
      <c r="BA146">
        <f t="shared" si="128"/>
        <v>0</v>
      </c>
      <c r="BB146">
        <f t="shared" si="129"/>
        <v>0</v>
      </c>
      <c r="BC146">
        <f t="shared" si="130"/>
        <v>0</v>
      </c>
      <c r="BD146">
        <f t="shared" si="131"/>
        <v>0</v>
      </c>
      <c r="BE146">
        <f t="shared" si="132"/>
        <v>0</v>
      </c>
      <c r="BG146" s="35">
        <f t="shared" si="133"/>
        <v>0</v>
      </c>
      <c r="BH146">
        <f t="shared" si="134"/>
        <v>0</v>
      </c>
      <c r="BI146">
        <f t="shared" si="135"/>
        <v>0</v>
      </c>
      <c r="BJ146">
        <f t="shared" si="136"/>
        <v>0</v>
      </c>
    </row>
    <row r="147" spans="1:62" ht="17" x14ac:dyDescent="0.2">
      <c r="A147" s="4" t="s">
        <v>207</v>
      </c>
      <c r="B147" s="6">
        <v>0</v>
      </c>
      <c r="C147" s="6">
        <v>0</v>
      </c>
      <c r="D147" s="6">
        <v>1</v>
      </c>
      <c r="E147" s="10">
        <v>0</v>
      </c>
      <c r="F147" s="10">
        <v>0</v>
      </c>
      <c r="G147" s="10">
        <v>0</v>
      </c>
      <c r="I147" s="13" t="s">
        <v>208</v>
      </c>
      <c r="J147" s="24">
        <f t="shared" si="94"/>
        <v>1</v>
      </c>
      <c r="K147" s="24">
        <f t="shared" si="95"/>
        <v>1</v>
      </c>
      <c r="L147" s="24"/>
      <c r="N147">
        <v>1</v>
      </c>
      <c r="O147">
        <f t="shared" si="96"/>
        <v>0</v>
      </c>
      <c r="P147" t="e">
        <f t="shared" si="97"/>
        <v>#DIV/0!</v>
      </c>
      <c r="Q147" t="e">
        <f t="shared" si="98"/>
        <v>#DIV/0!</v>
      </c>
      <c r="R147" s="43">
        <f t="shared" si="99"/>
        <v>0</v>
      </c>
      <c r="S147" s="6">
        <f t="shared" si="100"/>
        <v>0</v>
      </c>
      <c r="T147" s="6">
        <f t="shared" si="101"/>
        <v>0</v>
      </c>
      <c r="U147" s="6">
        <f t="shared" si="102"/>
        <v>0</v>
      </c>
      <c r="W147" s="43">
        <f t="shared" si="103"/>
        <v>0</v>
      </c>
      <c r="X147" s="6">
        <f t="shared" si="104"/>
        <v>0</v>
      </c>
      <c r="Y147" s="6">
        <f t="shared" si="105"/>
        <v>0</v>
      </c>
      <c r="Z147" s="6">
        <f t="shared" si="106"/>
        <v>0</v>
      </c>
      <c r="AA147" s="6">
        <f t="shared" si="107"/>
        <v>0</v>
      </c>
      <c r="AC147" s="43">
        <f t="shared" si="108"/>
        <v>0</v>
      </c>
      <c r="AD147" s="6">
        <f t="shared" si="109"/>
        <v>0</v>
      </c>
      <c r="AE147" s="6">
        <f t="shared" si="110"/>
        <v>0</v>
      </c>
      <c r="AF147" s="6">
        <f t="shared" si="111"/>
        <v>0</v>
      </c>
      <c r="AG147" s="6">
        <f t="shared" si="112"/>
        <v>0</v>
      </c>
      <c r="AH147" s="6">
        <f t="shared" si="113"/>
        <v>0</v>
      </c>
      <c r="AJ147" s="43">
        <f t="shared" si="114"/>
        <v>0</v>
      </c>
      <c r="AK147" s="6">
        <f t="shared" si="115"/>
        <v>0</v>
      </c>
      <c r="AL147" s="6">
        <f t="shared" si="116"/>
        <v>0</v>
      </c>
      <c r="AM147" s="6">
        <f t="shared" si="117"/>
        <v>0</v>
      </c>
      <c r="AO147" s="35">
        <f t="shared" si="118"/>
        <v>0</v>
      </c>
      <c r="AP147">
        <f t="shared" si="119"/>
        <v>0</v>
      </c>
      <c r="AQ147">
        <f t="shared" si="120"/>
        <v>0</v>
      </c>
      <c r="AR147">
        <f t="shared" si="121"/>
        <v>0</v>
      </c>
      <c r="AT147" s="35">
        <f t="shared" si="122"/>
        <v>0</v>
      </c>
      <c r="AU147">
        <f t="shared" si="123"/>
        <v>0</v>
      </c>
      <c r="AV147">
        <f t="shared" si="124"/>
        <v>0</v>
      </c>
      <c r="AW147">
        <f t="shared" si="125"/>
        <v>0</v>
      </c>
      <c r="AX147">
        <f t="shared" si="126"/>
        <v>0</v>
      </c>
      <c r="AZ147" s="35">
        <f t="shared" si="127"/>
        <v>0</v>
      </c>
      <c r="BA147">
        <f t="shared" si="128"/>
        <v>0</v>
      </c>
      <c r="BB147">
        <f t="shared" si="129"/>
        <v>0</v>
      </c>
      <c r="BC147">
        <f t="shared" si="130"/>
        <v>0</v>
      </c>
      <c r="BD147">
        <f t="shared" si="131"/>
        <v>0</v>
      </c>
      <c r="BE147">
        <f t="shared" si="132"/>
        <v>0</v>
      </c>
      <c r="BG147" s="35">
        <f t="shared" si="133"/>
        <v>0</v>
      </c>
      <c r="BH147">
        <f t="shared" si="134"/>
        <v>0</v>
      </c>
      <c r="BI147">
        <f t="shared" si="135"/>
        <v>0</v>
      </c>
      <c r="BJ147">
        <f t="shared" si="136"/>
        <v>0</v>
      </c>
    </row>
    <row r="148" spans="1:62" ht="17" x14ac:dyDescent="0.2">
      <c r="A148" s="4" t="s">
        <v>209</v>
      </c>
      <c r="B148" s="6">
        <v>0</v>
      </c>
      <c r="C148" s="6">
        <v>1</v>
      </c>
      <c r="D148" s="6">
        <v>0</v>
      </c>
      <c r="E148" s="10">
        <v>0</v>
      </c>
      <c r="F148" s="10">
        <v>0</v>
      </c>
      <c r="G148" s="10">
        <v>0</v>
      </c>
      <c r="I148" s="13" t="s">
        <v>78</v>
      </c>
      <c r="J148" s="24">
        <f t="shared" si="94"/>
        <v>1</v>
      </c>
      <c r="K148" s="24">
        <f t="shared" si="95"/>
        <v>1</v>
      </c>
      <c r="L148" s="24"/>
      <c r="N148">
        <v>1</v>
      </c>
      <c r="O148">
        <f t="shared" si="96"/>
        <v>0</v>
      </c>
      <c r="P148" t="e">
        <f t="shared" si="97"/>
        <v>#DIV/0!</v>
      </c>
      <c r="Q148" t="e">
        <f t="shared" si="98"/>
        <v>#DIV/0!</v>
      </c>
      <c r="R148" s="43">
        <f t="shared" si="99"/>
        <v>0</v>
      </c>
      <c r="S148" s="6">
        <f t="shared" si="100"/>
        <v>0</v>
      </c>
      <c r="T148" s="6">
        <f t="shared" si="101"/>
        <v>0</v>
      </c>
      <c r="U148" s="6">
        <f t="shared" si="102"/>
        <v>0</v>
      </c>
      <c r="W148" s="43">
        <f t="shared" si="103"/>
        <v>0</v>
      </c>
      <c r="X148" s="6">
        <f t="shared" si="104"/>
        <v>0</v>
      </c>
      <c r="Y148" s="6">
        <f t="shared" si="105"/>
        <v>0</v>
      </c>
      <c r="Z148" s="6">
        <f t="shared" si="106"/>
        <v>0</v>
      </c>
      <c r="AA148" s="6">
        <f t="shared" si="107"/>
        <v>0</v>
      </c>
      <c r="AC148" s="43">
        <f t="shared" si="108"/>
        <v>0</v>
      </c>
      <c r="AD148" s="6">
        <f t="shared" si="109"/>
        <v>0</v>
      </c>
      <c r="AE148" s="6">
        <f t="shared" si="110"/>
        <v>0</v>
      </c>
      <c r="AF148" s="6">
        <f t="shared" si="111"/>
        <v>0</v>
      </c>
      <c r="AG148" s="6">
        <f t="shared" si="112"/>
        <v>0</v>
      </c>
      <c r="AH148" s="6">
        <f t="shared" si="113"/>
        <v>0</v>
      </c>
      <c r="AJ148" s="43">
        <f t="shared" si="114"/>
        <v>0</v>
      </c>
      <c r="AK148" s="6">
        <f t="shared" si="115"/>
        <v>0</v>
      </c>
      <c r="AL148" s="6">
        <f t="shared" si="116"/>
        <v>0</v>
      </c>
      <c r="AM148" s="6">
        <f t="shared" si="117"/>
        <v>0</v>
      </c>
      <c r="AO148" s="35">
        <f t="shared" si="118"/>
        <v>0</v>
      </c>
      <c r="AP148">
        <f t="shared" si="119"/>
        <v>0</v>
      </c>
      <c r="AQ148">
        <f t="shared" si="120"/>
        <v>0</v>
      </c>
      <c r="AR148">
        <f t="shared" si="121"/>
        <v>0</v>
      </c>
      <c r="AT148" s="35">
        <f t="shared" si="122"/>
        <v>0</v>
      </c>
      <c r="AU148">
        <f t="shared" si="123"/>
        <v>0</v>
      </c>
      <c r="AV148">
        <f t="shared" si="124"/>
        <v>0</v>
      </c>
      <c r="AW148">
        <f t="shared" si="125"/>
        <v>0</v>
      </c>
      <c r="AX148">
        <f t="shared" si="126"/>
        <v>0</v>
      </c>
      <c r="AZ148" s="35">
        <f t="shared" si="127"/>
        <v>0</v>
      </c>
      <c r="BA148">
        <f t="shared" si="128"/>
        <v>0</v>
      </c>
      <c r="BB148">
        <f t="shared" si="129"/>
        <v>0</v>
      </c>
      <c r="BC148">
        <f t="shared" si="130"/>
        <v>0</v>
      </c>
      <c r="BD148">
        <f t="shared" si="131"/>
        <v>0</v>
      </c>
      <c r="BE148">
        <f t="shared" si="132"/>
        <v>0</v>
      </c>
      <c r="BG148" s="35">
        <f t="shared" si="133"/>
        <v>0</v>
      </c>
      <c r="BH148">
        <f t="shared" si="134"/>
        <v>0</v>
      </c>
      <c r="BI148">
        <f t="shared" si="135"/>
        <v>0</v>
      </c>
      <c r="BJ148">
        <f t="shared" si="136"/>
        <v>0</v>
      </c>
    </row>
    <row r="149" spans="1:62" ht="102" x14ac:dyDescent="0.2">
      <c r="A149" s="4" t="s">
        <v>210</v>
      </c>
      <c r="B149" s="6">
        <v>1</v>
      </c>
      <c r="C149" s="6">
        <v>0</v>
      </c>
      <c r="D149" s="6">
        <v>1</v>
      </c>
      <c r="E149" s="10">
        <v>0</v>
      </c>
      <c r="F149" s="10">
        <v>0</v>
      </c>
      <c r="G149" s="10">
        <v>0</v>
      </c>
      <c r="I149" s="13" t="s">
        <v>211</v>
      </c>
      <c r="J149" s="24">
        <f t="shared" si="94"/>
        <v>2</v>
      </c>
      <c r="K149" s="24">
        <f t="shared" si="95"/>
        <v>2</v>
      </c>
      <c r="L149" s="24" t="s">
        <v>459</v>
      </c>
      <c r="M149" s="37" t="s">
        <v>449</v>
      </c>
      <c r="N149">
        <v>1</v>
      </c>
      <c r="O149">
        <f t="shared" si="96"/>
        <v>2</v>
      </c>
      <c r="P149">
        <f t="shared" si="97"/>
        <v>1</v>
      </c>
      <c r="Q149">
        <f t="shared" si="98"/>
        <v>1</v>
      </c>
      <c r="R149" s="43">
        <f t="shared" si="99"/>
        <v>0</v>
      </c>
      <c r="S149" s="6">
        <f t="shared" si="100"/>
        <v>0</v>
      </c>
      <c r="T149" s="6">
        <f t="shared" si="101"/>
        <v>0</v>
      </c>
      <c r="U149" s="6">
        <f t="shared" si="102"/>
        <v>0</v>
      </c>
      <c r="W149" s="43">
        <f t="shared" si="103"/>
        <v>0</v>
      </c>
      <c r="X149" s="6">
        <f t="shared" si="104"/>
        <v>0</v>
      </c>
      <c r="Y149" s="6">
        <f t="shared" si="105"/>
        <v>0</v>
      </c>
      <c r="Z149" s="6">
        <f t="shared" si="106"/>
        <v>0</v>
      </c>
      <c r="AA149" s="6">
        <f t="shared" si="107"/>
        <v>0</v>
      </c>
      <c r="AC149" s="43">
        <f t="shared" si="108"/>
        <v>0</v>
      </c>
      <c r="AD149" s="6">
        <f t="shared" si="109"/>
        <v>1</v>
      </c>
      <c r="AE149" s="6">
        <f t="shared" si="110"/>
        <v>0</v>
      </c>
      <c r="AF149" s="6">
        <f t="shared" si="111"/>
        <v>0</v>
      </c>
      <c r="AG149" s="6">
        <f t="shared" si="112"/>
        <v>0</v>
      </c>
      <c r="AH149" s="6">
        <f t="shared" si="113"/>
        <v>0</v>
      </c>
      <c r="AJ149" s="43">
        <f t="shared" si="114"/>
        <v>0</v>
      </c>
      <c r="AK149" s="6">
        <f t="shared" si="115"/>
        <v>0</v>
      </c>
      <c r="AL149" s="6">
        <f t="shared" si="116"/>
        <v>0</v>
      </c>
      <c r="AM149" s="6">
        <f t="shared" si="117"/>
        <v>1</v>
      </c>
      <c r="AO149" s="35">
        <f t="shared" si="118"/>
        <v>0</v>
      </c>
      <c r="AP149">
        <f t="shared" si="119"/>
        <v>0</v>
      </c>
      <c r="AQ149">
        <f t="shared" si="120"/>
        <v>0</v>
      </c>
      <c r="AR149">
        <f t="shared" si="121"/>
        <v>0</v>
      </c>
      <c r="AT149" s="35">
        <f t="shared" si="122"/>
        <v>0</v>
      </c>
      <c r="AU149">
        <f t="shared" si="123"/>
        <v>0</v>
      </c>
      <c r="AV149">
        <f t="shared" si="124"/>
        <v>0</v>
      </c>
      <c r="AW149">
        <f t="shared" si="125"/>
        <v>0</v>
      </c>
      <c r="AX149">
        <f t="shared" si="126"/>
        <v>0</v>
      </c>
      <c r="AZ149" s="35">
        <f t="shared" si="127"/>
        <v>0</v>
      </c>
      <c r="BA149">
        <f t="shared" si="128"/>
        <v>1</v>
      </c>
      <c r="BB149">
        <f t="shared" si="129"/>
        <v>0</v>
      </c>
      <c r="BC149">
        <f t="shared" si="130"/>
        <v>0</v>
      </c>
      <c r="BD149">
        <f t="shared" si="131"/>
        <v>0</v>
      </c>
      <c r="BE149">
        <f t="shared" si="132"/>
        <v>0</v>
      </c>
      <c r="BG149" s="35">
        <f t="shared" si="133"/>
        <v>0</v>
      </c>
      <c r="BH149">
        <f t="shared" si="134"/>
        <v>0</v>
      </c>
      <c r="BI149">
        <f t="shared" si="135"/>
        <v>0</v>
      </c>
      <c r="BJ149">
        <f t="shared" si="136"/>
        <v>1</v>
      </c>
    </row>
    <row r="150" spans="1:62" ht="17" x14ac:dyDescent="0.2">
      <c r="A150" s="4" t="s">
        <v>212</v>
      </c>
      <c r="B150" s="6">
        <v>0</v>
      </c>
      <c r="C150" s="6">
        <v>0</v>
      </c>
      <c r="D150" s="6">
        <v>2</v>
      </c>
      <c r="E150" s="10">
        <v>10</v>
      </c>
      <c r="F150" s="10">
        <v>8</v>
      </c>
      <c r="G150" s="10">
        <v>1</v>
      </c>
      <c r="I150" s="13" t="s">
        <v>213</v>
      </c>
      <c r="J150" s="24">
        <f t="shared" si="94"/>
        <v>2</v>
      </c>
      <c r="K150" s="24">
        <f t="shared" si="95"/>
        <v>21</v>
      </c>
      <c r="L150" s="24" t="s">
        <v>503</v>
      </c>
      <c r="M150" s="37" t="s">
        <v>443</v>
      </c>
      <c r="N150">
        <v>1</v>
      </c>
      <c r="O150">
        <f t="shared" si="96"/>
        <v>2</v>
      </c>
      <c r="P150">
        <f t="shared" si="97"/>
        <v>1</v>
      </c>
      <c r="Q150">
        <f t="shared" si="98"/>
        <v>10.5</v>
      </c>
      <c r="R150" s="43">
        <f t="shared" si="99"/>
        <v>0</v>
      </c>
      <c r="S150" s="6">
        <f t="shared" si="100"/>
        <v>0</v>
      </c>
      <c r="T150" s="6">
        <f t="shared" si="101"/>
        <v>0</v>
      </c>
      <c r="U150" s="6">
        <f t="shared" si="102"/>
        <v>0</v>
      </c>
      <c r="W150" s="43">
        <f t="shared" si="103"/>
        <v>0</v>
      </c>
      <c r="X150" s="6">
        <f t="shared" si="104"/>
        <v>0</v>
      </c>
      <c r="Y150" s="6">
        <f t="shared" si="105"/>
        <v>1</v>
      </c>
      <c r="Z150" s="6">
        <f t="shared" si="106"/>
        <v>0</v>
      </c>
      <c r="AA150" s="6">
        <f t="shared" si="107"/>
        <v>0</v>
      </c>
      <c r="AC150" s="43">
        <f t="shared" si="108"/>
        <v>0</v>
      </c>
      <c r="AD150" s="6">
        <f t="shared" si="109"/>
        <v>0</v>
      </c>
      <c r="AE150" s="6">
        <f t="shared" si="110"/>
        <v>0</v>
      </c>
      <c r="AF150" s="6">
        <f t="shared" si="111"/>
        <v>0</v>
      </c>
      <c r="AG150" s="6">
        <f t="shared" si="112"/>
        <v>1</v>
      </c>
      <c r="AH150" s="6">
        <f t="shared" si="113"/>
        <v>0</v>
      </c>
      <c r="AJ150" s="43">
        <f t="shared" si="114"/>
        <v>0</v>
      </c>
      <c r="AK150" s="6">
        <f t="shared" si="115"/>
        <v>0</v>
      </c>
      <c r="AL150" s="6">
        <f t="shared" si="116"/>
        <v>0</v>
      </c>
      <c r="AM150" s="6">
        <f t="shared" si="117"/>
        <v>0</v>
      </c>
      <c r="AO150" s="35">
        <f t="shared" si="118"/>
        <v>0</v>
      </c>
      <c r="AP150">
        <f t="shared" si="119"/>
        <v>0</v>
      </c>
      <c r="AQ150">
        <f t="shared" si="120"/>
        <v>0</v>
      </c>
      <c r="AR150">
        <f t="shared" si="121"/>
        <v>0</v>
      </c>
      <c r="AT150" s="35">
        <f t="shared" si="122"/>
        <v>0</v>
      </c>
      <c r="AU150">
        <f t="shared" si="123"/>
        <v>0</v>
      </c>
      <c r="AV150">
        <f t="shared" si="124"/>
        <v>10.5</v>
      </c>
      <c r="AW150">
        <f t="shared" si="125"/>
        <v>0</v>
      </c>
      <c r="AX150">
        <f t="shared" si="126"/>
        <v>0</v>
      </c>
      <c r="AZ150" s="35">
        <f t="shared" si="127"/>
        <v>0</v>
      </c>
      <c r="BA150">
        <f t="shared" si="128"/>
        <v>0</v>
      </c>
      <c r="BB150">
        <f t="shared" si="129"/>
        <v>0</v>
      </c>
      <c r="BC150">
        <f t="shared" si="130"/>
        <v>0</v>
      </c>
      <c r="BD150">
        <f t="shared" si="131"/>
        <v>10.5</v>
      </c>
      <c r="BE150">
        <f t="shared" si="132"/>
        <v>0</v>
      </c>
      <c r="BG150" s="35">
        <f t="shared" si="133"/>
        <v>0</v>
      </c>
      <c r="BH150">
        <f t="shared" si="134"/>
        <v>0</v>
      </c>
      <c r="BI150">
        <f t="shared" si="135"/>
        <v>0</v>
      </c>
      <c r="BJ150">
        <f t="shared" si="136"/>
        <v>0</v>
      </c>
    </row>
    <row r="151" spans="1:62" ht="102" x14ac:dyDescent="0.2">
      <c r="A151" s="4" t="s">
        <v>214</v>
      </c>
      <c r="B151" s="6">
        <v>3</v>
      </c>
      <c r="C151" s="6">
        <v>1</v>
      </c>
      <c r="D151" s="6">
        <v>1</v>
      </c>
      <c r="E151" s="10">
        <v>17</v>
      </c>
      <c r="F151" s="10">
        <v>0</v>
      </c>
      <c r="G151" s="10">
        <v>1</v>
      </c>
      <c r="I151" s="13" t="s">
        <v>185</v>
      </c>
      <c r="J151" s="24">
        <f t="shared" si="94"/>
        <v>5</v>
      </c>
      <c r="K151" s="24">
        <f t="shared" si="95"/>
        <v>23</v>
      </c>
      <c r="L151" s="24" t="s">
        <v>505</v>
      </c>
      <c r="M151" s="37" t="s">
        <v>450</v>
      </c>
      <c r="N151">
        <v>1</v>
      </c>
      <c r="O151">
        <f t="shared" si="96"/>
        <v>1</v>
      </c>
      <c r="P151">
        <f t="shared" si="97"/>
        <v>5</v>
      </c>
      <c r="Q151">
        <f t="shared" si="98"/>
        <v>23</v>
      </c>
      <c r="R151" s="43">
        <f t="shared" si="99"/>
        <v>0</v>
      </c>
      <c r="S151" s="6">
        <f t="shared" si="100"/>
        <v>0</v>
      </c>
      <c r="T151" s="6">
        <f t="shared" si="101"/>
        <v>0</v>
      </c>
      <c r="U151" s="6">
        <f t="shared" si="102"/>
        <v>0</v>
      </c>
      <c r="W151" s="43">
        <f t="shared" si="103"/>
        <v>0</v>
      </c>
      <c r="X151" s="6">
        <f t="shared" si="104"/>
        <v>0</v>
      </c>
      <c r="Y151" s="6">
        <f t="shared" si="105"/>
        <v>0</v>
      </c>
      <c r="Z151" s="6">
        <f t="shared" si="106"/>
        <v>0</v>
      </c>
      <c r="AA151" s="6">
        <f t="shared" si="107"/>
        <v>0</v>
      </c>
      <c r="AC151" s="43">
        <f t="shared" si="108"/>
        <v>0</v>
      </c>
      <c r="AD151" s="6">
        <f t="shared" si="109"/>
        <v>0</v>
      </c>
      <c r="AE151" s="6">
        <f t="shared" si="110"/>
        <v>0</v>
      </c>
      <c r="AF151" s="6">
        <f t="shared" si="111"/>
        <v>0</v>
      </c>
      <c r="AG151" s="6">
        <f t="shared" si="112"/>
        <v>0</v>
      </c>
      <c r="AH151" s="6">
        <f t="shared" si="113"/>
        <v>0</v>
      </c>
      <c r="AJ151" s="43">
        <f t="shared" si="114"/>
        <v>5</v>
      </c>
      <c r="AK151" s="6">
        <f t="shared" si="115"/>
        <v>0</v>
      </c>
      <c r="AL151" s="6">
        <f t="shared" si="116"/>
        <v>0</v>
      </c>
      <c r="AM151" s="6">
        <f t="shared" si="117"/>
        <v>0</v>
      </c>
      <c r="AO151" s="35">
        <f t="shared" si="118"/>
        <v>0</v>
      </c>
      <c r="AP151">
        <f t="shared" si="119"/>
        <v>0</v>
      </c>
      <c r="AQ151">
        <f t="shared" si="120"/>
        <v>0</v>
      </c>
      <c r="AR151">
        <f t="shared" si="121"/>
        <v>0</v>
      </c>
      <c r="AT151" s="35">
        <f t="shared" si="122"/>
        <v>0</v>
      </c>
      <c r="AU151">
        <f t="shared" si="123"/>
        <v>0</v>
      </c>
      <c r="AV151">
        <f t="shared" si="124"/>
        <v>0</v>
      </c>
      <c r="AW151">
        <f t="shared" si="125"/>
        <v>0</v>
      </c>
      <c r="AX151">
        <f t="shared" si="126"/>
        <v>0</v>
      </c>
      <c r="AZ151" s="35">
        <f t="shared" si="127"/>
        <v>0</v>
      </c>
      <c r="BA151">
        <f t="shared" si="128"/>
        <v>0</v>
      </c>
      <c r="BB151">
        <f t="shared" si="129"/>
        <v>0</v>
      </c>
      <c r="BC151">
        <f t="shared" si="130"/>
        <v>0</v>
      </c>
      <c r="BD151">
        <f t="shared" si="131"/>
        <v>0</v>
      </c>
      <c r="BE151">
        <f t="shared" si="132"/>
        <v>0</v>
      </c>
      <c r="BG151" s="35">
        <f t="shared" si="133"/>
        <v>23</v>
      </c>
      <c r="BH151">
        <f t="shared" si="134"/>
        <v>0</v>
      </c>
      <c r="BI151">
        <f t="shared" si="135"/>
        <v>0</v>
      </c>
      <c r="BJ151">
        <f t="shared" si="136"/>
        <v>0</v>
      </c>
    </row>
    <row r="152" spans="1:62" ht="102" x14ac:dyDescent="0.2">
      <c r="A152" s="4" t="s">
        <v>215</v>
      </c>
      <c r="B152" s="6">
        <v>1</v>
      </c>
      <c r="C152" s="6">
        <v>1</v>
      </c>
      <c r="D152" s="6">
        <v>0</v>
      </c>
      <c r="E152" s="10">
        <v>1</v>
      </c>
      <c r="F152" s="10">
        <v>0</v>
      </c>
      <c r="G152" s="10">
        <v>0</v>
      </c>
      <c r="I152" s="13" t="s">
        <v>216</v>
      </c>
      <c r="J152" s="24">
        <f t="shared" si="94"/>
        <v>2</v>
      </c>
      <c r="K152" s="24">
        <f t="shared" si="95"/>
        <v>3</v>
      </c>
      <c r="L152" s="24" t="s">
        <v>505</v>
      </c>
      <c r="M152" s="37" t="s">
        <v>450</v>
      </c>
      <c r="N152">
        <v>1</v>
      </c>
      <c r="O152">
        <f t="shared" si="96"/>
        <v>1</v>
      </c>
      <c r="P152">
        <f t="shared" si="97"/>
        <v>2</v>
      </c>
      <c r="Q152">
        <f t="shared" si="98"/>
        <v>3</v>
      </c>
      <c r="R152" s="43">
        <f t="shared" si="99"/>
        <v>0</v>
      </c>
      <c r="S152" s="6">
        <f t="shared" si="100"/>
        <v>0</v>
      </c>
      <c r="T152" s="6">
        <f t="shared" si="101"/>
        <v>0</v>
      </c>
      <c r="U152" s="6">
        <f t="shared" si="102"/>
        <v>0</v>
      </c>
      <c r="W152" s="43">
        <f t="shared" si="103"/>
        <v>0</v>
      </c>
      <c r="X152" s="6">
        <f t="shared" si="104"/>
        <v>0</v>
      </c>
      <c r="Y152" s="6">
        <f t="shared" si="105"/>
        <v>0</v>
      </c>
      <c r="Z152" s="6">
        <f t="shared" si="106"/>
        <v>0</v>
      </c>
      <c r="AA152" s="6">
        <f t="shared" si="107"/>
        <v>0</v>
      </c>
      <c r="AC152" s="43">
        <f t="shared" si="108"/>
        <v>0</v>
      </c>
      <c r="AD152" s="6">
        <f t="shared" si="109"/>
        <v>0</v>
      </c>
      <c r="AE152" s="6">
        <f t="shared" si="110"/>
        <v>0</v>
      </c>
      <c r="AF152" s="6">
        <f t="shared" si="111"/>
        <v>0</v>
      </c>
      <c r="AG152" s="6">
        <f t="shared" si="112"/>
        <v>0</v>
      </c>
      <c r="AH152" s="6">
        <f t="shared" si="113"/>
        <v>0</v>
      </c>
      <c r="AJ152" s="43">
        <f t="shared" si="114"/>
        <v>2</v>
      </c>
      <c r="AK152" s="6">
        <f t="shared" si="115"/>
        <v>0</v>
      </c>
      <c r="AL152" s="6">
        <f t="shared" si="116"/>
        <v>0</v>
      </c>
      <c r="AM152" s="6">
        <f t="shared" si="117"/>
        <v>0</v>
      </c>
      <c r="AO152" s="35">
        <f t="shared" si="118"/>
        <v>0</v>
      </c>
      <c r="AP152">
        <f t="shared" si="119"/>
        <v>0</v>
      </c>
      <c r="AQ152">
        <f t="shared" si="120"/>
        <v>0</v>
      </c>
      <c r="AR152">
        <f t="shared" si="121"/>
        <v>0</v>
      </c>
      <c r="AT152" s="35">
        <f t="shared" si="122"/>
        <v>0</v>
      </c>
      <c r="AU152">
        <f t="shared" si="123"/>
        <v>0</v>
      </c>
      <c r="AV152">
        <f t="shared" si="124"/>
        <v>0</v>
      </c>
      <c r="AW152">
        <f t="shared" si="125"/>
        <v>0</v>
      </c>
      <c r="AX152">
        <f t="shared" si="126"/>
        <v>0</v>
      </c>
      <c r="AZ152" s="35">
        <f t="shared" si="127"/>
        <v>0</v>
      </c>
      <c r="BA152">
        <f t="shared" si="128"/>
        <v>0</v>
      </c>
      <c r="BB152">
        <f t="shared" si="129"/>
        <v>0</v>
      </c>
      <c r="BC152">
        <f t="shared" si="130"/>
        <v>0</v>
      </c>
      <c r="BD152">
        <f t="shared" si="131"/>
        <v>0</v>
      </c>
      <c r="BE152">
        <f t="shared" si="132"/>
        <v>0</v>
      </c>
      <c r="BG152" s="35">
        <f t="shared" si="133"/>
        <v>3</v>
      </c>
      <c r="BH152">
        <f t="shared" si="134"/>
        <v>0</v>
      </c>
      <c r="BI152">
        <f t="shared" si="135"/>
        <v>0</v>
      </c>
      <c r="BJ152">
        <f t="shared" si="136"/>
        <v>0</v>
      </c>
    </row>
    <row r="153" spans="1:62" ht="68" x14ac:dyDescent="0.2">
      <c r="A153" s="4" t="s">
        <v>217</v>
      </c>
      <c r="B153" s="6">
        <v>1</v>
      </c>
      <c r="C153" s="6">
        <v>0</v>
      </c>
      <c r="D153" s="6">
        <v>0</v>
      </c>
      <c r="E153" s="10">
        <v>0</v>
      </c>
      <c r="F153" s="10">
        <v>0</v>
      </c>
      <c r="G153" s="10">
        <v>0</v>
      </c>
      <c r="I153" s="13" t="s">
        <v>218</v>
      </c>
      <c r="J153" s="24">
        <f t="shared" si="94"/>
        <v>1</v>
      </c>
      <c r="K153" s="24">
        <f t="shared" si="95"/>
        <v>1</v>
      </c>
      <c r="L153" s="24" t="s">
        <v>504</v>
      </c>
      <c r="M153" s="37" t="s">
        <v>451</v>
      </c>
      <c r="N153">
        <v>1</v>
      </c>
      <c r="O153">
        <f t="shared" si="96"/>
        <v>1</v>
      </c>
      <c r="P153">
        <f t="shared" si="97"/>
        <v>1</v>
      </c>
      <c r="Q153">
        <f t="shared" si="98"/>
        <v>1</v>
      </c>
      <c r="R153" s="43">
        <f t="shared" si="99"/>
        <v>0</v>
      </c>
      <c r="S153" s="6">
        <f t="shared" si="100"/>
        <v>0</v>
      </c>
      <c r="T153" s="6">
        <f t="shared" si="101"/>
        <v>0</v>
      </c>
      <c r="U153" s="6">
        <f t="shared" si="102"/>
        <v>0</v>
      </c>
      <c r="W153" s="43">
        <f t="shared" si="103"/>
        <v>0</v>
      </c>
      <c r="X153" s="6">
        <f t="shared" si="104"/>
        <v>0</v>
      </c>
      <c r="Y153" s="6">
        <f t="shared" si="105"/>
        <v>0</v>
      </c>
      <c r="Z153" s="6">
        <f t="shared" si="106"/>
        <v>0</v>
      </c>
      <c r="AA153" s="6">
        <f t="shared" si="107"/>
        <v>0</v>
      </c>
      <c r="AC153" s="43">
        <f t="shared" si="108"/>
        <v>1</v>
      </c>
      <c r="AD153" s="6">
        <f t="shared" si="109"/>
        <v>0</v>
      </c>
      <c r="AE153" s="6">
        <f t="shared" si="110"/>
        <v>0</v>
      </c>
      <c r="AF153" s="6">
        <f t="shared" si="111"/>
        <v>0</v>
      </c>
      <c r="AG153" s="6">
        <f t="shared" si="112"/>
        <v>0</v>
      </c>
      <c r="AH153" s="6">
        <f t="shared" si="113"/>
        <v>0</v>
      </c>
      <c r="AJ153" s="43">
        <f t="shared" si="114"/>
        <v>0</v>
      </c>
      <c r="AK153" s="6">
        <f t="shared" si="115"/>
        <v>0</v>
      </c>
      <c r="AL153" s="6">
        <f t="shared" si="116"/>
        <v>0</v>
      </c>
      <c r="AM153" s="6">
        <f t="shared" si="117"/>
        <v>0</v>
      </c>
      <c r="AO153" s="35">
        <f t="shared" si="118"/>
        <v>0</v>
      </c>
      <c r="AP153">
        <f t="shared" si="119"/>
        <v>0</v>
      </c>
      <c r="AQ153">
        <f t="shared" si="120"/>
        <v>0</v>
      </c>
      <c r="AR153">
        <f t="shared" si="121"/>
        <v>0</v>
      </c>
      <c r="AT153" s="35">
        <f t="shared" si="122"/>
        <v>0</v>
      </c>
      <c r="AU153">
        <f t="shared" si="123"/>
        <v>0</v>
      </c>
      <c r="AV153">
        <f t="shared" si="124"/>
        <v>0</v>
      </c>
      <c r="AW153">
        <f t="shared" si="125"/>
        <v>0</v>
      </c>
      <c r="AX153">
        <f t="shared" si="126"/>
        <v>0</v>
      </c>
      <c r="AZ153" s="35">
        <f t="shared" si="127"/>
        <v>1</v>
      </c>
      <c r="BA153">
        <f t="shared" si="128"/>
        <v>0</v>
      </c>
      <c r="BB153">
        <f t="shared" si="129"/>
        <v>0</v>
      </c>
      <c r="BC153">
        <f t="shared" si="130"/>
        <v>0</v>
      </c>
      <c r="BD153">
        <f t="shared" si="131"/>
        <v>0</v>
      </c>
      <c r="BE153">
        <f t="shared" si="132"/>
        <v>0</v>
      </c>
      <c r="BG153" s="35">
        <f t="shared" si="133"/>
        <v>0</v>
      </c>
      <c r="BH153">
        <f t="shared" si="134"/>
        <v>0</v>
      </c>
      <c r="BI153">
        <f t="shared" si="135"/>
        <v>0</v>
      </c>
      <c r="BJ153">
        <f t="shared" si="136"/>
        <v>0</v>
      </c>
    </row>
    <row r="154" spans="1:62" ht="85" x14ac:dyDescent="0.2">
      <c r="A154" s="4" t="s">
        <v>219</v>
      </c>
      <c r="B154" s="6">
        <v>1</v>
      </c>
      <c r="C154" s="6">
        <v>0</v>
      </c>
      <c r="D154" s="6">
        <v>0</v>
      </c>
      <c r="E154" s="10">
        <v>1</v>
      </c>
      <c r="F154" s="10">
        <v>0</v>
      </c>
      <c r="G154" s="10">
        <v>0</v>
      </c>
      <c r="I154" s="13" t="s">
        <v>220</v>
      </c>
      <c r="J154" s="24">
        <f t="shared" si="94"/>
        <v>1</v>
      </c>
      <c r="K154" s="24">
        <f t="shared" si="95"/>
        <v>2</v>
      </c>
      <c r="L154" s="24" t="s">
        <v>459</v>
      </c>
      <c r="M154" s="37" t="s">
        <v>452</v>
      </c>
      <c r="N154">
        <v>1</v>
      </c>
      <c r="O154">
        <f t="shared" si="96"/>
        <v>2</v>
      </c>
      <c r="P154">
        <f t="shared" si="97"/>
        <v>0.5</v>
      </c>
      <c r="Q154">
        <f t="shared" si="98"/>
        <v>1</v>
      </c>
      <c r="R154" s="43">
        <f t="shared" si="99"/>
        <v>0</v>
      </c>
      <c r="S154" s="6">
        <f t="shared" si="100"/>
        <v>0</v>
      </c>
      <c r="T154" s="6">
        <f t="shared" si="101"/>
        <v>0</v>
      </c>
      <c r="U154" s="6">
        <f t="shared" si="102"/>
        <v>0</v>
      </c>
      <c r="W154" s="43">
        <f t="shared" si="103"/>
        <v>0</v>
      </c>
      <c r="X154" s="6">
        <f t="shared" si="104"/>
        <v>0</v>
      </c>
      <c r="Y154" s="6">
        <f t="shared" si="105"/>
        <v>0</v>
      </c>
      <c r="Z154" s="6">
        <f t="shared" si="106"/>
        <v>0</v>
      </c>
      <c r="AA154" s="6">
        <f t="shared" si="107"/>
        <v>0</v>
      </c>
      <c r="AC154" s="43">
        <f t="shared" si="108"/>
        <v>0</v>
      </c>
      <c r="AD154" s="6">
        <f t="shared" si="109"/>
        <v>0.5</v>
      </c>
      <c r="AE154" s="6">
        <f t="shared" si="110"/>
        <v>0</v>
      </c>
      <c r="AF154" s="6">
        <f t="shared" si="111"/>
        <v>0</v>
      </c>
      <c r="AG154" s="6">
        <f t="shared" si="112"/>
        <v>0</v>
      </c>
      <c r="AH154" s="6">
        <f t="shared" si="113"/>
        <v>0</v>
      </c>
      <c r="AJ154" s="43">
        <f t="shared" si="114"/>
        <v>0</v>
      </c>
      <c r="AK154" s="6">
        <f t="shared" si="115"/>
        <v>0</v>
      </c>
      <c r="AL154" s="6">
        <f t="shared" si="116"/>
        <v>0</v>
      </c>
      <c r="AM154" s="6">
        <f t="shared" si="117"/>
        <v>0.5</v>
      </c>
      <c r="AO154" s="35">
        <f t="shared" si="118"/>
        <v>0</v>
      </c>
      <c r="AP154">
        <f t="shared" si="119"/>
        <v>0</v>
      </c>
      <c r="AQ154">
        <f t="shared" si="120"/>
        <v>0</v>
      </c>
      <c r="AR154">
        <f t="shared" si="121"/>
        <v>0</v>
      </c>
      <c r="AT154" s="35">
        <f t="shared" si="122"/>
        <v>0</v>
      </c>
      <c r="AU154">
        <f t="shared" si="123"/>
        <v>0</v>
      </c>
      <c r="AV154">
        <f t="shared" si="124"/>
        <v>0</v>
      </c>
      <c r="AW154">
        <f t="shared" si="125"/>
        <v>0</v>
      </c>
      <c r="AX154">
        <f t="shared" si="126"/>
        <v>0</v>
      </c>
      <c r="AZ154" s="35">
        <f t="shared" si="127"/>
        <v>0</v>
      </c>
      <c r="BA154">
        <f t="shared" si="128"/>
        <v>1</v>
      </c>
      <c r="BB154">
        <f t="shared" si="129"/>
        <v>0</v>
      </c>
      <c r="BC154">
        <f t="shared" si="130"/>
        <v>0</v>
      </c>
      <c r="BD154">
        <f t="shared" si="131"/>
        <v>0</v>
      </c>
      <c r="BE154">
        <f t="shared" si="132"/>
        <v>0</v>
      </c>
      <c r="BG154" s="35">
        <f t="shared" si="133"/>
        <v>0</v>
      </c>
      <c r="BH154">
        <f t="shared" si="134"/>
        <v>0</v>
      </c>
      <c r="BI154">
        <f t="shared" si="135"/>
        <v>0</v>
      </c>
      <c r="BJ154">
        <f t="shared" si="136"/>
        <v>1</v>
      </c>
    </row>
    <row r="155" spans="1:62" ht="102" x14ac:dyDescent="0.2">
      <c r="A155" s="4" t="s">
        <v>221</v>
      </c>
      <c r="B155" s="6">
        <v>1</v>
      </c>
      <c r="C155" s="6">
        <v>1</v>
      </c>
      <c r="D155" s="6">
        <v>1</v>
      </c>
      <c r="E155" s="10">
        <v>1</v>
      </c>
      <c r="F155" s="10">
        <v>2</v>
      </c>
      <c r="G155" s="10">
        <v>0</v>
      </c>
      <c r="I155" s="13" t="s">
        <v>222</v>
      </c>
      <c r="J155" s="24">
        <f t="shared" si="94"/>
        <v>3</v>
      </c>
      <c r="K155" s="24">
        <f t="shared" si="95"/>
        <v>6</v>
      </c>
      <c r="L155" s="24" t="s">
        <v>459</v>
      </c>
      <c r="M155" s="37" t="s">
        <v>453</v>
      </c>
      <c r="N155">
        <v>1</v>
      </c>
      <c r="O155">
        <f t="shared" si="96"/>
        <v>2</v>
      </c>
      <c r="P155">
        <f t="shared" si="97"/>
        <v>1.5</v>
      </c>
      <c r="Q155">
        <f t="shared" si="98"/>
        <v>3</v>
      </c>
      <c r="R155" s="43">
        <f t="shared" si="99"/>
        <v>0</v>
      </c>
      <c r="S155" s="6">
        <f t="shared" si="100"/>
        <v>0</v>
      </c>
      <c r="T155" s="6">
        <f t="shared" si="101"/>
        <v>0</v>
      </c>
      <c r="U155" s="6">
        <f t="shared" si="102"/>
        <v>0</v>
      </c>
      <c r="W155" s="43">
        <f t="shared" si="103"/>
        <v>0</v>
      </c>
      <c r="X155" s="6">
        <f t="shared" si="104"/>
        <v>0</v>
      </c>
      <c r="Y155" s="6">
        <f t="shared" si="105"/>
        <v>0</v>
      </c>
      <c r="Z155" s="6">
        <f t="shared" si="106"/>
        <v>0</v>
      </c>
      <c r="AA155" s="6">
        <f t="shared" si="107"/>
        <v>0</v>
      </c>
      <c r="AC155" s="43">
        <f t="shared" si="108"/>
        <v>0</v>
      </c>
      <c r="AD155" s="6">
        <f t="shared" si="109"/>
        <v>1.5</v>
      </c>
      <c r="AE155" s="6">
        <f t="shared" si="110"/>
        <v>0</v>
      </c>
      <c r="AF155" s="6">
        <f t="shared" si="111"/>
        <v>0</v>
      </c>
      <c r="AG155" s="6">
        <f t="shared" si="112"/>
        <v>0</v>
      </c>
      <c r="AH155" s="6">
        <f t="shared" si="113"/>
        <v>0</v>
      </c>
      <c r="AJ155" s="43">
        <f t="shared" si="114"/>
        <v>0</v>
      </c>
      <c r="AK155" s="6">
        <f t="shared" si="115"/>
        <v>0</v>
      </c>
      <c r="AL155" s="6">
        <f t="shared" si="116"/>
        <v>0</v>
      </c>
      <c r="AM155" s="6">
        <f t="shared" si="117"/>
        <v>1.5</v>
      </c>
      <c r="AO155" s="35">
        <f t="shared" si="118"/>
        <v>0</v>
      </c>
      <c r="AP155">
        <f t="shared" si="119"/>
        <v>0</v>
      </c>
      <c r="AQ155">
        <f t="shared" si="120"/>
        <v>0</v>
      </c>
      <c r="AR155">
        <f t="shared" si="121"/>
        <v>0</v>
      </c>
      <c r="AT155" s="35">
        <f t="shared" si="122"/>
        <v>0</v>
      </c>
      <c r="AU155">
        <f t="shared" si="123"/>
        <v>0</v>
      </c>
      <c r="AV155">
        <f t="shared" si="124"/>
        <v>0</v>
      </c>
      <c r="AW155">
        <f t="shared" si="125"/>
        <v>0</v>
      </c>
      <c r="AX155">
        <f t="shared" si="126"/>
        <v>0</v>
      </c>
      <c r="AZ155" s="35">
        <f t="shared" si="127"/>
        <v>0</v>
      </c>
      <c r="BA155">
        <f t="shared" si="128"/>
        <v>3</v>
      </c>
      <c r="BB155">
        <f t="shared" si="129"/>
        <v>0</v>
      </c>
      <c r="BC155">
        <f t="shared" si="130"/>
        <v>0</v>
      </c>
      <c r="BD155">
        <f t="shared" si="131"/>
        <v>0</v>
      </c>
      <c r="BE155">
        <f t="shared" si="132"/>
        <v>0</v>
      </c>
      <c r="BG155" s="35">
        <f t="shared" si="133"/>
        <v>0</v>
      </c>
      <c r="BH155">
        <f t="shared" si="134"/>
        <v>0</v>
      </c>
      <c r="BI155">
        <f t="shared" si="135"/>
        <v>0</v>
      </c>
      <c r="BJ155">
        <f t="shared" si="136"/>
        <v>3</v>
      </c>
    </row>
    <row r="156" spans="1:62" ht="136" x14ac:dyDescent="0.2">
      <c r="A156" s="4" t="s">
        <v>223</v>
      </c>
      <c r="B156" s="6">
        <v>1</v>
      </c>
      <c r="C156" s="6">
        <v>0</v>
      </c>
      <c r="D156" s="6">
        <v>0</v>
      </c>
      <c r="E156" s="10">
        <v>0</v>
      </c>
      <c r="F156" s="10">
        <v>0</v>
      </c>
      <c r="G156" s="10">
        <v>0</v>
      </c>
      <c r="I156" s="13" t="s">
        <v>224</v>
      </c>
      <c r="J156" s="24">
        <f t="shared" si="94"/>
        <v>1</v>
      </c>
      <c r="K156" s="24">
        <f t="shared" si="95"/>
        <v>1</v>
      </c>
      <c r="L156" s="24" t="s">
        <v>459</v>
      </c>
      <c r="M156" s="37" t="s">
        <v>454</v>
      </c>
      <c r="N156">
        <v>1</v>
      </c>
      <c r="O156">
        <f t="shared" si="96"/>
        <v>2</v>
      </c>
      <c r="P156">
        <f t="shared" si="97"/>
        <v>0.5</v>
      </c>
      <c r="Q156">
        <f t="shared" si="98"/>
        <v>0.5</v>
      </c>
      <c r="R156" s="43">
        <f t="shared" si="99"/>
        <v>0</v>
      </c>
      <c r="S156" s="6">
        <f t="shared" si="100"/>
        <v>0</v>
      </c>
      <c r="T156" s="6">
        <f t="shared" si="101"/>
        <v>0</v>
      </c>
      <c r="U156" s="6">
        <f t="shared" si="102"/>
        <v>0</v>
      </c>
      <c r="W156" s="43">
        <f t="shared" si="103"/>
        <v>0</v>
      </c>
      <c r="X156" s="6">
        <f t="shared" si="104"/>
        <v>0</v>
      </c>
      <c r="Y156" s="6">
        <f t="shared" si="105"/>
        <v>0</v>
      </c>
      <c r="Z156" s="6">
        <f t="shared" si="106"/>
        <v>0</v>
      </c>
      <c r="AA156" s="6">
        <f t="shared" si="107"/>
        <v>0</v>
      </c>
      <c r="AC156" s="43">
        <f t="shared" si="108"/>
        <v>0</v>
      </c>
      <c r="AD156" s="6">
        <f t="shared" si="109"/>
        <v>0.5</v>
      </c>
      <c r="AE156" s="6">
        <f t="shared" si="110"/>
        <v>0</v>
      </c>
      <c r="AF156" s="6">
        <f t="shared" si="111"/>
        <v>0</v>
      </c>
      <c r="AG156" s="6">
        <f t="shared" si="112"/>
        <v>0</v>
      </c>
      <c r="AH156" s="6">
        <f t="shared" si="113"/>
        <v>0</v>
      </c>
      <c r="AJ156" s="43">
        <f t="shared" si="114"/>
        <v>0</v>
      </c>
      <c r="AK156" s="6">
        <f t="shared" si="115"/>
        <v>0</v>
      </c>
      <c r="AL156" s="6">
        <f t="shared" si="116"/>
        <v>0</v>
      </c>
      <c r="AM156" s="6">
        <f t="shared" si="117"/>
        <v>0.5</v>
      </c>
      <c r="AO156" s="35">
        <f t="shared" si="118"/>
        <v>0</v>
      </c>
      <c r="AP156">
        <f t="shared" si="119"/>
        <v>0</v>
      </c>
      <c r="AQ156">
        <f t="shared" si="120"/>
        <v>0</v>
      </c>
      <c r="AR156">
        <f t="shared" si="121"/>
        <v>0</v>
      </c>
      <c r="AT156" s="35">
        <f t="shared" si="122"/>
        <v>0</v>
      </c>
      <c r="AU156">
        <f t="shared" si="123"/>
        <v>0</v>
      </c>
      <c r="AV156">
        <f t="shared" si="124"/>
        <v>0</v>
      </c>
      <c r="AW156">
        <f t="shared" si="125"/>
        <v>0</v>
      </c>
      <c r="AX156">
        <f t="shared" si="126"/>
        <v>0</v>
      </c>
      <c r="AZ156" s="35">
        <f t="shared" si="127"/>
        <v>0</v>
      </c>
      <c r="BA156">
        <f t="shared" si="128"/>
        <v>0.5</v>
      </c>
      <c r="BB156">
        <f t="shared" si="129"/>
        <v>0</v>
      </c>
      <c r="BC156">
        <f t="shared" si="130"/>
        <v>0</v>
      </c>
      <c r="BD156">
        <f t="shared" si="131"/>
        <v>0</v>
      </c>
      <c r="BE156">
        <f t="shared" si="132"/>
        <v>0</v>
      </c>
      <c r="BG156" s="35">
        <f t="shared" si="133"/>
        <v>0</v>
      </c>
      <c r="BH156">
        <f t="shared" si="134"/>
        <v>0</v>
      </c>
      <c r="BI156">
        <f t="shared" si="135"/>
        <v>0</v>
      </c>
      <c r="BJ156">
        <f t="shared" si="136"/>
        <v>0.5</v>
      </c>
    </row>
    <row r="157" spans="1:62" ht="68" x14ac:dyDescent="0.2">
      <c r="A157" s="4" t="s">
        <v>225</v>
      </c>
      <c r="B157" s="6">
        <v>1</v>
      </c>
      <c r="C157" s="6">
        <v>0</v>
      </c>
      <c r="D157" s="6">
        <v>0</v>
      </c>
      <c r="E157" s="10">
        <v>0</v>
      </c>
      <c r="F157" s="10">
        <v>0</v>
      </c>
      <c r="G157" s="10">
        <v>0</v>
      </c>
      <c r="I157" s="13" t="s">
        <v>206</v>
      </c>
      <c r="J157" s="24">
        <f t="shared" si="94"/>
        <v>1</v>
      </c>
      <c r="K157" s="24">
        <f t="shared" si="95"/>
        <v>1</v>
      </c>
      <c r="L157" s="24" t="s">
        <v>504</v>
      </c>
      <c r="M157" s="37" t="s">
        <v>455</v>
      </c>
      <c r="N157">
        <v>1</v>
      </c>
      <c r="O157">
        <f t="shared" si="96"/>
        <v>1</v>
      </c>
      <c r="P157">
        <f t="shared" si="97"/>
        <v>1</v>
      </c>
      <c r="Q157">
        <f t="shared" si="98"/>
        <v>1</v>
      </c>
      <c r="R157" s="43">
        <f t="shared" si="99"/>
        <v>0</v>
      </c>
      <c r="S157" s="6">
        <f t="shared" si="100"/>
        <v>0</v>
      </c>
      <c r="T157" s="6">
        <f t="shared" si="101"/>
        <v>0</v>
      </c>
      <c r="U157" s="6">
        <f t="shared" si="102"/>
        <v>0</v>
      </c>
      <c r="W157" s="43">
        <f t="shared" si="103"/>
        <v>0</v>
      </c>
      <c r="X157" s="6">
        <f t="shared" si="104"/>
        <v>0</v>
      </c>
      <c r="Y157" s="6">
        <f t="shared" si="105"/>
        <v>0</v>
      </c>
      <c r="Z157" s="6">
        <f t="shared" si="106"/>
        <v>0</v>
      </c>
      <c r="AA157" s="6">
        <f t="shared" si="107"/>
        <v>0</v>
      </c>
      <c r="AC157" s="43">
        <f t="shared" si="108"/>
        <v>1</v>
      </c>
      <c r="AD157" s="6">
        <f t="shared" si="109"/>
        <v>0</v>
      </c>
      <c r="AE157" s="6">
        <f t="shared" si="110"/>
        <v>0</v>
      </c>
      <c r="AF157" s="6">
        <f t="shared" si="111"/>
        <v>0</v>
      </c>
      <c r="AG157" s="6">
        <f t="shared" si="112"/>
        <v>0</v>
      </c>
      <c r="AH157" s="6">
        <f t="shared" si="113"/>
        <v>0</v>
      </c>
      <c r="AJ157" s="43">
        <f t="shared" si="114"/>
        <v>0</v>
      </c>
      <c r="AK157" s="6">
        <f t="shared" si="115"/>
        <v>0</v>
      </c>
      <c r="AL157" s="6">
        <f t="shared" si="116"/>
        <v>0</v>
      </c>
      <c r="AM157" s="6">
        <f t="shared" si="117"/>
        <v>0</v>
      </c>
      <c r="AO157" s="35">
        <f t="shared" si="118"/>
        <v>0</v>
      </c>
      <c r="AP157">
        <f t="shared" si="119"/>
        <v>0</v>
      </c>
      <c r="AQ157">
        <f t="shared" si="120"/>
        <v>0</v>
      </c>
      <c r="AR157">
        <f t="shared" si="121"/>
        <v>0</v>
      </c>
      <c r="AT157" s="35">
        <f t="shared" si="122"/>
        <v>0</v>
      </c>
      <c r="AU157">
        <f t="shared" si="123"/>
        <v>0</v>
      </c>
      <c r="AV157">
        <f t="shared" si="124"/>
        <v>0</v>
      </c>
      <c r="AW157">
        <f t="shared" si="125"/>
        <v>0</v>
      </c>
      <c r="AX157">
        <f t="shared" si="126"/>
        <v>0</v>
      </c>
      <c r="AZ157" s="35">
        <f t="shared" si="127"/>
        <v>1</v>
      </c>
      <c r="BA157">
        <f t="shared" si="128"/>
        <v>0</v>
      </c>
      <c r="BB157">
        <f t="shared" si="129"/>
        <v>0</v>
      </c>
      <c r="BC157">
        <f t="shared" si="130"/>
        <v>0</v>
      </c>
      <c r="BD157">
        <f t="shared" si="131"/>
        <v>0</v>
      </c>
      <c r="BE157">
        <f t="shared" si="132"/>
        <v>0</v>
      </c>
      <c r="BG157" s="35">
        <f t="shared" si="133"/>
        <v>0</v>
      </c>
      <c r="BH157">
        <f t="shared" si="134"/>
        <v>0</v>
      </c>
      <c r="BI157">
        <f t="shared" si="135"/>
        <v>0</v>
      </c>
      <c r="BJ157">
        <f t="shared" si="136"/>
        <v>0</v>
      </c>
    </row>
    <row r="158" spans="1:62" ht="102" x14ac:dyDescent="0.2">
      <c r="A158" s="4" t="s">
        <v>226</v>
      </c>
      <c r="B158" s="6">
        <v>2</v>
      </c>
      <c r="C158" s="6">
        <v>1</v>
      </c>
      <c r="D158" s="6">
        <v>0</v>
      </c>
      <c r="E158" s="10">
        <v>17</v>
      </c>
      <c r="F158" s="10">
        <v>2</v>
      </c>
      <c r="G158" s="10">
        <v>0</v>
      </c>
      <c r="I158" s="13" t="s">
        <v>227</v>
      </c>
      <c r="J158" s="24">
        <f t="shared" si="94"/>
        <v>3</v>
      </c>
      <c r="K158" s="24">
        <f t="shared" si="95"/>
        <v>22</v>
      </c>
      <c r="L158" s="24" t="s">
        <v>503</v>
      </c>
      <c r="M158" s="37" t="s">
        <v>449</v>
      </c>
      <c r="N158">
        <v>1</v>
      </c>
      <c r="O158">
        <f t="shared" si="96"/>
        <v>2</v>
      </c>
      <c r="P158">
        <f t="shared" si="97"/>
        <v>1.5</v>
      </c>
      <c r="Q158">
        <f t="shared" si="98"/>
        <v>11</v>
      </c>
      <c r="R158" s="43">
        <f t="shared" si="99"/>
        <v>0</v>
      </c>
      <c r="S158" s="6">
        <f t="shared" si="100"/>
        <v>0</v>
      </c>
      <c r="T158" s="6">
        <f t="shared" si="101"/>
        <v>0</v>
      </c>
      <c r="U158" s="6">
        <f t="shared" si="102"/>
        <v>0</v>
      </c>
      <c r="W158" s="43">
        <f t="shared" si="103"/>
        <v>0</v>
      </c>
      <c r="X158" s="6">
        <f t="shared" si="104"/>
        <v>0</v>
      </c>
      <c r="Y158" s="6">
        <f t="shared" si="105"/>
        <v>1.5</v>
      </c>
      <c r="Z158" s="6">
        <f t="shared" si="106"/>
        <v>0</v>
      </c>
      <c r="AA158" s="6">
        <f t="shared" si="107"/>
        <v>0</v>
      </c>
      <c r="AC158" s="43">
        <f t="shared" si="108"/>
        <v>0</v>
      </c>
      <c r="AD158" s="6">
        <f t="shared" si="109"/>
        <v>0</v>
      </c>
      <c r="AE158" s="6">
        <f t="shared" si="110"/>
        <v>0</v>
      </c>
      <c r="AF158" s="6">
        <f t="shared" si="111"/>
        <v>0</v>
      </c>
      <c r="AG158" s="6">
        <f t="shared" si="112"/>
        <v>1.5</v>
      </c>
      <c r="AH158" s="6">
        <f t="shared" si="113"/>
        <v>0</v>
      </c>
      <c r="AJ158" s="43">
        <f t="shared" si="114"/>
        <v>0</v>
      </c>
      <c r="AK158" s="6">
        <f t="shared" si="115"/>
        <v>0</v>
      </c>
      <c r="AL158" s="6">
        <f t="shared" si="116"/>
        <v>0</v>
      </c>
      <c r="AM158" s="6">
        <f t="shared" si="117"/>
        <v>0</v>
      </c>
      <c r="AO158" s="35">
        <f t="shared" si="118"/>
        <v>0</v>
      </c>
      <c r="AP158">
        <f t="shared" si="119"/>
        <v>0</v>
      </c>
      <c r="AQ158">
        <f t="shared" si="120"/>
        <v>0</v>
      </c>
      <c r="AR158">
        <f t="shared" si="121"/>
        <v>0</v>
      </c>
      <c r="AT158" s="35">
        <f t="shared" si="122"/>
        <v>0</v>
      </c>
      <c r="AU158">
        <f t="shared" si="123"/>
        <v>0</v>
      </c>
      <c r="AV158">
        <f t="shared" si="124"/>
        <v>11</v>
      </c>
      <c r="AW158">
        <f t="shared" si="125"/>
        <v>0</v>
      </c>
      <c r="AX158">
        <f t="shared" si="126"/>
        <v>0</v>
      </c>
      <c r="AZ158" s="35">
        <f t="shared" si="127"/>
        <v>0</v>
      </c>
      <c r="BA158">
        <f t="shared" si="128"/>
        <v>0</v>
      </c>
      <c r="BB158">
        <f t="shared" si="129"/>
        <v>0</v>
      </c>
      <c r="BC158">
        <f t="shared" si="130"/>
        <v>0</v>
      </c>
      <c r="BD158">
        <f t="shared" si="131"/>
        <v>11</v>
      </c>
      <c r="BE158">
        <f t="shared" si="132"/>
        <v>0</v>
      </c>
      <c r="BG158" s="35">
        <f t="shared" si="133"/>
        <v>0</v>
      </c>
      <c r="BH158">
        <f t="shared" si="134"/>
        <v>0</v>
      </c>
      <c r="BI158">
        <f t="shared" si="135"/>
        <v>0</v>
      </c>
      <c r="BJ158">
        <f t="shared" si="136"/>
        <v>0</v>
      </c>
    </row>
    <row r="159" spans="1:62" ht="102" x14ac:dyDescent="0.2">
      <c r="A159" s="4" t="s">
        <v>228</v>
      </c>
      <c r="B159" s="6">
        <v>0</v>
      </c>
      <c r="C159" s="6">
        <v>0</v>
      </c>
      <c r="D159" s="6">
        <v>2</v>
      </c>
      <c r="E159" s="10">
        <v>8</v>
      </c>
      <c r="F159" s="10">
        <v>4</v>
      </c>
      <c r="G159" s="10">
        <v>0</v>
      </c>
      <c r="I159" s="13" t="s">
        <v>222</v>
      </c>
      <c r="J159" s="24">
        <f t="shared" si="94"/>
        <v>2</v>
      </c>
      <c r="K159" s="24">
        <f t="shared" si="95"/>
        <v>14</v>
      </c>
      <c r="L159" s="24" t="s">
        <v>459</v>
      </c>
      <c r="M159" s="37" t="s">
        <v>453</v>
      </c>
      <c r="N159">
        <v>1</v>
      </c>
      <c r="O159">
        <f t="shared" si="96"/>
        <v>2</v>
      </c>
      <c r="P159">
        <f t="shared" si="97"/>
        <v>1</v>
      </c>
      <c r="Q159">
        <f t="shared" si="98"/>
        <v>7</v>
      </c>
      <c r="R159" s="43">
        <f t="shared" si="99"/>
        <v>0</v>
      </c>
      <c r="S159" s="6">
        <f t="shared" si="100"/>
        <v>0</v>
      </c>
      <c r="T159" s="6">
        <f t="shared" si="101"/>
        <v>0</v>
      </c>
      <c r="U159" s="6">
        <f t="shared" si="102"/>
        <v>0</v>
      </c>
      <c r="W159" s="43">
        <f t="shared" si="103"/>
        <v>0</v>
      </c>
      <c r="X159" s="6">
        <f t="shared" si="104"/>
        <v>0</v>
      </c>
      <c r="Y159" s="6">
        <f t="shared" si="105"/>
        <v>0</v>
      </c>
      <c r="Z159" s="6">
        <f t="shared" si="106"/>
        <v>0</v>
      </c>
      <c r="AA159" s="6">
        <f t="shared" si="107"/>
        <v>0</v>
      </c>
      <c r="AC159" s="43">
        <f t="shared" si="108"/>
        <v>0</v>
      </c>
      <c r="AD159" s="6">
        <f t="shared" si="109"/>
        <v>1</v>
      </c>
      <c r="AE159" s="6">
        <f t="shared" si="110"/>
        <v>0</v>
      </c>
      <c r="AF159" s="6">
        <f t="shared" si="111"/>
        <v>0</v>
      </c>
      <c r="AG159" s="6">
        <f t="shared" si="112"/>
        <v>0</v>
      </c>
      <c r="AH159" s="6">
        <f t="shared" si="113"/>
        <v>0</v>
      </c>
      <c r="AJ159" s="43">
        <f t="shared" si="114"/>
        <v>0</v>
      </c>
      <c r="AK159" s="6">
        <f t="shared" si="115"/>
        <v>0</v>
      </c>
      <c r="AL159" s="6">
        <f t="shared" si="116"/>
        <v>0</v>
      </c>
      <c r="AM159" s="6">
        <f t="shared" si="117"/>
        <v>1</v>
      </c>
      <c r="AO159" s="35">
        <f t="shared" si="118"/>
        <v>0</v>
      </c>
      <c r="AP159">
        <f t="shared" si="119"/>
        <v>0</v>
      </c>
      <c r="AQ159">
        <f t="shared" si="120"/>
        <v>0</v>
      </c>
      <c r="AR159">
        <f t="shared" si="121"/>
        <v>0</v>
      </c>
      <c r="AT159" s="35">
        <f t="shared" si="122"/>
        <v>0</v>
      </c>
      <c r="AU159">
        <f t="shared" si="123"/>
        <v>0</v>
      </c>
      <c r="AV159">
        <f t="shared" si="124"/>
        <v>0</v>
      </c>
      <c r="AW159">
        <f t="shared" si="125"/>
        <v>0</v>
      </c>
      <c r="AX159">
        <f t="shared" si="126"/>
        <v>0</v>
      </c>
      <c r="AZ159" s="35">
        <f t="shared" si="127"/>
        <v>0</v>
      </c>
      <c r="BA159">
        <f t="shared" si="128"/>
        <v>7</v>
      </c>
      <c r="BB159">
        <f t="shared" si="129"/>
        <v>0</v>
      </c>
      <c r="BC159">
        <f t="shared" si="130"/>
        <v>0</v>
      </c>
      <c r="BD159">
        <f t="shared" si="131"/>
        <v>0</v>
      </c>
      <c r="BE159">
        <f t="shared" si="132"/>
        <v>0</v>
      </c>
      <c r="BG159" s="35">
        <f t="shared" si="133"/>
        <v>0</v>
      </c>
      <c r="BH159">
        <f t="shared" si="134"/>
        <v>0</v>
      </c>
      <c r="BI159">
        <f t="shared" si="135"/>
        <v>0</v>
      </c>
      <c r="BJ159">
        <f t="shared" si="136"/>
        <v>7</v>
      </c>
    </row>
    <row r="160" spans="1:62" ht="170" x14ac:dyDescent="0.2">
      <c r="A160" s="4" t="s">
        <v>229</v>
      </c>
      <c r="B160" s="6">
        <v>2</v>
      </c>
      <c r="C160" s="6">
        <v>2</v>
      </c>
      <c r="D160" s="6">
        <v>0</v>
      </c>
      <c r="E160" s="10">
        <v>6</v>
      </c>
      <c r="F160" s="10">
        <v>1</v>
      </c>
      <c r="G160" s="10">
        <v>0</v>
      </c>
      <c r="I160" s="13" t="s">
        <v>230</v>
      </c>
      <c r="J160" s="24">
        <f t="shared" si="94"/>
        <v>4</v>
      </c>
      <c r="K160" s="24">
        <f t="shared" si="95"/>
        <v>11</v>
      </c>
      <c r="L160" s="24" t="s">
        <v>459</v>
      </c>
      <c r="M160" s="37" t="s">
        <v>456</v>
      </c>
      <c r="N160">
        <v>1</v>
      </c>
      <c r="O160">
        <f t="shared" si="96"/>
        <v>2</v>
      </c>
      <c r="P160">
        <f t="shared" si="97"/>
        <v>2</v>
      </c>
      <c r="Q160">
        <f t="shared" si="98"/>
        <v>5.5</v>
      </c>
      <c r="R160" s="43">
        <f t="shared" si="99"/>
        <v>0</v>
      </c>
      <c r="S160" s="6">
        <f t="shared" si="100"/>
        <v>0</v>
      </c>
      <c r="T160" s="6">
        <f t="shared" si="101"/>
        <v>0</v>
      </c>
      <c r="U160" s="6">
        <f t="shared" si="102"/>
        <v>0</v>
      </c>
      <c r="W160" s="43">
        <f t="shared" si="103"/>
        <v>0</v>
      </c>
      <c r="X160" s="6">
        <f t="shared" si="104"/>
        <v>0</v>
      </c>
      <c r="Y160" s="6">
        <f t="shared" si="105"/>
        <v>0</v>
      </c>
      <c r="Z160" s="6">
        <f t="shared" si="106"/>
        <v>0</v>
      </c>
      <c r="AA160" s="6">
        <f t="shared" si="107"/>
        <v>0</v>
      </c>
      <c r="AC160" s="43">
        <f t="shared" si="108"/>
        <v>0</v>
      </c>
      <c r="AD160" s="6">
        <f t="shared" si="109"/>
        <v>2</v>
      </c>
      <c r="AE160" s="6">
        <f t="shared" si="110"/>
        <v>0</v>
      </c>
      <c r="AF160" s="6">
        <f t="shared" si="111"/>
        <v>0</v>
      </c>
      <c r="AG160" s="6">
        <f t="shared" si="112"/>
        <v>0</v>
      </c>
      <c r="AH160" s="6">
        <f t="shared" si="113"/>
        <v>0</v>
      </c>
      <c r="AJ160" s="43">
        <f t="shared" si="114"/>
        <v>0</v>
      </c>
      <c r="AK160" s="6">
        <f t="shared" si="115"/>
        <v>0</v>
      </c>
      <c r="AL160" s="6">
        <f t="shared" si="116"/>
        <v>0</v>
      </c>
      <c r="AM160" s="6">
        <f t="shared" si="117"/>
        <v>2</v>
      </c>
      <c r="AO160" s="35">
        <f t="shared" si="118"/>
        <v>0</v>
      </c>
      <c r="AP160">
        <f t="shared" si="119"/>
        <v>0</v>
      </c>
      <c r="AQ160">
        <f t="shared" si="120"/>
        <v>0</v>
      </c>
      <c r="AR160">
        <f t="shared" si="121"/>
        <v>0</v>
      </c>
      <c r="AT160" s="35">
        <f t="shared" si="122"/>
        <v>0</v>
      </c>
      <c r="AU160">
        <f t="shared" si="123"/>
        <v>0</v>
      </c>
      <c r="AV160">
        <f t="shared" si="124"/>
        <v>0</v>
      </c>
      <c r="AW160">
        <f t="shared" si="125"/>
        <v>0</v>
      </c>
      <c r="AX160">
        <f t="shared" si="126"/>
        <v>0</v>
      </c>
      <c r="AZ160" s="35">
        <f t="shared" si="127"/>
        <v>0</v>
      </c>
      <c r="BA160">
        <f t="shared" si="128"/>
        <v>5.5</v>
      </c>
      <c r="BB160">
        <f t="shared" si="129"/>
        <v>0</v>
      </c>
      <c r="BC160">
        <f t="shared" si="130"/>
        <v>0</v>
      </c>
      <c r="BD160">
        <f t="shared" si="131"/>
        <v>0</v>
      </c>
      <c r="BE160">
        <f t="shared" si="132"/>
        <v>0</v>
      </c>
      <c r="BG160" s="35">
        <f t="shared" si="133"/>
        <v>0</v>
      </c>
      <c r="BH160">
        <f t="shared" si="134"/>
        <v>0</v>
      </c>
      <c r="BI160">
        <f t="shared" si="135"/>
        <v>0</v>
      </c>
      <c r="BJ160">
        <f t="shared" si="136"/>
        <v>5.5</v>
      </c>
    </row>
    <row r="161" spans="1:63" ht="136" x14ac:dyDescent="0.2">
      <c r="A161" s="4" t="s">
        <v>231</v>
      </c>
      <c r="B161" s="6">
        <v>0</v>
      </c>
      <c r="C161" s="6">
        <v>0</v>
      </c>
      <c r="D161" s="6">
        <v>1</v>
      </c>
      <c r="E161" s="10">
        <v>18</v>
      </c>
      <c r="F161" s="10">
        <v>8</v>
      </c>
      <c r="G161" s="10">
        <v>1</v>
      </c>
      <c r="I161" s="13" t="s">
        <v>232</v>
      </c>
      <c r="J161" s="24">
        <f t="shared" si="94"/>
        <v>1</v>
      </c>
      <c r="K161" s="24">
        <f t="shared" si="95"/>
        <v>28</v>
      </c>
      <c r="L161" s="24" t="s">
        <v>459</v>
      </c>
      <c r="M161" s="37" t="s">
        <v>454</v>
      </c>
      <c r="N161">
        <v>1</v>
      </c>
      <c r="O161">
        <f t="shared" si="96"/>
        <v>2</v>
      </c>
      <c r="P161">
        <f t="shared" si="97"/>
        <v>0.5</v>
      </c>
      <c r="Q161">
        <f t="shared" si="98"/>
        <v>14</v>
      </c>
      <c r="R161" s="43">
        <f t="shared" si="99"/>
        <v>0</v>
      </c>
      <c r="S161" s="6">
        <f t="shared" si="100"/>
        <v>0</v>
      </c>
      <c r="T161" s="6">
        <f t="shared" si="101"/>
        <v>0</v>
      </c>
      <c r="U161" s="6">
        <f t="shared" si="102"/>
        <v>0</v>
      </c>
      <c r="W161" s="43">
        <f t="shared" si="103"/>
        <v>0</v>
      </c>
      <c r="X161" s="6">
        <f t="shared" si="104"/>
        <v>0</v>
      </c>
      <c r="Y161" s="6">
        <f t="shared" si="105"/>
        <v>0</v>
      </c>
      <c r="Z161" s="6">
        <f t="shared" si="106"/>
        <v>0</v>
      </c>
      <c r="AA161" s="6">
        <f t="shared" si="107"/>
        <v>0</v>
      </c>
      <c r="AC161" s="43">
        <f t="shared" si="108"/>
        <v>0</v>
      </c>
      <c r="AD161" s="6">
        <f t="shared" si="109"/>
        <v>0.5</v>
      </c>
      <c r="AE161" s="6">
        <f t="shared" si="110"/>
        <v>0</v>
      </c>
      <c r="AF161" s="6">
        <f t="shared" si="111"/>
        <v>0</v>
      </c>
      <c r="AG161" s="6">
        <f t="shared" si="112"/>
        <v>0</v>
      </c>
      <c r="AH161" s="6">
        <f t="shared" si="113"/>
        <v>0</v>
      </c>
      <c r="AJ161" s="43">
        <f t="shared" si="114"/>
        <v>0</v>
      </c>
      <c r="AK161" s="6">
        <f t="shared" si="115"/>
        <v>0</v>
      </c>
      <c r="AL161" s="6">
        <f t="shared" si="116"/>
        <v>0</v>
      </c>
      <c r="AM161" s="6">
        <f t="shared" si="117"/>
        <v>0.5</v>
      </c>
      <c r="AO161" s="35">
        <f t="shared" si="118"/>
        <v>0</v>
      </c>
      <c r="AP161">
        <f t="shared" si="119"/>
        <v>0</v>
      </c>
      <c r="AQ161">
        <f t="shared" si="120"/>
        <v>0</v>
      </c>
      <c r="AR161">
        <f t="shared" si="121"/>
        <v>0</v>
      </c>
      <c r="AT161" s="35">
        <f t="shared" si="122"/>
        <v>0</v>
      </c>
      <c r="AU161">
        <f t="shared" si="123"/>
        <v>0</v>
      </c>
      <c r="AV161">
        <f t="shared" si="124"/>
        <v>0</v>
      </c>
      <c r="AW161">
        <f t="shared" si="125"/>
        <v>0</v>
      </c>
      <c r="AX161">
        <f t="shared" si="126"/>
        <v>0</v>
      </c>
      <c r="AZ161" s="35">
        <f t="shared" si="127"/>
        <v>0</v>
      </c>
      <c r="BA161">
        <f t="shared" si="128"/>
        <v>14</v>
      </c>
      <c r="BB161">
        <f t="shared" si="129"/>
        <v>0</v>
      </c>
      <c r="BC161">
        <f t="shared" si="130"/>
        <v>0</v>
      </c>
      <c r="BD161">
        <f t="shared" si="131"/>
        <v>0</v>
      </c>
      <c r="BE161">
        <f t="shared" si="132"/>
        <v>0</v>
      </c>
      <c r="BG161" s="35">
        <f t="shared" si="133"/>
        <v>0</v>
      </c>
      <c r="BH161">
        <f t="shared" si="134"/>
        <v>0</v>
      </c>
      <c r="BI161">
        <f t="shared" si="135"/>
        <v>0</v>
      </c>
      <c r="BJ161">
        <f t="shared" si="136"/>
        <v>14</v>
      </c>
    </row>
    <row r="162" spans="1:63" x14ac:dyDescent="0.2">
      <c r="J162" s="24"/>
      <c r="K162" s="24"/>
      <c r="L162" s="24"/>
      <c r="O162">
        <f t="shared" si="96"/>
        <v>0</v>
      </c>
      <c r="P162" t="e">
        <f t="shared" si="97"/>
        <v>#DIV/0!</v>
      </c>
      <c r="Q162" t="e">
        <f t="shared" si="98"/>
        <v>#DIV/0!</v>
      </c>
      <c r="R162" s="43">
        <f t="shared" si="99"/>
        <v>0</v>
      </c>
      <c r="S162" s="6">
        <f t="shared" si="100"/>
        <v>0</v>
      </c>
      <c r="T162" s="6">
        <f t="shared" si="101"/>
        <v>0</v>
      </c>
      <c r="U162" s="6">
        <f t="shared" si="102"/>
        <v>0</v>
      </c>
      <c r="V162" s="6">
        <f>SUM(R142:U161)</f>
        <v>0</v>
      </c>
      <c r="W162" s="43">
        <f t="shared" si="103"/>
        <v>0</v>
      </c>
      <c r="X162" s="6">
        <f t="shared" si="104"/>
        <v>0</v>
      </c>
      <c r="Y162" s="6">
        <f t="shared" si="105"/>
        <v>0</v>
      </c>
      <c r="Z162" s="6">
        <f t="shared" si="106"/>
        <v>0</v>
      </c>
      <c r="AA162" s="6">
        <f t="shared" si="107"/>
        <v>0</v>
      </c>
      <c r="AB162" s="6">
        <f>SUM(W142:AA161)</f>
        <v>5</v>
      </c>
      <c r="AC162" s="43">
        <f t="shared" si="108"/>
        <v>0</v>
      </c>
      <c r="AD162" s="6">
        <f t="shared" si="109"/>
        <v>0</v>
      </c>
      <c r="AE162" s="6">
        <f t="shared" si="110"/>
        <v>0</v>
      </c>
      <c r="AF162" s="6">
        <f t="shared" si="111"/>
        <v>0</v>
      </c>
      <c r="AG162" s="6">
        <f t="shared" si="112"/>
        <v>0</v>
      </c>
      <c r="AH162" s="6">
        <f t="shared" si="113"/>
        <v>0</v>
      </c>
      <c r="AI162" s="6">
        <f>SUM(AC142:AH161)</f>
        <v>13</v>
      </c>
      <c r="AJ162" s="43">
        <f t="shared" si="114"/>
        <v>0</v>
      </c>
      <c r="AK162" s="6">
        <f t="shared" si="115"/>
        <v>0</v>
      </c>
      <c r="AL162" s="6">
        <f t="shared" si="116"/>
        <v>0</v>
      </c>
      <c r="AM162" s="6">
        <f t="shared" si="117"/>
        <v>0</v>
      </c>
      <c r="AN162" s="6">
        <f>SUM(AJ142:AM161)</f>
        <v>14</v>
      </c>
      <c r="AO162" s="35">
        <f t="shared" si="118"/>
        <v>0</v>
      </c>
      <c r="AP162">
        <f t="shared" si="119"/>
        <v>0</v>
      </c>
      <c r="AQ162">
        <f t="shared" si="120"/>
        <v>0</v>
      </c>
      <c r="AR162">
        <f t="shared" si="121"/>
        <v>0</v>
      </c>
      <c r="AS162">
        <f>SUM(AO142:AR161)</f>
        <v>0</v>
      </c>
      <c r="AT162" s="35">
        <f t="shared" si="122"/>
        <v>0</v>
      </c>
      <c r="AU162">
        <f t="shared" si="123"/>
        <v>0</v>
      </c>
      <c r="AV162">
        <f t="shared" si="124"/>
        <v>0</v>
      </c>
      <c r="AW162">
        <f t="shared" si="125"/>
        <v>0</v>
      </c>
      <c r="AX162">
        <f t="shared" si="126"/>
        <v>0</v>
      </c>
      <c r="AY162">
        <f>SUM(AT142:AX161)</f>
        <v>26.5</v>
      </c>
      <c r="AZ162" s="35">
        <f t="shared" si="127"/>
        <v>0</v>
      </c>
      <c r="BA162">
        <f t="shared" si="128"/>
        <v>0</v>
      </c>
      <c r="BB162">
        <f t="shared" si="129"/>
        <v>0</v>
      </c>
      <c r="BC162">
        <f t="shared" si="130"/>
        <v>0</v>
      </c>
      <c r="BD162">
        <f t="shared" si="131"/>
        <v>0</v>
      </c>
      <c r="BE162">
        <f t="shared" si="132"/>
        <v>0</v>
      </c>
      <c r="BF162">
        <f>SUM(AZ141:BE161)</f>
        <v>59.5</v>
      </c>
      <c r="BG162" s="35">
        <f t="shared" si="133"/>
        <v>0</v>
      </c>
      <c r="BH162">
        <f t="shared" si="134"/>
        <v>0</v>
      </c>
      <c r="BI162">
        <f t="shared" si="135"/>
        <v>0</v>
      </c>
      <c r="BJ162">
        <f t="shared" si="136"/>
        <v>0</v>
      </c>
      <c r="BK162">
        <f>SUM(BG142:BJ161)</f>
        <v>58</v>
      </c>
    </row>
    <row r="163" spans="1:63" s="3" customFormat="1" ht="51" x14ac:dyDescent="0.2">
      <c r="A163" s="1" t="s">
        <v>233</v>
      </c>
      <c r="H163" s="1" t="s">
        <v>235</v>
      </c>
      <c r="I163" s="12" t="s">
        <v>234</v>
      </c>
      <c r="J163" s="23"/>
      <c r="K163" s="23"/>
      <c r="L163" s="23"/>
      <c r="M163" s="39"/>
      <c r="O163" s="3">
        <f t="shared" si="96"/>
        <v>0</v>
      </c>
      <c r="P163" s="3" t="e">
        <f t="shared" si="97"/>
        <v>#DIV/0!</v>
      </c>
      <c r="Q163" s="3" t="e">
        <f t="shared" si="98"/>
        <v>#DIV/0!</v>
      </c>
      <c r="R163" s="34">
        <f t="shared" si="99"/>
        <v>0</v>
      </c>
      <c r="S163" s="3">
        <f t="shared" si="100"/>
        <v>0</v>
      </c>
      <c r="T163" s="3">
        <f t="shared" si="101"/>
        <v>0</v>
      </c>
      <c r="U163" s="3">
        <f t="shared" si="102"/>
        <v>0</v>
      </c>
      <c r="W163" s="34">
        <f t="shared" si="103"/>
        <v>0</v>
      </c>
      <c r="X163" s="3">
        <f t="shared" si="104"/>
        <v>0</v>
      </c>
      <c r="Y163" s="3">
        <f t="shared" si="105"/>
        <v>0</v>
      </c>
      <c r="Z163" s="3">
        <f t="shared" si="106"/>
        <v>0</v>
      </c>
      <c r="AA163" s="3">
        <f t="shared" si="107"/>
        <v>0</v>
      </c>
      <c r="AC163" s="34">
        <f t="shared" si="108"/>
        <v>0</v>
      </c>
      <c r="AD163" s="3">
        <f t="shared" si="109"/>
        <v>0</v>
      </c>
      <c r="AE163" s="3">
        <f t="shared" si="110"/>
        <v>0</v>
      </c>
      <c r="AF163" s="3">
        <f t="shared" si="111"/>
        <v>0</v>
      </c>
      <c r="AG163" s="3">
        <f t="shared" si="112"/>
        <v>0</v>
      </c>
      <c r="AH163" s="3">
        <f t="shared" si="113"/>
        <v>0</v>
      </c>
      <c r="AJ163" s="34">
        <f t="shared" si="114"/>
        <v>0</v>
      </c>
      <c r="AK163" s="3">
        <f t="shared" si="115"/>
        <v>0</v>
      </c>
      <c r="AL163" s="3">
        <f t="shared" si="116"/>
        <v>0</v>
      </c>
      <c r="AM163" s="3">
        <f t="shared" si="117"/>
        <v>0</v>
      </c>
      <c r="AO163" s="34">
        <f t="shared" si="118"/>
        <v>0</v>
      </c>
      <c r="AP163" s="3">
        <f t="shared" si="119"/>
        <v>0</v>
      </c>
      <c r="AQ163" s="3">
        <f t="shared" si="120"/>
        <v>0</v>
      </c>
      <c r="AR163" s="3">
        <f t="shared" si="121"/>
        <v>0</v>
      </c>
      <c r="AT163" s="34">
        <f t="shared" si="122"/>
        <v>0</v>
      </c>
      <c r="AU163" s="3">
        <f t="shared" si="123"/>
        <v>0</v>
      </c>
      <c r="AV163" s="3">
        <f t="shared" si="124"/>
        <v>0</v>
      </c>
      <c r="AW163" s="3">
        <f t="shared" si="125"/>
        <v>0</v>
      </c>
      <c r="AX163" s="3">
        <f t="shared" si="126"/>
        <v>0</v>
      </c>
      <c r="AZ163" s="34">
        <f t="shared" si="127"/>
        <v>0</v>
      </c>
      <c r="BA163" s="3">
        <f t="shared" si="128"/>
        <v>0</v>
      </c>
      <c r="BB163" s="3">
        <f t="shared" si="129"/>
        <v>0</v>
      </c>
      <c r="BC163" s="3">
        <f t="shared" si="130"/>
        <v>0</v>
      </c>
      <c r="BD163" s="3">
        <f t="shared" si="131"/>
        <v>0</v>
      </c>
      <c r="BE163" s="3">
        <f t="shared" si="132"/>
        <v>0</v>
      </c>
      <c r="BG163" s="34">
        <f t="shared" si="133"/>
        <v>0</v>
      </c>
      <c r="BH163" s="3">
        <f t="shared" si="134"/>
        <v>0</v>
      </c>
      <c r="BI163" s="3">
        <f t="shared" si="135"/>
        <v>0</v>
      </c>
      <c r="BJ163" s="3">
        <f t="shared" si="136"/>
        <v>0</v>
      </c>
    </row>
    <row r="164" spans="1:63" ht="17" x14ac:dyDescent="0.2">
      <c r="A164" s="14" t="s">
        <v>0</v>
      </c>
      <c r="B164" s="15" t="s">
        <v>1</v>
      </c>
      <c r="C164" s="15" t="s">
        <v>2</v>
      </c>
      <c r="D164" s="15" t="s">
        <v>3</v>
      </c>
      <c r="E164" s="42" t="s">
        <v>4</v>
      </c>
      <c r="F164" s="42" t="s">
        <v>5</v>
      </c>
      <c r="G164" s="42" t="s">
        <v>6</v>
      </c>
      <c r="H164" s="14" t="s">
        <v>7</v>
      </c>
      <c r="I164" s="16" t="s">
        <v>8</v>
      </c>
      <c r="J164" s="24"/>
      <c r="K164" s="24"/>
      <c r="L164" s="24"/>
      <c r="O164">
        <f t="shared" si="96"/>
        <v>0</v>
      </c>
      <c r="P164" t="e">
        <f t="shared" si="97"/>
        <v>#DIV/0!</v>
      </c>
      <c r="Q164" t="e">
        <f t="shared" si="98"/>
        <v>#DIV/0!</v>
      </c>
      <c r="R164" s="43">
        <f t="shared" si="99"/>
        <v>0</v>
      </c>
      <c r="S164" s="6">
        <f t="shared" si="100"/>
        <v>0</v>
      </c>
      <c r="T164" s="6">
        <f t="shared" si="101"/>
        <v>0</v>
      </c>
      <c r="U164" s="6">
        <f t="shared" si="102"/>
        <v>0</v>
      </c>
      <c r="W164" s="43">
        <f t="shared" si="103"/>
        <v>0</v>
      </c>
      <c r="X164" s="6">
        <f t="shared" si="104"/>
        <v>0</v>
      </c>
      <c r="Y164" s="6">
        <f t="shared" si="105"/>
        <v>0</v>
      </c>
      <c r="Z164" s="6">
        <f t="shared" si="106"/>
        <v>0</v>
      </c>
      <c r="AA164" s="6">
        <f t="shared" si="107"/>
        <v>0</v>
      </c>
      <c r="AC164" s="43">
        <f t="shared" si="108"/>
        <v>0</v>
      </c>
      <c r="AD164" s="6">
        <f t="shared" si="109"/>
        <v>0</v>
      </c>
      <c r="AE164" s="6">
        <f t="shared" si="110"/>
        <v>0</v>
      </c>
      <c r="AF164" s="6">
        <f t="shared" si="111"/>
        <v>0</v>
      </c>
      <c r="AG164" s="6">
        <f t="shared" si="112"/>
        <v>0</v>
      </c>
      <c r="AH164" s="6">
        <f t="shared" si="113"/>
        <v>0</v>
      </c>
      <c r="AJ164" s="43">
        <f t="shared" si="114"/>
        <v>0</v>
      </c>
      <c r="AK164" s="6">
        <f t="shared" si="115"/>
        <v>0</v>
      </c>
      <c r="AL164" s="6">
        <f t="shared" si="116"/>
        <v>0</v>
      </c>
      <c r="AM164" s="6">
        <f t="shared" si="117"/>
        <v>0</v>
      </c>
      <c r="AO164" s="35">
        <f t="shared" si="118"/>
        <v>0</v>
      </c>
      <c r="AP164">
        <f t="shared" si="119"/>
        <v>0</v>
      </c>
      <c r="AQ164">
        <f t="shared" si="120"/>
        <v>0</v>
      </c>
      <c r="AR164">
        <f t="shared" si="121"/>
        <v>0</v>
      </c>
      <c r="AT164" s="35">
        <f t="shared" si="122"/>
        <v>0</v>
      </c>
      <c r="AU164">
        <f t="shared" si="123"/>
        <v>0</v>
      </c>
      <c r="AV164">
        <f t="shared" si="124"/>
        <v>0</v>
      </c>
      <c r="AW164">
        <f t="shared" si="125"/>
        <v>0</v>
      </c>
      <c r="AX164">
        <f t="shared" si="126"/>
        <v>0</v>
      </c>
      <c r="AZ164" s="35">
        <f t="shared" si="127"/>
        <v>0</v>
      </c>
      <c r="BA164">
        <f t="shared" si="128"/>
        <v>0</v>
      </c>
      <c r="BB164">
        <f t="shared" si="129"/>
        <v>0</v>
      </c>
      <c r="BC164">
        <f t="shared" si="130"/>
        <v>0</v>
      </c>
      <c r="BD164">
        <f t="shared" si="131"/>
        <v>0</v>
      </c>
      <c r="BE164">
        <f t="shared" si="132"/>
        <v>0</v>
      </c>
      <c r="BG164" s="35">
        <f t="shared" si="133"/>
        <v>0</v>
      </c>
      <c r="BH164">
        <f t="shared" si="134"/>
        <v>0</v>
      </c>
      <c r="BI164">
        <f t="shared" si="135"/>
        <v>0</v>
      </c>
      <c r="BJ164">
        <f t="shared" si="136"/>
        <v>0</v>
      </c>
    </row>
    <row r="165" spans="1:63" ht="102" x14ac:dyDescent="0.2">
      <c r="A165" s="4" t="s">
        <v>236</v>
      </c>
      <c r="B165" s="6">
        <v>3</v>
      </c>
      <c r="C165" s="6">
        <v>0</v>
      </c>
      <c r="D165" s="6">
        <v>0</v>
      </c>
      <c r="E165" s="10">
        <v>1</v>
      </c>
      <c r="F165" s="10">
        <v>0</v>
      </c>
      <c r="G165" s="10">
        <v>0</v>
      </c>
      <c r="I165" s="13" t="s">
        <v>237</v>
      </c>
      <c r="J165" s="24">
        <f t="shared" si="94"/>
        <v>3</v>
      </c>
      <c r="K165" s="24">
        <f t="shared" si="95"/>
        <v>4</v>
      </c>
      <c r="L165" s="24" t="s">
        <v>504</v>
      </c>
      <c r="M165" s="37" t="s">
        <v>457</v>
      </c>
      <c r="N165">
        <v>1</v>
      </c>
      <c r="O165">
        <f t="shared" si="96"/>
        <v>1</v>
      </c>
      <c r="P165">
        <f t="shared" si="97"/>
        <v>3</v>
      </c>
      <c r="Q165">
        <f t="shared" si="98"/>
        <v>4</v>
      </c>
      <c r="R165" s="43">
        <f t="shared" si="99"/>
        <v>0</v>
      </c>
      <c r="S165" s="6">
        <f t="shared" si="100"/>
        <v>0</v>
      </c>
      <c r="T165" s="6">
        <f t="shared" si="101"/>
        <v>0</v>
      </c>
      <c r="U165" s="6">
        <f t="shared" si="102"/>
        <v>0</v>
      </c>
      <c r="W165" s="43">
        <f t="shared" si="103"/>
        <v>0</v>
      </c>
      <c r="X165" s="6">
        <f t="shared" si="104"/>
        <v>0</v>
      </c>
      <c r="Y165" s="6">
        <f t="shared" si="105"/>
        <v>0</v>
      </c>
      <c r="Z165" s="6">
        <f t="shared" si="106"/>
        <v>0</v>
      </c>
      <c r="AA165" s="6">
        <f t="shared" si="107"/>
        <v>0</v>
      </c>
      <c r="AC165" s="43">
        <f t="shared" si="108"/>
        <v>3</v>
      </c>
      <c r="AD165" s="6">
        <f t="shared" si="109"/>
        <v>0</v>
      </c>
      <c r="AE165" s="6">
        <f t="shared" si="110"/>
        <v>0</v>
      </c>
      <c r="AF165" s="6">
        <f t="shared" si="111"/>
        <v>0</v>
      </c>
      <c r="AG165" s="6">
        <f t="shared" si="112"/>
        <v>0</v>
      </c>
      <c r="AH165" s="6">
        <f t="shared" si="113"/>
        <v>0</v>
      </c>
      <c r="AJ165" s="43">
        <f t="shared" si="114"/>
        <v>0</v>
      </c>
      <c r="AK165" s="6">
        <f t="shared" si="115"/>
        <v>0</v>
      </c>
      <c r="AL165" s="6">
        <f t="shared" si="116"/>
        <v>0</v>
      </c>
      <c r="AM165" s="6">
        <f t="shared" si="117"/>
        <v>0</v>
      </c>
      <c r="AO165" s="35">
        <f t="shared" si="118"/>
        <v>0</v>
      </c>
      <c r="AP165">
        <f t="shared" si="119"/>
        <v>0</v>
      </c>
      <c r="AQ165">
        <f t="shared" si="120"/>
        <v>0</v>
      </c>
      <c r="AR165">
        <f t="shared" si="121"/>
        <v>0</v>
      </c>
      <c r="AT165" s="35">
        <f t="shared" si="122"/>
        <v>0</v>
      </c>
      <c r="AU165">
        <f t="shared" si="123"/>
        <v>0</v>
      </c>
      <c r="AV165">
        <f t="shared" si="124"/>
        <v>0</v>
      </c>
      <c r="AW165">
        <f t="shared" si="125"/>
        <v>0</v>
      </c>
      <c r="AX165">
        <f t="shared" si="126"/>
        <v>0</v>
      </c>
      <c r="AZ165" s="35">
        <f t="shared" si="127"/>
        <v>4</v>
      </c>
      <c r="BA165">
        <f t="shared" si="128"/>
        <v>0</v>
      </c>
      <c r="BB165">
        <f t="shared" si="129"/>
        <v>0</v>
      </c>
      <c r="BC165">
        <f t="shared" si="130"/>
        <v>0</v>
      </c>
      <c r="BD165">
        <f t="shared" si="131"/>
        <v>0</v>
      </c>
      <c r="BE165">
        <f t="shared" si="132"/>
        <v>0</v>
      </c>
      <c r="BG165" s="35">
        <f t="shared" si="133"/>
        <v>0</v>
      </c>
      <c r="BH165">
        <f t="shared" si="134"/>
        <v>0</v>
      </c>
      <c r="BI165">
        <f t="shared" si="135"/>
        <v>0</v>
      </c>
      <c r="BJ165">
        <f t="shared" si="136"/>
        <v>0</v>
      </c>
    </row>
    <row r="166" spans="1:63" ht="102" x14ac:dyDescent="0.2">
      <c r="A166" s="4" t="s">
        <v>238</v>
      </c>
      <c r="B166" s="6">
        <v>0</v>
      </c>
      <c r="C166" s="6">
        <v>0</v>
      </c>
      <c r="D166" s="6">
        <v>2</v>
      </c>
      <c r="E166" s="10">
        <v>2</v>
      </c>
      <c r="F166" s="10">
        <v>1</v>
      </c>
      <c r="G166" s="10">
        <v>0</v>
      </c>
      <c r="I166" s="13" t="s">
        <v>237</v>
      </c>
      <c r="J166" s="24">
        <f t="shared" si="94"/>
        <v>2</v>
      </c>
      <c r="K166" s="24">
        <f t="shared" si="95"/>
        <v>5</v>
      </c>
      <c r="L166" s="24" t="s">
        <v>504</v>
      </c>
      <c r="M166" s="37" t="s">
        <v>457</v>
      </c>
      <c r="N166">
        <v>1</v>
      </c>
      <c r="O166">
        <f t="shared" si="96"/>
        <v>1</v>
      </c>
      <c r="P166">
        <f t="shared" si="97"/>
        <v>2</v>
      </c>
      <c r="Q166">
        <f t="shared" si="98"/>
        <v>5</v>
      </c>
      <c r="R166" s="43">
        <f t="shared" si="99"/>
        <v>0</v>
      </c>
      <c r="S166" s="6">
        <f t="shared" si="100"/>
        <v>0</v>
      </c>
      <c r="T166" s="6">
        <f t="shared" si="101"/>
        <v>0</v>
      </c>
      <c r="U166" s="6">
        <f t="shared" si="102"/>
        <v>0</v>
      </c>
      <c r="W166" s="43">
        <f t="shared" si="103"/>
        <v>0</v>
      </c>
      <c r="X166" s="6">
        <f t="shared" si="104"/>
        <v>0</v>
      </c>
      <c r="Y166" s="6">
        <f t="shared" si="105"/>
        <v>0</v>
      </c>
      <c r="Z166" s="6">
        <f t="shared" si="106"/>
        <v>0</v>
      </c>
      <c r="AA166" s="6">
        <f t="shared" si="107"/>
        <v>0</v>
      </c>
      <c r="AC166" s="43">
        <f t="shared" si="108"/>
        <v>2</v>
      </c>
      <c r="AD166" s="6">
        <f t="shared" si="109"/>
        <v>0</v>
      </c>
      <c r="AE166" s="6">
        <f t="shared" si="110"/>
        <v>0</v>
      </c>
      <c r="AF166" s="6">
        <f t="shared" si="111"/>
        <v>0</v>
      </c>
      <c r="AG166" s="6">
        <f t="shared" si="112"/>
        <v>0</v>
      </c>
      <c r="AH166" s="6">
        <f t="shared" si="113"/>
        <v>0</v>
      </c>
      <c r="AJ166" s="43">
        <f t="shared" si="114"/>
        <v>0</v>
      </c>
      <c r="AK166" s="6">
        <f t="shared" si="115"/>
        <v>0</v>
      </c>
      <c r="AL166" s="6">
        <f t="shared" si="116"/>
        <v>0</v>
      </c>
      <c r="AM166" s="6">
        <f t="shared" si="117"/>
        <v>0</v>
      </c>
      <c r="AO166" s="35">
        <f t="shared" si="118"/>
        <v>0</v>
      </c>
      <c r="AP166">
        <f t="shared" si="119"/>
        <v>0</v>
      </c>
      <c r="AQ166">
        <f t="shared" si="120"/>
        <v>0</v>
      </c>
      <c r="AR166">
        <f t="shared" si="121"/>
        <v>0</v>
      </c>
      <c r="AT166" s="35">
        <f t="shared" si="122"/>
        <v>0</v>
      </c>
      <c r="AU166">
        <f t="shared" si="123"/>
        <v>0</v>
      </c>
      <c r="AV166">
        <f t="shared" si="124"/>
        <v>0</v>
      </c>
      <c r="AW166">
        <f t="shared" si="125"/>
        <v>0</v>
      </c>
      <c r="AX166">
        <f t="shared" si="126"/>
        <v>0</v>
      </c>
      <c r="AZ166" s="35">
        <f t="shared" si="127"/>
        <v>5</v>
      </c>
      <c r="BA166">
        <f t="shared" si="128"/>
        <v>0</v>
      </c>
      <c r="BB166">
        <f t="shared" si="129"/>
        <v>0</v>
      </c>
      <c r="BC166">
        <f t="shared" si="130"/>
        <v>0</v>
      </c>
      <c r="BD166">
        <f t="shared" si="131"/>
        <v>0</v>
      </c>
      <c r="BE166">
        <f t="shared" si="132"/>
        <v>0</v>
      </c>
      <c r="BG166" s="35">
        <f t="shared" si="133"/>
        <v>0</v>
      </c>
      <c r="BH166">
        <f t="shared" si="134"/>
        <v>0</v>
      </c>
      <c r="BI166">
        <f t="shared" si="135"/>
        <v>0</v>
      </c>
      <c r="BJ166">
        <f t="shared" si="136"/>
        <v>0</v>
      </c>
    </row>
    <row r="167" spans="1:63" ht="187" x14ac:dyDescent="0.2">
      <c r="A167" s="4" t="s">
        <v>239</v>
      </c>
      <c r="B167" s="6">
        <v>1</v>
      </c>
      <c r="C167" s="6">
        <v>0</v>
      </c>
      <c r="D167" s="6">
        <v>2</v>
      </c>
      <c r="E167" s="10">
        <v>2</v>
      </c>
      <c r="F167" s="10">
        <v>0</v>
      </c>
      <c r="G167" s="10">
        <v>0</v>
      </c>
      <c r="I167" s="13" t="s">
        <v>240</v>
      </c>
      <c r="J167" s="24">
        <f t="shared" si="94"/>
        <v>3</v>
      </c>
      <c r="K167" s="24">
        <f t="shared" si="95"/>
        <v>5</v>
      </c>
      <c r="L167" s="24" t="s">
        <v>505</v>
      </c>
      <c r="M167" s="37" t="s">
        <v>444</v>
      </c>
      <c r="N167">
        <v>1</v>
      </c>
      <c r="O167">
        <f t="shared" si="96"/>
        <v>1</v>
      </c>
      <c r="P167">
        <f t="shared" si="97"/>
        <v>3</v>
      </c>
      <c r="Q167">
        <f t="shared" si="98"/>
        <v>5</v>
      </c>
      <c r="R167" s="43">
        <f t="shared" si="99"/>
        <v>0</v>
      </c>
      <c r="S167" s="6">
        <f t="shared" si="100"/>
        <v>0</v>
      </c>
      <c r="T167" s="6">
        <f t="shared" si="101"/>
        <v>0</v>
      </c>
      <c r="U167" s="6">
        <f t="shared" si="102"/>
        <v>0</v>
      </c>
      <c r="W167" s="43">
        <f t="shared" si="103"/>
        <v>0</v>
      </c>
      <c r="X167" s="6">
        <f t="shared" si="104"/>
        <v>0</v>
      </c>
      <c r="Y167" s="6">
        <f t="shared" si="105"/>
        <v>0</v>
      </c>
      <c r="Z167" s="6">
        <f t="shared" si="106"/>
        <v>0</v>
      </c>
      <c r="AA167" s="6">
        <f t="shared" si="107"/>
        <v>0</v>
      </c>
      <c r="AC167" s="43">
        <f t="shared" si="108"/>
        <v>0</v>
      </c>
      <c r="AD167" s="6">
        <f t="shared" si="109"/>
        <v>0</v>
      </c>
      <c r="AE167" s="6">
        <f t="shared" si="110"/>
        <v>0</v>
      </c>
      <c r="AF167" s="6">
        <f t="shared" si="111"/>
        <v>0</v>
      </c>
      <c r="AG167" s="6">
        <f t="shared" si="112"/>
        <v>0</v>
      </c>
      <c r="AH167" s="6">
        <f t="shared" si="113"/>
        <v>0</v>
      </c>
      <c r="AJ167" s="43">
        <f t="shared" si="114"/>
        <v>3</v>
      </c>
      <c r="AK167" s="6">
        <f t="shared" si="115"/>
        <v>0</v>
      </c>
      <c r="AL167" s="6">
        <f t="shared" si="116"/>
        <v>0</v>
      </c>
      <c r="AM167" s="6">
        <f t="shared" si="117"/>
        <v>0</v>
      </c>
      <c r="AO167" s="35">
        <f t="shared" si="118"/>
        <v>0</v>
      </c>
      <c r="AP167">
        <f t="shared" si="119"/>
        <v>0</v>
      </c>
      <c r="AQ167">
        <f t="shared" si="120"/>
        <v>0</v>
      </c>
      <c r="AR167">
        <f t="shared" si="121"/>
        <v>0</v>
      </c>
      <c r="AT167" s="35">
        <f t="shared" si="122"/>
        <v>0</v>
      </c>
      <c r="AU167">
        <f t="shared" si="123"/>
        <v>0</v>
      </c>
      <c r="AV167">
        <f t="shared" si="124"/>
        <v>0</v>
      </c>
      <c r="AW167">
        <f t="shared" si="125"/>
        <v>0</v>
      </c>
      <c r="AX167">
        <f t="shared" si="126"/>
        <v>0</v>
      </c>
      <c r="AZ167" s="35">
        <f t="shared" si="127"/>
        <v>0</v>
      </c>
      <c r="BA167">
        <f t="shared" si="128"/>
        <v>0</v>
      </c>
      <c r="BB167">
        <f t="shared" si="129"/>
        <v>0</v>
      </c>
      <c r="BC167">
        <f t="shared" si="130"/>
        <v>0</v>
      </c>
      <c r="BD167">
        <f t="shared" si="131"/>
        <v>0</v>
      </c>
      <c r="BE167">
        <f t="shared" si="132"/>
        <v>0</v>
      </c>
      <c r="BG167" s="35">
        <f t="shared" si="133"/>
        <v>5</v>
      </c>
      <c r="BH167">
        <f t="shared" si="134"/>
        <v>0</v>
      </c>
      <c r="BI167">
        <f t="shared" si="135"/>
        <v>0</v>
      </c>
      <c r="BJ167">
        <f t="shared" si="136"/>
        <v>0</v>
      </c>
    </row>
    <row r="168" spans="1:63" ht="136" x14ac:dyDescent="0.2">
      <c r="A168" s="4" t="s">
        <v>241</v>
      </c>
      <c r="B168" s="6">
        <v>4</v>
      </c>
      <c r="C168" s="6">
        <v>1</v>
      </c>
      <c r="D168" s="6">
        <v>0</v>
      </c>
      <c r="E168" s="10">
        <v>32</v>
      </c>
      <c r="F168" s="10">
        <v>4</v>
      </c>
      <c r="G168" s="10">
        <v>0</v>
      </c>
      <c r="I168" s="13" t="s">
        <v>242</v>
      </c>
      <c r="J168" s="24">
        <f t="shared" si="94"/>
        <v>5</v>
      </c>
      <c r="K168" s="24">
        <f t="shared" si="95"/>
        <v>41</v>
      </c>
      <c r="L168" s="24" t="s">
        <v>459</v>
      </c>
      <c r="M168" s="37" t="s">
        <v>454</v>
      </c>
      <c r="N168">
        <v>1</v>
      </c>
      <c r="O168">
        <f t="shared" si="96"/>
        <v>2</v>
      </c>
      <c r="P168">
        <f t="shared" si="97"/>
        <v>2.5</v>
      </c>
      <c r="Q168">
        <f t="shared" si="98"/>
        <v>20.5</v>
      </c>
      <c r="R168" s="43">
        <f t="shared" si="99"/>
        <v>0</v>
      </c>
      <c r="S168" s="6">
        <f t="shared" si="100"/>
        <v>0</v>
      </c>
      <c r="T168" s="6">
        <f t="shared" si="101"/>
        <v>0</v>
      </c>
      <c r="U168" s="6">
        <f t="shared" si="102"/>
        <v>0</v>
      </c>
      <c r="W168" s="43">
        <f t="shared" si="103"/>
        <v>0</v>
      </c>
      <c r="X168" s="6">
        <f t="shared" si="104"/>
        <v>0</v>
      </c>
      <c r="Y168" s="6">
        <f t="shared" si="105"/>
        <v>0</v>
      </c>
      <c r="Z168" s="6">
        <f t="shared" si="106"/>
        <v>0</v>
      </c>
      <c r="AA168" s="6">
        <f t="shared" si="107"/>
        <v>0</v>
      </c>
      <c r="AC168" s="43">
        <f t="shared" si="108"/>
        <v>0</v>
      </c>
      <c r="AD168" s="6">
        <f t="shared" si="109"/>
        <v>2.5</v>
      </c>
      <c r="AE168" s="6">
        <f t="shared" si="110"/>
        <v>0</v>
      </c>
      <c r="AF168" s="6">
        <f t="shared" si="111"/>
        <v>0</v>
      </c>
      <c r="AG168" s="6">
        <f t="shared" si="112"/>
        <v>0</v>
      </c>
      <c r="AH168" s="6">
        <f t="shared" si="113"/>
        <v>0</v>
      </c>
      <c r="AJ168" s="43">
        <f t="shared" si="114"/>
        <v>0</v>
      </c>
      <c r="AK168" s="6">
        <f t="shared" si="115"/>
        <v>0</v>
      </c>
      <c r="AL168" s="6">
        <f t="shared" si="116"/>
        <v>0</v>
      </c>
      <c r="AM168" s="6">
        <f t="shared" si="117"/>
        <v>2.5</v>
      </c>
      <c r="AO168" s="35">
        <f t="shared" si="118"/>
        <v>0</v>
      </c>
      <c r="AP168">
        <f t="shared" si="119"/>
        <v>0</v>
      </c>
      <c r="AQ168">
        <f t="shared" si="120"/>
        <v>0</v>
      </c>
      <c r="AR168">
        <f t="shared" si="121"/>
        <v>0</v>
      </c>
      <c r="AT168" s="35">
        <f t="shared" si="122"/>
        <v>0</v>
      </c>
      <c r="AU168">
        <f t="shared" si="123"/>
        <v>0</v>
      </c>
      <c r="AV168">
        <f t="shared" si="124"/>
        <v>0</v>
      </c>
      <c r="AW168">
        <f t="shared" si="125"/>
        <v>0</v>
      </c>
      <c r="AX168">
        <f t="shared" si="126"/>
        <v>0</v>
      </c>
      <c r="AZ168" s="35">
        <f t="shared" si="127"/>
        <v>0</v>
      </c>
      <c r="BA168">
        <f t="shared" si="128"/>
        <v>20.5</v>
      </c>
      <c r="BB168">
        <f t="shared" si="129"/>
        <v>0</v>
      </c>
      <c r="BC168">
        <f t="shared" si="130"/>
        <v>0</v>
      </c>
      <c r="BD168">
        <f t="shared" si="131"/>
        <v>0</v>
      </c>
      <c r="BE168">
        <f t="shared" si="132"/>
        <v>0</v>
      </c>
      <c r="BG168" s="35">
        <f t="shared" si="133"/>
        <v>0</v>
      </c>
      <c r="BH168">
        <f t="shared" si="134"/>
        <v>0</v>
      </c>
      <c r="BI168">
        <f t="shared" si="135"/>
        <v>0</v>
      </c>
      <c r="BJ168">
        <f t="shared" si="136"/>
        <v>20.5</v>
      </c>
    </row>
    <row r="169" spans="1:63" ht="187" x14ac:dyDescent="0.2">
      <c r="A169" s="4" t="s">
        <v>243</v>
      </c>
      <c r="B169" s="6">
        <v>1</v>
      </c>
      <c r="C169" s="6">
        <v>0</v>
      </c>
      <c r="D169" s="6">
        <v>0</v>
      </c>
      <c r="E169" s="10">
        <v>1</v>
      </c>
      <c r="F169" s="10">
        <v>0</v>
      </c>
      <c r="G169" s="10">
        <v>0</v>
      </c>
      <c r="I169" s="13" t="s">
        <v>237</v>
      </c>
      <c r="J169" s="24">
        <f t="shared" si="94"/>
        <v>1</v>
      </c>
      <c r="K169" s="24">
        <f t="shared" si="95"/>
        <v>2</v>
      </c>
      <c r="L169" s="24" t="s">
        <v>504</v>
      </c>
      <c r="M169" s="37" t="s">
        <v>444</v>
      </c>
      <c r="N169">
        <v>1</v>
      </c>
      <c r="O169">
        <f t="shared" si="96"/>
        <v>1</v>
      </c>
      <c r="P169">
        <f t="shared" si="97"/>
        <v>1</v>
      </c>
      <c r="Q169">
        <f t="shared" si="98"/>
        <v>2</v>
      </c>
      <c r="R169" s="43">
        <f t="shared" si="99"/>
        <v>0</v>
      </c>
      <c r="S169" s="6">
        <f t="shared" si="100"/>
        <v>0</v>
      </c>
      <c r="T169" s="6">
        <f t="shared" si="101"/>
        <v>0</v>
      </c>
      <c r="U169" s="6">
        <f t="shared" si="102"/>
        <v>0</v>
      </c>
      <c r="W169" s="43">
        <f t="shared" si="103"/>
        <v>0</v>
      </c>
      <c r="X169" s="6">
        <f t="shared" si="104"/>
        <v>0</v>
      </c>
      <c r="Y169" s="6">
        <f t="shared" si="105"/>
        <v>0</v>
      </c>
      <c r="Z169" s="6">
        <f t="shared" si="106"/>
        <v>0</v>
      </c>
      <c r="AA169" s="6">
        <f t="shared" si="107"/>
        <v>0</v>
      </c>
      <c r="AC169" s="43">
        <f t="shared" si="108"/>
        <v>1</v>
      </c>
      <c r="AD169" s="6">
        <f t="shared" si="109"/>
        <v>0</v>
      </c>
      <c r="AE169" s="6">
        <f t="shared" si="110"/>
        <v>0</v>
      </c>
      <c r="AF169" s="6">
        <f t="shared" si="111"/>
        <v>0</v>
      </c>
      <c r="AG169" s="6">
        <f t="shared" si="112"/>
        <v>0</v>
      </c>
      <c r="AH169" s="6">
        <f t="shared" si="113"/>
        <v>0</v>
      </c>
      <c r="AJ169" s="43">
        <f t="shared" si="114"/>
        <v>0</v>
      </c>
      <c r="AK169" s="6">
        <f t="shared" si="115"/>
        <v>0</v>
      </c>
      <c r="AL169" s="6">
        <f t="shared" si="116"/>
        <v>0</v>
      </c>
      <c r="AM169" s="6">
        <f t="shared" si="117"/>
        <v>0</v>
      </c>
      <c r="AO169" s="35">
        <f t="shared" si="118"/>
        <v>0</v>
      </c>
      <c r="AP169">
        <f t="shared" si="119"/>
        <v>0</v>
      </c>
      <c r="AQ169">
        <f t="shared" si="120"/>
        <v>0</v>
      </c>
      <c r="AR169">
        <f t="shared" si="121"/>
        <v>0</v>
      </c>
      <c r="AT169" s="35">
        <f t="shared" si="122"/>
        <v>0</v>
      </c>
      <c r="AU169">
        <f t="shared" si="123"/>
        <v>0</v>
      </c>
      <c r="AV169">
        <f t="shared" si="124"/>
        <v>0</v>
      </c>
      <c r="AW169">
        <f t="shared" si="125"/>
        <v>0</v>
      </c>
      <c r="AX169">
        <f t="shared" si="126"/>
        <v>0</v>
      </c>
      <c r="AZ169" s="35">
        <f t="shared" si="127"/>
        <v>2</v>
      </c>
      <c r="BA169">
        <f t="shared" si="128"/>
        <v>0</v>
      </c>
      <c r="BB169">
        <f t="shared" si="129"/>
        <v>0</v>
      </c>
      <c r="BC169">
        <f t="shared" si="130"/>
        <v>0</v>
      </c>
      <c r="BD169">
        <f t="shared" si="131"/>
        <v>0</v>
      </c>
      <c r="BE169">
        <f t="shared" si="132"/>
        <v>0</v>
      </c>
      <c r="BG169" s="35">
        <f t="shared" si="133"/>
        <v>0</v>
      </c>
      <c r="BH169">
        <f t="shared" si="134"/>
        <v>0</v>
      </c>
      <c r="BI169">
        <f t="shared" si="135"/>
        <v>0</v>
      </c>
      <c r="BJ169">
        <f t="shared" si="136"/>
        <v>0</v>
      </c>
    </row>
    <row r="170" spans="1:63" ht="85" x14ac:dyDescent="0.2">
      <c r="A170" s="4" t="s">
        <v>244</v>
      </c>
      <c r="B170" s="6">
        <v>3</v>
      </c>
      <c r="C170" s="6">
        <v>2</v>
      </c>
      <c r="D170" s="6">
        <v>2</v>
      </c>
      <c r="E170" s="10">
        <v>13</v>
      </c>
      <c r="F170" s="10">
        <v>7</v>
      </c>
      <c r="G170" s="10">
        <v>1</v>
      </c>
      <c r="I170" s="13" t="s">
        <v>245</v>
      </c>
      <c r="J170" s="24">
        <f t="shared" si="94"/>
        <v>7</v>
      </c>
      <c r="K170" s="24">
        <f t="shared" si="95"/>
        <v>28</v>
      </c>
      <c r="L170" s="24" t="s">
        <v>505</v>
      </c>
      <c r="M170" s="37" t="s">
        <v>462</v>
      </c>
      <c r="N170">
        <v>1</v>
      </c>
      <c r="O170">
        <f t="shared" si="96"/>
        <v>1</v>
      </c>
      <c r="P170">
        <f t="shared" si="97"/>
        <v>7</v>
      </c>
      <c r="Q170">
        <f t="shared" si="98"/>
        <v>28</v>
      </c>
      <c r="R170" s="43">
        <f t="shared" si="99"/>
        <v>0</v>
      </c>
      <c r="S170" s="6">
        <f t="shared" si="100"/>
        <v>0</v>
      </c>
      <c r="T170" s="6">
        <f t="shared" si="101"/>
        <v>0</v>
      </c>
      <c r="U170" s="6">
        <f t="shared" si="102"/>
        <v>0</v>
      </c>
      <c r="W170" s="43">
        <f t="shared" si="103"/>
        <v>0</v>
      </c>
      <c r="X170" s="6">
        <f t="shared" si="104"/>
        <v>0</v>
      </c>
      <c r="Y170" s="6">
        <f t="shared" si="105"/>
        <v>0</v>
      </c>
      <c r="Z170" s="6">
        <f t="shared" si="106"/>
        <v>0</v>
      </c>
      <c r="AA170" s="6">
        <f t="shared" si="107"/>
        <v>0</v>
      </c>
      <c r="AC170" s="43">
        <f t="shared" si="108"/>
        <v>0</v>
      </c>
      <c r="AD170" s="6">
        <f t="shared" si="109"/>
        <v>0</v>
      </c>
      <c r="AE170" s="6">
        <f t="shared" si="110"/>
        <v>0</v>
      </c>
      <c r="AF170" s="6">
        <f t="shared" si="111"/>
        <v>0</v>
      </c>
      <c r="AG170" s="6">
        <f t="shared" si="112"/>
        <v>0</v>
      </c>
      <c r="AH170" s="6">
        <f t="shared" si="113"/>
        <v>0</v>
      </c>
      <c r="AJ170" s="43">
        <f t="shared" si="114"/>
        <v>7</v>
      </c>
      <c r="AK170" s="6">
        <f t="shared" si="115"/>
        <v>0</v>
      </c>
      <c r="AL170" s="6">
        <f t="shared" si="116"/>
        <v>0</v>
      </c>
      <c r="AM170" s="6">
        <f t="shared" si="117"/>
        <v>0</v>
      </c>
      <c r="AO170" s="35">
        <f t="shared" si="118"/>
        <v>0</v>
      </c>
      <c r="AP170">
        <f t="shared" si="119"/>
        <v>0</v>
      </c>
      <c r="AQ170">
        <f t="shared" si="120"/>
        <v>0</v>
      </c>
      <c r="AR170">
        <f t="shared" si="121"/>
        <v>0</v>
      </c>
      <c r="AT170" s="35">
        <f t="shared" si="122"/>
        <v>0</v>
      </c>
      <c r="AU170">
        <f t="shared" si="123"/>
        <v>0</v>
      </c>
      <c r="AV170">
        <f t="shared" si="124"/>
        <v>0</v>
      </c>
      <c r="AW170">
        <f t="shared" si="125"/>
        <v>0</v>
      </c>
      <c r="AX170">
        <f t="shared" si="126"/>
        <v>0</v>
      </c>
      <c r="AZ170" s="35">
        <f t="shared" si="127"/>
        <v>0</v>
      </c>
      <c r="BA170">
        <f t="shared" si="128"/>
        <v>0</v>
      </c>
      <c r="BB170">
        <f t="shared" si="129"/>
        <v>0</v>
      </c>
      <c r="BC170">
        <f t="shared" si="130"/>
        <v>0</v>
      </c>
      <c r="BD170">
        <f t="shared" si="131"/>
        <v>0</v>
      </c>
      <c r="BE170">
        <f t="shared" si="132"/>
        <v>0</v>
      </c>
      <c r="BG170" s="35">
        <f t="shared" si="133"/>
        <v>28</v>
      </c>
      <c r="BH170">
        <f t="shared" si="134"/>
        <v>0</v>
      </c>
      <c r="BI170">
        <f t="shared" si="135"/>
        <v>0</v>
      </c>
      <c r="BJ170">
        <f t="shared" si="136"/>
        <v>0</v>
      </c>
    </row>
    <row r="171" spans="1:63" ht="85" x14ac:dyDescent="0.2">
      <c r="A171" s="4" t="s">
        <v>246</v>
      </c>
      <c r="B171" s="6">
        <v>3</v>
      </c>
      <c r="C171" s="6">
        <v>2</v>
      </c>
      <c r="D171" s="6">
        <v>0</v>
      </c>
      <c r="E171" s="10">
        <v>2</v>
      </c>
      <c r="F171" s="10">
        <v>3</v>
      </c>
      <c r="G171" s="10">
        <v>0</v>
      </c>
      <c r="I171" s="13" t="s">
        <v>245</v>
      </c>
      <c r="J171" s="24">
        <f t="shared" si="94"/>
        <v>5</v>
      </c>
      <c r="K171" s="24">
        <f t="shared" si="95"/>
        <v>10</v>
      </c>
      <c r="L171" s="24" t="s">
        <v>505</v>
      </c>
      <c r="M171" s="37" t="s">
        <v>462</v>
      </c>
      <c r="N171">
        <v>1</v>
      </c>
      <c r="O171">
        <f t="shared" si="96"/>
        <v>1</v>
      </c>
      <c r="P171">
        <f t="shared" si="97"/>
        <v>5</v>
      </c>
      <c r="Q171">
        <f t="shared" si="98"/>
        <v>10</v>
      </c>
      <c r="R171" s="43">
        <f t="shared" si="99"/>
        <v>0</v>
      </c>
      <c r="S171" s="6">
        <f t="shared" si="100"/>
        <v>0</v>
      </c>
      <c r="T171" s="6">
        <f t="shared" si="101"/>
        <v>0</v>
      </c>
      <c r="U171" s="6">
        <f t="shared" si="102"/>
        <v>0</v>
      </c>
      <c r="W171" s="43">
        <f t="shared" si="103"/>
        <v>0</v>
      </c>
      <c r="X171" s="6">
        <f t="shared" si="104"/>
        <v>0</v>
      </c>
      <c r="Y171" s="6">
        <f t="shared" si="105"/>
        <v>0</v>
      </c>
      <c r="Z171" s="6">
        <f t="shared" si="106"/>
        <v>0</v>
      </c>
      <c r="AA171" s="6">
        <f t="shared" si="107"/>
        <v>0</v>
      </c>
      <c r="AC171" s="43">
        <f t="shared" si="108"/>
        <v>0</v>
      </c>
      <c r="AD171" s="6">
        <f t="shared" si="109"/>
        <v>0</v>
      </c>
      <c r="AE171" s="6">
        <f t="shared" si="110"/>
        <v>0</v>
      </c>
      <c r="AF171" s="6">
        <f t="shared" si="111"/>
        <v>0</v>
      </c>
      <c r="AG171" s="6">
        <f t="shared" si="112"/>
        <v>0</v>
      </c>
      <c r="AH171" s="6">
        <f t="shared" si="113"/>
        <v>0</v>
      </c>
      <c r="AJ171" s="43">
        <f t="shared" si="114"/>
        <v>5</v>
      </c>
      <c r="AK171" s="6">
        <f t="shared" si="115"/>
        <v>0</v>
      </c>
      <c r="AL171" s="6">
        <f t="shared" si="116"/>
        <v>0</v>
      </c>
      <c r="AM171" s="6">
        <f t="shared" si="117"/>
        <v>0</v>
      </c>
      <c r="AO171" s="35">
        <f t="shared" si="118"/>
        <v>0</v>
      </c>
      <c r="AP171">
        <f t="shared" si="119"/>
        <v>0</v>
      </c>
      <c r="AQ171">
        <f t="shared" si="120"/>
        <v>0</v>
      </c>
      <c r="AR171">
        <f t="shared" si="121"/>
        <v>0</v>
      </c>
      <c r="AT171" s="35">
        <f t="shared" si="122"/>
        <v>0</v>
      </c>
      <c r="AU171">
        <f t="shared" si="123"/>
        <v>0</v>
      </c>
      <c r="AV171">
        <f t="shared" si="124"/>
        <v>0</v>
      </c>
      <c r="AW171">
        <f t="shared" si="125"/>
        <v>0</v>
      </c>
      <c r="AX171">
        <f t="shared" si="126"/>
        <v>0</v>
      </c>
      <c r="AZ171" s="35">
        <f t="shared" si="127"/>
        <v>0</v>
      </c>
      <c r="BA171">
        <f t="shared" si="128"/>
        <v>0</v>
      </c>
      <c r="BB171">
        <f t="shared" si="129"/>
        <v>0</v>
      </c>
      <c r="BC171">
        <f t="shared" si="130"/>
        <v>0</v>
      </c>
      <c r="BD171">
        <f t="shared" si="131"/>
        <v>0</v>
      </c>
      <c r="BE171">
        <f t="shared" si="132"/>
        <v>0</v>
      </c>
      <c r="BG171" s="35">
        <f t="shared" si="133"/>
        <v>10</v>
      </c>
      <c r="BH171">
        <f t="shared" si="134"/>
        <v>0</v>
      </c>
      <c r="BI171">
        <f t="shared" si="135"/>
        <v>0</v>
      </c>
      <c r="BJ171">
        <f t="shared" si="136"/>
        <v>0</v>
      </c>
    </row>
    <row r="172" spans="1:63" ht="17" x14ac:dyDescent="0.2">
      <c r="A172" s="4" t="s">
        <v>247</v>
      </c>
      <c r="B172" s="6">
        <v>1</v>
      </c>
      <c r="C172" s="6">
        <v>2</v>
      </c>
      <c r="D172" s="6">
        <v>0</v>
      </c>
      <c r="E172" s="10">
        <v>6</v>
      </c>
      <c r="F172" s="10">
        <v>6</v>
      </c>
      <c r="G172" s="10">
        <v>0</v>
      </c>
      <c r="I172" s="13" t="s">
        <v>248</v>
      </c>
      <c r="J172" s="24">
        <f t="shared" si="94"/>
        <v>3</v>
      </c>
      <c r="K172" s="24">
        <f t="shared" si="95"/>
        <v>15</v>
      </c>
      <c r="L172" s="24" t="s">
        <v>505</v>
      </c>
      <c r="N172">
        <v>1</v>
      </c>
      <c r="O172">
        <f t="shared" si="96"/>
        <v>1</v>
      </c>
      <c r="P172">
        <f t="shared" si="97"/>
        <v>3</v>
      </c>
      <c r="Q172">
        <f t="shared" si="98"/>
        <v>15</v>
      </c>
      <c r="R172" s="43">
        <f t="shared" si="99"/>
        <v>0</v>
      </c>
      <c r="S172" s="6">
        <f t="shared" si="100"/>
        <v>0</v>
      </c>
      <c r="T172" s="6">
        <f t="shared" si="101"/>
        <v>0</v>
      </c>
      <c r="U172" s="6">
        <f t="shared" si="102"/>
        <v>0</v>
      </c>
      <c r="W172" s="43">
        <f t="shared" si="103"/>
        <v>0</v>
      </c>
      <c r="X172" s="6">
        <f t="shared" si="104"/>
        <v>0</v>
      </c>
      <c r="Y172" s="6">
        <f t="shared" si="105"/>
        <v>0</v>
      </c>
      <c r="Z172" s="6">
        <f t="shared" si="106"/>
        <v>0</v>
      </c>
      <c r="AA172" s="6">
        <f t="shared" si="107"/>
        <v>0</v>
      </c>
      <c r="AC172" s="43">
        <f t="shared" si="108"/>
        <v>0</v>
      </c>
      <c r="AD172" s="6">
        <f t="shared" si="109"/>
        <v>0</v>
      </c>
      <c r="AE172" s="6">
        <f t="shared" si="110"/>
        <v>0</v>
      </c>
      <c r="AF172" s="6">
        <f t="shared" si="111"/>
        <v>0</v>
      </c>
      <c r="AG172" s="6">
        <f t="shared" si="112"/>
        <v>0</v>
      </c>
      <c r="AH172" s="6">
        <f t="shared" si="113"/>
        <v>0</v>
      </c>
      <c r="AJ172" s="43">
        <f t="shared" si="114"/>
        <v>3</v>
      </c>
      <c r="AK172" s="6">
        <f t="shared" si="115"/>
        <v>0</v>
      </c>
      <c r="AL172" s="6">
        <f t="shared" si="116"/>
        <v>0</v>
      </c>
      <c r="AM172" s="6">
        <f t="shared" si="117"/>
        <v>0</v>
      </c>
      <c r="AO172" s="35">
        <f t="shared" si="118"/>
        <v>0</v>
      </c>
      <c r="AP172">
        <f t="shared" si="119"/>
        <v>0</v>
      </c>
      <c r="AQ172">
        <f t="shared" si="120"/>
        <v>0</v>
      </c>
      <c r="AR172">
        <f t="shared" si="121"/>
        <v>0</v>
      </c>
      <c r="AT172" s="35">
        <f t="shared" si="122"/>
        <v>0</v>
      </c>
      <c r="AU172">
        <f t="shared" si="123"/>
        <v>0</v>
      </c>
      <c r="AV172">
        <f t="shared" si="124"/>
        <v>0</v>
      </c>
      <c r="AW172">
        <f t="shared" si="125"/>
        <v>0</v>
      </c>
      <c r="AX172">
        <f t="shared" si="126"/>
        <v>0</v>
      </c>
      <c r="AZ172" s="35">
        <f t="shared" si="127"/>
        <v>0</v>
      </c>
      <c r="BA172">
        <f t="shared" si="128"/>
        <v>0</v>
      </c>
      <c r="BB172">
        <f t="shared" si="129"/>
        <v>0</v>
      </c>
      <c r="BC172">
        <f t="shared" si="130"/>
        <v>0</v>
      </c>
      <c r="BD172">
        <f t="shared" si="131"/>
        <v>0</v>
      </c>
      <c r="BE172">
        <f t="shared" si="132"/>
        <v>0</v>
      </c>
      <c r="BG172" s="35">
        <f t="shared" si="133"/>
        <v>15</v>
      </c>
      <c r="BH172">
        <f t="shared" si="134"/>
        <v>0</v>
      </c>
      <c r="BI172">
        <f t="shared" si="135"/>
        <v>0</v>
      </c>
      <c r="BJ172">
        <f t="shared" si="136"/>
        <v>0</v>
      </c>
    </row>
    <row r="173" spans="1:63" ht="85" x14ac:dyDescent="0.2">
      <c r="A173" s="4" t="s">
        <v>249</v>
      </c>
      <c r="B173" s="6">
        <v>1</v>
      </c>
      <c r="C173" s="6">
        <v>0</v>
      </c>
      <c r="D173" s="6">
        <v>0</v>
      </c>
      <c r="E173" s="10">
        <v>0</v>
      </c>
      <c r="F173" s="10">
        <v>0</v>
      </c>
      <c r="G173" s="10">
        <v>0</v>
      </c>
      <c r="I173" s="13" t="s">
        <v>250</v>
      </c>
      <c r="J173" s="24">
        <f t="shared" si="94"/>
        <v>1</v>
      </c>
      <c r="K173" s="24">
        <f t="shared" si="95"/>
        <v>1</v>
      </c>
      <c r="L173" s="24" t="s">
        <v>504</v>
      </c>
      <c r="M173" s="37" t="s">
        <v>462</v>
      </c>
      <c r="N173">
        <v>1</v>
      </c>
      <c r="O173">
        <f t="shared" si="96"/>
        <v>1</v>
      </c>
      <c r="P173">
        <f t="shared" si="97"/>
        <v>1</v>
      </c>
      <c r="Q173">
        <f t="shared" si="98"/>
        <v>1</v>
      </c>
      <c r="R173" s="43">
        <f t="shared" si="99"/>
        <v>0</v>
      </c>
      <c r="S173" s="6">
        <f t="shared" si="100"/>
        <v>0</v>
      </c>
      <c r="T173" s="6">
        <f t="shared" si="101"/>
        <v>0</v>
      </c>
      <c r="U173" s="6">
        <f t="shared" si="102"/>
        <v>0</v>
      </c>
      <c r="W173" s="43">
        <f t="shared" si="103"/>
        <v>0</v>
      </c>
      <c r="X173" s="6">
        <f t="shared" si="104"/>
        <v>0</v>
      </c>
      <c r="Y173" s="6">
        <f t="shared" si="105"/>
        <v>0</v>
      </c>
      <c r="Z173" s="6">
        <f t="shared" si="106"/>
        <v>0</v>
      </c>
      <c r="AA173" s="6">
        <f t="shared" si="107"/>
        <v>0</v>
      </c>
      <c r="AC173" s="43">
        <f t="shared" si="108"/>
        <v>1</v>
      </c>
      <c r="AD173" s="6">
        <f t="shared" si="109"/>
        <v>0</v>
      </c>
      <c r="AE173" s="6">
        <f t="shared" si="110"/>
        <v>0</v>
      </c>
      <c r="AF173" s="6">
        <f t="shared" si="111"/>
        <v>0</v>
      </c>
      <c r="AG173" s="6">
        <f t="shared" si="112"/>
        <v>0</v>
      </c>
      <c r="AH173" s="6">
        <f t="shared" si="113"/>
        <v>0</v>
      </c>
      <c r="AJ173" s="43">
        <f t="shared" si="114"/>
        <v>0</v>
      </c>
      <c r="AK173" s="6">
        <f t="shared" si="115"/>
        <v>0</v>
      </c>
      <c r="AL173" s="6">
        <f t="shared" si="116"/>
        <v>0</v>
      </c>
      <c r="AM173" s="6">
        <f t="shared" si="117"/>
        <v>0</v>
      </c>
      <c r="AO173" s="35">
        <f t="shared" si="118"/>
        <v>0</v>
      </c>
      <c r="AP173">
        <f t="shared" si="119"/>
        <v>0</v>
      </c>
      <c r="AQ173">
        <f t="shared" si="120"/>
        <v>0</v>
      </c>
      <c r="AR173">
        <f t="shared" si="121"/>
        <v>0</v>
      </c>
      <c r="AT173" s="35">
        <f t="shared" si="122"/>
        <v>0</v>
      </c>
      <c r="AU173">
        <f t="shared" si="123"/>
        <v>0</v>
      </c>
      <c r="AV173">
        <f t="shared" si="124"/>
        <v>0</v>
      </c>
      <c r="AW173">
        <f t="shared" si="125"/>
        <v>0</v>
      </c>
      <c r="AX173">
        <f t="shared" si="126"/>
        <v>0</v>
      </c>
      <c r="AZ173" s="35">
        <f t="shared" si="127"/>
        <v>1</v>
      </c>
      <c r="BA173">
        <f t="shared" si="128"/>
        <v>0</v>
      </c>
      <c r="BB173">
        <f t="shared" si="129"/>
        <v>0</v>
      </c>
      <c r="BC173">
        <f t="shared" si="130"/>
        <v>0</v>
      </c>
      <c r="BD173">
        <f t="shared" si="131"/>
        <v>0</v>
      </c>
      <c r="BE173">
        <f t="shared" si="132"/>
        <v>0</v>
      </c>
      <c r="BG173" s="35">
        <f t="shared" si="133"/>
        <v>0</v>
      </c>
      <c r="BH173">
        <f t="shared" si="134"/>
        <v>0</v>
      </c>
      <c r="BI173">
        <f t="shared" si="135"/>
        <v>0</v>
      </c>
      <c r="BJ173">
        <f t="shared" si="136"/>
        <v>0</v>
      </c>
    </row>
    <row r="174" spans="1:63" ht="17" x14ac:dyDescent="0.2">
      <c r="A174" s="4" t="s">
        <v>251</v>
      </c>
      <c r="B174" s="6">
        <v>0</v>
      </c>
      <c r="C174" s="6">
        <v>2</v>
      </c>
      <c r="D174" s="6">
        <v>0</v>
      </c>
      <c r="E174" s="10">
        <v>0</v>
      </c>
      <c r="F174" s="10">
        <v>3</v>
      </c>
      <c r="G174" s="10">
        <v>0</v>
      </c>
      <c r="I174" s="13" t="s">
        <v>252</v>
      </c>
      <c r="J174" s="24">
        <f t="shared" si="94"/>
        <v>2</v>
      </c>
      <c r="K174" s="24">
        <f t="shared" si="95"/>
        <v>5</v>
      </c>
      <c r="L174" s="24" t="s">
        <v>505</v>
      </c>
      <c r="N174">
        <v>1</v>
      </c>
      <c r="O174">
        <f t="shared" si="96"/>
        <v>1</v>
      </c>
      <c r="P174">
        <f t="shared" si="97"/>
        <v>2</v>
      </c>
      <c r="Q174">
        <f t="shared" si="98"/>
        <v>5</v>
      </c>
      <c r="R174" s="43">
        <f t="shared" si="99"/>
        <v>0</v>
      </c>
      <c r="S174" s="6">
        <f t="shared" si="100"/>
        <v>0</v>
      </c>
      <c r="T174" s="6">
        <f t="shared" si="101"/>
        <v>0</v>
      </c>
      <c r="U174" s="6">
        <f t="shared" si="102"/>
        <v>0</v>
      </c>
      <c r="W174" s="43">
        <f t="shared" si="103"/>
        <v>0</v>
      </c>
      <c r="X174" s="6">
        <f t="shared" si="104"/>
        <v>0</v>
      </c>
      <c r="Y174" s="6">
        <f t="shared" si="105"/>
        <v>0</v>
      </c>
      <c r="Z174" s="6">
        <f t="shared" si="106"/>
        <v>0</v>
      </c>
      <c r="AA174" s="6">
        <f t="shared" si="107"/>
        <v>0</v>
      </c>
      <c r="AC174" s="43">
        <f t="shared" si="108"/>
        <v>0</v>
      </c>
      <c r="AD174" s="6">
        <f t="shared" si="109"/>
        <v>0</v>
      </c>
      <c r="AE174" s="6">
        <f t="shared" si="110"/>
        <v>0</v>
      </c>
      <c r="AF174" s="6">
        <f t="shared" si="111"/>
        <v>0</v>
      </c>
      <c r="AG174" s="6">
        <f t="shared" si="112"/>
        <v>0</v>
      </c>
      <c r="AH174" s="6">
        <f t="shared" si="113"/>
        <v>0</v>
      </c>
      <c r="AJ174" s="43">
        <f t="shared" si="114"/>
        <v>2</v>
      </c>
      <c r="AK174" s="6">
        <f t="shared" si="115"/>
        <v>0</v>
      </c>
      <c r="AL174" s="6">
        <f t="shared" si="116"/>
        <v>0</v>
      </c>
      <c r="AM174" s="6">
        <f t="shared" si="117"/>
        <v>0</v>
      </c>
      <c r="AO174" s="35">
        <f t="shared" si="118"/>
        <v>0</v>
      </c>
      <c r="AP174">
        <f t="shared" si="119"/>
        <v>0</v>
      </c>
      <c r="AQ174">
        <f t="shared" si="120"/>
        <v>0</v>
      </c>
      <c r="AR174">
        <f t="shared" si="121"/>
        <v>0</v>
      </c>
      <c r="AT174" s="35">
        <f t="shared" si="122"/>
        <v>0</v>
      </c>
      <c r="AU174">
        <f t="shared" si="123"/>
        <v>0</v>
      </c>
      <c r="AV174">
        <f t="shared" si="124"/>
        <v>0</v>
      </c>
      <c r="AW174">
        <f t="shared" si="125"/>
        <v>0</v>
      </c>
      <c r="AX174">
        <f t="shared" si="126"/>
        <v>0</v>
      </c>
      <c r="AZ174" s="35">
        <f t="shared" si="127"/>
        <v>0</v>
      </c>
      <c r="BA174">
        <f t="shared" si="128"/>
        <v>0</v>
      </c>
      <c r="BB174">
        <f t="shared" si="129"/>
        <v>0</v>
      </c>
      <c r="BC174">
        <f t="shared" si="130"/>
        <v>0</v>
      </c>
      <c r="BD174">
        <f t="shared" si="131"/>
        <v>0</v>
      </c>
      <c r="BE174">
        <f t="shared" si="132"/>
        <v>0</v>
      </c>
      <c r="BG174" s="35">
        <f t="shared" si="133"/>
        <v>5</v>
      </c>
      <c r="BH174">
        <f t="shared" si="134"/>
        <v>0</v>
      </c>
      <c r="BI174">
        <f t="shared" si="135"/>
        <v>0</v>
      </c>
      <c r="BJ174">
        <f t="shared" si="136"/>
        <v>0</v>
      </c>
    </row>
    <row r="175" spans="1:63" ht="17" x14ac:dyDescent="0.2">
      <c r="A175" s="4" t="s">
        <v>253</v>
      </c>
      <c r="B175" s="6">
        <v>2</v>
      </c>
      <c r="C175" s="6">
        <v>0</v>
      </c>
      <c r="D175" s="6">
        <v>0</v>
      </c>
      <c r="E175" s="10">
        <v>1</v>
      </c>
      <c r="F175" s="10">
        <v>0</v>
      </c>
      <c r="G175" s="10">
        <v>0</v>
      </c>
      <c r="I175" s="13" t="s">
        <v>254</v>
      </c>
      <c r="J175" s="24">
        <f t="shared" si="94"/>
        <v>2</v>
      </c>
      <c r="K175" s="24">
        <f t="shared" si="95"/>
        <v>3</v>
      </c>
      <c r="L175" s="24"/>
      <c r="N175">
        <v>1</v>
      </c>
      <c r="O175">
        <f t="shared" si="96"/>
        <v>0</v>
      </c>
      <c r="P175" t="e">
        <f t="shared" si="97"/>
        <v>#DIV/0!</v>
      </c>
      <c r="Q175" t="e">
        <f t="shared" si="98"/>
        <v>#DIV/0!</v>
      </c>
      <c r="R175" s="43">
        <f t="shared" si="99"/>
        <v>0</v>
      </c>
      <c r="S175" s="6">
        <f t="shared" si="100"/>
        <v>0</v>
      </c>
      <c r="T175" s="6">
        <f t="shared" si="101"/>
        <v>0</v>
      </c>
      <c r="U175" s="6">
        <f t="shared" si="102"/>
        <v>0</v>
      </c>
      <c r="W175" s="43">
        <f t="shared" si="103"/>
        <v>0</v>
      </c>
      <c r="X175" s="6">
        <f t="shared" si="104"/>
        <v>0</v>
      </c>
      <c r="Y175" s="6">
        <f t="shared" si="105"/>
        <v>0</v>
      </c>
      <c r="Z175" s="6">
        <f t="shared" si="106"/>
        <v>0</v>
      </c>
      <c r="AA175" s="6">
        <f t="shared" si="107"/>
        <v>0</v>
      </c>
      <c r="AC175" s="43">
        <f t="shared" si="108"/>
        <v>0</v>
      </c>
      <c r="AD175" s="6">
        <f t="shared" si="109"/>
        <v>0</v>
      </c>
      <c r="AE175" s="6">
        <f t="shared" si="110"/>
        <v>0</v>
      </c>
      <c r="AF175" s="6">
        <f t="shared" si="111"/>
        <v>0</v>
      </c>
      <c r="AG175" s="6">
        <f t="shared" si="112"/>
        <v>0</v>
      </c>
      <c r="AH175" s="6">
        <f t="shared" si="113"/>
        <v>0</v>
      </c>
      <c r="AJ175" s="43">
        <f t="shared" si="114"/>
        <v>0</v>
      </c>
      <c r="AK175" s="6">
        <f t="shared" si="115"/>
        <v>0</v>
      </c>
      <c r="AL175" s="6">
        <f t="shared" si="116"/>
        <v>0</v>
      </c>
      <c r="AM175" s="6">
        <f t="shared" si="117"/>
        <v>0</v>
      </c>
      <c r="AO175" s="35">
        <f t="shared" si="118"/>
        <v>0</v>
      </c>
      <c r="AP175">
        <f t="shared" si="119"/>
        <v>0</v>
      </c>
      <c r="AQ175">
        <f t="shared" si="120"/>
        <v>0</v>
      </c>
      <c r="AR175">
        <f t="shared" si="121"/>
        <v>0</v>
      </c>
      <c r="AT175" s="35">
        <f t="shared" si="122"/>
        <v>0</v>
      </c>
      <c r="AU175">
        <f t="shared" si="123"/>
        <v>0</v>
      </c>
      <c r="AV175">
        <f t="shared" si="124"/>
        <v>0</v>
      </c>
      <c r="AW175">
        <f t="shared" si="125"/>
        <v>0</v>
      </c>
      <c r="AX175">
        <f t="shared" si="126"/>
        <v>0</v>
      </c>
      <c r="AZ175" s="35">
        <f t="shared" si="127"/>
        <v>0</v>
      </c>
      <c r="BA175">
        <f t="shared" si="128"/>
        <v>0</v>
      </c>
      <c r="BB175">
        <f t="shared" si="129"/>
        <v>0</v>
      </c>
      <c r="BC175">
        <f t="shared" si="130"/>
        <v>0</v>
      </c>
      <c r="BD175">
        <f t="shared" si="131"/>
        <v>0</v>
      </c>
      <c r="BE175">
        <f t="shared" si="132"/>
        <v>0</v>
      </c>
      <c r="BG175" s="35">
        <f t="shared" si="133"/>
        <v>0</v>
      </c>
      <c r="BH175">
        <f t="shared" si="134"/>
        <v>0</v>
      </c>
      <c r="BI175">
        <f t="shared" si="135"/>
        <v>0</v>
      </c>
      <c r="BJ175">
        <f t="shared" si="136"/>
        <v>0</v>
      </c>
    </row>
    <row r="176" spans="1:63" ht="15" customHeight="1" x14ac:dyDescent="0.2">
      <c r="J176" s="24"/>
      <c r="K176" s="24"/>
      <c r="L176" s="24"/>
      <c r="N176">
        <v>1</v>
      </c>
      <c r="O176">
        <f t="shared" si="96"/>
        <v>0</v>
      </c>
      <c r="P176" t="e">
        <f t="shared" si="97"/>
        <v>#DIV/0!</v>
      </c>
      <c r="Q176" t="e">
        <f t="shared" si="98"/>
        <v>#DIV/0!</v>
      </c>
      <c r="R176" s="43">
        <f t="shared" si="99"/>
        <v>0</v>
      </c>
      <c r="S176" s="6">
        <f t="shared" si="100"/>
        <v>0</v>
      </c>
      <c r="T176" s="6">
        <f t="shared" si="101"/>
        <v>0</v>
      </c>
      <c r="U176" s="6">
        <f t="shared" si="102"/>
        <v>0</v>
      </c>
      <c r="V176" s="6">
        <f>SUM(R165:U175)</f>
        <v>0</v>
      </c>
      <c r="W176" s="43">
        <f t="shared" si="103"/>
        <v>0</v>
      </c>
      <c r="X176" s="6">
        <f t="shared" si="104"/>
        <v>0</v>
      </c>
      <c r="Y176" s="6">
        <f t="shared" si="105"/>
        <v>0</v>
      </c>
      <c r="Z176" s="6">
        <f t="shared" si="106"/>
        <v>0</v>
      </c>
      <c r="AA176" s="6">
        <f t="shared" si="107"/>
        <v>0</v>
      </c>
      <c r="AB176" s="6">
        <f>SUM(W165:AA175)</f>
        <v>0</v>
      </c>
      <c r="AC176" s="43">
        <f t="shared" si="108"/>
        <v>0</v>
      </c>
      <c r="AD176" s="6">
        <f t="shared" si="109"/>
        <v>0</v>
      </c>
      <c r="AE176" s="6">
        <f t="shared" si="110"/>
        <v>0</v>
      </c>
      <c r="AF176" s="6">
        <f t="shared" si="111"/>
        <v>0</v>
      </c>
      <c r="AG176" s="6">
        <f t="shared" si="112"/>
        <v>0</v>
      </c>
      <c r="AH176" s="6">
        <f t="shared" si="113"/>
        <v>0</v>
      </c>
      <c r="AI176" s="6">
        <f>SUM(AC165:AH175)</f>
        <v>9.5</v>
      </c>
      <c r="AJ176" s="43">
        <f t="shared" si="114"/>
        <v>0</v>
      </c>
      <c r="AK176" s="6">
        <f t="shared" si="115"/>
        <v>0</v>
      </c>
      <c r="AL176" s="6">
        <f t="shared" si="116"/>
        <v>0</v>
      </c>
      <c r="AM176" s="6">
        <f t="shared" si="117"/>
        <v>0</v>
      </c>
      <c r="AN176" s="6">
        <f>SUM(AJ165:AM175)</f>
        <v>22.5</v>
      </c>
      <c r="AO176" s="35">
        <f t="shared" si="118"/>
        <v>0</v>
      </c>
      <c r="AP176">
        <f t="shared" si="119"/>
        <v>0</v>
      </c>
      <c r="AQ176">
        <f t="shared" si="120"/>
        <v>0</v>
      </c>
      <c r="AR176">
        <f t="shared" si="121"/>
        <v>0</v>
      </c>
      <c r="AS176">
        <f>SUM(AO165:AR169)</f>
        <v>0</v>
      </c>
      <c r="AT176" s="35">
        <f t="shared" si="122"/>
        <v>0</v>
      </c>
      <c r="AU176">
        <f t="shared" si="123"/>
        <v>0</v>
      </c>
      <c r="AV176">
        <f t="shared" si="124"/>
        <v>0</v>
      </c>
      <c r="AW176">
        <f t="shared" si="125"/>
        <v>0</v>
      </c>
      <c r="AX176">
        <f t="shared" si="126"/>
        <v>0</v>
      </c>
      <c r="AY176">
        <f>SUM(AT165:AX175)</f>
        <v>0</v>
      </c>
      <c r="AZ176" s="35">
        <f t="shared" si="127"/>
        <v>0</v>
      </c>
      <c r="BA176">
        <f t="shared" si="128"/>
        <v>0</v>
      </c>
      <c r="BB176">
        <f t="shared" si="129"/>
        <v>0</v>
      </c>
      <c r="BC176">
        <f t="shared" si="130"/>
        <v>0</v>
      </c>
      <c r="BD176">
        <f t="shared" si="131"/>
        <v>0</v>
      </c>
      <c r="BE176">
        <f t="shared" si="132"/>
        <v>0</v>
      </c>
      <c r="BF176">
        <f>SUM(AZ165:BE175)</f>
        <v>32.5</v>
      </c>
      <c r="BG176" s="35">
        <f t="shared" si="133"/>
        <v>0</v>
      </c>
      <c r="BH176">
        <f t="shared" si="134"/>
        <v>0</v>
      </c>
      <c r="BI176">
        <f t="shared" si="135"/>
        <v>0</v>
      </c>
      <c r="BJ176">
        <f t="shared" si="136"/>
        <v>0</v>
      </c>
      <c r="BK176">
        <f>SUM(BG165:BJ175)</f>
        <v>83.5</v>
      </c>
    </row>
    <row r="177" spans="1:63" s="19" customFormat="1" ht="17" x14ac:dyDescent="0.2">
      <c r="A177" s="17" t="s">
        <v>255</v>
      </c>
      <c r="H177" s="17"/>
      <c r="I177" s="20"/>
      <c r="J177" s="22"/>
      <c r="K177" s="22"/>
      <c r="L177" s="22"/>
      <c r="M177" s="38"/>
      <c r="N177">
        <v>1</v>
      </c>
      <c r="O177" s="19">
        <f t="shared" si="96"/>
        <v>0</v>
      </c>
      <c r="P177" s="19" t="e">
        <f t="shared" si="97"/>
        <v>#DIV/0!</v>
      </c>
      <c r="Q177" s="19" t="e">
        <f t="shared" si="98"/>
        <v>#DIV/0!</v>
      </c>
      <c r="R177" s="33">
        <f t="shared" si="99"/>
        <v>0</v>
      </c>
      <c r="S177" s="19">
        <f t="shared" si="100"/>
        <v>0</v>
      </c>
      <c r="T177" s="19">
        <f t="shared" si="101"/>
        <v>0</v>
      </c>
      <c r="U177" s="19">
        <f t="shared" si="102"/>
        <v>0</v>
      </c>
      <c r="W177" s="33">
        <f t="shared" si="103"/>
        <v>0</v>
      </c>
      <c r="X177" s="19">
        <f t="shared" si="104"/>
        <v>0</v>
      </c>
      <c r="Y177" s="19">
        <f t="shared" si="105"/>
        <v>0</v>
      </c>
      <c r="Z177" s="19">
        <f t="shared" si="106"/>
        <v>0</v>
      </c>
      <c r="AA177" s="19">
        <f t="shared" si="107"/>
        <v>0</v>
      </c>
      <c r="AC177" s="33">
        <f t="shared" si="108"/>
        <v>0</v>
      </c>
      <c r="AD177" s="19">
        <f t="shared" si="109"/>
        <v>0</v>
      </c>
      <c r="AE177" s="19">
        <f t="shared" si="110"/>
        <v>0</v>
      </c>
      <c r="AF177" s="19">
        <f t="shared" si="111"/>
        <v>0</v>
      </c>
      <c r="AG177" s="19">
        <f t="shared" si="112"/>
        <v>0</v>
      </c>
      <c r="AH177" s="19">
        <f t="shared" si="113"/>
        <v>0</v>
      </c>
      <c r="AJ177" s="33">
        <f t="shared" si="114"/>
        <v>0</v>
      </c>
      <c r="AK177" s="19">
        <f t="shared" si="115"/>
        <v>0</v>
      </c>
      <c r="AL177" s="19">
        <f t="shared" si="116"/>
        <v>0</v>
      </c>
      <c r="AM177" s="19">
        <f t="shared" si="117"/>
        <v>0</v>
      </c>
      <c r="AO177" s="33">
        <f t="shared" si="118"/>
        <v>0</v>
      </c>
      <c r="AP177" s="19">
        <f t="shared" si="119"/>
        <v>0</v>
      </c>
      <c r="AQ177" s="19">
        <f t="shared" si="120"/>
        <v>0</v>
      </c>
      <c r="AR177" s="19">
        <f t="shared" si="121"/>
        <v>0</v>
      </c>
      <c r="AT177" s="33">
        <f t="shared" si="122"/>
        <v>0</v>
      </c>
      <c r="AU177" s="19">
        <f t="shared" si="123"/>
        <v>0</v>
      </c>
      <c r="AV177" s="19">
        <f t="shared" si="124"/>
        <v>0</v>
      </c>
      <c r="AW177" s="19">
        <f t="shared" si="125"/>
        <v>0</v>
      </c>
      <c r="AX177" s="19">
        <f t="shared" si="126"/>
        <v>0</v>
      </c>
      <c r="AZ177" s="33">
        <f t="shared" si="127"/>
        <v>0</v>
      </c>
      <c r="BA177" s="19">
        <f t="shared" si="128"/>
        <v>0</v>
      </c>
      <c r="BB177" s="19">
        <f t="shared" si="129"/>
        <v>0</v>
      </c>
      <c r="BC177" s="19">
        <f t="shared" si="130"/>
        <v>0</v>
      </c>
      <c r="BD177" s="19">
        <f t="shared" si="131"/>
        <v>0</v>
      </c>
      <c r="BE177" s="19">
        <f t="shared" si="132"/>
        <v>0</v>
      </c>
      <c r="BG177" s="33">
        <f t="shared" si="133"/>
        <v>0</v>
      </c>
      <c r="BH177" s="19">
        <f t="shared" si="134"/>
        <v>0</v>
      </c>
      <c r="BI177" s="19">
        <f t="shared" si="135"/>
        <v>0</v>
      </c>
      <c r="BJ177" s="19">
        <f t="shared" si="136"/>
        <v>0</v>
      </c>
    </row>
    <row r="178" spans="1:63" s="3" customFormat="1" ht="34" x14ac:dyDescent="0.2">
      <c r="A178" s="1" t="s">
        <v>256</v>
      </c>
      <c r="H178" s="1" t="s">
        <v>255</v>
      </c>
      <c r="I178" s="12" t="s">
        <v>257</v>
      </c>
      <c r="J178" s="23"/>
      <c r="K178" s="23"/>
      <c r="L178" s="23"/>
      <c r="M178" s="39"/>
      <c r="N178">
        <v>1</v>
      </c>
      <c r="O178" s="3">
        <f t="shared" si="96"/>
        <v>0</v>
      </c>
      <c r="P178" s="3" t="e">
        <f t="shared" si="97"/>
        <v>#DIV/0!</v>
      </c>
      <c r="Q178" s="3" t="e">
        <f t="shared" si="98"/>
        <v>#DIV/0!</v>
      </c>
      <c r="R178" s="34">
        <f t="shared" si="99"/>
        <v>0</v>
      </c>
      <c r="S178" s="3">
        <f t="shared" si="100"/>
        <v>0</v>
      </c>
      <c r="T178" s="3">
        <f t="shared" si="101"/>
        <v>0</v>
      </c>
      <c r="U178" s="3">
        <f t="shared" si="102"/>
        <v>0</v>
      </c>
      <c r="W178" s="34">
        <f t="shared" si="103"/>
        <v>0</v>
      </c>
      <c r="X178" s="3">
        <f t="shared" si="104"/>
        <v>0</v>
      </c>
      <c r="Y178" s="3">
        <f t="shared" si="105"/>
        <v>0</v>
      </c>
      <c r="Z178" s="3">
        <f t="shared" si="106"/>
        <v>0</v>
      </c>
      <c r="AA178" s="3">
        <f t="shared" si="107"/>
        <v>0</v>
      </c>
      <c r="AC178" s="34">
        <f t="shared" si="108"/>
        <v>0</v>
      </c>
      <c r="AD178" s="3">
        <f t="shared" si="109"/>
        <v>0</v>
      </c>
      <c r="AE178" s="3">
        <f t="shared" si="110"/>
        <v>0</v>
      </c>
      <c r="AF178" s="3">
        <f t="shared" si="111"/>
        <v>0</v>
      </c>
      <c r="AG178" s="3">
        <f t="shared" si="112"/>
        <v>0</v>
      </c>
      <c r="AH178" s="3">
        <f t="shared" si="113"/>
        <v>0</v>
      </c>
      <c r="AJ178" s="34">
        <f t="shared" si="114"/>
        <v>0</v>
      </c>
      <c r="AK178" s="3">
        <f t="shared" si="115"/>
        <v>0</v>
      </c>
      <c r="AL178" s="3">
        <f t="shared" si="116"/>
        <v>0</v>
      </c>
      <c r="AM178" s="3">
        <f t="shared" si="117"/>
        <v>0</v>
      </c>
      <c r="AO178" s="34">
        <f t="shared" si="118"/>
        <v>0</v>
      </c>
      <c r="AP178" s="3">
        <f t="shared" si="119"/>
        <v>0</v>
      </c>
      <c r="AQ178" s="3">
        <f t="shared" si="120"/>
        <v>0</v>
      </c>
      <c r="AR178" s="3">
        <f t="shared" si="121"/>
        <v>0</v>
      </c>
      <c r="AT178" s="34">
        <f t="shared" si="122"/>
        <v>0</v>
      </c>
      <c r="AU178" s="3">
        <f t="shared" si="123"/>
        <v>0</v>
      </c>
      <c r="AV178" s="3">
        <f t="shared" si="124"/>
        <v>0</v>
      </c>
      <c r="AW178" s="3">
        <f t="shared" si="125"/>
        <v>0</v>
      </c>
      <c r="AX178" s="3">
        <f t="shared" si="126"/>
        <v>0</v>
      </c>
      <c r="AZ178" s="34">
        <f t="shared" si="127"/>
        <v>0</v>
      </c>
      <c r="BA178" s="3">
        <f t="shared" si="128"/>
        <v>0</v>
      </c>
      <c r="BB178" s="3">
        <f t="shared" si="129"/>
        <v>0</v>
      </c>
      <c r="BC178" s="3">
        <f t="shared" si="130"/>
        <v>0</v>
      </c>
      <c r="BD178" s="3">
        <f t="shared" si="131"/>
        <v>0</v>
      </c>
      <c r="BE178" s="3">
        <f t="shared" si="132"/>
        <v>0</v>
      </c>
      <c r="BG178" s="34">
        <f t="shared" si="133"/>
        <v>0</v>
      </c>
      <c r="BH178" s="3">
        <f t="shared" si="134"/>
        <v>0</v>
      </c>
      <c r="BI178" s="3">
        <f t="shared" si="135"/>
        <v>0</v>
      </c>
      <c r="BJ178" s="3">
        <f t="shared" si="136"/>
        <v>0</v>
      </c>
    </row>
    <row r="179" spans="1:63" ht="17" x14ac:dyDescent="0.2">
      <c r="A179" s="14" t="s">
        <v>0</v>
      </c>
      <c r="B179" s="15" t="s">
        <v>1</v>
      </c>
      <c r="C179" s="15" t="s">
        <v>2</v>
      </c>
      <c r="D179" s="15" t="s">
        <v>3</v>
      </c>
      <c r="E179" s="42" t="s">
        <v>4</v>
      </c>
      <c r="F179" s="42" t="s">
        <v>5</v>
      </c>
      <c r="G179" s="42" t="s">
        <v>6</v>
      </c>
      <c r="H179" s="14" t="s">
        <v>7</v>
      </c>
      <c r="I179" s="16" t="s">
        <v>8</v>
      </c>
      <c r="J179" s="24"/>
      <c r="K179" s="24"/>
      <c r="L179" s="24"/>
      <c r="N179">
        <v>1</v>
      </c>
      <c r="O179">
        <f t="shared" si="96"/>
        <v>0</v>
      </c>
      <c r="P179" t="e">
        <f t="shared" si="97"/>
        <v>#DIV/0!</v>
      </c>
      <c r="Q179" t="e">
        <f t="shared" si="98"/>
        <v>#DIV/0!</v>
      </c>
      <c r="R179" s="43">
        <f t="shared" si="99"/>
        <v>0</v>
      </c>
      <c r="S179" s="6">
        <f t="shared" si="100"/>
        <v>0</v>
      </c>
      <c r="T179" s="6">
        <f t="shared" si="101"/>
        <v>0</v>
      </c>
      <c r="U179" s="6">
        <f t="shared" si="102"/>
        <v>0</v>
      </c>
      <c r="W179" s="43">
        <f t="shared" si="103"/>
        <v>0</v>
      </c>
      <c r="X179" s="6">
        <f t="shared" si="104"/>
        <v>0</v>
      </c>
      <c r="Y179" s="6">
        <f t="shared" si="105"/>
        <v>0</v>
      </c>
      <c r="Z179" s="6">
        <f t="shared" si="106"/>
        <v>0</v>
      </c>
      <c r="AA179" s="6">
        <f t="shared" si="107"/>
        <v>0</v>
      </c>
      <c r="AC179" s="43">
        <f t="shared" si="108"/>
        <v>0</v>
      </c>
      <c r="AD179" s="6">
        <f t="shared" si="109"/>
        <v>0</v>
      </c>
      <c r="AE179" s="6">
        <f t="shared" si="110"/>
        <v>0</v>
      </c>
      <c r="AF179" s="6">
        <f t="shared" si="111"/>
        <v>0</v>
      </c>
      <c r="AG179" s="6">
        <f t="shared" si="112"/>
        <v>0</v>
      </c>
      <c r="AH179" s="6">
        <f t="shared" si="113"/>
        <v>0</v>
      </c>
      <c r="AJ179" s="43">
        <f t="shared" si="114"/>
        <v>0</v>
      </c>
      <c r="AK179" s="6">
        <f t="shared" si="115"/>
        <v>0</v>
      </c>
      <c r="AL179" s="6">
        <f t="shared" si="116"/>
        <v>0</v>
      </c>
      <c r="AM179" s="6">
        <f t="shared" si="117"/>
        <v>0</v>
      </c>
      <c r="AO179" s="35">
        <f t="shared" si="118"/>
        <v>0</v>
      </c>
      <c r="AP179">
        <f t="shared" si="119"/>
        <v>0</v>
      </c>
      <c r="AQ179">
        <f t="shared" si="120"/>
        <v>0</v>
      </c>
      <c r="AR179">
        <f t="shared" si="121"/>
        <v>0</v>
      </c>
      <c r="AT179" s="35">
        <f t="shared" si="122"/>
        <v>0</v>
      </c>
      <c r="AU179">
        <f t="shared" si="123"/>
        <v>0</v>
      </c>
      <c r="AV179">
        <f t="shared" si="124"/>
        <v>0</v>
      </c>
      <c r="AW179">
        <f t="shared" si="125"/>
        <v>0</v>
      </c>
      <c r="AX179">
        <f t="shared" si="126"/>
        <v>0</v>
      </c>
      <c r="AZ179" s="35">
        <f t="shared" si="127"/>
        <v>0</v>
      </c>
      <c r="BA179">
        <f t="shared" si="128"/>
        <v>0</v>
      </c>
      <c r="BB179">
        <f t="shared" si="129"/>
        <v>0</v>
      </c>
      <c r="BC179">
        <f t="shared" si="130"/>
        <v>0</v>
      </c>
      <c r="BD179">
        <f t="shared" si="131"/>
        <v>0</v>
      </c>
      <c r="BE179">
        <f t="shared" si="132"/>
        <v>0</v>
      </c>
      <c r="BG179" s="35">
        <f t="shared" si="133"/>
        <v>0</v>
      </c>
      <c r="BH179">
        <f t="shared" si="134"/>
        <v>0</v>
      </c>
      <c r="BI179">
        <f t="shared" si="135"/>
        <v>0</v>
      </c>
      <c r="BJ179">
        <f t="shared" si="136"/>
        <v>0</v>
      </c>
    </row>
    <row r="180" spans="1:63" ht="119" x14ac:dyDescent="0.2">
      <c r="A180" s="4" t="s">
        <v>258</v>
      </c>
      <c r="B180" s="6">
        <v>1</v>
      </c>
      <c r="C180" s="6">
        <v>0</v>
      </c>
      <c r="D180" s="6">
        <v>0</v>
      </c>
      <c r="E180" s="10">
        <v>0</v>
      </c>
      <c r="F180" s="10">
        <v>0</v>
      </c>
      <c r="G180" s="10">
        <v>0</v>
      </c>
      <c r="I180" s="13" t="s">
        <v>259</v>
      </c>
      <c r="J180" s="24">
        <f t="shared" si="94"/>
        <v>1</v>
      </c>
      <c r="K180" s="24">
        <f t="shared" si="95"/>
        <v>1</v>
      </c>
      <c r="L180" s="24" t="s">
        <v>503</v>
      </c>
      <c r="M180" s="37" t="s">
        <v>498</v>
      </c>
      <c r="N180">
        <v>1</v>
      </c>
      <c r="O180">
        <f t="shared" si="96"/>
        <v>2</v>
      </c>
      <c r="P180">
        <f t="shared" si="97"/>
        <v>0.5</v>
      </c>
      <c r="Q180">
        <f t="shared" si="98"/>
        <v>0.5</v>
      </c>
      <c r="R180" s="43">
        <f t="shared" si="99"/>
        <v>0</v>
      </c>
      <c r="S180" s="6">
        <f t="shared" si="100"/>
        <v>0</v>
      </c>
      <c r="T180" s="6">
        <f t="shared" si="101"/>
        <v>0</v>
      </c>
      <c r="U180" s="6">
        <f t="shared" si="102"/>
        <v>0</v>
      </c>
      <c r="W180" s="43">
        <f t="shared" si="103"/>
        <v>0</v>
      </c>
      <c r="X180" s="6">
        <f t="shared" si="104"/>
        <v>0</v>
      </c>
      <c r="Y180" s="6">
        <f t="shared" si="105"/>
        <v>0.5</v>
      </c>
      <c r="Z180" s="6">
        <f t="shared" si="106"/>
        <v>0</v>
      </c>
      <c r="AA180" s="6">
        <f t="shared" si="107"/>
        <v>0</v>
      </c>
      <c r="AC180" s="43">
        <f t="shared" si="108"/>
        <v>0</v>
      </c>
      <c r="AD180" s="6">
        <f t="shared" si="109"/>
        <v>0</v>
      </c>
      <c r="AE180" s="6">
        <f t="shared" si="110"/>
        <v>0</v>
      </c>
      <c r="AF180" s="6">
        <f t="shared" si="111"/>
        <v>0</v>
      </c>
      <c r="AG180" s="6">
        <f t="shared" si="112"/>
        <v>0.5</v>
      </c>
      <c r="AH180" s="6">
        <f t="shared" si="113"/>
        <v>0</v>
      </c>
      <c r="AJ180" s="43">
        <f t="shared" si="114"/>
        <v>0</v>
      </c>
      <c r="AK180" s="6">
        <f t="shared" si="115"/>
        <v>0</v>
      </c>
      <c r="AL180" s="6">
        <f t="shared" si="116"/>
        <v>0</v>
      </c>
      <c r="AM180" s="6">
        <f t="shared" si="117"/>
        <v>0</v>
      </c>
      <c r="AO180" s="35">
        <f t="shared" si="118"/>
        <v>0</v>
      </c>
      <c r="AP180">
        <f t="shared" si="119"/>
        <v>0</v>
      </c>
      <c r="AQ180">
        <f t="shared" si="120"/>
        <v>0</v>
      </c>
      <c r="AR180">
        <f t="shared" si="121"/>
        <v>0</v>
      </c>
      <c r="AT180" s="35">
        <f t="shared" si="122"/>
        <v>0</v>
      </c>
      <c r="AU180">
        <f t="shared" si="123"/>
        <v>0</v>
      </c>
      <c r="AV180">
        <f t="shared" si="124"/>
        <v>0.5</v>
      </c>
      <c r="AW180">
        <f t="shared" si="125"/>
        <v>0</v>
      </c>
      <c r="AX180">
        <f t="shared" si="126"/>
        <v>0</v>
      </c>
      <c r="AZ180" s="35">
        <f t="shared" si="127"/>
        <v>0</v>
      </c>
      <c r="BA180">
        <f t="shared" si="128"/>
        <v>0</v>
      </c>
      <c r="BB180">
        <f t="shared" si="129"/>
        <v>0</v>
      </c>
      <c r="BC180">
        <f t="shared" si="130"/>
        <v>0</v>
      </c>
      <c r="BD180">
        <f t="shared" si="131"/>
        <v>0.5</v>
      </c>
      <c r="BE180">
        <f t="shared" si="132"/>
        <v>0</v>
      </c>
      <c r="BG180" s="35">
        <f t="shared" si="133"/>
        <v>0</v>
      </c>
      <c r="BH180">
        <f t="shared" si="134"/>
        <v>0</v>
      </c>
      <c r="BI180">
        <f t="shared" si="135"/>
        <v>0</v>
      </c>
      <c r="BJ180">
        <f t="shared" si="136"/>
        <v>0</v>
      </c>
    </row>
    <row r="181" spans="1:63" ht="170" x14ac:dyDescent="0.2">
      <c r="A181" s="4" t="s">
        <v>260</v>
      </c>
      <c r="B181" s="6">
        <v>0</v>
      </c>
      <c r="C181" s="6">
        <v>1</v>
      </c>
      <c r="D181" s="6">
        <v>0</v>
      </c>
      <c r="E181" s="10">
        <v>0</v>
      </c>
      <c r="F181" s="10">
        <v>0</v>
      </c>
      <c r="G181" s="10">
        <v>0</v>
      </c>
      <c r="I181" s="13" t="s">
        <v>261</v>
      </c>
      <c r="J181" s="24">
        <f t="shared" si="94"/>
        <v>1</v>
      </c>
      <c r="K181" s="24">
        <f t="shared" si="95"/>
        <v>1</v>
      </c>
      <c r="L181" s="24" t="s">
        <v>503</v>
      </c>
      <c r="M181" s="37" t="s">
        <v>481</v>
      </c>
      <c r="N181">
        <v>1</v>
      </c>
      <c r="O181">
        <f t="shared" si="96"/>
        <v>2</v>
      </c>
      <c r="P181">
        <f t="shared" si="97"/>
        <v>0.5</v>
      </c>
      <c r="Q181">
        <f t="shared" si="98"/>
        <v>0.5</v>
      </c>
      <c r="R181" s="43">
        <f t="shared" si="99"/>
        <v>0</v>
      </c>
      <c r="S181" s="6">
        <f t="shared" si="100"/>
        <v>0</v>
      </c>
      <c r="T181" s="6">
        <f t="shared" si="101"/>
        <v>0</v>
      </c>
      <c r="U181" s="6">
        <f t="shared" si="102"/>
        <v>0</v>
      </c>
      <c r="W181" s="43">
        <f t="shared" si="103"/>
        <v>0</v>
      </c>
      <c r="X181" s="6">
        <f t="shared" si="104"/>
        <v>0</v>
      </c>
      <c r="Y181" s="6">
        <f t="shared" si="105"/>
        <v>0.5</v>
      </c>
      <c r="Z181" s="6">
        <f t="shared" si="106"/>
        <v>0</v>
      </c>
      <c r="AA181" s="6">
        <f t="shared" si="107"/>
        <v>0</v>
      </c>
      <c r="AC181" s="43">
        <f t="shared" si="108"/>
        <v>0</v>
      </c>
      <c r="AD181" s="6">
        <f t="shared" si="109"/>
        <v>0</v>
      </c>
      <c r="AE181" s="6">
        <f t="shared" si="110"/>
        <v>0</v>
      </c>
      <c r="AF181" s="6">
        <f t="shared" si="111"/>
        <v>0</v>
      </c>
      <c r="AG181" s="6">
        <f t="shared" si="112"/>
        <v>0.5</v>
      </c>
      <c r="AH181" s="6">
        <f t="shared" si="113"/>
        <v>0</v>
      </c>
      <c r="AJ181" s="43">
        <f t="shared" si="114"/>
        <v>0</v>
      </c>
      <c r="AK181" s="6">
        <f t="shared" si="115"/>
        <v>0</v>
      </c>
      <c r="AL181" s="6">
        <f t="shared" si="116"/>
        <v>0</v>
      </c>
      <c r="AM181" s="6">
        <f t="shared" si="117"/>
        <v>0</v>
      </c>
      <c r="AO181" s="35">
        <f t="shared" si="118"/>
        <v>0</v>
      </c>
      <c r="AP181">
        <f t="shared" si="119"/>
        <v>0</v>
      </c>
      <c r="AQ181">
        <f t="shared" si="120"/>
        <v>0</v>
      </c>
      <c r="AR181">
        <f t="shared" si="121"/>
        <v>0</v>
      </c>
      <c r="AT181" s="35">
        <f t="shared" si="122"/>
        <v>0</v>
      </c>
      <c r="AU181">
        <f t="shared" si="123"/>
        <v>0</v>
      </c>
      <c r="AV181">
        <f t="shared" si="124"/>
        <v>0.5</v>
      </c>
      <c r="AW181">
        <f t="shared" si="125"/>
        <v>0</v>
      </c>
      <c r="AX181">
        <f t="shared" si="126"/>
        <v>0</v>
      </c>
      <c r="AZ181" s="35">
        <f t="shared" si="127"/>
        <v>0</v>
      </c>
      <c r="BA181">
        <f t="shared" si="128"/>
        <v>0</v>
      </c>
      <c r="BB181">
        <f t="shared" si="129"/>
        <v>0</v>
      </c>
      <c r="BC181">
        <f t="shared" si="130"/>
        <v>0</v>
      </c>
      <c r="BD181">
        <f t="shared" si="131"/>
        <v>0.5</v>
      </c>
      <c r="BE181">
        <f t="shared" si="132"/>
        <v>0</v>
      </c>
      <c r="BG181" s="35">
        <f t="shared" si="133"/>
        <v>0</v>
      </c>
      <c r="BH181">
        <f t="shared" si="134"/>
        <v>0</v>
      </c>
      <c r="BI181">
        <f t="shared" si="135"/>
        <v>0</v>
      </c>
      <c r="BJ181">
        <f t="shared" si="136"/>
        <v>0</v>
      </c>
    </row>
    <row r="182" spans="1:63" ht="170" x14ac:dyDescent="0.2">
      <c r="A182" s="4" t="s">
        <v>266</v>
      </c>
      <c r="B182" s="6">
        <v>0</v>
      </c>
      <c r="C182" s="6">
        <v>0</v>
      </c>
      <c r="D182" s="6">
        <v>1</v>
      </c>
      <c r="E182" s="10">
        <v>0</v>
      </c>
      <c r="F182" s="10">
        <v>0</v>
      </c>
      <c r="G182" s="10">
        <v>2</v>
      </c>
      <c r="I182" s="13" t="s">
        <v>262</v>
      </c>
      <c r="J182" s="24">
        <f t="shared" si="94"/>
        <v>1</v>
      </c>
      <c r="K182" s="24">
        <f t="shared" si="95"/>
        <v>3</v>
      </c>
      <c r="L182" s="24" t="s">
        <v>459</v>
      </c>
      <c r="M182" s="37" t="s">
        <v>456</v>
      </c>
      <c r="N182">
        <v>1</v>
      </c>
      <c r="O182">
        <f t="shared" si="96"/>
        <v>2</v>
      </c>
      <c r="P182">
        <f t="shared" si="97"/>
        <v>0.5</v>
      </c>
      <c r="Q182">
        <f t="shared" si="98"/>
        <v>1.5</v>
      </c>
      <c r="R182" s="43">
        <f t="shared" si="99"/>
        <v>0</v>
      </c>
      <c r="S182" s="6">
        <f t="shared" si="100"/>
        <v>0</v>
      </c>
      <c r="T182" s="6">
        <f t="shared" si="101"/>
        <v>0</v>
      </c>
      <c r="U182" s="6">
        <f t="shared" si="102"/>
        <v>0</v>
      </c>
      <c r="W182" s="43">
        <f t="shared" si="103"/>
        <v>0</v>
      </c>
      <c r="X182" s="6">
        <f t="shared" si="104"/>
        <v>0</v>
      </c>
      <c r="Y182" s="6">
        <f t="shared" si="105"/>
        <v>0</v>
      </c>
      <c r="Z182" s="6">
        <f t="shared" si="106"/>
        <v>0</v>
      </c>
      <c r="AA182" s="6">
        <f t="shared" si="107"/>
        <v>0</v>
      </c>
      <c r="AC182" s="43">
        <f t="shared" si="108"/>
        <v>0</v>
      </c>
      <c r="AD182" s="6">
        <f t="shared" si="109"/>
        <v>0.5</v>
      </c>
      <c r="AE182" s="6">
        <f t="shared" si="110"/>
        <v>0</v>
      </c>
      <c r="AF182" s="6">
        <f t="shared" si="111"/>
        <v>0</v>
      </c>
      <c r="AG182" s="6">
        <f t="shared" si="112"/>
        <v>0</v>
      </c>
      <c r="AH182" s="6">
        <f t="shared" si="113"/>
        <v>0</v>
      </c>
      <c r="AJ182" s="43">
        <f t="shared" si="114"/>
        <v>0</v>
      </c>
      <c r="AK182" s="6">
        <f t="shared" si="115"/>
        <v>0</v>
      </c>
      <c r="AL182" s="6">
        <f t="shared" si="116"/>
        <v>0</v>
      </c>
      <c r="AM182" s="6">
        <f t="shared" si="117"/>
        <v>0.5</v>
      </c>
      <c r="AO182" s="35">
        <f t="shared" si="118"/>
        <v>0</v>
      </c>
      <c r="AP182">
        <f t="shared" si="119"/>
        <v>0</v>
      </c>
      <c r="AQ182">
        <f t="shared" si="120"/>
        <v>0</v>
      </c>
      <c r="AR182">
        <f t="shared" si="121"/>
        <v>0</v>
      </c>
      <c r="AT182" s="35">
        <f t="shared" si="122"/>
        <v>0</v>
      </c>
      <c r="AU182">
        <f t="shared" si="123"/>
        <v>0</v>
      </c>
      <c r="AV182">
        <f t="shared" si="124"/>
        <v>0</v>
      </c>
      <c r="AW182">
        <f t="shared" si="125"/>
        <v>0</v>
      </c>
      <c r="AX182">
        <f t="shared" si="126"/>
        <v>0</v>
      </c>
      <c r="AZ182" s="35">
        <f t="shared" si="127"/>
        <v>0</v>
      </c>
      <c r="BA182">
        <f t="shared" si="128"/>
        <v>1.5</v>
      </c>
      <c r="BB182">
        <f t="shared" si="129"/>
        <v>0</v>
      </c>
      <c r="BC182">
        <f t="shared" si="130"/>
        <v>0</v>
      </c>
      <c r="BD182">
        <f t="shared" si="131"/>
        <v>0</v>
      </c>
      <c r="BE182">
        <f t="shared" si="132"/>
        <v>0</v>
      </c>
      <c r="BG182" s="35">
        <f t="shared" si="133"/>
        <v>0</v>
      </c>
      <c r="BH182">
        <f t="shared" si="134"/>
        <v>0</v>
      </c>
      <c r="BI182">
        <f t="shared" si="135"/>
        <v>0</v>
      </c>
      <c r="BJ182">
        <f t="shared" si="136"/>
        <v>1.5</v>
      </c>
    </row>
    <row r="183" spans="1:63" ht="17" x14ac:dyDescent="0.2">
      <c r="A183" s="4" t="s">
        <v>263</v>
      </c>
      <c r="B183" s="6">
        <v>1</v>
      </c>
      <c r="C183" s="6">
        <v>0</v>
      </c>
      <c r="D183" s="6">
        <v>0</v>
      </c>
      <c r="E183" s="10">
        <v>0</v>
      </c>
      <c r="F183" s="10">
        <v>0</v>
      </c>
      <c r="G183" s="10">
        <v>0</v>
      </c>
      <c r="I183" s="13" t="s">
        <v>78</v>
      </c>
      <c r="J183" s="24">
        <f t="shared" si="94"/>
        <v>1</v>
      </c>
      <c r="K183" s="24">
        <f t="shared" si="95"/>
        <v>1</v>
      </c>
      <c r="L183" s="24"/>
      <c r="N183">
        <v>1</v>
      </c>
      <c r="O183">
        <f t="shared" si="96"/>
        <v>0</v>
      </c>
      <c r="P183" t="e">
        <f t="shared" si="97"/>
        <v>#DIV/0!</v>
      </c>
      <c r="Q183" t="e">
        <f t="shared" si="98"/>
        <v>#DIV/0!</v>
      </c>
      <c r="R183" s="43">
        <f t="shared" si="99"/>
        <v>0</v>
      </c>
      <c r="S183" s="6">
        <f t="shared" si="100"/>
        <v>0</v>
      </c>
      <c r="T183" s="6">
        <f t="shared" si="101"/>
        <v>0</v>
      </c>
      <c r="U183" s="6">
        <f t="shared" si="102"/>
        <v>0</v>
      </c>
      <c r="W183" s="43">
        <f t="shared" si="103"/>
        <v>0</v>
      </c>
      <c r="X183" s="6">
        <f t="shared" si="104"/>
        <v>0</v>
      </c>
      <c r="Y183" s="6">
        <f t="shared" si="105"/>
        <v>0</v>
      </c>
      <c r="Z183" s="6">
        <f t="shared" si="106"/>
        <v>0</v>
      </c>
      <c r="AA183" s="6">
        <f t="shared" si="107"/>
        <v>0</v>
      </c>
      <c r="AC183" s="43">
        <f t="shared" si="108"/>
        <v>0</v>
      </c>
      <c r="AD183" s="6">
        <f t="shared" si="109"/>
        <v>0</v>
      </c>
      <c r="AE183" s="6">
        <f t="shared" si="110"/>
        <v>0</v>
      </c>
      <c r="AF183" s="6">
        <f t="shared" si="111"/>
        <v>0</v>
      </c>
      <c r="AG183" s="6">
        <f t="shared" si="112"/>
        <v>0</v>
      </c>
      <c r="AH183" s="6">
        <f t="shared" si="113"/>
        <v>0</v>
      </c>
      <c r="AJ183" s="43">
        <f t="shared" si="114"/>
        <v>0</v>
      </c>
      <c r="AK183" s="6">
        <f t="shared" si="115"/>
        <v>0</v>
      </c>
      <c r="AL183" s="6">
        <f t="shared" si="116"/>
        <v>0</v>
      </c>
      <c r="AM183" s="6">
        <f t="shared" si="117"/>
        <v>0</v>
      </c>
      <c r="AO183" s="35">
        <f t="shared" si="118"/>
        <v>0</v>
      </c>
      <c r="AP183">
        <f t="shared" si="119"/>
        <v>0</v>
      </c>
      <c r="AQ183">
        <f t="shared" si="120"/>
        <v>0</v>
      </c>
      <c r="AR183">
        <f t="shared" si="121"/>
        <v>0</v>
      </c>
      <c r="AT183" s="35">
        <f t="shared" si="122"/>
        <v>0</v>
      </c>
      <c r="AU183">
        <f t="shared" si="123"/>
        <v>0</v>
      </c>
      <c r="AV183">
        <f t="shared" si="124"/>
        <v>0</v>
      </c>
      <c r="AW183">
        <f t="shared" si="125"/>
        <v>0</v>
      </c>
      <c r="AX183">
        <f t="shared" si="126"/>
        <v>0</v>
      </c>
      <c r="AZ183" s="35">
        <f t="shared" si="127"/>
        <v>0</v>
      </c>
      <c r="BA183">
        <f t="shared" si="128"/>
        <v>0</v>
      </c>
      <c r="BB183">
        <f t="shared" si="129"/>
        <v>0</v>
      </c>
      <c r="BC183">
        <f t="shared" si="130"/>
        <v>0</v>
      </c>
      <c r="BD183">
        <f t="shared" si="131"/>
        <v>0</v>
      </c>
      <c r="BE183">
        <f t="shared" si="132"/>
        <v>0</v>
      </c>
      <c r="BG183" s="35">
        <f t="shared" si="133"/>
        <v>0</v>
      </c>
      <c r="BH183">
        <f t="shared" si="134"/>
        <v>0</v>
      </c>
      <c r="BI183">
        <f t="shared" si="135"/>
        <v>0</v>
      </c>
      <c r="BJ183">
        <f t="shared" si="136"/>
        <v>0</v>
      </c>
    </row>
    <row r="184" spans="1:63" ht="170" x14ac:dyDescent="0.2">
      <c r="A184" s="4" t="s">
        <v>265</v>
      </c>
      <c r="B184" s="6">
        <v>2</v>
      </c>
      <c r="C184" s="6">
        <v>0</v>
      </c>
      <c r="D184" s="6">
        <v>0</v>
      </c>
      <c r="E184" s="10">
        <v>3</v>
      </c>
      <c r="F184" s="10">
        <v>0</v>
      </c>
      <c r="G184" s="10">
        <v>0</v>
      </c>
      <c r="I184" s="13" t="s">
        <v>262</v>
      </c>
      <c r="J184" s="24">
        <f t="shared" si="94"/>
        <v>2</v>
      </c>
      <c r="K184" s="24">
        <f t="shared" si="95"/>
        <v>5</v>
      </c>
      <c r="L184" s="24" t="s">
        <v>459</v>
      </c>
      <c r="M184" s="37" t="s">
        <v>456</v>
      </c>
      <c r="N184">
        <v>1</v>
      </c>
      <c r="O184">
        <f t="shared" si="96"/>
        <v>2</v>
      </c>
      <c r="P184">
        <f t="shared" si="97"/>
        <v>1</v>
      </c>
      <c r="Q184">
        <f t="shared" si="98"/>
        <v>2.5</v>
      </c>
      <c r="R184" s="43">
        <f t="shared" si="99"/>
        <v>0</v>
      </c>
      <c r="S184" s="6">
        <f t="shared" si="100"/>
        <v>0</v>
      </c>
      <c r="T184" s="6">
        <f t="shared" si="101"/>
        <v>0</v>
      </c>
      <c r="U184" s="6">
        <f t="shared" si="102"/>
        <v>0</v>
      </c>
      <c r="W184" s="43">
        <f t="shared" si="103"/>
        <v>0</v>
      </c>
      <c r="X184" s="6">
        <f t="shared" si="104"/>
        <v>0</v>
      </c>
      <c r="Y184" s="6">
        <f t="shared" si="105"/>
        <v>0</v>
      </c>
      <c r="Z184" s="6">
        <f t="shared" si="106"/>
        <v>0</v>
      </c>
      <c r="AA184" s="6">
        <f t="shared" si="107"/>
        <v>0</v>
      </c>
      <c r="AC184" s="43">
        <f t="shared" si="108"/>
        <v>0</v>
      </c>
      <c r="AD184" s="6">
        <f t="shared" si="109"/>
        <v>1</v>
      </c>
      <c r="AE184" s="6">
        <f t="shared" si="110"/>
        <v>0</v>
      </c>
      <c r="AF184" s="6">
        <f t="shared" si="111"/>
        <v>0</v>
      </c>
      <c r="AG184" s="6">
        <f t="shared" si="112"/>
        <v>0</v>
      </c>
      <c r="AH184" s="6">
        <f t="shared" si="113"/>
        <v>0</v>
      </c>
      <c r="AJ184" s="43">
        <f t="shared" si="114"/>
        <v>0</v>
      </c>
      <c r="AK184" s="6">
        <f t="shared" si="115"/>
        <v>0</v>
      </c>
      <c r="AL184" s="6">
        <f t="shared" si="116"/>
        <v>0</v>
      </c>
      <c r="AM184" s="6">
        <f t="shared" si="117"/>
        <v>1</v>
      </c>
      <c r="AO184" s="35">
        <f t="shared" si="118"/>
        <v>0</v>
      </c>
      <c r="AP184">
        <f t="shared" si="119"/>
        <v>0</v>
      </c>
      <c r="AQ184">
        <f t="shared" si="120"/>
        <v>0</v>
      </c>
      <c r="AR184">
        <f t="shared" si="121"/>
        <v>0</v>
      </c>
      <c r="AT184" s="35">
        <f t="shared" si="122"/>
        <v>0</v>
      </c>
      <c r="AU184">
        <f t="shared" si="123"/>
        <v>0</v>
      </c>
      <c r="AV184">
        <f t="shared" si="124"/>
        <v>0</v>
      </c>
      <c r="AW184">
        <f t="shared" si="125"/>
        <v>0</v>
      </c>
      <c r="AX184">
        <f t="shared" si="126"/>
        <v>0</v>
      </c>
      <c r="AZ184" s="35">
        <f t="shared" si="127"/>
        <v>0</v>
      </c>
      <c r="BA184">
        <f t="shared" si="128"/>
        <v>2.5</v>
      </c>
      <c r="BB184">
        <f t="shared" si="129"/>
        <v>0</v>
      </c>
      <c r="BC184">
        <f t="shared" si="130"/>
        <v>0</v>
      </c>
      <c r="BD184">
        <f t="shared" si="131"/>
        <v>0</v>
      </c>
      <c r="BE184">
        <f t="shared" si="132"/>
        <v>0</v>
      </c>
      <c r="BG184" s="35">
        <f t="shared" si="133"/>
        <v>0</v>
      </c>
      <c r="BH184">
        <f t="shared" si="134"/>
        <v>0</v>
      </c>
      <c r="BI184">
        <f t="shared" si="135"/>
        <v>0</v>
      </c>
      <c r="BJ184">
        <f t="shared" si="136"/>
        <v>2.5</v>
      </c>
    </row>
    <row r="185" spans="1:63" ht="51" x14ac:dyDescent="0.2">
      <c r="A185" s="4" t="s">
        <v>264</v>
      </c>
      <c r="B185" s="6">
        <v>1</v>
      </c>
      <c r="C185" s="6">
        <v>0</v>
      </c>
      <c r="D185" s="6">
        <v>0</v>
      </c>
      <c r="E185" s="10">
        <v>0</v>
      </c>
      <c r="F185" s="10">
        <v>0</v>
      </c>
      <c r="G185" s="10">
        <v>0</v>
      </c>
      <c r="I185" s="13" t="s">
        <v>155</v>
      </c>
      <c r="J185" s="24">
        <f t="shared" si="94"/>
        <v>1</v>
      </c>
      <c r="K185" s="24">
        <f t="shared" si="95"/>
        <v>1</v>
      </c>
      <c r="L185" s="24" t="s">
        <v>440</v>
      </c>
      <c r="M185" s="37" t="s">
        <v>486</v>
      </c>
      <c r="N185">
        <v>0.3</v>
      </c>
      <c r="O185">
        <f t="shared" si="96"/>
        <v>1</v>
      </c>
      <c r="P185">
        <f t="shared" si="97"/>
        <v>1</v>
      </c>
      <c r="Q185">
        <f t="shared" si="98"/>
        <v>1</v>
      </c>
      <c r="R185" s="43">
        <f t="shared" si="99"/>
        <v>1</v>
      </c>
      <c r="S185" s="6">
        <f t="shared" si="100"/>
        <v>0</v>
      </c>
      <c r="T185" s="6">
        <f t="shared" si="101"/>
        <v>0</v>
      </c>
      <c r="U185" s="6">
        <f t="shared" si="102"/>
        <v>0</v>
      </c>
      <c r="W185" s="43">
        <f t="shared" si="103"/>
        <v>0</v>
      </c>
      <c r="X185" s="6">
        <f t="shared" si="104"/>
        <v>0</v>
      </c>
      <c r="Y185" s="6">
        <f t="shared" si="105"/>
        <v>0</v>
      </c>
      <c r="Z185" s="6">
        <f t="shared" si="106"/>
        <v>0</v>
      </c>
      <c r="AA185" s="6">
        <f t="shared" si="107"/>
        <v>0</v>
      </c>
      <c r="AC185" s="43">
        <f t="shared" si="108"/>
        <v>0</v>
      </c>
      <c r="AD185" s="6">
        <f t="shared" si="109"/>
        <v>0</v>
      </c>
      <c r="AE185" s="6">
        <f t="shared" si="110"/>
        <v>0</v>
      </c>
      <c r="AF185" s="6">
        <f t="shared" si="111"/>
        <v>0</v>
      </c>
      <c r="AG185" s="6">
        <f t="shared" si="112"/>
        <v>0</v>
      </c>
      <c r="AH185" s="6">
        <f t="shared" si="113"/>
        <v>0</v>
      </c>
      <c r="AJ185" s="43">
        <f t="shared" si="114"/>
        <v>0</v>
      </c>
      <c r="AK185" s="6">
        <f t="shared" si="115"/>
        <v>0</v>
      </c>
      <c r="AL185" s="6">
        <f t="shared" si="116"/>
        <v>0</v>
      </c>
      <c r="AM185" s="6">
        <f t="shared" si="117"/>
        <v>0</v>
      </c>
      <c r="AO185" s="35">
        <f t="shared" si="118"/>
        <v>1</v>
      </c>
      <c r="AP185">
        <f t="shared" si="119"/>
        <v>0</v>
      </c>
      <c r="AQ185">
        <f t="shared" si="120"/>
        <v>0</v>
      </c>
      <c r="AR185">
        <f t="shared" si="121"/>
        <v>0</v>
      </c>
      <c r="AT185" s="35">
        <f t="shared" si="122"/>
        <v>0</v>
      </c>
      <c r="AU185">
        <f t="shared" si="123"/>
        <v>0</v>
      </c>
      <c r="AV185">
        <f t="shared" si="124"/>
        <v>0</v>
      </c>
      <c r="AW185">
        <f t="shared" si="125"/>
        <v>0</v>
      </c>
      <c r="AX185">
        <f t="shared" si="126"/>
        <v>0</v>
      </c>
      <c r="AZ185" s="35">
        <f t="shared" si="127"/>
        <v>0</v>
      </c>
      <c r="BA185">
        <f t="shared" si="128"/>
        <v>0</v>
      </c>
      <c r="BB185">
        <f t="shared" si="129"/>
        <v>0</v>
      </c>
      <c r="BC185">
        <f t="shared" si="130"/>
        <v>0</v>
      </c>
      <c r="BD185">
        <f t="shared" si="131"/>
        <v>0</v>
      </c>
      <c r="BE185">
        <f t="shared" si="132"/>
        <v>0</v>
      </c>
      <c r="BG185" s="35">
        <f t="shared" si="133"/>
        <v>0</v>
      </c>
      <c r="BH185">
        <f t="shared" si="134"/>
        <v>0</v>
      </c>
      <c r="BI185">
        <f t="shared" si="135"/>
        <v>0</v>
      </c>
      <c r="BJ185">
        <f t="shared" si="136"/>
        <v>0</v>
      </c>
    </row>
    <row r="186" spans="1:63" ht="136" x14ac:dyDescent="0.2">
      <c r="A186" s="4" t="s">
        <v>267</v>
      </c>
      <c r="B186" s="6">
        <v>1</v>
      </c>
      <c r="C186" s="6">
        <v>0</v>
      </c>
      <c r="D186" s="6">
        <v>0</v>
      </c>
      <c r="E186" s="10">
        <v>1</v>
      </c>
      <c r="F186" s="10">
        <v>0</v>
      </c>
      <c r="G186" s="10">
        <v>0</v>
      </c>
      <c r="I186" s="13" t="s">
        <v>268</v>
      </c>
      <c r="J186" s="24">
        <f t="shared" si="94"/>
        <v>1</v>
      </c>
      <c r="K186" s="24">
        <f t="shared" si="95"/>
        <v>2</v>
      </c>
      <c r="L186" s="24" t="s">
        <v>482</v>
      </c>
      <c r="M186" s="37" t="s">
        <v>499</v>
      </c>
      <c r="N186">
        <v>1</v>
      </c>
      <c r="O186">
        <f t="shared" si="96"/>
        <v>2</v>
      </c>
      <c r="P186">
        <f t="shared" si="97"/>
        <v>0.5</v>
      </c>
      <c r="Q186">
        <f t="shared" si="98"/>
        <v>1</v>
      </c>
      <c r="R186" s="43">
        <f t="shared" si="99"/>
        <v>0</v>
      </c>
      <c r="S186" s="6">
        <f t="shared" si="100"/>
        <v>0.5</v>
      </c>
      <c r="T186" s="6">
        <f t="shared" si="101"/>
        <v>0</v>
      </c>
      <c r="U186" s="6">
        <f t="shared" si="102"/>
        <v>0</v>
      </c>
      <c r="W186" s="43">
        <f t="shared" si="103"/>
        <v>0</v>
      </c>
      <c r="X186" s="6">
        <f t="shared" si="104"/>
        <v>0.5</v>
      </c>
      <c r="Y186" s="6">
        <f t="shared" si="105"/>
        <v>0</v>
      </c>
      <c r="Z186" s="6">
        <f t="shared" si="106"/>
        <v>0</v>
      </c>
      <c r="AA186" s="6">
        <f t="shared" si="107"/>
        <v>0</v>
      </c>
      <c r="AC186" s="43">
        <f t="shared" si="108"/>
        <v>0</v>
      </c>
      <c r="AD186" s="6">
        <f t="shared" si="109"/>
        <v>0</v>
      </c>
      <c r="AE186" s="6">
        <f t="shared" si="110"/>
        <v>0</v>
      </c>
      <c r="AF186" s="6">
        <f t="shared" si="111"/>
        <v>0</v>
      </c>
      <c r="AG186" s="6">
        <f t="shared" si="112"/>
        <v>0</v>
      </c>
      <c r="AH186" s="6">
        <f t="shared" si="113"/>
        <v>0</v>
      </c>
      <c r="AJ186" s="43">
        <f t="shared" si="114"/>
        <v>0</v>
      </c>
      <c r="AK186" s="6">
        <f t="shared" si="115"/>
        <v>0</v>
      </c>
      <c r="AL186" s="6">
        <f t="shared" si="116"/>
        <v>0</v>
      </c>
      <c r="AM186" s="6">
        <f t="shared" si="117"/>
        <v>0</v>
      </c>
      <c r="AO186" s="35">
        <f t="shared" si="118"/>
        <v>0</v>
      </c>
      <c r="AP186">
        <f t="shared" si="119"/>
        <v>1</v>
      </c>
      <c r="AQ186">
        <f t="shared" si="120"/>
        <v>0</v>
      </c>
      <c r="AR186">
        <f t="shared" si="121"/>
        <v>0</v>
      </c>
      <c r="AT186" s="35">
        <f t="shared" si="122"/>
        <v>0</v>
      </c>
      <c r="AU186">
        <f t="shared" si="123"/>
        <v>1</v>
      </c>
      <c r="AV186">
        <f t="shared" si="124"/>
        <v>0</v>
      </c>
      <c r="AW186">
        <f t="shared" si="125"/>
        <v>0</v>
      </c>
      <c r="AX186">
        <f t="shared" si="126"/>
        <v>0</v>
      </c>
      <c r="AZ186" s="35">
        <f t="shared" si="127"/>
        <v>0</v>
      </c>
      <c r="BA186">
        <f t="shared" si="128"/>
        <v>0</v>
      </c>
      <c r="BB186">
        <f t="shared" si="129"/>
        <v>0</v>
      </c>
      <c r="BC186">
        <f t="shared" si="130"/>
        <v>0</v>
      </c>
      <c r="BD186">
        <f t="shared" si="131"/>
        <v>0</v>
      </c>
      <c r="BE186">
        <f t="shared" si="132"/>
        <v>0</v>
      </c>
      <c r="BG186" s="35">
        <f t="shared" si="133"/>
        <v>0</v>
      </c>
      <c r="BH186">
        <f t="shared" si="134"/>
        <v>0</v>
      </c>
      <c r="BI186">
        <f t="shared" si="135"/>
        <v>0</v>
      </c>
      <c r="BJ186">
        <f t="shared" si="136"/>
        <v>0</v>
      </c>
    </row>
    <row r="187" spans="1:63" ht="17" x14ac:dyDescent="0.2">
      <c r="A187" s="4" t="s">
        <v>269</v>
      </c>
      <c r="B187" s="6">
        <v>1</v>
      </c>
      <c r="C187" s="6">
        <v>0</v>
      </c>
      <c r="D187" s="6">
        <v>0</v>
      </c>
      <c r="E187" s="10">
        <v>0</v>
      </c>
      <c r="F187" s="10">
        <v>0</v>
      </c>
      <c r="G187" s="10">
        <v>0</v>
      </c>
      <c r="I187" s="13" t="s">
        <v>78</v>
      </c>
      <c r="J187" s="24">
        <f t="shared" si="94"/>
        <v>1</v>
      </c>
      <c r="K187" s="24">
        <f t="shared" si="95"/>
        <v>1</v>
      </c>
      <c r="L187" s="24"/>
      <c r="N187">
        <v>1</v>
      </c>
      <c r="O187">
        <f t="shared" si="96"/>
        <v>0</v>
      </c>
      <c r="P187" t="e">
        <f t="shared" si="97"/>
        <v>#DIV/0!</v>
      </c>
      <c r="Q187" t="e">
        <f t="shared" si="98"/>
        <v>#DIV/0!</v>
      </c>
      <c r="R187" s="43">
        <f t="shared" si="99"/>
        <v>0</v>
      </c>
      <c r="S187" s="6">
        <f t="shared" si="100"/>
        <v>0</v>
      </c>
      <c r="T187" s="6">
        <f t="shared" si="101"/>
        <v>0</v>
      </c>
      <c r="U187" s="6">
        <f t="shared" si="102"/>
        <v>0</v>
      </c>
      <c r="W187" s="43">
        <f t="shared" si="103"/>
        <v>0</v>
      </c>
      <c r="X187" s="6">
        <f t="shared" si="104"/>
        <v>0</v>
      </c>
      <c r="Y187" s="6">
        <f t="shared" si="105"/>
        <v>0</v>
      </c>
      <c r="Z187" s="6">
        <f t="shared" si="106"/>
        <v>0</v>
      </c>
      <c r="AA187" s="6">
        <f t="shared" si="107"/>
        <v>0</v>
      </c>
      <c r="AC187" s="43">
        <f t="shared" si="108"/>
        <v>0</v>
      </c>
      <c r="AD187" s="6">
        <f t="shared" si="109"/>
        <v>0</v>
      </c>
      <c r="AE187" s="6">
        <f t="shared" si="110"/>
        <v>0</v>
      </c>
      <c r="AF187" s="6">
        <f t="shared" si="111"/>
        <v>0</v>
      </c>
      <c r="AG187" s="6">
        <f t="shared" si="112"/>
        <v>0</v>
      </c>
      <c r="AH187" s="6">
        <f t="shared" si="113"/>
        <v>0</v>
      </c>
      <c r="AJ187" s="43">
        <f t="shared" si="114"/>
        <v>0</v>
      </c>
      <c r="AK187" s="6">
        <f t="shared" si="115"/>
        <v>0</v>
      </c>
      <c r="AL187" s="6">
        <f t="shared" si="116"/>
        <v>0</v>
      </c>
      <c r="AM187" s="6">
        <f t="shared" si="117"/>
        <v>0</v>
      </c>
      <c r="AO187" s="35">
        <f t="shared" si="118"/>
        <v>0</v>
      </c>
      <c r="AP187">
        <f t="shared" si="119"/>
        <v>0</v>
      </c>
      <c r="AQ187">
        <f t="shared" si="120"/>
        <v>0</v>
      </c>
      <c r="AR187">
        <f t="shared" si="121"/>
        <v>0</v>
      </c>
      <c r="AT187" s="35">
        <f t="shared" si="122"/>
        <v>0</v>
      </c>
      <c r="AU187">
        <f t="shared" si="123"/>
        <v>0</v>
      </c>
      <c r="AV187">
        <f t="shared" si="124"/>
        <v>0</v>
      </c>
      <c r="AW187">
        <f t="shared" si="125"/>
        <v>0</v>
      </c>
      <c r="AX187">
        <f t="shared" si="126"/>
        <v>0</v>
      </c>
      <c r="AZ187" s="35">
        <f t="shared" si="127"/>
        <v>0</v>
      </c>
      <c r="BA187">
        <f t="shared" si="128"/>
        <v>0</v>
      </c>
      <c r="BB187">
        <f t="shared" si="129"/>
        <v>0</v>
      </c>
      <c r="BC187">
        <f t="shared" si="130"/>
        <v>0</v>
      </c>
      <c r="BD187">
        <f t="shared" si="131"/>
        <v>0</v>
      </c>
      <c r="BE187">
        <f t="shared" si="132"/>
        <v>0</v>
      </c>
      <c r="BG187" s="35">
        <f t="shared" si="133"/>
        <v>0</v>
      </c>
      <c r="BH187">
        <f t="shared" si="134"/>
        <v>0</v>
      </c>
      <c r="BI187">
        <f t="shared" si="135"/>
        <v>0</v>
      </c>
      <c r="BJ187">
        <f t="shared" si="136"/>
        <v>0</v>
      </c>
    </row>
    <row r="188" spans="1:63" ht="170" x14ac:dyDescent="0.2">
      <c r="A188" s="4" t="s">
        <v>270</v>
      </c>
      <c r="B188" s="6">
        <v>0</v>
      </c>
      <c r="C188" s="6">
        <v>0</v>
      </c>
      <c r="D188" s="6">
        <v>1</v>
      </c>
      <c r="E188" s="10">
        <v>0</v>
      </c>
      <c r="F188" s="10">
        <v>1</v>
      </c>
      <c r="G188" s="10">
        <v>0</v>
      </c>
      <c r="I188" s="13" t="s">
        <v>271</v>
      </c>
      <c r="J188" s="24">
        <f t="shared" si="94"/>
        <v>1</v>
      </c>
      <c r="K188" s="24">
        <f t="shared" si="95"/>
        <v>2</v>
      </c>
      <c r="L188" s="24" t="s">
        <v>503</v>
      </c>
      <c r="M188" s="37" t="s">
        <v>481</v>
      </c>
      <c r="N188">
        <v>1</v>
      </c>
      <c r="O188">
        <f t="shared" si="96"/>
        <v>2</v>
      </c>
      <c r="P188">
        <f t="shared" si="97"/>
        <v>0.5</v>
      </c>
      <c r="Q188">
        <f t="shared" si="98"/>
        <v>1</v>
      </c>
      <c r="R188" s="43">
        <f t="shared" si="99"/>
        <v>0</v>
      </c>
      <c r="S188" s="6">
        <f t="shared" si="100"/>
        <v>0</v>
      </c>
      <c r="T188" s="6">
        <f t="shared" si="101"/>
        <v>0</v>
      </c>
      <c r="U188" s="6">
        <f t="shared" si="102"/>
        <v>0</v>
      </c>
      <c r="W188" s="43">
        <f t="shared" si="103"/>
        <v>0</v>
      </c>
      <c r="X188" s="6">
        <f t="shared" si="104"/>
        <v>0</v>
      </c>
      <c r="Y188" s="6">
        <f t="shared" si="105"/>
        <v>0.5</v>
      </c>
      <c r="Z188" s="6">
        <f t="shared" si="106"/>
        <v>0</v>
      </c>
      <c r="AA188" s="6">
        <f t="shared" si="107"/>
        <v>0</v>
      </c>
      <c r="AC188" s="43">
        <f t="shared" si="108"/>
        <v>0</v>
      </c>
      <c r="AD188" s="6">
        <f t="shared" si="109"/>
        <v>0</v>
      </c>
      <c r="AE188" s="6">
        <f t="shared" si="110"/>
        <v>0</v>
      </c>
      <c r="AF188" s="6">
        <f t="shared" si="111"/>
        <v>0</v>
      </c>
      <c r="AG188" s="6">
        <f t="shared" si="112"/>
        <v>0.5</v>
      </c>
      <c r="AH188" s="6">
        <f t="shared" si="113"/>
        <v>0</v>
      </c>
      <c r="AJ188" s="43">
        <f t="shared" si="114"/>
        <v>0</v>
      </c>
      <c r="AK188" s="6">
        <f t="shared" si="115"/>
        <v>0</v>
      </c>
      <c r="AL188" s="6">
        <f t="shared" si="116"/>
        <v>0</v>
      </c>
      <c r="AM188" s="6">
        <f t="shared" si="117"/>
        <v>0</v>
      </c>
      <c r="AO188" s="35">
        <f t="shared" si="118"/>
        <v>0</v>
      </c>
      <c r="AP188">
        <f t="shared" si="119"/>
        <v>0</v>
      </c>
      <c r="AQ188">
        <f t="shared" si="120"/>
        <v>0</v>
      </c>
      <c r="AR188">
        <f t="shared" si="121"/>
        <v>0</v>
      </c>
      <c r="AT188" s="35">
        <f t="shared" si="122"/>
        <v>0</v>
      </c>
      <c r="AU188">
        <f t="shared" si="123"/>
        <v>0</v>
      </c>
      <c r="AV188">
        <f t="shared" si="124"/>
        <v>1</v>
      </c>
      <c r="AW188">
        <f t="shared" si="125"/>
        <v>0</v>
      </c>
      <c r="AX188">
        <f t="shared" si="126"/>
        <v>0</v>
      </c>
      <c r="AZ188" s="35">
        <f t="shared" si="127"/>
        <v>0</v>
      </c>
      <c r="BA188">
        <f t="shared" si="128"/>
        <v>0</v>
      </c>
      <c r="BB188">
        <f t="shared" si="129"/>
        <v>0</v>
      </c>
      <c r="BC188">
        <f t="shared" si="130"/>
        <v>0</v>
      </c>
      <c r="BD188">
        <f t="shared" si="131"/>
        <v>1</v>
      </c>
      <c r="BE188">
        <f t="shared" si="132"/>
        <v>0</v>
      </c>
      <c r="BG188" s="35">
        <f t="shared" si="133"/>
        <v>0</v>
      </c>
      <c r="BH188">
        <f t="shared" si="134"/>
        <v>0</v>
      </c>
      <c r="BI188">
        <f t="shared" si="135"/>
        <v>0</v>
      </c>
      <c r="BJ188">
        <f t="shared" si="136"/>
        <v>0</v>
      </c>
    </row>
    <row r="189" spans="1:63" ht="85" x14ac:dyDescent="0.2">
      <c r="A189" s="4" t="s">
        <v>272</v>
      </c>
      <c r="B189" s="6">
        <v>1</v>
      </c>
      <c r="C189" s="6">
        <v>0</v>
      </c>
      <c r="D189" s="6">
        <v>0</v>
      </c>
      <c r="E189" s="10">
        <v>1</v>
      </c>
      <c r="F189" s="10">
        <v>0</v>
      </c>
      <c r="G189" s="10">
        <v>0</v>
      </c>
      <c r="I189" s="13" t="s">
        <v>245</v>
      </c>
      <c r="J189" s="24">
        <f t="shared" si="94"/>
        <v>1</v>
      </c>
      <c r="K189" s="24">
        <f t="shared" si="95"/>
        <v>2</v>
      </c>
      <c r="L189" s="24" t="s">
        <v>505</v>
      </c>
      <c r="M189" s="37" t="s">
        <v>462</v>
      </c>
      <c r="N189">
        <v>1</v>
      </c>
      <c r="O189">
        <f t="shared" si="96"/>
        <v>1</v>
      </c>
      <c r="P189">
        <f t="shared" si="97"/>
        <v>1</v>
      </c>
      <c r="Q189">
        <f t="shared" si="98"/>
        <v>2</v>
      </c>
      <c r="R189" s="43">
        <f t="shared" si="99"/>
        <v>0</v>
      </c>
      <c r="S189" s="6">
        <f t="shared" si="100"/>
        <v>0</v>
      </c>
      <c r="T189" s="6">
        <f t="shared" si="101"/>
        <v>0</v>
      </c>
      <c r="U189" s="6">
        <f t="shared" si="102"/>
        <v>0</v>
      </c>
      <c r="W189" s="43">
        <f t="shared" si="103"/>
        <v>0</v>
      </c>
      <c r="X189" s="6">
        <f t="shared" si="104"/>
        <v>0</v>
      </c>
      <c r="Y189" s="6">
        <f t="shared" si="105"/>
        <v>0</v>
      </c>
      <c r="Z189" s="6">
        <f t="shared" si="106"/>
        <v>0</v>
      </c>
      <c r="AA189" s="6">
        <f t="shared" si="107"/>
        <v>0</v>
      </c>
      <c r="AC189" s="43">
        <f t="shared" si="108"/>
        <v>0</v>
      </c>
      <c r="AD189" s="6">
        <f t="shared" si="109"/>
        <v>0</v>
      </c>
      <c r="AE189" s="6">
        <f t="shared" si="110"/>
        <v>0</v>
      </c>
      <c r="AF189" s="6">
        <f t="shared" si="111"/>
        <v>0</v>
      </c>
      <c r="AG189" s="6">
        <f t="shared" si="112"/>
        <v>0</v>
      </c>
      <c r="AH189" s="6">
        <f t="shared" si="113"/>
        <v>0</v>
      </c>
      <c r="AJ189" s="43">
        <f t="shared" si="114"/>
        <v>1</v>
      </c>
      <c r="AK189" s="6">
        <f t="shared" si="115"/>
        <v>0</v>
      </c>
      <c r="AL189" s="6">
        <f t="shared" si="116"/>
        <v>0</v>
      </c>
      <c r="AM189" s="6">
        <f t="shared" si="117"/>
        <v>0</v>
      </c>
      <c r="AO189" s="35">
        <f t="shared" si="118"/>
        <v>0</v>
      </c>
      <c r="AP189">
        <f t="shared" si="119"/>
        <v>0</v>
      </c>
      <c r="AQ189">
        <f t="shared" si="120"/>
        <v>0</v>
      </c>
      <c r="AR189">
        <f t="shared" si="121"/>
        <v>0</v>
      </c>
      <c r="AT189" s="35">
        <f t="shared" si="122"/>
        <v>0</v>
      </c>
      <c r="AU189">
        <f t="shared" si="123"/>
        <v>0</v>
      </c>
      <c r="AV189">
        <f t="shared" si="124"/>
        <v>0</v>
      </c>
      <c r="AW189">
        <f t="shared" si="125"/>
        <v>0</v>
      </c>
      <c r="AX189">
        <f t="shared" si="126"/>
        <v>0</v>
      </c>
      <c r="AZ189" s="35">
        <f t="shared" si="127"/>
        <v>0</v>
      </c>
      <c r="BA189">
        <f t="shared" si="128"/>
        <v>0</v>
      </c>
      <c r="BB189">
        <f t="shared" si="129"/>
        <v>0</v>
      </c>
      <c r="BC189">
        <f t="shared" si="130"/>
        <v>0</v>
      </c>
      <c r="BD189">
        <f t="shared" si="131"/>
        <v>0</v>
      </c>
      <c r="BE189">
        <f t="shared" si="132"/>
        <v>0</v>
      </c>
      <c r="BG189" s="35">
        <f t="shared" si="133"/>
        <v>2</v>
      </c>
      <c r="BH189">
        <f t="shared" si="134"/>
        <v>0</v>
      </c>
      <c r="BI189">
        <f t="shared" si="135"/>
        <v>0</v>
      </c>
      <c r="BJ189">
        <f t="shared" si="136"/>
        <v>0</v>
      </c>
    </row>
    <row r="190" spans="1:63" ht="136" x14ac:dyDescent="0.2">
      <c r="A190" s="4" t="s">
        <v>273</v>
      </c>
      <c r="B190" s="6">
        <v>1</v>
      </c>
      <c r="C190" s="6">
        <v>1</v>
      </c>
      <c r="D190" s="6">
        <v>0</v>
      </c>
      <c r="E190" s="10">
        <v>1</v>
      </c>
      <c r="F190" s="10">
        <v>0</v>
      </c>
      <c r="G190" s="10">
        <v>1</v>
      </c>
      <c r="I190" s="13" t="s">
        <v>274</v>
      </c>
      <c r="J190" s="24">
        <f t="shared" si="94"/>
        <v>2</v>
      </c>
      <c r="K190" s="24">
        <f t="shared" si="95"/>
        <v>4</v>
      </c>
      <c r="L190" s="24" t="s">
        <v>482</v>
      </c>
      <c r="M190" s="37" t="s">
        <v>499</v>
      </c>
      <c r="N190">
        <v>0.9</v>
      </c>
      <c r="O190">
        <f t="shared" si="96"/>
        <v>2</v>
      </c>
      <c r="P190">
        <f t="shared" si="97"/>
        <v>1</v>
      </c>
      <c r="Q190">
        <f t="shared" si="98"/>
        <v>2</v>
      </c>
      <c r="R190" s="43">
        <f t="shared" si="99"/>
        <v>0</v>
      </c>
      <c r="S190" s="6">
        <f t="shared" si="100"/>
        <v>1</v>
      </c>
      <c r="T190" s="6">
        <f t="shared" si="101"/>
        <v>0</v>
      </c>
      <c r="U190" s="6">
        <f t="shared" si="102"/>
        <v>0</v>
      </c>
      <c r="W190" s="43">
        <f t="shared" si="103"/>
        <v>0</v>
      </c>
      <c r="X190" s="6">
        <f t="shared" si="104"/>
        <v>1</v>
      </c>
      <c r="Y190" s="6">
        <f t="shared" si="105"/>
        <v>0</v>
      </c>
      <c r="Z190" s="6">
        <f t="shared" si="106"/>
        <v>0</v>
      </c>
      <c r="AA190" s="6">
        <f t="shared" si="107"/>
        <v>0</v>
      </c>
      <c r="AC190" s="43">
        <f t="shared" si="108"/>
        <v>0</v>
      </c>
      <c r="AD190" s="6">
        <f t="shared" si="109"/>
        <v>0</v>
      </c>
      <c r="AE190" s="6">
        <f t="shared" si="110"/>
        <v>0</v>
      </c>
      <c r="AF190" s="6">
        <f t="shared" si="111"/>
        <v>0</v>
      </c>
      <c r="AG190" s="6">
        <f t="shared" si="112"/>
        <v>0</v>
      </c>
      <c r="AH190" s="6">
        <f t="shared" si="113"/>
        <v>0</v>
      </c>
      <c r="AJ190" s="43">
        <f t="shared" si="114"/>
        <v>0</v>
      </c>
      <c r="AK190" s="6">
        <f t="shared" si="115"/>
        <v>0</v>
      </c>
      <c r="AL190" s="6">
        <f t="shared" si="116"/>
        <v>0</v>
      </c>
      <c r="AM190" s="6">
        <f t="shared" si="117"/>
        <v>0</v>
      </c>
      <c r="AO190" s="35">
        <f t="shared" si="118"/>
        <v>0</v>
      </c>
      <c r="AP190">
        <f t="shared" si="119"/>
        <v>2</v>
      </c>
      <c r="AQ190">
        <f t="shared" si="120"/>
        <v>0</v>
      </c>
      <c r="AR190">
        <f t="shared" si="121"/>
        <v>0</v>
      </c>
      <c r="AT190" s="35">
        <f t="shared" si="122"/>
        <v>0</v>
      </c>
      <c r="AU190">
        <f t="shared" si="123"/>
        <v>2</v>
      </c>
      <c r="AV190">
        <f t="shared" si="124"/>
        <v>0</v>
      </c>
      <c r="AW190">
        <f t="shared" si="125"/>
        <v>0</v>
      </c>
      <c r="AX190">
        <f t="shared" si="126"/>
        <v>0</v>
      </c>
      <c r="AZ190" s="35">
        <f t="shared" si="127"/>
        <v>0</v>
      </c>
      <c r="BA190">
        <f t="shared" si="128"/>
        <v>0</v>
      </c>
      <c r="BB190">
        <f t="shared" si="129"/>
        <v>0</v>
      </c>
      <c r="BC190">
        <f t="shared" si="130"/>
        <v>0</v>
      </c>
      <c r="BD190">
        <f t="shared" si="131"/>
        <v>0</v>
      </c>
      <c r="BE190">
        <f t="shared" si="132"/>
        <v>0</v>
      </c>
      <c r="BG190" s="35">
        <f t="shared" si="133"/>
        <v>0</v>
      </c>
      <c r="BH190">
        <f t="shared" si="134"/>
        <v>0</v>
      </c>
      <c r="BI190">
        <f t="shared" si="135"/>
        <v>0</v>
      </c>
      <c r="BJ190">
        <f t="shared" si="136"/>
        <v>0</v>
      </c>
    </row>
    <row r="191" spans="1:63" ht="85" x14ac:dyDescent="0.2">
      <c r="A191" s="4" t="s">
        <v>275</v>
      </c>
      <c r="B191" s="6">
        <v>2</v>
      </c>
      <c r="C191" s="6">
        <v>1</v>
      </c>
      <c r="D191" s="6">
        <v>0</v>
      </c>
      <c r="E191" s="10">
        <v>0</v>
      </c>
      <c r="F191" s="10">
        <v>0</v>
      </c>
      <c r="G191" s="10">
        <v>0</v>
      </c>
      <c r="I191" s="13" t="s">
        <v>245</v>
      </c>
      <c r="J191" s="24">
        <f t="shared" si="94"/>
        <v>3</v>
      </c>
      <c r="K191" s="24">
        <f t="shared" si="95"/>
        <v>3</v>
      </c>
      <c r="L191" s="24" t="s">
        <v>505</v>
      </c>
      <c r="M191" s="37" t="s">
        <v>478</v>
      </c>
      <c r="N191">
        <v>1</v>
      </c>
      <c r="O191">
        <f t="shared" si="96"/>
        <v>1</v>
      </c>
      <c r="P191">
        <f t="shared" si="97"/>
        <v>3</v>
      </c>
      <c r="Q191">
        <f t="shared" si="98"/>
        <v>3</v>
      </c>
      <c r="R191" s="43">
        <f t="shared" si="99"/>
        <v>0</v>
      </c>
      <c r="S191" s="6">
        <f t="shared" si="100"/>
        <v>0</v>
      </c>
      <c r="T191" s="6">
        <f t="shared" si="101"/>
        <v>0</v>
      </c>
      <c r="U191" s="6">
        <f t="shared" si="102"/>
        <v>0</v>
      </c>
      <c r="W191" s="43">
        <f t="shared" si="103"/>
        <v>0</v>
      </c>
      <c r="X191" s="6">
        <f t="shared" si="104"/>
        <v>0</v>
      </c>
      <c r="Y191" s="6">
        <f t="shared" si="105"/>
        <v>0</v>
      </c>
      <c r="Z191" s="6">
        <f t="shared" si="106"/>
        <v>0</v>
      </c>
      <c r="AA191" s="6">
        <f t="shared" si="107"/>
        <v>0</v>
      </c>
      <c r="AC191" s="43">
        <f t="shared" si="108"/>
        <v>0</v>
      </c>
      <c r="AD191" s="6">
        <f t="shared" si="109"/>
        <v>0</v>
      </c>
      <c r="AE191" s="6">
        <f t="shared" si="110"/>
        <v>0</v>
      </c>
      <c r="AF191" s="6">
        <f t="shared" si="111"/>
        <v>0</v>
      </c>
      <c r="AG191" s="6">
        <f t="shared" si="112"/>
        <v>0</v>
      </c>
      <c r="AH191" s="6">
        <f t="shared" si="113"/>
        <v>0</v>
      </c>
      <c r="AJ191" s="43">
        <f t="shared" si="114"/>
        <v>3</v>
      </c>
      <c r="AK191" s="6">
        <f t="shared" si="115"/>
        <v>0</v>
      </c>
      <c r="AL191" s="6">
        <f t="shared" si="116"/>
        <v>0</v>
      </c>
      <c r="AM191" s="6">
        <f t="shared" si="117"/>
        <v>0</v>
      </c>
      <c r="AO191" s="35">
        <f t="shared" si="118"/>
        <v>0</v>
      </c>
      <c r="AP191">
        <f t="shared" si="119"/>
        <v>0</v>
      </c>
      <c r="AQ191">
        <f t="shared" si="120"/>
        <v>0</v>
      </c>
      <c r="AR191">
        <f t="shared" si="121"/>
        <v>0</v>
      </c>
      <c r="AT191" s="35">
        <f t="shared" si="122"/>
        <v>0</v>
      </c>
      <c r="AU191">
        <f t="shared" si="123"/>
        <v>0</v>
      </c>
      <c r="AV191">
        <f t="shared" si="124"/>
        <v>0</v>
      </c>
      <c r="AW191">
        <f t="shared" si="125"/>
        <v>0</v>
      </c>
      <c r="AX191">
        <f t="shared" si="126"/>
        <v>0</v>
      </c>
      <c r="AZ191" s="35">
        <f t="shared" si="127"/>
        <v>0</v>
      </c>
      <c r="BA191">
        <f t="shared" si="128"/>
        <v>0</v>
      </c>
      <c r="BB191">
        <f t="shared" si="129"/>
        <v>0</v>
      </c>
      <c r="BC191">
        <f t="shared" si="130"/>
        <v>0</v>
      </c>
      <c r="BD191">
        <f t="shared" si="131"/>
        <v>0</v>
      </c>
      <c r="BE191">
        <f t="shared" si="132"/>
        <v>0</v>
      </c>
      <c r="BG191" s="35">
        <f t="shared" si="133"/>
        <v>3</v>
      </c>
      <c r="BH191">
        <f t="shared" si="134"/>
        <v>0</v>
      </c>
      <c r="BI191">
        <f t="shared" si="135"/>
        <v>0</v>
      </c>
      <c r="BJ191">
        <f t="shared" si="136"/>
        <v>0</v>
      </c>
    </row>
    <row r="192" spans="1:63" x14ac:dyDescent="0.2">
      <c r="J192" s="24"/>
      <c r="K192" s="24"/>
      <c r="L192" s="24"/>
      <c r="O192">
        <f t="shared" si="96"/>
        <v>0</v>
      </c>
      <c r="P192" t="e">
        <f t="shared" si="97"/>
        <v>#DIV/0!</v>
      </c>
      <c r="Q192" t="e">
        <f t="shared" si="98"/>
        <v>#DIV/0!</v>
      </c>
      <c r="R192" s="43">
        <f t="shared" si="99"/>
        <v>0</v>
      </c>
      <c r="S192" s="6">
        <f t="shared" si="100"/>
        <v>0</v>
      </c>
      <c r="T192" s="6">
        <f t="shared" si="101"/>
        <v>0</v>
      </c>
      <c r="U192" s="6">
        <f t="shared" si="102"/>
        <v>0</v>
      </c>
      <c r="V192" s="6">
        <f>SUM(R180:U191)</f>
        <v>2.5</v>
      </c>
      <c r="W192" s="43">
        <f t="shared" si="103"/>
        <v>0</v>
      </c>
      <c r="X192" s="6">
        <f t="shared" si="104"/>
        <v>0</v>
      </c>
      <c r="Y192" s="6">
        <f t="shared" si="105"/>
        <v>0</v>
      </c>
      <c r="Z192" s="6">
        <f t="shared" si="106"/>
        <v>0</v>
      </c>
      <c r="AA192" s="6">
        <f t="shared" si="107"/>
        <v>0</v>
      </c>
      <c r="AB192" s="6">
        <f>SUM(W180:AA191)</f>
        <v>3</v>
      </c>
      <c r="AC192" s="43">
        <f t="shared" si="108"/>
        <v>0</v>
      </c>
      <c r="AD192" s="6">
        <f t="shared" si="109"/>
        <v>0</v>
      </c>
      <c r="AE192" s="6">
        <f t="shared" si="110"/>
        <v>0</v>
      </c>
      <c r="AF192" s="6">
        <f t="shared" si="111"/>
        <v>0</v>
      </c>
      <c r="AG192" s="6">
        <f t="shared" si="112"/>
        <v>0</v>
      </c>
      <c r="AH192" s="6">
        <f t="shared" si="113"/>
        <v>0</v>
      </c>
      <c r="AI192" s="6">
        <f>SUM(AC179:AH191)</f>
        <v>3</v>
      </c>
      <c r="AJ192" s="43">
        <f t="shared" si="114"/>
        <v>0</v>
      </c>
      <c r="AK192" s="6">
        <f t="shared" si="115"/>
        <v>0</v>
      </c>
      <c r="AL192" s="6">
        <f t="shared" si="116"/>
        <v>0</v>
      </c>
      <c r="AM192" s="6">
        <f t="shared" si="117"/>
        <v>0</v>
      </c>
      <c r="AN192" s="6">
        <f>SUM(AJ180:AM191)</f>
        <v>5.5</v>
      </c>
      <c r="AO192" s="35">
        <f t="shared" si="118"/>
        <v>0</v>
      </c>
      <c r="AP192">
        <f t="shared" si="119"/>
        <v>0</v>
      </c>
      <c r="AQ192">
        <f t="shared" si="120"/>
        <v>0</v>
      </c>
      <c r="AR192">
        <f t="shared" si="121"/>
        <v>0</v>
      </c>
      <c r="AS192">
        <f>SUM(AO180:AR191)</f>
        <v>4</v>
      </c>
      <c r="AT192" s="35">
        <f t="shared" si="122"/>
        <v>0</v>
      </c>
      <c r="AU192">
        <f t="shared" si="123"/>
        <v>0</v>
      </c>
      <c r="AV192">
        <f t="shared" si="124"/>
        <v>0</v>
      </c>
      <c r="AW192">
        <f t="shared" si="125"/>
        <v>0</v>
      </c>
      <c r="AX192">
        <f t="shared" si="126"/>
        <v>0</v>
      </c>
      <c r="AY192">
        <f>SUM(AT180:AX191)</f>
        <v>5</v>
      </c>
      <c r="AZ192" s="35">
        <f t="shared" si="127"/>
        <v>0</v>
      </c>
      <c r="BA192">
        <f t="shared" si="128"/>
        <v>0</v>
      </c>
      <c r="BB192">
        <f t="shared" si="129"/>
        <v>0</v>
      </c>
      <c r="BC192">
        <f t="shared" si="130"/>
        <v>0</v>
      </c>
      <c r="BD192">
        <f t="shared" si="131"/>
        <v>0</v>
      </c>
      <c r="BE192">
        <f t="shared" si="132"/>
        <v>0</v>
      </c>
      <c r="BF192">
        <f>SUM(AZ180:BE191)</f>
        <v>6</v>
      </c>
      <c r="BG192" s="35">
        <f t="shared" si="133"/>
        <v>0</v>
      </c>
      <c r="BH192">
        <f t="shared" si="134"/>
        <v>0</v>
      </c>
      <c r="BI192">
        <f t="shared" si="135"/>
        <v>0</v>
      </c>
      <c r="BJ192">
        <f t="shared" si="136"/>
        <v>0</v>
      </c>
      <c r="BK192">
        <f>SUM(BG180:BJ191)</f>
        <v>9</v>
      </c>
    </row>
    <row r="193" spans="1:62" s="19" customFormat="1" ht="17" x14ac:dyDescent="0.2">
      <c r="A193" s="17" t="s">
        <v>276</v>
      </c>
      <c r="H193" s="17"/>
      <c r="I193" s="20"/>
      <c r="J193" s="22"/>
      <c r="K193" s="22"/>
      <c r="L193" s="22"/>
      <c r="M193" s="38"/>
      <c r="O193" s="19">
        <f t="shared" si="96"/>
        <v>0</v>
      </c>
      <c r="P193" s="19" t="e">
        <f t="shared" si="97"/>
        <v>#DIV/0!</v>
      </c>
      <c r="Q193" s="19" t="e">
        <f t="shared" si="98"/>
        <v>#DIV/0!</v>
      </c>
      <c r="R193" s="33">
        <f t="shared" si="99"/>
        <v>0</v>
      </c>
      <c r="S193" s="19">
        <f t="shared" si="100"/>
        <v>0</v>
      </c>
      <c r="T193" s="19">
        <f t="shared" si="101"/>
        <v>0</v>
      </c>
      <c r="U193" s="19">
        <f t="shared" si="102"/>
        <v>0</v>
      </c>
      <c r="W193" s="33">
        <f t="shared" si="103"/>
        <v>0</v>
      </c>
      <c r="X193" s="19">
        <f t="shared" si="104"/>
        <v>0</v>
      </c>
      <c r="Y193" s="19">
        <f t="shared" si="105"/>
        <v>0</v>
      </c>
      <c r="Z193" s="19">
        <f t="shared" si="106"/>
        <v>0</v>
      </c>
      <c r="AA193" s="19">
        <f t="shared" si="107"/>
        <v>0</v>
      </c>
      <c r="AC193" s="33">
        <f t="shared" si="108"/>
        <v>0</v>
      </c>
      <c r="AD193" s="19">
        <f t="shared" si="109"/>
        <v>0</v>
      </c>
      <c r="AE193" s="19">
        <f t="shared" si="110"/>
        <v>0</v>
      </c>
      <c r="AF193" s="19">
        <f t="shared" si="111"/>
        <v>0</v>
      </c>
      <c r="AG193" s="19">
        <f t="shared" si="112"/>
        <v>0</v>
      </c>
      <c r="AH193" s="19">
        <f t="shared" si="113"/>
        <v>0</v>
      </c>
      <c r="AJ193" s="33">
        <f t="shared" si="114"/>
        <v>0</v>
      </c>
      <c r="AK193" s="19">
        <f t="shared" si="115"/>
        <v>0</v>
      </c>
      <c r="AL193" s="19">
        <f t="shared" si="116"/>
        <v>0</v>
      </c>
      <c r="AM193" s="19">
        <f t="shared" si="117"/>
        <v>0</v>
      </c>
      <c r="AO193" s="33">
        <f t="shared" si="118"/>
        <v>0</v>
      </c>
      <c r="AP193" s="19">
        <f t="shared" si="119"/>
        <v>0</v>
      </c>
      <c r="AQ193" s="19">
        <f t="shared" si="120"/>
        <v>0</v>
      </c>
      <c r="AR193" s="19">
        <f t="shared" si="121"/>
        <v>0</v>
      </c>
      <c r="AT193" s="33">
        <f t="shared" si="122"/>
        <v>0</v>
      </c>
      <c r="AU193" s="19">
        <f t="shared" si="123"/>
        <v>0</v>
      </c>
      <c r="AV193" s="19">
        <f t="shared" si="124"/>
        <v>0</v>
      </c>
      <c r="AW193" s="19">
        <f t="shared" si="125"/>
        <v>0</v>
      </c>
      <c r="AX193" s="19">
        <f t="shared" si="126"/>
        <v>0</v>
      </c>
      <c r="AZ193" s="33">
        <f t="shared" si="127"/>
        <v>0</v>
      </c>
      <c r="BA193" s="19">
        <f t="shared" si="128"/>
        <v>0</v>
      </c>
      <c r="BB193" s="19">
        <f t="shared" si="129"/>
        <v>0</v>
      </c>
      <c r="BC193" s="19">
        <f t="shared" si="130"/>
        <v>0</v>
      </c>
      <c r="BD193" s="19">
        <f t="shared" si="131"/>
        <v>0</v>
      </c>
      <c r="BE193" s="19">
        <f t="shared" si="132"/>
        <v>0</v>
      </c>
      <c r="BG193" s="33">
        <f t="shared" si="133"/>
        <v>0</v>
      </c>
      <c r="BH193" s="19">
        <f t="shared" si="134"/>
        <v>0</v>
      </c>
      <c r="BI193" s="19">
        <f t="shared" si="135"/>
        <v>0</v>
      </c>
      <c r="BJ193" s="19">
        <f t="shared" si="136"/>
        <v>0</v>
      </c>
    </row>
    <row r="194" spans="1:62" s="3" customFormat="1" ht="51" x14ac:dyDescent="0.2">
      <c r="A194" s="1" t="s">
        <v>277</v>
      </c>
      <c r="H194" s="1" t="s">
        <v>278</v>
      </c>
      <c r="I194" s="12" t="s">
        <v>279</v>
      </c>
      <c r="J194" s="23"/>
      <c r="K194" s="23"/>
      <c r="L194" s="23"/>
      <c r="M194" s="39"/>
      <c r="O194" s="3">
        <f t="shared" si="96"/>
        <v>0</v>
      </c>
      <c r="P194" s="3" t="e">
        <f t="shared" si="97"/>
        <v>#DIV/0!</v>
      </c>
      <c r="Q194" s="3" t="e">
        <f t="shared" si="98"/>
        <v>#DIV/0!</v>
      </c>
      <c r="R194" s="34">
        <f t="shared" si="99"/>
        <v>0</v>
      </c>
      <c r="S194" s="3">
        <f t="shared" si="100"/>
        <v>0</v>
      </c>
      <c r="T194" s="3">
        <f t="shared" si="101"/>
        <v>0</v>
      </c>
      <c r="U194" s="3">
        <f t="shared" si="102"/>
        <v>0</v>
      </c>
      <c r="W194" s="34">
        <f t="shared" si="103"/>
        <v>0</v>
      </c>
      <c r="X194" s="3">
        <f t="shared" si="104"/>
        <v>0</v>
      </c>
      <c r="Y194" s="3">
        <f t="shared" si="105"/>
        <v>0</v>
      </c>
      <c r="Z194" s="3">
        <f t="shared" si="106"/>
        <v>0</v>
      </c>
      <c r="AA194" s="3">
        <f t="shared" si="107"/>
        <v>0</v>
      </c>
      <c r="AC194" s="34">
        <f t="shared" si="108"/>
        <v>0</v>
      </c>
      <c r="AD194" s="3">
        <f t="shared" si="109"/>
        <v>0</v>
      </c>
      <c r="AE194" s="3">
        <f t="shared" si="110"/>
        <v>0</v>
      </c>
      <c r="AF194" s="3">
        <f t="shared" si="111"/>
        <v>0</v>
      </c>
      <c r="AG194" s="3">
        <f t="shared" si="112"/>
        <v>0</v>
      </c>
      <c r="AH194" s="3">
        <f t="shared" si="113"/>
        <v>0</v>
      </c>
      <c r="AJ194" s="34">
        <f t="shared" si="114"/>
        <v>0</v>
      </c>
      <c r="AK194" s="3">
        <f t="shared" si="115"/>
        <v>0</v>
      </c>
      <c r="AL194" s="3">
        <f t="shared" si="116"/>
        <v>0</v>
      </c>
      <c r="AM194" s="3">
        <f t="shared" si="117"/>
        <v>0</v>
      </c>
      <c r="AO194" s="34">
        <f t="shared" si="118"/>
        <v>0</v>
      </c>
      <c r="AP194" s="3">
        <f t="shared" si="119"/>
        <v>0</v>
      </c>
      <c r="AQ194" s="3">
        <f t="shared" si="120"/>
        <v>0</v>
      </c>
      <c r="AR194" s="3">
        <f t="shared" si="121"/>
        <v>0</v>
      </c>
      <c r="AT194" s="34">
        <f t="shared" si="122"/>
        <v>0</v>
      </c>
      <c r="AU194" s="3">
        <f t="shared" si="123"/>
        <v>0</v>
      </c>
      <c r="AV194" s="3">
        <f t="shared" si="124"/>
        <v>0</v>
      </c>
      <c r="AW194" s="3">
        <f t="shared" si="125"/>
        <v>0</v>
      </c>
      <c r="AX194" s="3">
        <f t="shared" si="126"/>
        <v>0</v>
      </c>
      <c r="AZ194" s="34">
        <f t="shared" si="127"/>
        <v>0</v>
      </c>
      <c r="BA194" s="3">
        <f t="shared" si="128"/>
        <v>0</v>
      </c>
      <c r="BB194" s="3">
        <f t="shared" si="129"/>
        <v>0</v>
      </c>
      <c r="BC194" s="3">
        <f t="shared" si="130"/>
        <v>0</v>
      </c>
      <c r="BD194" s="3">
        <f t="shared" si="131"/>
        <v>0</v>
      </c>
      <c r="BE194" s="3">
        <f t="shared" si="132"/>
        <v>0</v>
      </c>
      <c r="BG194" s="34">
        <f t="shared" si="133"/>
        <v>0</v>
      </c>
      <c r="BH194" s="3">
        <f t="shared" si="134"/>
        <v>0</v>
      </c>
      <c r="BI194" s="3">
        <f t="shared" si="135"/>
        <v>0</v>
      </c>
      <c r="BJ194" s="3">
        <f t="shared" si="136"/>
        <v>0</v>
      </c>
    </row>
    <row r="195" spans="1:62" ht="17" x14ac:dyDescent="0.2">
      <c r="A195" s="14" t="s">
        <v>0</v>
      </c>
      <c r="B195" s="15" t="s">
        <v>1</v>
      </c>
      <c r="C195" s="15" t="s">
        <v>2</v>
      </c>
      <c r="D195" s="15" t="s">
        <v>3</v>
      </c>
      <c r="E195" s="42" t="s">
        <v>4</v>
      </c>
      <c r="F195" s="42" t="s">
        <v>5</v>
      </c>
      <c r="G195" s="42" t="s">
        <v>6</v>
      </c>
      <c r="H195" s="14" t="s">
        <v>7</v>
      </c>
      <c r="I195" s="16" t="s">
        <v>8</v>
      </c>
      <c r="J195" s="24"/>
      <c r="K195" s="24"/>
      <c r="L195" s="24"/>
      <c r="O195">
        <f t="shared" si="96"/>
        <v>0</v>
      </c>
      <c r="P195" t="e">
        <f t="shared" si="97"/>
        <v>#DIV/0!</v>
      </c>
      <c r="Q195" t="e">
        <f t="shared" si="98"/>
        <v>#DIV/0!</v>
      </c>
      <c r="R195" s="43">
        <f t="shared" si="99"/>
        <v>0</v>
      </c>
      <c r="S195" s="6">
        <f t="shared" si="100"/>
        <v>0</v>
      </c>
      <c r="T195" s="6">
        <f t="shared" si="101"/>
        <v>0</v>
      </c>
      <c r="U195" s="6">
        <f t="shared" si="102"/>
        <v>0</v>
      </c>
      <c r="W195" s="43">
        <f t="shared" si="103"/>
        <v>0</v>
      </c>
      <c r="X195" s="6">
        <f t="shared" si="104"/>
        <v>0</v>
      </c>
      <c r="Y195" s="6">
        <f t="shared" si="105"/>
        <v>0</v>
      </c>
      <c r="Z195" s="6">
        <f t="shared" si="106"/>
        <v>0</v>
      </c>
      <c r="AA195" s="6">
        <f t="shared" si="107"/>
        <v>0</v>
      </c>
      <c r="AC195" s="43">
        <f t="shared" si="108"/>
        <v>0</v>
      </c>
      <c r="AD195" s="6">
        <f t="shared" si="109"/>
        <v>0</v>
      </c>
      <c r="AE195" s="6">
        <f t="shared" si="110"/>
        <v>0</v>
      </c>
      <c r="AF195" s="6">
        <f t="shared" si="111"/>
        <v>0</v>
      </c>
      <c r="AG195" s="6">
        <f t="shared" si="112"/>
        <v>0</v>
      </c>
      <c r="AH195" s="6">
        <f t="shared" si="113"/>
        <v>0</v>
      </c>
      <c r="AJ195" s="43">
        <f t="shared" si="114"/>
        <v>0</v>
      </c>
      <c r="AK195" s="6">
        <f t="shared" si="115"/>
        <v>0</v>
      </c>
      <c r="AL195" s="6">
        <f t="shared" si="116"/>
        <v>0</v>
      </c>
      <c r="AM195" s="6">
        <f t="shared" si="117"/>
        <v>0</v>
      </c>
      <c r="AO195" s="35">
        <f t="shared" si="118"/>
        <v>0</v>
      </c>
      <c r="AP195">
        <f t="shared" si="119"/>
        <v>0</v>
      </c>
      <c r="AQ195">
        <f t="shared" si="120"/>
        <v>0</v>
      </c>
      <c r="AR195">
        <f t="shared" si="121"/>
        <v>0</v>
      </c>
      <c r="AT195" s="35">
        <f t="shared" si="122"/>
        <v>0</v>
      </c>
      <c r="AU195">
        <f t="shared" si="123"/>
        <v>0</v>
      </c>
      <c r="AV195">
        <f t="shared" si="124"/>
        <v>0</v>
      </c>
      <c r="AW195">
        <f t="shared" si="125"/>
        <v>0</v>
      </c>
      <c r="AX195">
        <f t="shared" si="126"/>
        <v>0</v>
      </c>
      <c r="AZ195" s="35">
        <f t="shared" si="127"/>
        <v>0</v>
      </c>
      <c r="BA195">
        <f t="shared" si="128"/>
        <v>0</v>
      </c>
      <c r="BB195">
        <f t="shared" si="129"/>
        <v>0</v>
      </c>
      <c r="BC195">
        <f t="shared" si="130"/>
        <v>0</v>
      </c>
      <c r="BD195">
        <f t="shared" si="131"/>
        <v>0</v>
      </c>
      <c r="BE195">
        <f t="shared" si="132"/>
        <v>0</v>
      </c>
      <c r="BG195" s="35">
        <f t="shared" si="133"/>
        <v>0</v>
      </c>
      <c r="BH195">
        <f t="shared" si="134"/>
        <v>0</v>
      </c>
      <c r="BI195">
        <f t="shared" si="135"/>
        <v>0</v>
      </c>
      <c r="BJ195">
        <f t="shared" si="136"/>
        <v>0</v>
      </c>
    </row>
    <row r="196" spans="1:62" ht="238" x14ac:dyDescent="0.2">
      <c r="A196" s="14" t="s">
        <v>282</v>
      </c>
      <c r="B196" s="21">
        <v>2</v>
      </c>
      <c r="C196" s="21">
        <v>0</v>
      </c>
      <c r="D196" s="21">
        <v>0</v>
      </c>
      <c r="E196" s="42">
        <v>4</v>
      </c>
      <c r="F196" s="42">
        <v>1</v>
      </c>
      <c r="G196" s="42">
        <v>3</v>
      </c>
      <c r="H196" s="14"/>
      <c r="I196" s="16" t="s">
        <v>283</v>
      </c>
      <c r="J196" s="24">
        <f t="shared" si="94"/>
        <v>2</v>
      </c>
      <c r="K196" s="24">
        <f t="shared" si="95"/>
        <v>10</v>
      </c>
      <c r="L196" s="24" t="s">
        <v>433</v>
      </c>
      <c r="M196" s="37" t="s">
        <v>500</v>
      </c>
      <c r="N196">
        <v>1</v>
      </c>
      <c r="O196">
        <f t="shared" si="96"/>
        <v>1</v>
      </c>
      <c r="P196">
        <f t="shared" si="97"/>
        <v>2</v>
      </c>
      <c r="Q196">
        <f t="shared" si="98"/>
        <v>10</v>
      </c>
      <c r="R196" s="43">
        <f t="shared" si="99"/>
        <v>0</v>
      </c>
      <c r="S196" s="6">
        <f t="shared" si="100"/>
        <v>0</v>
      </c>
      <c r="T196" s="6">
        <f t="shared" si="101"/>
        <v>0</v>
      </c>
      <c r="U196" s="6">
        <f t="shared" si="102"/>
        <v>0</v>
      </c>
      <c r="W196" s="43">
        <f t="shared" si="103"/>
        <v>2</v>
      </c>
      <c r="X196" s="6">
        <f t="shared" si="104"/>
        <v>0</v>
      </c>
      <c r="Y196" s="6">
        <f t="shared" si="105"/>
        <v>0</v>
      </c>
      <c r="Z196" s="6">
        <f t="shared" si="106"/>
        <v>0</v>
      </c>
      <c r="AA196" s="6">
        <f t="shared" si="107"/>
        <v>0</v>
      </c>
      <c r="AC196" s="43">
        <f t="shared" si="108"/>
        <v>0</v>
      </c>
      <c r="AD196" s="6">
        <f t="shared" si="109"/>
        <v>0</v>
      </c>
      <c r="AE196" s="6">
        <f t="shared" si="110"/>
        <v>0</v>
      </c>
      <c r="AF196" s="6">
        <f t="shared" si="111"/>
        <v>0</v>
      </c>
      <c r="AG196" s="6">
        <f t="shared" si="112"/>
        <v>0</v>
      </c>
      <c r="AH196" s="6">
        <f t="shared" si="113"/>
        <v>0</v>
      </c>
      <c r="AJ196" s="43">
        <f t="shared" si="114"/>
        <v>0</v>
      </c>
      <c r="AK196" s="6">
        <f t="shared" si="115"/>
        <v>0</v>
      </c>
      <c r="AL196" s="6">
        <f t="shared" si="116"/>
        <v>0</v>
      </c>
      <c r="AM196" s="6">
        <f t="shared" si="117"/>
        <v>0</v>
      </c>
      <c r="AO196" s="35">
        <f t="shared" si="118"/>
        <v>0</v>
      </c>
      <c r="AP196">
        <f t="shared" si="119"/>
        <v>0</v>
      </c>
      <c r="AQ196">
        <f t="shared" si="120"/>
        <v>0</v>
      </c>
      <c r="AR196">
        <f t="shared" si="121"/>
        <v>0</v>
      </c>
      <c r="AT196" s="35">
        <f t="shared" si="122"/>
        <v>10</v>
      </c>
      <c r="AU196">
        <f t="shared" si="123"/>
        <v>0</v>
      </c>
      <c r="AV196">
        <f t="shared" si="124"/>
        <v>0</v>
      </c>
      <c r="AW196">
        <f t="shared" si="125"/>
        <v>0</v>
      </c>
      <c r="AX196">
        <f t="shared" si="126"/>
        <v>0</v>
      </c>
      <c r="AZ196" s="35">
        <f t="shared" si="127"/>
        <v>0</v>
      </c>
      <c r="BA196">
        <f t="shared" si="128"/>
        <v>0</v>
      </c>
      <c r="BB196">
        <f t="shared" si="129"/>
        <v>0</v>
      </c>
      <c r="BC196">
        <f t="shared" si="130"/>
        <v>0</v>
      </c>
      <c r="BD196">
        <f t="shared" si="131"/>
        <v>0</v>
      </c>
      <c r="BE196">
        <f t="shared" si="132"/>
        <v>0</v>
      </c>
      <c r="BG196" s="35">
        <f t="shared" si="133"/>
        <v>0</v>
      </c>
      <c r="BH196">
        <f t="shared" si="134"/>
        <v>0</v>
      </c>
      <c r="BI196">
        <f t="shared" si="135"/>
        <v>0</v>
      </c>
      <c r="BJ196">
        <f t="shared" si="136"/>
        <v>0</v>
      </c>
    </row>
    <row r="197" spans="1:62" ht="153" x14ac:dyDescent="0.2">
      <c r="A197" s="4" t="s">
        <v>280</v>
      </c>
      <c r="B197" s="6">
        <v>1</v>
      </c>
      <c r="C197" s="6">
        <v>0</v>
      </c>
      <c r="D197" s="6">
        <v>1</v>
      </c>
      <c r="E197" s="10">
        <v>5</v>
      </c>
      <c r="F197" s="10">
        <v>2</v>
      </c>
      <c r="G197" s="10">
        <v>1</v>
      </c>
      <c r="I197" s="13" t="s">
        <v>284</v>
      </c>
      <c r="J197" s="24">
        <f t="shared" si="94"/>
        <v>2</v>
      </c>
      <c r="K197" s="24">
        <f t="shared" si="95"/>
        <v>10</v>
      </c>
      <c r="L197" s="24" t="s">
        <v>459</v>
      </c>
      <c r="M197" s="37" t="s">
        <v>501</v>
      </c>
      <c r="N197">
        <v>1</v>
      </c>
      <c r="O197">
        <f t="shared" si="96"/>
        <v>2</v>
      </c>
      <c r="P197">
        <f t="shared" si="97"/>
        <v>1</v>
      </c>
      <c r="Q197">
        <f t="shared" si="98"/>
        <v>5</v>
      </c>
      <c r="R197" s="43">
        <f t="shared" si="99"/>
        <v>0</v>
      </c>
      <c r="S197" s="6">
        <f t="shared" si="100"/>
        <v>0</v>
      </c>
      <c r="T197" s="6">
        <f t="shared" si="101"/>
        <v>0</v>
      </c>
      <c r="U197" s="6">
        <f t="shared" si="102"/>
        <v>0</v>
      </c>
      <c r="W197" s="43">
        <f t="shared" si="103"/>
        <v>0</v>
      </c>
      <c r="X197" s="6">
        <f t="shared" si="104"/>
        <v>0</v>
      </c>
      <c r="Y197" s="6">
        <f t="shared" si="105"/>
        <v>0</v>
      </c>
      <c r="Z197" s="6">
        <f t="shared" si="106"/>
        <v>0</v>
      </c>
      <c r="AA197" s="6">
        <f t="shared" si="107"/>
        <v>0</v>
      </c>
      <c r="AC197" s="43">
        <f t="shared" si="108"/>
        <v>0</v>
      </c>
      <c r="AD197" s="6">
        <f t="shared" si="109"/>
        <v>1</v>
      </c>
      <c r="AE197" s="6">
        <f t="shared" si="110"/>
        <v>0</v>
      </c>
      <c r="AF197" s="6">
        <f t="shared" si="111"/>
        <v>0</v>
      </c>
      <c r="AG197" s="6">
        <f t="shared" si="112"/>
        <v>0</v>
      </c>
      <c r="AH197" s="6">
        <f t="shared" si="113"/>
        <v>0</v>
      </c>
      <c r="AJ197" s="43">
        <f t="shared" si="114"/>
        <v>0</v>
      </c>
      <c r="AK197" s="6">
        <f t="shared" si="115"/>
        <v>0</v>
      </c>
      <c r="AL197" s="6">
        <f t="shared" si="116"/>
        <v>0</v>
      </c>
      <c r="AM197" s="6">
        <f t="shared" si="117"/>
        <v>1</v>
      </c>
      <c r="AO197" s="35">
        <f t="shared" si="118"/>
        <v>0</v>
      </c>
      <c r="AP197">
        <f t="shared" si="119"/>
        <v>0</v>
      </c>
      <c r="AQ197">
        <f t="shared" si="120"/>
        <v>0</v>
      </c>
      <c r="AR197">
        <f t="shared" si="121"/>
        <v>0</v>
      </c>
      <c r="AT197" s="35">
        <f t="shared" si="122"/>
        <v>0</v>
      </c>
      <c r="AU197">
        <f t="shared" si="123"/>
        <v>0</v>
      </c>
      <c r="AV197">
        <f t="shared" si="124"/>
        <v>0</v>
      </c>
      <c r="AW197">
        <f t="shared" si="125"/>
        <v>0</v>
      </c>
      <c r="AX197">
        <f t="shared" si="126"/>
        <v>0</v>
      </c>
      <c r="AZ197" s="35">
        <f t="shared" si="127"/>
        <v>0</v>
      </c>
      <c r="BA197">
        <f t="shared" si="128"/>
        <v>5</v>
      </c>
      <c r="BB197">
        <f t="shared" si="129"/>
        <v>0</v>
      </c>
      <c r="BC197">
        <f t="shared" si="130"/>
        <v>0</v>
      </c>
      <c r="BD197">
        <f t="shared" si="131"/>
        <v>0</v>
      </c>
      <c r="BE197">
        <f t="shared" si="132"/>
        <v>0</v>
      </c>
      <c r="BG197" s="35">
        <f t="shared" si="133"/>
        <v>0</v>
      </c>
      <c r="BH197">
        <f t="shared" si="134"/>
        <v>0</v>
      </c>
      <c r="BI197">
        <f t="shared" si="135"/>
        <v>0</v>
      </c>
      <c r="BJ197">
        <f t="shared" si="136"/>
        <v>5</v>
      </c>
    </row>
    <row r="198" spans="1:62" ht="51" x14ac:dyDescent="0.2">
      <c r="A198" s="4" t="s">
        <v>281</v>
      </c>
      <c r="B198" s="6">
        <v>2</v>
      </c>
      <c r="C198" s="6">
        <v>1</v>
      </c>
      <c r="D198" s="6">
        <v>0</v>
      </c>
      <c r="E198" s="10">
        <v>0</v>
      </c>
      <c r="F198" s="10">
        <v>3</v>
      </c>
      <c r="G198" s="10">
        <v>0</v>
      </c>
      <c r="I198" s="13" t="s">
        <v>285</v>
      </c>
      <c r="J198" s="24">
        <f t="shared" si="94"/>
        <v>3</v>
      </c>
      <c r="K198" s="24">
        <f t="shared" si="95"/>
        <v>6</v>
      </c>
      <c r="L198" s="24" t="s">
        <v>458</v>
      </c>
      <c r="N198">
        <v>1</v>
      </c>
      <c r="O198">
        <f t="shared" si="96"/>
        <v>3</v>
      </c>
      <c r="P198">
        <f t="shared" si="97"/>
        <v>1</v>
      </c>
      <c r="Q198">
        <f t="shared" si="98"/>
        <v>2</v>
      </c>
      <c r="R198" s="43">
        <f t="shared" si="99"/>
        <v>0</v>
      </c>
      <c r="S198" s="6">
        <f t="shared" si="100"/>
        <v>0</v>
      </c>
      <c r="T198" s="6">
        <f t="shared" si="101"/>
        <v>0</v>
      </c>
      <c r="U198" s="6">
        <f t="shared" si="102"/>
        <v>0</v>
      </c>
      <c r="W198" s="43">
        <f t="shared" si="103"/>
        <v>0</v>
      </c>
      <c r="X198" s="6">
        <f t="shared" si="104"/>
        <v>0</v>
      </c>
      <c r="Y198" s="6">
        <f t="shared" si="105"/>
        <v>0</v>
      </c>
      <c r="Z198" s="6">
        <f t="shared" si="106"/>
        <v>1</v>
      </c>
      <c r="AA198" s="6">
        <f t="shared" si="107"/>
        <v>0</v>
      </c>
      <c r="AC198" s="43">
        <f t="shared" si="108"/>
        <v>0</v>
      </c>
      <c r="AD198" s="6">
        <f t="shared" si="109"/>
        <v>0</v>
      </c>
      <c r="AE198" s="6">
        <f t="shared" si="110"/>
        <v>0</v>
      </c>
      <c r="AF198" s="6">
        <f t="shared" si="111"/>
        <v>0</v>
      </c>
      <c r="AG198" s="6">
        <f t="shared" si="112"/>
        <v>0</v>
      </c>
      <c r="AH198" s="6">
        <f t="shared" si="113"/>
        <v>1</v>
      </c>
      <c r="AJ198" s="43">
        <f t="shared" si="114"/>
        <v>0</v>
      </c>
      <c r="AK198" s="6">
        <f t="shared" si="115"/>
        <v>0</v>
      </c>
      <c r="AL198" s="6">
        <f t="shared" si="116"/>
        <v>1</v>
      </c>
      <c r="AM198" s="6">
        <f t="shared" si="117"/>
        <v>0</v>
      </c>
      <c r="AO198" s="35">
        <f t="shared" si="118"/>
        <v>0</v>
      </c>
      <c r="AP198">
        <f t="shared" si="119"/>
        <v>0</v>
      </c>
      <c r="AQ198">
        <f t="shared" si="120"/>
        <v>0</v>
      </c>
      <c r="AR198">
        <f t="shared" si="121"/>
        <v>0</v>
      </c>
      <c r="AT198" s="35">
        <f t="shared" si="122"/>
        <v>0</v>
      </c>
      <c r="AU198">
        <f t="shared" si="123"/>
        <v>0</v>
      </c>
      <c r="AV198">
        <f t="shared" si="124"/>
        <v>0</v>
      </c>
      <c r="AW198">
        <f t="shared" si="125"/>
        <v>2</v>
      </c>
      <c r="AX198">
        <f t="shared" si="126"/>
        <v>0</v>
      </c>
      <c r="AZ198" s="35">
        <f t="shared" si="127"/>
        <v>0</v>
      </c>
      <c r="BA198">
        <f t="shared" si="128"/>
        <v>0</v>
      </c>
      <c r="BB198">
        <f t="shared" si="129"/>
        <v>0</v>
      </c>
      <c r="BC198">
        <f t="shared" si="130"/>
        <v>0</v>
      </c>
      <c r="BD198">
        <f t="shared" si="131"/>
        <v>0</v>
      </c>
      <c r="BE198">
        <f t="shared" si="132"/>
        <v>2</v>
      </c>
      <c r="BG198" s="35">
        <f t="shared" si="133"/>
        <v>0</v>
      </c>
      <c r="BH198">
        <f t="shared" si="134"/>
        <v>0</v>
      </c>
      <c r="BI198">
        <f t="shared" si="135"/>
        <v>2</v>
      </c>
      <c r="BJ198">
        <f t="shared" si="136"/>
        <v>0</v>
      </c>
    </row>
    <row r="199" spans="1:62" ht="17" x14ac:dyDescent="0.2">
      <c r="A199" s="4" t="s">
        <v>286</v>
      </c>
      <c r="B199" s="6">
        <v>1</v>
      </c>
      <c r="C199" s="6">
        <v>0</v>
      </c>
      <c r="D199" s="6">
        <v>1</v>
      </c>
      <c r="E199" s="10">
        <v>0</v>
      </c>
      <c r="F199" s="10">
        <v>0</v>
      </c>
      <c r="G199" s="10">
        <v>0</v>
      </c>
      <c r="I199" s="13" t="s">
        <v>287</v>
      </c>
      <c r="J199" s="24">
        <f t="shared" si="94"/>
        <v>2</v>
      </c>
      <c r="K199" s="24">
        <f t="shared" si="95"/>
        <v>2</v>
      </c>
      <c r="L199" s="24" t="s">
        <v>504</v>
      </c>
      <c r="N199">
        <v>1</v>
      </c>
      <c r="O199">
        <f t="shared" si="96"/>
        <v>1</v>
      </c>
      <c r="P199">
        <f t="shared" si="97"/>
        <v>2</v>
      </c>
      <c r="Q199">
        <f t="shared" si="98"/>
        <v>2</v>
      </c>
      <c r="R199" s="43">
        <f t="shared" si="99"/>
        <v>0</v>
      </c>
      <c r="S199" s="6">
        <f t="shared" si="100"/>
        <v>0</v>
      </c>
      <c r="T199" s="6">
        <f t="shared" si="101"/>
        <v>0</v>
      </c>
      <c r="U199" s="6">
        <f t="shared" si="102"/>
        <v>0</v>
      </c>
      <c r="W199" s="43">
        <f t="shared" si="103"/>
        <v>0</v>
      </c>
      <c r="X199" s="6">
        <f t="shared" si="104"/>
        <v>0</v>
      </c>
      <c r="Y199" s="6">
        <f t="shared" si="105"/>
        <v>0</v>
      </c>
      <c r="Z199" s="6">
        <f t="shared" si="106"/>
        <v>0</v>
      </c>
      <c r="AA199" s="6">
        <f t="shared" si="107"/>
        <v>0</v>
      </c>
      <c r="AC199" s="43">
        <f t="shared" si="108"/>
        <v>2</v>
      </c>
      <c r="AD199" s="6">
        <f t="shared" si="109"/>
        <v>0</v>
      </c>
      <c r="AE199" s="6">
        <f t="shared" si="110"/>
        <v>0</v>
      </c>
      <c r="AF199" s="6">
        <f t="shared" si="111"/>
        <v>0</v>
      </c>
      <c r="AG199" s="6">
        <f t="shared" si="112"/>
        <v>0</v>
      </c>
      <c r="AH199" s="6">
        <f t="shared" si="113"/>
        <v>0</v>
      </c>
      <c r="AJ199" s="43">
        <f t="shared" si="114"/>
        <v>0</v>
      </c>
      <c r="AK199" s="6">
        <f t="shared" si="115"/>
        <v>0</v>
      </c>
      <c r="AL199" s="6">
        <f t="shared" si="116"/>
        <v>0</v>
      </c>
      <c r="AM199" s="6">
        <f t="shared" si="117"/>
        <v>0</v>
      </c>
      <c r="AO199" s="35">
        <f t="shared" si="118"/>
        <v>0</v>
      </c>
      <c r="AP199">
        <f t="shared" si="119"/>
        <v>0</v>
      </c>
      <c r="AQ199">
        <f t="shared" si="120"/>
        <v>0</v>
      </c>
      <c r="AR199">
        <f t="shared" si="121"/>
        <v>0</v>
      </c>
      <c r="AT199" s="35">
        <f t="shared" si="122"/>
        <v>0</v>
      </c>
      <c r="AU199">
        <f t="shared" si="123"/>
        <v>0</v>
      </c>
      <c r="AV199">
        <f t="shared" si="124"/>
        <v>0</v>
      </c>
      <c r="AW199">
        <f t="shared" si="125"/>
        <v>0</v>
      </c>
      <c r="AX199">
        <f t="shared" si="126"/>
        <v>0</v>
      </c>
      <c r="AZ199" s="35">
        <f t="shared" si="127"/>
        <v>2</v>
      </c>
      <c r="BA199">
        <f t="shared" si="128"/>
        <v>0</v>
      </c>
      <c r="BB199">
        <f t="shared" si="129"/>
        <v>0</v>
      </c>
      <c r="BC199">
        <f t="shared" si="130"/>
        <v>0</v>
      </c>
      <c r="BD199">
        <f t="shared" si="131"/>
        <v>0</v>
      </c>
      <c r="BE199">
        <f t="shared" si="132"/>
        <v>0</v>
      </c>
      <c r="BG199" s="35">
        <f t="shared" si="133"/>
        <v>0</v>
      </c>
      <c r="BH199">
        <f t="shared" si="134"/>
        <v>0</v>
      </c>
      <c r="BI199">
        <f t="shared" si="135"/>
        <v>0</v>
      </c>
      <c r="BJ199">
        <f t="shared" si="136"/>
        <v>0</v>
      </c>
    </row>
    <row r="200" spans="1:62" ht="34" x14ac:dyDescent="0.2">
      <c r="A200" s="4" t="s">
        <v>288</v>
      </c>
      <c r="B200" s="6">
        <v>2</v>
      </c>
      <c r="C200" s="6">
        <v>1</v>
      </c>
      <c r="D200" s="6">
        <v>0</v>
      </c>
      <c r="E200" s="10">
        <v>2</v>
      </c>
      <c r="F200" s="10">
        <v>0</v>
      </c>
      <c r="G200" s="10">
        <v>0</v>
      </c>
      <c r="I200" s="13" t="s">
        <v>289</v>
      </c>
      <c r="J200" s="24">
        <f t="shared" ref="J200:J263" si="137" xml:space="preserve"> SUM(B200,C200,D200)</f>
        <v>3</v>
      </c>
      <c r="K200" s="24">
        <f t="shared" ref="K200:K263" si="138" xml:space="preserve"> SUM(B200,C200,D200,E200,F200,G200)</f>
        <v>5</v>
      </c>
      <c r="L200" s="24" t="s">
        <v>459</v>
      </c>
      <c r="N200">
        <v>1</v>
      </c>
      <c r="O200">
        <f t="shared" ref="O200:O263" si="139">LEN(L200)</f>
        <v>2</v>
      </c>
      <c r="P200">
        <f t="shared" ref="P200:P263" si="140">J200/O200</f>
        <v>1.5</v>
      </c>
      <c r="Q200">
        <f t="shared" ref="Q200:Q263" si="141">K200/O200</f>
        <v>2.5</v>
      </c>
      <c r="R200" s="43">
        <f t="shared" ref="R200:R263" si="142">IF(L200="A",J200/O200,0)</f>
        <v>0</v>
      </c>
      <c r="S200" s="6">
        <f t="shared" ref="S200:S263" si="143">IF(L200="AB",J200/O200,0)</f>
        <v>0</v>
      </c>
      <c r="T200" s="6">
        <f t="shared" ref="T200:T263" si="144">IF(L200="ABC",J200/O200,0)</f>
        <v>0</v>
      </c>
      <c r="U200" s="6">
        <f t="shared" ref="U200:U263" si="145">IF(L200="ABCD",J200/O200,0)</f>
        <v>0</v>
      </c>
      <c r="W200" s="43">
        <f t="shared" ref="W200:W263" si="146">IF(L200="B",J200/O200,0)</f>
        <v>0</v>
      </c>
      <c r="X200" s="6">
        <f t="shared" ref="X200:X263" si="147">IF(L200="AB",J200/O200,0)</f>
        <v>0</v>
      </c>
      <c r="Y200" s="6">
        <f t="shared" ref="Y200:Y263" si="148">IF(L200="BC",J200/O200,0)</f>
        <v>0</v>
      </c>
      <c r="Z200" s="6">
        <f t="shared" ref="Z200:Z263" si="149">IF(L200="BCD",J200/O200,0)</f>
        <v>0</v>
      </c>
      <c r="AA200" s="6">
        <f t="shared" ref="AA200:AA263" si="150">IF(L200="ABCD",J200/O200,0)</f>
        <v>0</v>
      </c>
      <c r="AC200" s="43">
        <f t="shared" ref="AC200:AC263" si="151">IF(L200="C",J200/O200,0)</f>
        <v>0</v>
      </c>
      <c r="AD200" s="6">
        <f t="shared" ref="AD200:AD263" si="152">IF(L200="CD",J200/O200,0)</f>
        <v>1.5</v>
      </c>
      <c r="AE200" s="6">
        <f t="shared" ref="AE200:AE263" si="153">IF(L200="ABC",J200/O200,0)</f>
        <v>0</v>
      </c>
      <c r="AF200" s="6">
        <f t="shared" ref="AF200:AF263" si="154">IF(L200="ABCD",J200/O200,0)</f>
        <v>0</v>
      </c>
      <c r="AG200" s="6">
        <f t="shared" ref="AG200:AG263" si="155">IF(L200="BC",J200/O200,0)</f>
        <v>0</v>
      </c>
      <c r="AH200" s="6">
        <f t="shared" ref="AH200:AH263" si="156">IF(L200="BCD",J200/O200,0)</f>
        <v>0</v>
      </c>
      <c r="AJ200" s="43">
        <f t="shared" ref="AJ200:AJ263" si="157">IF(L200="D",J200/O200,0)</f>
        <v>0</v>
      </c>
      <c r="AK200" s="6">
        <f t="shared" ref="AK200:AK263" si="158">IF(L200="ABCD",J200/O200,0)</f>
        <v>0</v>
      </c>
      <c r="AL200" s="6">
        <f t="shared" ref="AL200:AL263" si="159">IF(L200="BCD",J200/O200,0)</f>
        <v>0</v>
      </c>
      <c r="AM200" s="6">
        <f t="shared" ref="AM200:AM263" si="160">IF(L200="CD",J200/O200,0)</f>
        <v>1.5</v>
      </c>
      <c r="AO200" s="35">
        <f t="shared" ref="AO200:AO263" si="161">IF(L200="A",K200/O200,0)</f>
        <v>0</v>
      </c>
      <c r="AP200">
        <f t="shared" ref="AP200:AP263" si="162">IF(L200="AB",K200/O200,0)</f>
        <v>0</v>
      </c>
      <c r="AQ200">
        <f t="shared" ref="AQ200:AQ263" si="163">IF(L200="ABC",K200/O200,0)</f>
        <v>0</v>
      </c>
      <c r="AR200">
        <f t="shared" ref="AR200:AR263" si="164">IF(L200="ABCD",K200/O200,0)</f>
        <v>0</v>
      </c>
      <c r="AT200" s="35">
        <f t="shared" ref="AT200:AT263" si="165">IF(L200="B",K200/O200,0)</f>
        <v>0</v>
      </c>
      <c r="AU200">
        <f t="shared" ref="AU200:AU263" si="166">IF(L200="AB",K200/O200,0)</f>
        <v>0</v>
      </c>
      <c r="AV200">
        <f t="shared" ref="AV200:AV263" si="167">IF(L200="BC",K200/O200,0)</f>
        <v>0</v>
      </c>
      <c r="AW200">
        <f t="shared" ref="AW200:AW263" si="168">IF(L200="BCD",K200/O200,0)</f>
        <v>0</v>
      </c>
      <c r="AX200">
        <f t="shared" ref="AX200:AX263" si="169">IF(L200="ABCD",K200/O200,0)</f>
        <v>0</v>
      </c>
      <c r="AZ200" s="35">
        <f t="shared" ref="AZ200:AZ263" si="170">IF(L200="C",K200/O200,0)</f>
        <v>0</v>
      </c>
      <c r="BA200">
        <f t="shared" ref="BA200:BA263" si="171">IF(L200="CD",K200/O200,0)</f>
        <v>2.5</v>
      </c>
      <c r="BB200">
        <f t="shared" ref="BB200:BB263" si="172">IF(L200="ABC",K200/O200,0)</f>
        <v>0</v>
      </c>
      <c r="BC200">
        <f t="shared" ref="BC200:BC263" si="173">IF(L200="ABCD",K200/O200,0)</f>
        <v>0</v>
      </c>
      <c r="BD200">
        <f t="shared" ref="BD200:BD263" si="174">IF(L200="BC",K200/O200,0)</f>
        <v>0</v>
      </c>
      <c r="BE200">
        <f t="shared" ref="BE200:BE263" si="175">IF(L200="BCD",K200/O200,0)</f>
        <v>0</v>
      </c>
      <c r="BG200" s="35">
        <f t="shared" ref="BG200:BG263" si="176">IF(L200="D",K200/O200,0)</f>
        <v>0</v>
      </c>
      <c r="BH200">
        <f t="shared" ref="BH200:BH263" si="177">IF(L200="ABCD",K200/O200,0)</f>
        <v>0</v>
      </c>
      <c r="BI200">
        <f t="shared" ref="BI200:BI263" si="178">IF(L200="BCD",K200/O200,0)</f>
        <v>0</v>
      </c>
      <c r="BJ200">
        <f t="shared" ref="BJ200:BJ263" si="179">IF(L200="CD",K200/O200,0)</f>
        <v>2.5</v>
      </c>
    </row>
    <row r="201" spans="1:62" ht="17" x14ac:dyDescent="0.2">
      <c r="A201" s="4" t="s">
        <v>290</v>
      </c>
      <c r="B201" s="6">
        <v>1</v>
      </c>
      <c r="C201" s="6">
        <v>1</v>
      </c>
      <c r="D201" s="6">
        <v>0</v>
      </c>
      <c r="E201" s="10">
        <v>8</v>
      </c>
      <c r="F201" s="10">
        <v>3</v>
      </c>
      <c r="G201" s="10">
        <v>0</v>
      </c>
      <c r="I201" s="13" t="s">
        <v>289</v>
      </c>
      <c r="J201" s="24">
        <f t="shared" si="137"/>
        <v>2</v>
      </c>
      <c r="K201" s="24">
        <f t="shared" si="138"/>
        <v>13</v>
      </c>
      <c r="L201" s="24" t="s">
        <v>459</v>
      </c>
      <c r="N201">
        <v>1</v>
      </c>
      <c r="O201">
        <f t="shared" si="139"/>
        <v>2</v>
      </c>
      <c r="P201">
        <f t="shared" si="140"/>
        <v>1</v>
      </c>
      <c r="Q201">
        <f t="shared" si="141"/>
        <v>6.5</v>
      </c>
      <c r="R201" s="43">
        <f t="shared" si="142"/>
        <v>0</v>
      </c>
      <c r="S201" s="6">
        <f t="shared" si="143"/>
        <v>0</v>
      </c>
      <c r="T201" s="6">
        <f t="shared" si="144"/>
        <v>0</v>
      </c>
      <c r="U201" s="6">
        <f t="shared" si="145"/>
        <v>0</v>
      </c>
      <c r="W201" s="43">
        <f t="shared" si="146"/>
        <v>0</v>
      </c>
      <c r="X201" s="6">
        <f t="shared" si="147"/>
        <v>0</v>
      </c>
      <c r="Y201" s="6">
        <f t="shared" si="148"/>
        <v>0</v>
      </c>
      <c r="Z201" s="6">
        <f t="shared" si="149"/>
        <v>0</v>
      </c>
      <c r="AA201" s="6">
        <f t="shared" si="150"/>
        <v>0</v>
      </c>
      <c r="AC201" s="43">
        <f t="shared" si="151"/>
        <v>0</v>
      </c>
      <c r="AD201" s="6">
        <f t="shared" si="152"/>
        <v>1</v>
      </c>
      <c r="AE201" s="6">
        <f t="shared" si="153"/>
        <v>0</v>
      </c>
      <c r="AF201" s="6">
        <f t="shared" si="154"/>
        <v>0</v>
      </c>
      <c r="AG201" s="6">
        <f t="shared" si="155"/>
        <v>0</v>
      </c>
      <c r="AH201" s="6">
        <f t="shared" si="156"/>
        <v>0</v>
      </c>
      <c r="AJ201" s="43">
        <f t="shared" si="157"/>
        <v>0</v>
      </c>
      <c r="AK201" s="6">
        <f t="shared" si="158"/>
        <v>0</v>
      </c>
      <c r="AL201" s="6">
        <f t="shared" si="159"/>
        <v>0</v>
      </c>
      <c r="AM201" s="6">
        <f t="shared" si="160"/>
        <v>1</v>
      </c>
      <c r="AO201" s="35">
        <f t="shared" si="161"/>
        <v>0</v>
      </c>
      <c r="AP201">
        <f t="shared" si="162"/>
        <v>0</v>
      </c>
      <c r="AQ201">
        <f t="shared" si="163"/>
        <v>0</v>
      </c>
      <c r="AR201">
        <f t="shared" si="164"/>
        <v>0</v>
      </c>
      <c r="AT201" s="35">
        <f t="shared" si="165"/>
        <v>0</v>
      </c>
      <c r="AU201">
        <f t="shared" si="166"/>
        <v>0</v>
      </c>
      <c r="AV201">
        <f t="shared" si="167"/>
        <v>0</v>
      </c>
      <c r="AW201">
        <f t="shared" si="168"/>
        <v>0</v>
      </c>
      <c r="AX201">
        <f t="shared" si="169"/>
        <v>0</v>
      </c>
      <c r="AZ201" s="35">
        <f t="shared" si="170"/>
        <v>0</v>
      </c>
      <c r="BA201">
        <f t="shared" si="171"/>
        <v>6.5</v>
      </c>
      <c r="BB201">
        <f t="shared" si="172"/>
        <v>0</v>
      </c>
      <c r="BC201">
        <f t="shared" si="173"/>
        <v>0</v>
      </c>
      <c r="BD201">
        <f t="shared" si="174"/>
        <v>0</v>
      </c>
      <c r="BE201">
        <f t="shared" si="175"/>
        <v>0</v>
      </c>
      <c r="BG201" s="35">
        <f t="shared" si="176"/>
        <v>0</v>
      </c>
      <c r="BH201">
        <f t="shared" si="177"/>
        <v>0</v>
      </c>
      <c r="BI201">
        <f t="shared" si="178"/>
        <v>0</v>
      </c>
      <c r="BJ201">
        <f t="shared" si="179"/>
        <v>6.5</v>
      </c>
    </row>
    <row r="202" spans="1:62" ht="17" x14ac:dyDescent="0.2">
      <c r="A202" s="4" t="s">
        <v>291</v>
      </c>
      <c r="B202" s="6">
        <v>1</v>
      </c>
      <c r="C202" s="6">
        <v>1</v>
      </c>
      <c r="D202" s="6">
        <v>0</v>
      </c>
      <c r="E202" s="10">
        <v>0</v>
      </c>
      <c r="F202" s="10">
        <v>0</v>
      </c>
      <c r="G202" s="10">
        <v>0</v>
      </c>
      <c r="I202" s="13" t="s">
        <v>292</v>
      </c>
      <c r="J202" s="24">
        <f t="shared" si="137"/>
        <v>2</v>
      </c>
      <c r="K202" s="24">
        <f t="shared" si="138"/>
        <v>2</v>
      </c>
      <c r="L202" s="24" t="s">
        <v>504</v>
      </c>
      <c r="N202">
        <v>1</v>
      </c>
      <c r="O202">
        <f t="shared" si="139"/>
        <v>1</v>
      </c>
      <c r="P202">
        <f t="shared" si="140"/>
        <v>2</v>
      </c>
      <c r="Q202">
        <f t="shared" si="141"/>
        <v>2</v>
      </c>
      <c r="R202" s="43">
        <f t="shared" si="142"/>
        <v>0</v>
      </c>
      <c r="S202" s="6">
        <f t="shared" si="143"/>
        <v>0</v>
      </c>
      <c r="T202" s="6">
        <f t="shared" si="144"/>
        <v>0</v>
      </c>
      <c r="U202" s="6">
        <f t="shared" si="145"/>
        <v>0</v>
      </c>
      <c r="W202" s="43">
        <f t="shared" si="146"/>
        <v>0</v>
      </c>
      <c r="X202" s="6">
        <f t="shared" si="147"/>
        <v>0</v>
      </c>
      <c r="Y202" s="6">
        <f t="shared" si="148"/>
        <v>0</v>
      </c>
      <c r="Z202" s="6">
        <f t="shared" si="149"/>
        <v>0</v>
      </c>
      <c r="AA202" s="6">
        <f t="shared" si="150"/>
        <v>0</v>
      </c>
      <c r="AC202" s="43">
        <f t="shared" si="151"/>
        <v>2</v>
      </c>
      <c r="AD202" s="6">
        <f t="shared" si="152"/>
        <v>0</v>
      </c>
      <c r="AE202" s="6">
        <f t="shared" si="153"/>
        <v>0</v>
      </c>
      <c r="AF202" s="6">
        <f t="shared" si="154"/>
        <v>0</v>
      </c>
      <c r="AG202" s="6">
        <f t="shared" si="155"/>
        <v>0</v>
      </c>
      <c r="AH202" s="6">
        <f t="shared" si="156"/>
        <v>0</v>
      </c>
      <c r="AJ202" s="43">
        <f t="shared" si="157"/>
        <v>0</v>
      </c>
      <c r="AK202" s="6">
        <f t="shared" si="158"/>
        <v>0</v>
      </c>
      <c r="AL202" s="6">
        <f t="shared" si="159"/>
        <v>0</v>
      </c>
      <c r="AM202" s="6">
        <f t="shared" si="160"/>
        <v>0</v>
      </c>
      <c r="AO202" s="35">
        <f t="shared" si="161"/>
        <v>0</v>
      </c>
      <c r="AP202">
        <f t="shared" si="162"/>
        <v>0</v>
      </c>
      <c r="AQ202">
        <f t="shared" si="163"/>
        <v>0</v>
      </c>
      <c r="AR202">
        <f t="shared" si="164"/>
        <v>0</v>
      </c>
      <c r="AT202" s="35">
        <f t="shared" si="165"/>
        <v>0</v>
      </c>
      <c r="AU202">
        <f t="shared" si="166"/>
        <v>0</v>
      </c>
      <c r="AV202">
        <f t="shared" si="167"/>
        <v>0</v>
      </c>
      <c r="AW202">
        <f t="shared" si="168"/>
        <v>0</v>
      </c>
      <c r="AX202">
        <f t="shared" si="169"/>
        <v>0</v>
      </c>
      <c r="AZ202" s="35">
        <f t="shared" si="170"/>
        <v>2</v>
      </c>
      <c r="BA202">
        <f t="shared" si="171"/>
        <v>0</v>
      </c>
      <c r="BB202">
        <f t="shared" si="172"/>
        <v>0</v>
      </c>
      <c r="BC202">
        <f t="shared" si="173"/>
        <v>0</v>
      </c>
      <c r="BD202">
        <f t="shared" si="174"/>
        <v>0</v>
      </c>
      <c r="BE202">
        <f t="shared" si="175"/>
        <v>0</v>
      </c>
      <c r="BG202" s="35">
        <f t="shared" si="176"/>
        <v>0</v>
      </c>
      <c r="BH202">
        <f t="shared" si="177"/>
        <v>0</v>
      </c>
      <c r="BI202">
        <f t="shared" si="178"/>
        <v>0</v>
      </c>
      <c r="BJ202">
        <f t="shared" si="179"/>
        <v>0</v>
      </c>
    </row>
    <row r="203" spans="1:62" ht="17" x14ac:dyDescent="0.2">
      <c r="A203" s="4" t="s">
        <v>293</v>
      </c>
      <c r="B203" s="6">
        <v>1</v>
      </c>
      <c r="C203" s="6">
        <v>0</v>
      </c>
      <c r="D203" s="6">
        <v>0</v>
      </c>
      <c r="E203" s="10">
        <v>3</v>
      </c>
      <c r="F203" s="10">
        <v>0</v>
      </c>
      <c r="G203" s="10">
        <v>0</v>
      </c>
      <c r="I203" s="13" t="s">
        <v>245</v>
      </c>
      <c r="J203" s="24">
        <f t="shared" si="137"/>
        <v>1</v>
      </c>
      <c r="K203" s="24">
        <f t="shared" si="138"/>
        <v>4</v>
      </c>
      <c r="L203" s="24" t="s">
        <v>505</v>
      </c>
      <c r="N203">
        <v>1</v>
      </c>
      <c r="O203">
        <f t="shared" si="139"/>
        <v>1</v>
      </c>
      <c r="P203">
        <f t="shared" si="140"/>
        <v>1</v>
      </c>
      <c r="Q203">
        <f t="shared" si="141"/>
        <v>4</v>
      </c>
      <c r="R203" s="43">
        <f t="shared" si="142"/>
        <v>0</v>
      </c>
      <c r="S203" s="6">
        <f t="shared" si="143"/>
        <v>0</v>
      </c>
      <c r="T203" s="6">
        <f t="shared" si="144"/>
        <v>0</v>
      </c>
      <c r="U203" s="6">
        <f t="shared" si="145"/>
        <v>0</v>
      </c>
      <c r="W203" s="43">
        <f t="shared" si="146"/>
        <v>0</v>
      </c>
      <c r="X203" s="6">
        <f t="shared" si="147"/>
        <v>0</v>
      </c>
      <c r="Y203" s="6">
        <f t="shared" si="148"/>
        <v>0</v>
      </c>
      <c r="Z203" s="6">
        <f t="shared" si="149"/>
        <v>0</v>
      </c>
      <c r="AA203" s="6">
        <f t="shared" si="150"/>
        <v>0</v>
      </c>
      <c r="AC203" s="43">
        <f t="shared" si="151"/>
        <v>0</v>
      </c>
      <c r="AD203" s="6">
        <f t="shared" si="152"/>
        <v>0</v>
      </c>
      <c r="AE203" s="6">
        <f t="shared" si="153"/>
        <v>0</v>
      </c>
      <c r="AF203" s="6">
        <f t="shared" si="154"/>
        <v>0</v>
      </c>
      <c r="AG203" s="6">
        <f t="shared" si="155"/>
        <v>0</v>
      </c>
      <c r="AH203" s="6">
        <f t="shared" si="156"/>
        <v>0</v>
      </c>
      <c r="AJ203" s="43">
        <f t="shared" si="157"/>
        <v>1</v>
      </c>
      <c r="AK203" s="6">
        <f t="shared" si="158"/>
        <v>0</v>
      </c>
      <c r="AL203" s="6">
        <f t="shared" si="159"/>
        <v>0</v>
      </c>
      <c r="AM203" s="6">
        <f t="shared" si="160"/>
        <v>0</v>
      </c>
      <c r="AO203" s="35">
        <f t="shared" si="161"/>
        <v>0</v>
      </c>
      <c r="AP203">
        <f t="shared" si="162"/>
        <v>0</v>
      </c>
      <c r="AQ203">
        <f t="shared" si="163"/>
        <v>0</v>
      </c>
      <c r="AR203">
        <f t="shared" si="164"/>
        <v>0</v>
      </c>
      <c r="AT203" s="35">
        <f t="shared" si="165"/>
        <v>0</v>
      </c>
      <c r="AU203">
        <f t="shared" si="166"/>
        <v>0</v>
      </c>
      <c r="AV203">
        <f t="shared" si="167"/>
        <v>0</v>
      </c>
      <c r="AW203">
        <f t="shared" si="168"/>
        <v>0</v>
      </c>
      <c r="AX203">
        <f t="shared" si="169"/>
        <v>0</v>
      </c>
      <c r="AZ203" s="35">
        <f t="shared" si="170"/>
        <v>0</v>
      </c>
      <c r="BA203">
        <f t="shared" si="171"/>
        <v>0</v>
      </c>
      <c r="BB203">
        <f t="shared" si="172"/>
        <v>0</v>
      </c>
      <c r="BC203">
        <f t="shared" si="173"/>
        <v>0</v>
      </c>
      <c r="BD203">
        <f t="shared" si="174"/>
        <v>0</v>
      </c>
      <c r="BE203">
        <f t="shared" si="175"/>
        <v>0</v>
      </c>
      <c r="BG203" s="35">
        <f t="shared" si="176"/>
        <v>4</v>
      </c>
      <c r="BH203">
        <f t="shared" si="177"/>
        <v>0</v>
      </c>
      <c r="BI203">
        <f t="shared" si="178"/>
        <v>0</v>
      </c>
      <c r="BJ203">
        <f t="shared" si="179"/>
        <v>0</v>
      </c>
    </row>
    <row r="204" spans="1:62" ht="17" x14ac:dyDescent="0.2">
      <c r="A204" s="4" t="s">
        <v>294</v>
      </c>
      <c r="B204" s="6">
        <v>1</v>
      </c>
      <c r="C204" s="6">
        <v>0</v>
      </c>
      <c r="D204" s="6">
        <v>0</v>
      </c>
      <c r="E204" s="10">
        <v>3</v>
      </c>
      <c r="F204" s="10">
        <v>0</v>
      </c>
      <c r="G204" s="10">
        <v>0</v>
      </c>
      <c r="I204" s="13" t="s">
        <v>295</v>
      </c>
      <c r="J204" s="24">
        <f t="shared" si="137"/>
        <v>1</v>
      </c>
      <c r="K204" s="24">
        <f t="shared" si="138"/>
        <v>4</v>
      </c>
      <c r="L204" s="24" t="s">
        <v>459</v>
      </c>
      <c r="N204">
        <v>0.75</v>
      </c>
      <c r="O204">
        <f t="shared" si="139"/>
        <v>2</v>
      </c>
      <c r="P204">
        <f t="shared" si="140"/>
        <v>0.5</v>
      </c>
      <c r="Q204">
        <f t="shared" si="141"/>
        <v>2</v>
      </c>
      <c r="R204" s="43">
        <f t="shared" si="142"/>
        <v>0</v>
      </c>
      <c r="S204" s="6">
        <f t="shared" si="143"/>
        <v>0</v>
      </c>
      <c r="T204" s="6">
        <f t="shared" si="144"/>
        <v>0</v>
      </c>
      <c r="U204" s="6">
        <f t="shared" si="145"/>
        <v>0</v>
      </c>
      <c r="W204" s="43">
        <f t="shared" si="146"/>
        <v>0</v>
      </c>
      <c r="X204" s="6">
        <f t="shared" si="147"/>
        <v>0</v>
      </c>
      <c r="Y204" s="6">
        <f t="shared" si="148"/>
        <v>0</v>
      </c>
      <c r="Z204" s="6">
        <f t="shared" si="149"/>
        <v>0</v>
      </c>
      <c r="AA204" s="6">
        <f t="shared" si="150"/>
        <v>0</v>
      </c>
      <c r="AC204" s="43">
        <f t="shared" si="151"/>
        <v>0</v>
      </c>
      <c r="AD204" s="6">
        <f t="shared" si="152"/>
        <v>0.5</v>
      </c>
      <c r="AE204" s="6">
        <f t="shared" si="153"/>
        <v>0</v>
      </c>
      <c r="AF204" s="6">
        <f t="shared" si="154"/>
        <v>0</v>
      </c>
      <c r="AG204" s="6">
        <f t="shared" si="155"/>
        <v>0</v>
      </c>
      <c r="AH204" s="6">
        <f t="shared" si="156"/>
        <v>0</v>
      </c>
      <c r="AJ204" s="43">
        <f t="shared" si="157"/>
        <v>0</v>
      </c>
      <c r="AK204" s="6">
        <f t="shared" si="158"/>
        <v>0</v>
      </c>
      <c r="AL204" s="6">
        <f t="shared" si="159"/>
        <v>0</v>
      </c>
      <c r="AM204" s="6">
        <f t="shared" si="160"/>
        <v>0.5</v>
      </c>
      <c r="AO204" s="35">
        <f t="shared" si="161"/>
        <v>0</v>
      </c>
      <c r="AP204">
        <f t="shared" si="162"/>
        <v>0</v>
      </c>
      <c r="AQ204">
        <f t="shared" si="163"/>
        <v>0</v>
      </c>
      <c r="AR204">
        <f t="shared" si="164"/>
        <v>0</v>
      </c>
      <c r="AT204" s="35">
        <f t="shared" si="165"/>
        <v>0</v>
      </c>
      <c r="AU204">
        <f t="shared" si="166"/>
        <v>0</v>
      </c>
      <c r="AV204">
        <f t="shared" si="167"/>
        <v>0</v>
      </c>
      <c r="AW204">
        <f t="shared" si="168"/>
        <v>0</v>
      </c>
      <c r="AX204">
        <f t="shared" si="169"/>
        <v>0</v>
      </c>
      <c r="AZ204" s="35">
        <f t="shared" si="170"/>
        <v>0</v>
      </c>
      <c r="BA204">
        <f t="shared" si="171"/>
        <v>2</v>
      </c>
      <c r="BB204">
        <f t="shared" si="172"/>
        <v>0</v>
      </c>
      <c r="BC204">
        <f t="shared" si="173"/>
        <v>0</v>
      </c>
      <c r="BD204">
        <f t="shared" si="174"/>
        <v>0</v>
      </c>
      <c r="BE204">
        <f t="shared" si="175"/>
        <v>0</v>
      </c>
      <c r="BG204" s="35">
        <f t="shared" si="176"/>
        <v>0</v>
      </c>
      <c r="BH204">
        <f t="shared" si="177"/>
        <v>0</v>
      </c>
      <c r="BI204">
        <f t="shared" si="178"/>
        <v>0</v>
      </c>
      <c r="BJ204">
        <f t="shared" si="179"/>
        <v>2</v>
      </c>
    </row>
    <row r="205" spans="1:62" ht="17" x14ac:dyDescent="0.2">
      <c r="A205" s="4" t="s">
        <v>296</v>
      </c>
      <c r="B205" s="6">
        <v>0</v>
      </c>
      <c r="C205" s="6">
        <v>2</v>
      </c>
      <c r="D205" s="6">
        <v>0</v>
      </c>
      <c r="E205" s="10">
        <v>0</v>
      </c>
      <c r="F205" s="10">
        <v>0</v>
      </c>
      <c r="G205" s="10">
        <v>0</v>
      </c>
      <c r="I205" s="13" t="s">
        <v>245</v>
      </c>
      <c r="J205" s="24">
        <f t="shared" si="137"/>
        <v>2</v>
      </c>
      <c r="K205" s="24">
        <f t="shared" si="138"/>
        <v>2</v>
      </c>
      <c r="L205" s="24" t="s">
        <v>505</v>
      </c>
      <c r="N205">
        <v>1</v>
      </c>
      <c r="O205">
        <f t="shared" si="139"/>
        <v>1</v>
      </c>
      <c r="P205">
        <f t="shared" si="140"/>
        <v>2</v>
      </c>
      <c r="Q205">
        <f t="shared" si="141"/>
        <v>2</v>
      </c>
      <c r="R205" s="43">
        <f t="shared" si="142"/>
        <v>0</v>
      </c>
      <c r="S205" s="6">
        <f t="shared" si="143"/>
        <v>0</v>
      </c>
      <c r="T205" s="6">
        <f t="shared" si="144"/>
        <v>0</v>
      </c>
      <c r="U205" s="6">
        <f t="shared" si="145"/>
        <v>0</v>
      </c>
      <c r="W205" s="43">
        <f t="shared" si="146"/>
        <v>0</v>
      </c>
      <c r="X205" s="6">
        <f t="shared" si="147"/>
        <v>0</v>
      </c>
      <c r="Y205" s="6">
        <f t="shared" si="148"/>
        <v>0</v>
      </c>
      <c r="Z205" s="6">
        <f t="shared" si="149"/>
        <v>0</v>
      </c>
      <c r="AA205" s="6">
        <f t="shared" si="150"/>
        <v>0</v>
      </c>
      <c r="AC205" s="43">
        <f t="shared" si="151"/>
        <v>0</v>
      </c>
      <c r="AD205" s="6">
        <f t="shared" si="152"/>
        <v>0</v>
      </c>
      <c r="AE205" s="6">
        <f t="shared" si="153"/>
        <v>0</v>
      </c>
      <c r="AF205" s="6">
        <f t="shared" si="154"/>
        <v>0</v>
      </c>
      <c r="AG205" s="6">
        <f t="shared" si="155"/>
        <v>0</v>
      </c>
      <c r="AH205" s="6">
        <f t="shared" si="156"/>
        <v>0</v>
      </c>
      <c r="AJ205" s="43">
        <f t="shared" si="157"/>
        <v>2</v>
      </c>
      <c r="AK205" s="6">
        <f t="shared" si="158"/>
        <v>0</v>
      </c>
      <c r="AL205" s="6">
        <f t="shared" si="159"/>
        <v>0</v>
      </c>
      <c r="AM205" s="6">
        <f t="shared" si="160"/>
        <v>0</v>
      </c>
      <c r="AO205" s="35">
        <f t="shared" si="161"/>
        <v>0</v>
      </c>
      <c r="AP205">
        <f t="shared" si="162"/>
        <v>0</v>
      </c>
      <c r="AQ205">
        <f t="shared" si="163"/>
        <v>0</v>
      </c>
      <c r="AR205">
        <f t="shared" si="164"/>
        <v>0</v>
      </c>
      <c r="AT205" s="35">
        <f t="shared" si="165"/>
        <v>0</v>
      </c>
      <c r="AU205">
        <f t="shared" si="166"/>
        <v>0</v>
      </c>
      <c r="AV205">
        <f t="shared" si="167"/>
        <v>0</v>
      </c>
      <c r="AW205">
        <f t="shared" si="168"/>
        <v>0</v>
      </c>
      <c r="AX205">
        <f t="shared" si="169"/>
        <v>0</v>
      </c>
      <c r="AZ205" s="35">
        <f t="shared" si="170"/>
        <v>0</v>
      </c>
      <c r="BA205">
        <f t="shared" si="171"/>
        <v>0</v>
      </c>
      <c r="BB205">
        <f t="shared" si="172"/>
        <v>0</v>
      </c>
      <c r="BC205">
        <f t="shared" si="173"/>
        <v>0</v>
      </c>
      <c r="BD205">
        <f t="shared" si="174"/>
        <v>0</v>
      </c>
      <c r="BE205">
        <f t="shared" si="175"/>
        <v>0</v>
      </c>
      <c r="BG205" s="35">
        <f t="shared" si="176"/>
        <v>2</v>
      </c>
      <c r="BH205">
        <f t="shared" si="177"/>
        <v>0</v>
      </c>
      <c r="BI205">
        <f t="shared" si="178"/>
        <v>0</v>
      </c>
      <c r="BJ205">
        <f t="shared" si="179"/>
        <v>0</v>
      </c>
    </row>
    <row r="206" spans="1:62" ht="17" x14ac:dyDescent="0.2">
      <c r="A206" s="4" t="s">
        <v>297</v>
      </c>
      <c r="B206" s="6">
        <v>2</v>
      </c>
      <c r="C206" s="6">
        <v>0</v>
      </c>
      <c r="D206" s="6">
        <v>0</v>
      </c>
      <c r="E206" s="10">
        <v>0</v>
      </c>
      <c r="F206" s="10">
        <v>0</v>
      </c>
      <c r="G206" s="10">
        <v>2</v>
      </c>
      <c r="I206" s="13" t="s">
        <v>298</v>
      </c>
      <c r="J206" s="24">
        <f t="shared" si="137"/>
        <v>2</v>
      </c>
      <c r="K206" s="24">
        <f t="shared" si="138"/>
        <v>4</v>
      </c>
      <c r="L206" s="24" t="s">
        <v>459</v>
      </c>
      <c r="N206">
        <v>1</v>
      </c>
      <c r="O206">
        <f t="shared" si="139"/>
        <v>2</v>
      </c>
      <c r="P206">
        <f t="shared" si="140"/>
        <v>1</v>
      </c>
      <c r="Q206">
        <f t="shared" si="141"/>
        <v>2</v>
      </c>
      <c r="R206" s="43">
        <f t="shared" si="142"/>
        <v>0</v>
      </c>
      <c r="S206" s="6">
        <f t="shared" si="143"/>
        <v>0</v>
      </c>
      <c r="T206" s="6">
        <f t="shared" si="144"/>
        <v>0</v>
      </c>
      <c r="U206" s="6">
        <f t="shared" si="145"/>
        <v>0</v>
      </c>
      <c r="W206" s="43">
        <f t="shared" si="146"/>
        <v>0</v>
      </c>
      <c r="X206" s="6">
        <f t="shared" si="147"/>
        <v>0</v>
      </c>
      <c r="Y206" s="6">
        <f t="shared" si="148"/>
        <v>0</v>
      </c>
      <c r="Z206" s="6">
        <f t="shared" si="149"/>
        <v>0</v>
      </c>
      <c r="AA206" s="6">
        <f t="shared" si="150"/>
        <v>0</v>
      </c>
      <c r="AC206" s="43">
        <f t="shared" si="151"/>
        <v>0</v>
      </c>
      <c r="AD206" s="6">
        <f t="shared" si="152"/>
        <v>1</v>
      </c>
      <c r="AE206" s="6">
        <f t="shared" si="153"/>
        <v>0</v>
      </c>
      <c r="AF206" s="6">
        <f t="shared" si="154"/>
        <v>0</v>
      </c>
      <c r="AG206" s="6">
        <f t="shared" si="155"/>
        <v>0</v>
      </c>
      <c r="AH206" s="6">
        <f t="shared" si="156"/>
        <v>0</v>
      </c>
      <c r="AJ206" s="43">
        <f t="shared" si="157"/>
        <v>0</v>
      </c>
      <c r="AK206" s="6">
        <f t="shared" si="158"/>
        <v>0</v>
      </c>
      <c r="AL206" s="6">
        <f t="shared" si="159"/>
        <v>0</v>
      </c>
      <c r="AM206" s="6">
        <f t="shared" si="160"/>
        <v>1</v>
      </c>
      <c r="AO206" s="35">
        <f t="shared" si="161"/>
        <v>0</v>
      </c>
      <c r="AP206">
        <f t="shared" si="162"/>
        <v>0</v>
      </c>
      <c r="AQ206">
        <f t="shared" si="163"/>
        <v>0</v>
      </c>
      <c r="AR206">
        <f t="shared" si="164"/>
        <v>0</v>
      </c>
      <c r="AT206" s="35">
        <f t="shared" si="165"/>
        <v>0</v>
      </c>
      <c r="AU206">
        <f t="shared" si="166"/>
        <v>0</v>
      </c>
      <c r="AV206">
        <f t="shared" si="167"/>
        <v>0</v>
      </c>
      <c r="AW206">
        <f t="shared" si="168"/>
        <v>0</v>
      </c>
      <c r="AX206">
        <f t="shared" si="169"/>
        <v>0</v>
      </c>
      <c r="AZ206" s="35">
        <f t="shared" si="170"/>
        <v>0</v>
      </c>
      <c r="BA206">
        <f t="shared" si="171"/>
        <v>2</v>
      </c>
      <c r="BB206">
        <f t="shared" si="172"/>
        <v>0</v>
      </c>
      <c r="BC206">
        <f t="shared" si="173"/>
        <v>0</v>
      </c>
      <c r="BD206">
        <f t="shared" si="174"/>
        <v>0</v>
      </c>
      <c r="BE206">
        <f t="shared" si="175"/>
        <v>0</v>
      </c>
      <c r="BG206" s="35">
        <f t="shared" si="176"/>
        <v>0</v>
      </c>
      <c r="BH206">
        <f t="shared" si="177"/>
        <v>0</v>
      </c>
      <c r="BI206">
        <f t="shared" si="178"/>
        <v>0</v>
      </c>
      <c r="BJ206">
        <f t="shared" si="179"/>
        <v>2</v>
      </c>
    </row>
    <row r="207" spans="1:62" ht="17" x14ac:dyDescent="0.2">
      <c r="A207" s="4" t="s">
        <v>299</v>
      </c>
      <c r="B207" s="6">
        <v>1</v>
      </c>
      <c r="C207" s="6">
        <v>0</v>
      </c>
      <c r="D207" s="6">
        <v>0</v>
      </c>
      <c r="E207" s="10">
        <v>0</v>
      </c>
      <c r="F207" s="10">
        <v>0</v>
      </c>
      <c r="G207" s="10">
        <v>0</v>
      </c>
      <c r="I207" s="13" t="s">
        <v>287</v>
      </c>
      <c r="J207" s="24">
        <f t="shared" si="137"/>
        <v>1</v>
      </c>
      <c r="K207" s="24">
        <f t="shared" si="138"/>
        <v>1</v>
      </c>
      <c r="L207" s="24" t="s">
        <v>504</v>
      </c>
      <c r="N207">
        <v>1</v>
      </c>
      <c r="O207">
        <f t="shared" si="139"/>
        <v>1</v>
      </c>
      <c r="P207">
        <f t="shared" si="140"/>
        <v>1</v>
      </c>
      <c r="Q207">
        <f t="shared" si="141"/>
        <v>1</v>
      </c>
      <c r="R207" s="43">
        <f t="shared" si="142"/>
        <v>0</v>
      </c>
      <c r="S207" s="6">
        <f t="shared" si="143"/>
        <v>0</v>
      </c>
      <c r="T207" s="6">
        <f t="shared" si="144"/>
        <v>0</v>
      </c>
      <c r="U207" s="6">
        <f t="shared" si="145"/>
        <v>0</v>
      </c>
      <c r="W207" s="43">
        <f t="shared" si="146"/>
        <v>0</v>
      </c>
      <c r="X207" s="6">
        <f t="shared" si="147"/>
        <v>0</v>
      </c>
      <c r="Y207" s="6">
        <f t="shared" si="148"/>
        <v>0</v>
      </c>
      <c r="Z207" s="6">
        <f t="shared" si="149"/>
        <v>0</v>
      </c>
      <c r="AA207" s="6">
        <f t="shared" si="150"/>
        <v>0</v>
      </c>
      <c r="AC207" s="43">
        <f t="shared" si="151"/>
        <v>1</v>
      </c>
      <c r="AD207" s="6">
        <f t="shared" si="152"/>
        <v>0</v>
      </c>
      <c r="AE207" s="6">
        <f t="shared" si="153"/>
        <v>0</v>
      </c>
      <c r="AF207" s="6">
        <f t="shared" si="154"/>
        <v>0</v>
      </c>
      <c r="AG207" s="6">
        <f t="shared" si="155"/>
        <v>0</v>
      </c>
      <c r="AH207" s="6">
        <f t="shared" si="156"/>
        <v>0</v>
      </c>
      <c r="AJ207" s="43">
        <f t="shared" si="157"/>
        <v>0</v>
      </c>
      <c r="AK207" s="6">
        <f t="shared" si="158"/>
        <v>0</v>
      </c>
      <c r="AL207" s="6">
        <f t="shared" si="159"/>
        <v>0</v>
      </c>
      <c r="AM207" s="6">
        <f t="shared" si="160"/>
        <v>0</v>
      </c>
      <c r="AO207" s="35">
        <f t="shared" si="161"/>
        <v>0</v>
      </c>
      <c r="AP207">
        <f t="shared" si="162"/>
        <v>0</v>
      </c>
      <c r="AQ207">
        <f t="shared" si="163"/>
        <v>0</v>
      </c>
      <c r="AR207">
        <f t="shared" si="164"/>
        <v>0</v>
      </c>
      <c r="AT207" s="35">
        <f t="shared" si="165"/>
        <v>0</v>
      </c>
      <c r="AU207">
        <f t="shared" si="166"/>
        <v>0</v>
      </c>
      <c r="AV207">
        <f t="shared" si="167"/>
        <v>0</v>
      </c>
      <c r="AW207">
        <f t="shared" si="168"/>
        <v>0</v>
      </c>
      <c r="AX207">
        <f t="shared" si="169"/>
        <v>0</v>
      </c>
      <c r="AZ207" s="35">
        <f t="shared" si="170"/>
        <v>1</v>
      </c>
      <c r="BA207">
        <f t="shared" si="171"/>
        <v>0</v>
      </c>
      <c r="BB207">
        <f t="shared" si="172"/>
        <v>0</v>
      </c>
      <c r="BC207">
        <f t="shared" si="173"/>
        <v>0</v>
      </c>
      <c r="BD207">
        <f t="shared" si="174"/>
        <v>0</v>
      </c>
      <c r="BE207">
        <f t="shared" si="175"/>
        <v>0</v>
      </c>
      <c r="BG207" s="35">
        <f t="shared" si="176"/>
        <v>0</v>
      </c>
      <c r="BH207">
        <f t="shared" si="177"/>
        <v>0</v>
      </c>
      <c r="BI207">
        <f t="shared" si="178"/>
        <v>0</v>
      </c>
      <c r="BJ207">
        <f t="shared" si="179"/>
        <v>0</v>
      </c>
    </row>
    <row r="208" spans="1:62" ht="17" x14ac:dyDescent="0.2">
      <c r="A208" s="4" t="s">
        <v>300</v>
      </c>
      <c r="B208" s="6">
        <v>1</v>
      </c>
      <c r="C208" s="6">
        <v>0</v>
      </c>
      <c r="D208" s="6">
        <v>0</v>
      </c>
      <c r="E208" s="10">
        <v>0</v>
      </c>
      <c r="F208" s="10">
        <v>0</v>
      </c>
      <c r="G208" s="10">
        <v>0</v>
      </c>
      <c r="I208" s="13" t="s">
        <v>138</v>
      </c>
      <c r="J208" s="24">
        <f t="shared" si="137"/>
        <v>1</v>
      </c>
      <c r="K208" s="24">
        <f t="shared" si="138"/>
        <v>1</v>
      </c>
      <c r="L208" s="24" t="s">
        <v>482</v>
      </c>
      <c r="N208">
        <v>1</v>
      </c>
      <c r="O208">
        <f t="shared" si="139"/>
        <v>2</v>
      </c>
      <c r="P208">
        <f t="shared" si="140"/>
        <v>0.5</v>
      </c>
      <c r="Q208">
        <f t="shared" si="141"/>
        <v>0.5</v>
      </c>
      <c r="R208" s="43">
        <f t="shared" si="142"/>
        <v>0</v>
      </c>
      <c r="S208" s="6">
        <f t="shared" si="143"/>
        <v>0.5</v>
      </c>
      <c r="T208" s="6">
        <f t="shared" si="144"/>
        <v>0</v>
      </c>
      <c r="U208" s="6">
        <f t="shared" si="145"/>
        <v>0</v>
      </c>
      <c r="W208" s="43">
        <f t="shared" si="146"/>
        <v>0</v>
      </c>
      <c r="X208" s="6">
        <f t="shared" si="147"/>
        <v>0.5</v>
      </c>
      <c r="Y208" s="6">
        <f t="shared" si="148"/>
        <v>0</v>
      </c>
      <c r="Z208" s="6">
        <f t="shared" si="149"/>
        <v>0</v>
      </c>
      <c r="AA208" s="6">
        <f t="shared" si="150"/>
        <v>0</v>
      </c>
      <c r="AC208" s="43">
        <f t="shared" si="151"/>
        <v>0</v>
      </c>
      <c r="AD208" s="6">
        <f t="shared" si="152"/>
        <v>0</v>
      </c>
      <c r="AE208" s="6">
        <f t="shared" si="153"/>
        <v>0</v>
      </c>
      <c r="AF208" s="6">
        <f t="shared" si="154"/>
        <v>0</v>
      </c>
      <c r="AG208" s="6">
        <f t="shared" si="155"/>
        <v>0</v>
      </c>
      <c r="AH208" s="6">
        <f t="shared" si="156"/>
        <v>0</v>
      </c>
      <c r="AJ208" s="43">
        <f t="shared" si="157"/>
        <v>0</v>
      </c>
      <c r="AK208" s="6">
        <f t="shared" si="158"/>
        <v>0</v>
      </c>
      <c r="AL208" s="6">
        <f t="shared" si="159"/>
        <v>0</v>
      </c>
      <c r="AM208" s="6">
        <f t="shared" si="160"/>
        <v>0</v>
      </c>
      <c r="AO208" s="35">
        <f t="shared" si="161"/>
        <v>0</v>
      </c>
      <c r="AP208">
        <f t="shared" si="162"/>
        <v>0.5</v>
      </c>
      <c r="AQ208">
        <f t="shared" si="163"/>
        <v>0</v>
      </c>
      <c r="AR208">
        <f t="shared" si="164"/>
        <v>0</v>
      </c>
      <c r="AT208" s="35">
        <f t="shared" si="165"/>
        <v>0</v>
      </c>
      <c r="AU208">
        <f t="shared" si="166"/>
        <v>0.5</v>
      </c>
      <c r="AV208">
        <f t="shared" si="167"/>
        <v>0</v>
      </c>
      <c r="AW208">
        <f t="shared" si="168"/>
        <v>0</v>
      </c>
      <c r="AX208">
        <f t="shared" si="169"/>
        <v>0</v>
      </c>
      <c r="AZ208" s="35">
        <f t="shared" si="170"/>
        <v>0</v>
      </c>
      <c r="BA208">
        <f t="shared" si="171"/>
        <v>0</v>
      </c>
      <c r="BB208">
        <f t="shared" si="172"/>
        <v>0</v>
      </c>
      <c r="BC208">
        <f t="shared" si="173"/>
        <v>0</v>
      </c>
      <c r="BD208">
        <f t="shared" si="174"/>
        <v>0</v>
      </c>
      <c r="BE208">
        <f t="shared" si="175"/>
        <v>0</v>
      </c>
      <c r="BG208" s="35">
        <f t="shared" si="176"/>
        <v>0</v>
      </c>
      <c r="BH208">
        <f t="shared" si="177"/>
        <v>0</v>
      </c>
      <c r="BI208">
        <f t="shared" si="178"/>
        <v>0</v>
      </c>
      <c r="BJ208">
        <f t="shared" si="179"/>
        <v>0</v>
      </c>
    </row>
    <row r="209" spans="1:63" x14ac:dyDescent="0.2">
      <c r="J209" s="24"/>
      <c r="K209" s="24"/>
      <c r="L209" s="24"/>
      <c r="O209">
        <f t="shared" si="139"/>
        <v>0</v>
      </c>
      <c r="P209" t="e">
        <f t="shared" si="140"/>
        <v>#DIV/0!</v>
      </c>
      <c r="Q209" t="e">
        <f t="shared" si="141"/>
        <v>#DIV/0!</v>
      </c>
      <c r="R209" s="43">
        <f t="shared" si="142"/>
        <v>0</v>
      </c>
      <c r="S209" s="6">
        <f t="shared" si="143"/>
        <v>0</v>
      </c>
      <c r="T209" s="6">
        <f t="shared" si="144"/>
        <v>0</v>
      </c>
      <c r="U209" s="6">
        <f t="shared" si="145"/>
        <v>0</v>
      </c>
      <c r="V209" s="6">
        <f>SUM(R196:U208)</f>
        <v>0.5</v>
      </c>
      <c r="W209" s="43">
        <f t="shared" si="146"/>
        <v>0</v>
      </c>
      <c r="X209" s="6">
        <f t="shared" si="147"/>
        <v>0</v>
      </c>
      <c r="Y209" s="6">
        <f t="shared" si="148"/>
        <v>0</v>
      </c>
      <c r="Z209" s="6">
        <f t="shared" si="149"/>
        <v>0</v>
      </c>
      <c r="AA209" s="6">
        <f t="shared" si="150"/>
        <v>0</v>
      </c>
      <c r="AB209" s="6">
        <f>SUM(W196:AA208)</f>
        <v>3.5</v>
      </c>
      <c r="AC209" s="43">
        <f t="shared" si="151"/>
        <v>0</v>
      </c>
      <c r="AD209" s="6">
        <f t="shared" si="152"/>
        <v>0</v>
      </c>
      <c r="AE209" s="6">
        <f t="shared" si="153"/>
        <v>0</v>
      </c>
      <c r="AF209" s="6">
        <f t="shared" si="154"/>
        <v>0</v>
      </c>
      <c r="AG209" s="6">
        <f t="shared" si="155"/>
        <v>0</v>
      </c>
      <c r="AH209" s="6">
        <f t="shared" si="156"/>
        <v>0</v>
      </c>
      <c r="AI209" s="6">
        <f>SUM(AC196:AH208)</f>
        <v>11</v>
      </c>
      <c r="AJ209" s="43">
        <f t="shared" si="157"/>
        <v>0</v>
      </c>
      <c r="AK209" s="6">
        <f t="shared" si="158"/>
        <v>0</v>
      </c>
      <c r="AL209" s="6">
        <f t="shared" si="159"/>
        <v>0</v>
      </c>
      <c r="AM209" s="6">
        <f t="shared" si="160"/>
        <v>0</v>
      </c>
      <c r="AN209" s="6">
        <f>SUM(AJ196:AM208)</f>
        <v>9</v>
      </c>
      <c r="AO209" s="35">
        <f t="shared" si="161"/>
        <v>0</v>
      </c>
      <c r="AP209">
        <f t="shared" si="162"/>
        <v>0</v>
      </c>
      <c r="AQ209">
        <f t="shared" si="163"/>
        <v>0</v>
      </c>
      <c r="AR209">
        <f t="shared" si="164"/>
        <v>0</v>
      </c>
      <c r="AS209">
        <f>SUM(AO196:AR208)</f>
        <v>0.5</v>
      </c>
      <c r="AT209" s="35">
        <f t="shared" si="165"/>
        <v>0</v>
      </c>
      <c r="AU209">
        <f t="shared" si="166"/>
        <v>0</v>
      </c>
      <c r="AV209">
        <f t="shared" si="167"/>
        <v>0</v>
      </c>
      <c r="AW209">
        <f t="shared" si="168"/>
        <v>0</v>
      </c>
      <c r="AX209">
        <f t="shared" si="169"/>
        <v>0</v>
      </c>
      <c r="AY209">
        <f>SUM(AT196:AX208)</f>
        <v>12.5</v>
      </c>
      <c r="AZ209" s="35">
        <f t="shared" si="170"/>
        <v>0</v>
      </c>
      <c r="BA209">
        <f t="shared" si="171"/>
        <v>0</v>
      </c>
      <c r="BB209">
        <f t="shared" si="172"/>
        <v>0</v>
      </c>
      <c r="BC209">
        <f t="shared" si="173"/>
        <v>0</v>
      </c>
      <c r="BD209">
        <f t="shared" si="174"/>
        <v>0</v>
      </c>
      <c r="BE209">
        <f t="shared" si="175"/>
        <v>0</v>
      </c>
      <c r="BF209">
        <f>SUM(AZ196:BE208)</f>
        <v>25</v>
      </c>
      <c r="BG209" s="35">
        <f t="shared" si="176"/>
        <v>0</v>
      </c>
      <c r="BH209">
        <f t="shared" si="177"/>
        <v>0</v>
      </c>
      <c r="BI209">
        <f t="shared" si="178"/>
        <v>0</v>
      </c>
      <c r="BJ209">
        <f t="shared" si="179"/>
        <v>0</v>
      </c>
      <c r="BK209">
        <f>SUM(BG196:BJ208)</f>
        <v>26</v>
      </c>
    </row>
    <row r="210" spans="1:63" s="19" customFormat="1" ht="17" x14ac:dyDescent="0.2">
      <c r="A210" s="17" t="s">
        <v>301</v>
      </c>
      <c r="H210" s="17"/>
      <c r="I210" s="20"/>
      <c r="J210" s="22"/>
      <c r="K210" s="22"/>
      <c r="L210" s="22"/>
      <c r="M210" s="38"/>
      <c r="O210" s="19">
        <f t="shared" si="139"/>
        <v>0</v>
      </c>
      <c r="P210" s="19" t="e">
        <f t="shared" si="140"/>
        <v>#DIV/0!</v>
      </c>
      <c r="Q210" s="19" t="e">
        <f t="shared" si="141"/>
        <v>#DIV/0!</v>
      </c>
      <c r="R210" s="33">
        <f t="shared" si="142"/>
        <v>0</v>
      </c>
      <c r="S210" s="19">
        <f t="shared" si="143"/>
        <v>0</v>
      </c>
      <c r="T210" s="19">
        <f t="shared" si="144"/>
        <v>0</v>
      </c>
      <c r="U210" s="19">
        <f t="shared" si="145"/>
        <v>0</v>
      </c>
      <c r="W210" s="33">
        <f t="shared" si="146"/>
        <v>0</v>
      </c>
      <c r="X210" s="19">
        <f t="shared" si="147"/>
        <v>0</v>
      </c>
      <c r="Y210" s="19">
        <f t="shared" si="148"/>
        <v>0</v>
      </c>
      <c r="Z210" s="19">
        <f t="shared" si="149"/>
        <v>0</v>
      </c>
      <c r="AA210" s="19">
        <f t="shared" si="150"/>
        <v>0</v>
      </c>
      <c r="AC210" s="33">
        <f t="shared" si="151"/>
        <v>0</v>
      </c>
      <c r="AD210" s="19">
        <f t="shared" si="152"/>
        <v>0</v>
      </c>
      <c r="AE210" s="19">
        <f t="shared" si="153"/>
        <v>0</v>
      </c>
      <c r="AF210" s="19">
        <f t="shared" si="154"/>
        <v>0</v>
      </c>
      <c r="AG210" s="19">
        <f t="shared" si="155"/>
        <v>0</v>
      </c>
      <c r="AH210" s="19">
        <f t="shared" si="156"/>
        <v>0</v>
      </c>
      <c r="AJ210" s="33">
        <f t="shared" si="157"/>
        <v>0</v>
      </c>
      <c r="AK210" s="19">
        <f t="shared" si="158"/>
        <v>0</v>
      </c>
      <c r="AL210" s="19">
        <f t="shared" si="159"/>
        <v>0</v>
      </c>
      <c r="AM210" s="19">
        <f t="shared" si="160"/>
        <v>0</v>
      </c>
      <c r="AO210" s="33">
        <f t="shared" si="161"/>
        <v>0</v>
      </c>
      <c r="AP210" s="19">
        <f t="shared" si="162"/>
        <v>0</v>
      </c>
      <c r="AQ210" s="19">
        <f t="shared" si="163"/>
        <v>0</v>
      </c>
      <c r="AR210" s="19">
        <f t="shared" si="164"/>
        <v>0</v>
      </c>
      <c r="AT210" s="33">
        <f t="shared" si="165"/>
        <v>0</v>
      </c>
      <c r="AU210" s="19">
        <f t="shared" si="166"/>
        <v>0</v>
      </c>
      <c r="AV210" s="19">
        <f t="shared" si="167"/>
        <v>0</v>
      </c>
      <c r="AW210" s="19">
        <f t="shared" si="168"/>
        <v>0</v>
      </c>
      <c r="AX210" s="19">
        <f t="shared" si="169"/>
        <v>0</v>
      </c>
      <c r="AZ210" s="33">
        <f t="shared" si="170"/>
        <v>0</v>
      </c>
      <c r="BA210" s="19">
        <f t="shared" si="171"/>
        <v>0</v>
      </c>
      <c r="BB210" s="19">
        <f t="shared" si="172"/>
        <v>0</v>
      </c>
      <c r="BC210" s="19">
        <f t="shared" si="173"/>
        <v>0</v>
      </c>
      <c r="BD210" s="19">
        <f t="shared" si="174"/>
        <v>0</v>
      </c>
      <c r="BE210" s="19">
        <f t="shared" si="175"/>
        <v>0</v>
      </c>
      <c r="BG210" s="33">
        <f t="shared" si="176"/>
        <v>0</v>
      </c>
      <c r="BH210" s="19">
        <f t="shared" si="177"/>
        <v>0</v>
      </c>
      <c r="BI210" s="19">
        <f t="shared" si="178"/>
        <v>0</v>
      </c>
      <c r="BJ210" s="19">
        <f t="shared" si="179"/>
        <v>0</v>
      </c>
    </row>
    <row r="211" spans="1:63" s="3" customFormat="1" ht="68" x14ac:dyDescent="0.2">
      <c r="A211" s="1" t="s">
        <v>515</v>
      </c>
      <c r="H211" s="1" t="s">
        <v>302</v>
      </c>
      <c r="I211" s="12" t="s">
        <v>303</v>
      </c>
      <c r="J211" s="23"/>
      <c r="K211" s="23"/>
      <c r="L211" s="23"/>
      <c r="M211" s="39"/>
      <c r="O211" s="3">
        <f t="shared" si="139"/>
        <v>0</v>
      </c>
      <c r="P211" s="3" t="e">
        <f t="shared" si="140"/>
        <v>#DIV/0!</v>
      </c>
      <c r="Q211" s="3" t="e">
        <f t="shared" si="141"/>
        <v>#DIV/0!</v>
      </c>
      <c r="R211" s="34">
        <f t="shared" si="142"/>
        <v>0</v>
      </c>
      <c r="S211" s="3">
        <f t="shared" si="143"/>
        <v>0</v>
      </c>
      <c r="T211" s="3">
        <f t="shared" si="144"/>
        <v>0</v>
      </c>
      <c r="U211" s="3">
        <f t="shared" si="145"/>
        <v>0</v>
      </c>
      <c r="W211" s="34">
        <f t="shared" si="146"/>
        <v>0</v>
      </c>
      <c r="X211" s="3">
        <f t="shared" si="147"/>
        <v>0</v>
      </c>
      <c r="Y211" s="3">
        <f t="shared" si="148"/>
        <v>0</v>
      </c>
      <c r="Z211" s="3">
        <f t="shared" si="149"/>
        <v>0</v>
      </c>
      <c r="AA211" s="3">
        <f t="shared" si="150"/>
        <v>0</v>
      </c>
      <c r="AC211" s="34">
        <f t="shared" si="151"/>
        <v>0</v>
      </c>
      <c r="AD211" s="3">
        <f t="shared" si="152"/>
        <v>0</v>
      </c>
      <c r="AE211" s="3">
        <f t="shared" si="153"/>
        <v>0</v>
      </c>
      <c r="AF211" s="3">
        <f t="shared" si="154"/>
        <v>0</v>
      </c>
      <c r="AG211" s="3">
        <f t="shared" si="155"/>
        <v>0</v>
      </c>
      <c r="AH211" s="3">
        <f t="shared" si="156"/>
        <v>0</v>
      </c>
      <c r="AJ211" s="34">
        <f t="shared" si="157"/>
        <v>0</v>
      </c>
      <c r="AK211" s="3">
        <f t="shared" si="158"/>
        <v>0</v>
      </c>
      <c r="AL211" s="3">
        <f t="shared" si="159"/>
        <v>0</v>
      </c>
      <c r="AM211" s="3">
        <f t="shared" si="160"/>
        <v>0</v>
      </c>
      <c r="AO211" s="34">
        <f t="shared" si="161"/>
        <v>0</v>
      </c>
      <c r="AP211" s="3">
        <f t="shared" si="162"/>
        <v>0</v>
      </c>
      <c r="AQ211" s="3">
        <f t="shared" si="163"/>
        <v>0</v>
      </c>
      <c r="AR211" s="3">
        <f t="shared" si="164"/>
        <v>0</v>
      </c>
      <c r="AT211" s="34">
        <f t="shared" si="165"/>
        <v>0</v>
      </c>
      <c r="AU211" s="3">
        <f t="shared" si="166"/>
        <v>0</v>
      </c>
      <c r="AV211" s="3">
        <f t="shared" si="167"/>
        <v>0</v>
      </c>
      <c r="AW211" s="3">
        <f t="shared" si="168"/>
        <v>0</v>
      </c>
      <c r="AX211" s="3">
        <f t="shared" si="169"/>
        <v>0</v>
      </c>
      <c r="AZ211" s="34">
        <f t="shared" si="170"/>
        <v>0</v>
      </c>
      <c r="BA211" s="3">
        <f t="shared" si="171"/>
        <v>0</v>
      </c>
      <c r="BB211" s="3">
        <f t="shared" si="172"/>
        <v>0</v>
      </c>
      <c r="BC211" s="3">
        <f t="shared" si="173"/>
        <v>0</v>
      </c>
      <c r="BD211" s="3">
        <f t="shared" si="174"/>
        <v>0</v>
      </c>
      <c r="BE211" s="3">
        <f t="shared" si="175"/>
        <v>0</v>
      </c>
      <c r="BG211" s="34">
        <f t="shared" si="176"/>
        <v>0</v>
      </c>
      <c r="BH211" s="3">
        <f t="shared" si="177"/>
        <v>0</v>
      </c>
      <c r="BI211" s="3">
        <f t="shared" si="178"/>
        <v>0</v>
      </c>
      <c r="BJ211" s="3">
        <f t="shared" si="179"/>
        <v>0</v>
      </c>
    </row>
    <row r="212" spans="1:63" ht="17" x14ac:dyDescent="0.2">
      <c r="A212" s="14" t="s">
        <v>0</v>
      </c>
      <c r="B212" s="15" t="s">
        <v>1</v>
      </c>
      <c r="C212" s="15" t="s">
        <v>2</v>
      </c>
      <c r="D212" s="15" t="s">
        <v>3</v>
      </c>
      <c r="E212" s="42" t="s">
        <v>4</v>
      </c>
      <c r="F212" s="42" t="s">
        <v>5</v>
      </c>
      <c r="G212" s="42" t="s">
        <v>6</v>
      </c>
      <c r="H212" s="14" t="s">
        <v>7</v>
      </c>
      <c r="I212" s="16" t="s">
        <v>8</v>
      </c>
      <c r="J212" s="24"/>
      <c r="K212" s="24"/>
      <c r="L212" s="24"/>
      <c r="O212">
        <f t="shared" si="139"/>
        <v>0</v>
      </c>
      <c r="P212" t="e">
        <f t="shared" si="140"/>
        <v>#DIV/0!</v>
      </c>
      <c r="Q212" t="e">
        <f t="shared" si="141"/>
        <v>#DIV/0!</v>
      </c>
      <c r="R212" s="43">
        <f t="shared" si="142"/>
        <v>0</v>
      </c>
      <c r="S212" s="6">
        <f t="shared" si="143"/>
        <v>0</v>
      </c>
      <c r="T212" s="6">
        <f t="shared" si="144"/>
        <v>0</v>
      </c>
      <c r="U212" s="6">
        <f t="shared" si="145"/>
        <v>0</v>
      </c>
      <c r="W212" s="43">
        <f t="shared" si="146"/>
        <v>0</v>
      </c>
      <c r="X212" s="6">
        <f t="shared" si="147"/>
        <v>0</v>
      </c>
      <c r="Y212" s="6">
        <f t="shared" si="148"/>
        <v>0</v>
      </c>
      <c r="Z212" s="6">
        <f t="shared" si="149"/>
        <v>0</v>
      </c>
      <c r="AA212" s="6">
        <f t="shared" si="150"/>
        <v>0</v>
      </c>
      <c r="AC212" s="43">
        <f t="shared" si="151"/>
        <v>0</v>
      </c>
      <c r="AD212" s="6">
        <f t="shared" si="152"/>
        <v>0</v>
      </c>
      <c r="AE212" s="6">
        <f t="shared" si="153"/>
        <v>0</v>
      </c>
      <c r="AF212" s="6">
        <f t="shared" si="154"/>
        <v>0</v>
      </c>
      <c r="AG212" s="6">
        <f t="shared" si="155"/>
        <v>0</v>
      </c>
      <c r="AH212" s="6">
        <f t="shared" si="156"/>
        <v>0</v>
      </c>
      <c r="AJ212" s="43">
        <f t="shared" si="157"/>
        <v>0</v>
      </c>
      <c r="AK212" s="6">
        <f t="shared" si="158"/>
        <v>0</v>
      </c>
      <c r="AL212" s="6">
        <f t="shared" si="159"/>
        <v>0</v>
      </c>
      <c r="AM212" s="6">
        <f t="shared" si="160"/>
        <v>0</v>
      </c>
      <c r="AO212" s="35">
        <f t="shared" si="161"/>
        <v>0</v>
      </c>
      <c r="AP212">
        <f t="shared" si="162"/>
        <v>0</v>
      </c>
      <c r="AQ212">
        <f t="shared" si="163"/>
        <v>0</v>
      </c>
      <c r="AR212">
        <f t="shared" si="164"/>
        <v>0</v>
      </c>
      <c r="AT212" s="35">
        <f t="shared" si="165"/>
        <v>0</v>
      </c>
      <c r="AU212">
        <f t="shared" si="166"/>
        <v>0</v>
      </c>
      <c r="AV212">
        <f t="shared" si="167"/>
        <v>0</v>
      </c>
      <c r="AW212">
        <f t="shared" si="168"/>
        <v>0</v>
      </c>
      <c r="AX212">
        <f t="shared" si="169"/>
        <v>0</v>
      </c>
      <c r="AZ212" s="35">
        <f t="shared" si="170"/>
        <v>0</v>
      </c>
      <c r="BA212">
        <f t="shared" si="171"/>
        <v>0</v>
      </c>
      <c r="BB212">
        <f t="shared" si="172"/>
        <v>0</v>
      </c>
      <c r="BC212">
        <f t="shared" si="173"/>
        <v>0</v>
      </c>
      <c r="BD212">
        <f t="shared" si="174"/>
        <v>0</v>
      </c>
      <c r="BE212">
        <f t="shared" si="175"/>
        <v>0</v>
      </c>
      <c r="BG212" s="35">
        <f t="shared" si="176"/>
        <v>0</v>
      </c>
      <c r="BH212">
        <f t="shared" si="177"/>
        <v>0</v>
      </c>
      <c r="BI212">
        <f t="shared" si="178"/>
        <v>0</v>
      </c>
      <c r="BJ212">
        <f t="shared" si="179"/>
        <v>0</v>
      </c>
    </row>
    <row r="213" spans="1:63" ht="17" x14ac:dyDescent="0.2">
      <c r="A213" s="4" t="s">
        <v>304</v>
      </c>
      <c r="B213" s="6">
        <v>3</v>
      </c>
      <c r="C213" s="6">
        <v>1</v>
      </c>
      <c r="D213" s="6">
        <v>0</v>
      </c>
      <c r="E213" s="10">
        <v>10</v>
      </c>
      <c r="F213" s="10">
        <v>0</v>
      </c>
      <c r="G213" s="10">
        <v>0</v>
      </c>
      <c r="I213" s="13" t="s">
        <v>305</v>
      </c>
      <c r="J213" s="24">
        <f t="shared" si="137"/>
        <v>4</v>
      </c>
      <c r="K213" s="24">
        <f t="shared" si="138"/>
        <v>14</v>
      </c>
      <c r="L213" s="24" t="s">
        <v>482</v>
      </c>
      <c r="N213">
        <v>1</v>
      </c>
      <c r="O213">
        <f t="shared" si="139"/>
        <v>2</v>
      </c>
      <c r="P213">
        <f t="shared" si="140"/>
        <v>2</v>
      </c>
      <c r="Q213">
        <f t="shared" si="141"/>
        <v>7</v>
      </c>
      <c r="R213" s="43">
        <f t="shared" si="142"/>
        <v>0</v>
      </c>
      <c r="S213" s="6">
        <f t="shared" si="143"/>
        <v>2</v>
      </c>
      <c r="T213" s="6">
        <f t="shared" si="144"/>
        <v>0</v>
      </c>
      <c r="U213" s="6">
        <f t="shared" si="145"/>
        <v>0</v>
      </c>
      <c r="W213" s="43">
        <f t="shared" si="146"/>
        <v>0</v>
      </c>
      <c r="X213" s="6">
        <f t="shared" si="147"/>
        <v>2</v>
      </c>
      <c r="Y213" s="6">
        <f t="shared" si="148"/>
        <v>0</v>
      </c>
      <c r="Z213" s="6">
        <f t="shared" si="149"/>
        <v>0</v>
      </c>
      <c r="AA213" s="6">
        <f t="shared" si="150"/>
        <v>0</v>
      </c>
      <c r="AC213" s="43">
        <f t="shared" si="151"/>
        <v>0</v>
      </c>
      <c r="AD213" s="6">
        <f t="shared" si="152"/>
        <v>0</v>
      </c>
      <c r="AE213" s="6">
        <f t="shared" si="153"/>
        <v>0</v>
      </c>
      <c r="AF213" s="6">
        <f t="shared" si="154"/>
        <v>0</v>
      </c>
      <c r="AG213" s="6">
        <f t="shared" si="155"/>
        <v>0</v>
      </c>
      <c r="AH213" s="6">
        <f t="shared" si="156"/>
        <v>0</v>
      </c>
      <c r="AJ213" s="43">
        <f t="shared" si="157"/>
        <v>0</v>
      </c>
      <c r="AK213" s="6">
        <f t="shared" si="158"/>
        <v>0</v>
      </c>
      <c r="AL213" s="6">
        <f t="shared" si="159"/>
        <v>0</v>
      </c>
      <c r="AM213" s="6">
        <f t="shared" si="160"/>
        <v>0</v>
      </c>
      <c r="AO213" s="35">
        <f t="shared" si="161"/>
        <v>0</v>
      </c>
      <c r="AP213">
        <f t="shared" si="162"/>
        <v>7</v>
      </c>
      <c r="AQ213">
        <f t="shared" si="163"/>
        <v>0</v>
      </c>
      <c r="AR213">
        <f t="shared" si="164"/>
        <v>0</v>
      </c>
      <c r="AT213" s="35">
        <f t="shared" si="165"/>
        <v>0</v>
      </c>
      <c r="AU213">
        <f t="shared" si="166"/>
        <v>7</v>
      </c>
      <c r="AV213">
        <f t="shared" si="167"/>
        <v>0</v>
      </c>
      <c r="AW213">
        <f t="shared" si="168"/>
        <v>0</v>
      </c>
      <c r="AX213">
        <f t="shared" si="169"/>
        <v>0</v>
      </c>
      <c r="AZ213" s="35">
        <f t="shared" si="170"/>
        <v>0</v>
      </c>
      <c r="BA213">
        <f t="shared" si="171"/>
        <v>0</v>
      </c>
      <c r="BB213">
        <f t="shared" si="172"/>
        <v>0</v>
      </c>
      <c r="BC213">
        <f t="shared" si="173"/>
        <v>0</v>
      </c>
      <c r="BD213">
        <f t="shared" si="174"/>
        <v>0</v>
      </c>
      <c r="BE213">
        <f t="shared" si="175"/>
        <v>0</v>
      </c>
      <c r="BG213" s="35">
        <f t="shared" si="176"/>
        <v>0</v>
      </c>
      <c r="BH213">
        <f t="shared" si="177"/>
        <v>0</v>
      </c>
      <c r="BI213">
        <f t="shared" si="178"/>
        <v>0</v>
      </c>
      <c r="BJ213">
        <f t="shared" si="179"/>
        <v>0</v>
      </c>
    </row>
    <row r="214" spans="1:63" ht="17" x14ac:dyDescent="0.2">
      <c r="A214" s="4" t="s">
        <v>306</v>
      </c>
      <c r="B214" s="6">
        <v>1</v>
      </c>
      <c r="C214" s="6">
        <v>0</v>
      </c>
      <c r="D214" s="6">
        <v>0</v>
      </c>
      <c r="E214" s="10">
        <v>0</v>
      </c>
      <c r="F214" s="10">
        <v>0</v>
      </c>
      <c r="G214" s="10">
        <v>0</v>
      </c>
      <c r="I214" s="13" t="s">
        <v>99</v>
      </c>
      <c r="J214" s="24">
        <f t="shared" si="137"/>
        <v>1</v>
      </c>
      <c r="K214" s="24">
        <f t="shared" si="138"/>
        <v>1</v>
      </c>
      <c r="L214" s="24" t="s">
        <v>503</v>
      </c>
      <c r="N214">
        <v>1</v>
      </c>
      <c r="O214">
        <f t="shared" si="139"/>
        <v>2</v>
      </c>
      <c r="P214">
        <f t="shared" si="140"/>
        <v>0.5</v>
      </c>
      <c r="Q214">
        <f t="shared" si="141"/>
        <v>0.5</v>
      </c>
      <c r="R214" s="43">
        <f t="shared" si="142"/>
        <v>0</v>
      </c>
      <c r="S214" s="6">
        <f t="shared" si="143"/>
        <v>0</v>
      </c>
      <c r="T214" s="6">
        <f t="shared" si="144"/>
        <v>0</v>
      </c>
      <c r="U214" s="6">
        <f t="shared" si="145"/>
        <v>0</v>
      </c>
      <c r="W214" s="43">
        <f t="shared" si="146"/>
        <v>0</v>
      </c>
      <c r="X214" s="6">
        <f t="shared" si="147"/>
        <v>0</v>
      </c>
      <c r="Y214" s="6">
        <f t="shared" si="148"/>
        <v>0.5</v>
      </c>
      <c r="Z214" s="6">
        <f t="shared" si="149"/>
        <v>0</v>
      </c>
      <c r="AA214" s="6">
        <f t="shared" si="150"/>
        <v>0</v>
      </c>
      <c r="AC214" s="43">
        <f t="shared" si="151"/>
        <v>0</v>
      </c>
      <c r="AD214" s="6">
        <f t="shared" si="152"/>
        <v>0</v>
      </c>
      <c r="AE214" s="6">
        <f t="shared" si="153"/>
        <v>0</v>
      </c>
      <c r="AF214" s="6">
        <f t="shared" si="154"/>
        <v>0</v>
      </c>
      <c r="AG214" s="6">
        <f t="shared" si="155"/>
        <v>0.5</v>
      </c>
      <c r="AH214" s="6">
        <f t="shared" si="156"/>
        <v>0</v>
      </c>
      <c r="AJ214" s="43">
        <f t="shared" si="157"/>
        <v>0</v>
      </c>
      <c r="AK214" s="6">
        <f t="shared" si="158"/>
        <v>0</v>
      </c>
      <c r="AL214" s="6">
        <f t="shared" si="159"/>
        <v>0</v>
      </c>
      <c r="AM214" s="6">
        <f t="shared" si="160"/>
        <v>0</v>
      </c>
      <c r="AO214" s="35">
        <f t="shared" si="161"/>
        <v>0</v>
      </c>
      <c r="AP214">
        <f t="shared" si="162"/>
        <v>0</v>
      </c>
      <c r="AQ214">
        <f t="shared" si="163"/>
        <v>0</v>
      </c>
      <c r="AR214">
        <f t="shared" si="164"/>
        <v>0</v>
      </c>
      <c r="AT214" s="35">
        <f t="shared" si="165"/>
        <v>0</v>
      </c>
      <c r="AU214">
        <f t="shared" si="166"/>
        <v>0</v>
      </c>
      <c r="AV214">
        <f t="shared" si="167"/>
        <v>0.5</v>
      </c>
      <c r="AW214">
        <f t="shared" si="168"/>
        <v>0</v>
      </c>
      <c r="AX214">
        <f t="shared" si="169"/>
        <v>0</v>
      </c>
      <c r="AZ214" s="35">
        <f t="shared" si="170"/>
        <v>0</v>
      </c>
      <c r="BA214">
        <f t="shared" si="171"/>
        <v>0</v>
      </c>
      <c r="BB214">
        <f t="shared" si="172"/>
        <v>0</v>
      </c>
      <c r="BC214">
        <f t="shared" si="173"/>
        <v>0</v>
      </c>
      <c r="BD214">
        <f t="shared" si="174"/>
        <v>0.5</v>
      </c>
      <c r="BE214">
        <f t="shared" si="175"/>
        <v>0</v>
      </c>
      <c r="BG214" s="35">
        <f t="shared" si="176"/>
        <v>0</v>
      </c>
      <c r="BH214">
        <f t="shared" si="177"/>
        <v>0</v>
      </c>
      <c r="BI214">
        <f t="shared" si="178"/>
        <v>0</v>
      </c>
      <c r="BJ214">
        <f t="shared" si="179"/>
        <v>0</v>
      </c>
    </row>
    <row r="215" spans="1:63" ht="17" x14ac:dyDescent="0.2">
      <c r="A215" s="4" t="s">
        <v>307</v>
      </c>
      <c r="B215" s="6">
        <v>1</v>
      </c>
      <c r="C215" s="6">
        <v>0</v>
      </c>
      <c r="D215" s="6">
        <v>0</v>
      </c>
      <c r="E215" s="10">
        <v>0</v>
      </c>
      <c r="F215" s="10">
        <v>0</v>
      </c>
      <c r="G215" s="10">
        <v>0</v>
      </c>
      <c r="H215" s="4" t="s">
        <v>308</v>
      </c>
      <c r="J215" s="24">
        <f t="shared" si="137"/>
        <v>1</v>
      </c>
      <c r="K215" s="24">
        <f t="shared" si="138"/>
        <v>1</v>
      </c>
      <c r="L215" s="24"/>
      <c r="N215">
        <v>1</v>
      </c>
      <c r="O215">
        <f t="shared" si="139"/>
        <v>0</v>
      </c>
      <c r="P215" t="e">
        <f t="shared" si="140"/>
        <v>#DIV/0!</v>
      </c>
      <c r="Q215" t="e">
        <f t="shared" si="141"/>
        <v>#DIV/0!</v>
      </c>
      <c r="R215" s="43">
        <f t="shared" si="142"/>
        <v>0</v>
      </c>
      <c r="S215" s="6">
        <f t="shared" si="143"/>
        <v>0</v>
      </c>
      <c r="T215" s="6">
        <f t="shared" si="144"/>
        <v>0</v>
      </c>
      <c r="U215" s="6">
        <f t="shared" si="145"/>
        <v>0</v>
      </c>
      <c r="W215" s="43">
        <f t="shared" si="146"/>
        <v>0</v>
      </c>
      <c r="X215" s="6">
        <f t="shared" si="147"/>
        <v>0</v>
      </c>
      <c r="Y215" s="6">
        <f t="shared" si="148"/>
        <v>0</v>
      </c>
      <c r="Z215" s="6">
        <f t="shared" si="149"/>
        <v>0</v>
      </c>
      <c r="AA215" s="6">
        <f t="shared" si="150"/>
        <v>0</v>
      </c>
      <c r="AC215" s="43">
        <f t="shared" si="151"/>
        <v>0</v>
      </c>
      <c r="AD215" s="6">
        <f t="shared" si="152"/>
        <v>0</v>
      </c>
      <c r="AE215" s="6">
        <f t="shared" si="153"/>
        <v>0</v>
      </c>
      <c r="AF215" s="6">
        <f t="shared" si="154"/>
        <v>0</v>
      </c>
      <c r="AG215" s="6">
        <f t="shared" si="155"/>
        <v>0</v>
      </c>
      <c r="AH215" s="6">
        <f t="shared" si="156"/>
        <v>0</v>
      </c>
      <c r="AJ215" s="43">
        <f t="shared" si="157"/>
        <v>0</v>
      </c>
      <c r="AK215" s="6">
        <f t="shared" si="158"/>
        <v>0</v>
      </c>
      <c r="AL215" s="6">
        <f t="shared" si="159"/>
        <v>0</v>
      </c>
      <c r="AM215" s="6">
        <f t="shared" si="160"/>
        <v>0</v>
      </c>
      <c r="AO215" s="35">
        <f t="shared" si="161"/>
        <v>0</v>
      </c>
      <c r="AP215">
        <f t="shared" si="162"/>
        <v>0</v>
      </c>
      <c r="AQ215">
        <f t="shared" si="163"/>
        <v>0</v>
      </c>
      <c r="AR215">
        <f t="shared" si="164"/>
        <v>0</v>
      </c>
      <c r="AT215" s="35">
        <f t="shared" si="165"/>
        <v>0</v>
      </c>
      <c r="AU215">
        <f t="shared" si="166"/>
        <v>0</v>
      </c>
      <c r="AV215">
        <f t="shared" si="167"/>
        <v>0</v>
      </c>
      <c r="AW215">
        <f t="shared" si="168"/>
        <v>0</v>
      </c>
      <c r="AX215">
        <f t="shared" si="169"/>
        <v>0</v>
      </c>
      <c r="AZ215" s="35">
        <f t="shared" si="170"/>
        <v>0</v>
      </c>
      <c r="BA215">
        <f t="shared" si="171"/>
        <v>0</v>
      </c>
      <c r="BB215">
        <f t="shared" si="172"/>
        <v>0</v>
      </c>
      <c r="BC215">
        <f t="shared" si="173"/>
        <v>0</v>
      </c>
      <c r="BD215">
        <f t="shared" si="174"/>
        <v>0</v>
      </c>
      <c r="BE215">
        <f t="shared" si="175"/>
        <v>0</v>
      </c>
      <c r="BG215" s="35">
        <f t="shared" si="176"/>
        <v>0</v>
      </c>
      <c r="BH215">
        <f t="shared" si="177"/>
        <v>0</v>
      </c>
      <c r="BI215">
        <f t="shared" si="178"/>
        <v>0</v>
      </c>
      <c r="BJ215">
        <f t="shared" si="179"/>
        <v>0</v>
      </c>
    </row>
    <row r="216" spans="1:63" ht="17" x14ac:dyDescent="0.2">
      <c r="A216" s="4" t="s">
        <v>309</v>
      </c>
      <c r="B216" s="6">
        <v>1</v>
      </c>
      <c r="C216" s="6">
        <v>0</v>
      </c>
      <c r="D216" s="6">
        <v>0</v>
      </c>
      <c r="E216" s="10">
        <v>3</v>
      </c>
      <c r="F216" s="10">
        <v>0</v>
      </c>
      <c r="G216" s="10">
        <v>0</v>
      </c>
      <c r="I216" s="13" t="s">
        <v>138</v>
      </c>
      <c r="J216" s="24">
        <f t="shared" si="137"/>
        <v>1</v>
      </c>
      <c r="K216" s="24">
        <f t="shared" si="138"/>
        <v>4</v>
      </c>
      <c r="L216" s="24" t="s">
        <v>482</v>
      </c>
      <c r="N216">
        <v>1</v>
      </c>
      <c r="O216">
        <f t="shared" si="139"/>
        <v>2</v>
      </c>
      <c r="P216">
        <f t="shared" si="140"/>
        <v>0.5</v>
      </c>
      <c r="Q216">
        <f t="shared" si="141"/>
        <v>2</v>
      </c>
      <c r="R216" s="43">
        <f t="shared" si="142"/>
        <v>0</v>
      </c>
      <c r="S216" s="6">
        <f t="shared" si="143"/>
        <v>0.5</v>
      </c>
      <c r="T216" s="6">
        <f t="shared" si="144"/>
        <v>0</v>
      </c>
      <c r="U216" s="6">
        <f t="shared" si="145"/>
        <v>0</v>
      </c>
      <c r="W216" s="43">
        <f t="shared" si="146"/>
        <v>0</v>
      </c>
      <c r="X216" s="6">
        <f t="shared" si="147"/>
        <v>0.5</v>
      </c>
      <c r="Y216" s="6">
        <f t="shared" si="148"/>
        <v>0</v>
      </c>
      <c r="Z216" s="6">
        <f t="shared" si="149"/>
        <v>0</v>
      </c>
      <c r="AA216" s="6">
        <f t="shared" si="150"/>
        <v>0</v>
      </c>
      <c r="AC216" s="43">
        <f t="shared" si="151"/>
        <v>0</v>
      </c>
      <c r="AD216" s="6">
        <f t="shared" si="152"/>
        <v>0</v>
      </c>
      <c r="AE216" s="6">
        <f t="shared" si="153"/>
        <v>0</v>
      </c>
      <c r="AF216" s="6">
        <f t="shared" si="154"/>
        <v>0</v>
      </c>
      <c r="AG216" s="6">
        <f t="shared" si="155"/>
        <v>0</v>
      </c>
      <c r="AH216" s="6">
        <f t="shared" si="156"/>
        <v>0</v>
      </c>
      <c r="AJ216" s="43">
        <f t="shared" si="157"/>
        <v>0</v>
      </c>
      <c r="AK216" s="6">
        <f t="shared" si="158"/>
        <v>0</v>
      </c>
      <c r="AL216" s="6">
        <f t="shared" si="159"/>
        <v>0</v>
      </c>
      <c r="AM216" s="6">
        <f t="shared" si="160"/>
        <v>0</v>
      </c>
      <c r="AO216" s="35">
        <f t="shared" si="161"/>
        <v>0</v>
      </c>
      <c r="AP216">
        <f t="shared" si="162"/>
        <v>2</v>
      </c>
      <c r="AQ216">
        <f t="shared" si="163"/>
        <v>0</v>
      </c>
      <c r="AR216">
        <f t="shared" si="164"/>
        <v>0</v>
      </c>
      <c r="AT216" s="35">
        <f t="shared" si="165"/>
        <v>0</v>
      </c>
      <c r="AU216">
        <f t="shared" si="166"/>
        <v>2</v>
      </c>
      <c r="AV216">
        <f t="shared" si="167"/>
        <v>0</v>
      </c>
      <c r="AW216">
        <f t="shared" si="168"/>
        <v>0</v>
      </c>
      <c r="AX216">
        <f t="shared" si="169"/>
        <v>0</v>
      </c>
      <c r="AZ216" s="35">
        <f t="shared" si="170"/>
        <v>0</v>
      </c>
      <c r="BA216">
        <f t="shared" si="171"/>
        <v>0</v>
      </c>
      <c r="BB216">
        <f t="shared" si="172"/>
        <v>0</v>
      </c>
      <c r="BC216">
        <f t="shared" si="173"/>
        <v>0</v>
      </c>
      <c r="BD216">
        <f t="shared" si="174"/>
        <v>0</v>
      </c>
      <c r="BE216">
        <f t="shared" si="175"/>
        <v>0</v>
      </c>
      <c r="BG216" s="35">
        <f t="shared" si="176"/>
        <v>0</v>
      </c>
      <c r="BH216">
        <f t="shared" si="177"/>
        <v>0</v>
      </c>
      <c r="BI216">
        <f t="shared" si="178"/>
        <v>0</v>
      </c>
      <c r="BJ216">
        <f t="shared" si="179"/>
        <v>0</v>
      </c>
    </row>
    <row r="217" spans="1:63" ht="17" x14ac:dyDescent="0.2">
      <c r="A217" s="4" t="s">
        <v>310</v>
      </c>
      <c r="B217" s="6">
        <v>1</v>
      </c>
      <c r="C217" s="6">
        <v>0</v>
      </c>
      <c r="D217" s="6">
        <v>0</v>
      </c>
      <c r="E217" s="10">
        <v>0</v>
      </c>
      <c r="F217" s="10">
        <v>0</v>
      </c>
      <c r="G217" s="10">
        <v>0</v>
      </c>
      <c r="I217" s="13" t="s">
        <v>311</v>
      </c>
      <c r="J217" s="24">
        <f t="shared" si="137"/>
        <v>1</v>
      </c>
      <c r="K217" s="24">
        <f t="shared" si="138"/>
        <v>1</v>
      </c>
      <c r="L217" s="24" t="s">
        <v>433</v>
      </c>
      <c r="N217">
        <v>1</v>
      </c>
      <c r="O217">
        <f t="shared" si="139"/>
        <v>1</v>
      </c>
      <c r="P217">
        <f t="shared" si="140"/>
        <v>1</v>
      </c>
      <c r="Q217">
        <f t="shared" si="141"/>
        <v>1</v>
      </c>
      <c r="R217" s="43">
        <f t="shared" si="142"/>
        <v>0</v>
      </c>
      <c r="S217" s="6">
        <f t="shared" si="143"/>
        <v>0</v>
      </c>
      <c r="T217" s="6">
        <f t="shared" si="144"/>
        <v>0</v>
      </c>
      <c r="U217" s="6">
        <f t="shared" si="145"/>
        <v>0</v>
      </c>
      <c r="W217" s="43">
        <f t="shared" si="146"/>
        <v>1</v>
      </c>
      <c r="X217" s="6">
        <f t="shared" si="147"/>
        <v>0</v>
      </c>
      <c r="Y217" s="6">
        <f t="shared" si="148"/>
        <v>0</v>
      </c>
      <c r="Z217" s="6">
        <f t="shared" si="149"/>
        <v>0</v>
      </c>
      <c r="AA217" s="6">
        <f t="shared" si="150"/>
        <v>0</v>
      </c>
      <c r="AC217" s="43">
        <f t="shared" si="151"/>
        <v>0</v>
      </c>
      <c r="AD217" s="6">
        <f t="shared" si="152"/>
        <v>0</v>
      </c>
      <c r="AE217" s="6">
        <f t="shared" si="153"/>
        <v>0</v>
      </c>
      <c r="AF217" s="6">
        <f t="shared" si="154"/>
        <v>0</v>
      </c>
      <c r="AG217" s="6">
        <f t="shared" si="155"/>
        <v>0</v>
      </c>
      <c r="AH217" s="6">
        <f t="shared" si="156"/>
        <v>0</v>
      </c>
      <c r="AJ217" s="43">
        <f t="shared" si="157"/>
        <v>0</v>
      </c>
      <c r="AK217" s="6">
        <f t="shared" si="158"/>
        <v>0</v>
      </c>
      <c r="AL217" s="6">
        <f t="shared" si="159"/>
        <v>0</v>
      </c>
      <c r="AM217" s="6">
        <f t="shared" si="160"/>
        <v>0</v>
      </c>
      <c r="AO217" s="35">
        <f t="shared" si="161"/>
        <v>0</v>
      </c>
      <c r="AP217">
        <f t="shared" si="162"/>
        <v>0</v>
      </c>
      <c r="AQ217">
        <f t="shared" si="163"/>
        <v>0</v>
      </c>
      <c r="AR217">
        <f t="shared" si="164"/>
        <v>0</v>
      </c>
      <c r="AT217" s="35">
        <f t="shared" si="165"/>
        <v>1</v>
      </c>
      <c r="AU217">
        <f t="shared" si="166"/>
        <v>0</v>
      </c>
      <c r="AV217">
        <f t="shared" si="167"/>
        <v>0</v>
      </c>
      <c r="AW217">
        <f t="shared" si="168"/>
        <v>0</v>
      </c>
      <c r="AX217">
        <f t="shared" si="169"/>
        <v>0</v>
      </c>
      <c r="AZ217" s="35">
        <f t="shared" si="170"/>
        <v>0</v>
      </c>
      <c r="BA217">
        <f t="shared" si="171"/>
        <v>0</v>
      </c>
      <c r="BB217">
        <f t="shared" si="172"/>
        <v>0</v>
      </c>
      <c r="BC217">
        <f t="shared" si="173"/>
        <v>0</v>
      </c>
      <c r="BD217">
        <f t="shared" si="174"/>
        <v>0</v>
      </c>
      <c r="BE217">
        <f t="shared" si="175"/>
        <v>0</v>
      </c>
      <c r="BG217" s="35">
        <f t="shared" si="176"/>
        <v>0</v>
      </c>
      <c r="BH217">
        <f t="shared" si="177"/>
        <v>0</v>
      </c>
      <c r="BI217">
        <f t="shared" si="178"/>
        <v>0</v>
      </c>
      <c r="BJ217">
        <f t="shared" si="179"/>
        <v>0</v>
      </c>
    </row>
    <row r="218" spans="1:63" ht="17" x14ac:dyDescent="0.2">
      <c r="A218" s="4" t="s">
        <v>312</v>
      </c>
      <c r="B218" s="6">
        <v>0</v>
      </c>
      <c r="C218" s="6">
        <v>0</v>
      </c>
      <c r="D218" s="6">
        <v>1</v>
      </c>
      <c r="E218" s="10">
        <v>0</v>
      </c>
      <c r="F218" s="10">
        <v>1</v>
      </c>
      <c r="G218" s="10">
        <v>0</v>
      </c>
      <c r="I218" s="13" t="s">
        <v>271</v>
      </c>
      <c r="J218" s="24">
        <f t="shared" si="137"/>
        <v>1</v>
      </c>
      <c r="K218" s="24">
        <f t="shared" si="138"/>
        <v>2</v>
      </c>
      <c r="L218" s="24" t="s">
        <v>503</v>
      </c>
      <c r="N218">
        <v>1</v>
      </c>
      <c r="O218">
        <f t="shared" si="139"/>
        <v>2</v>
      </c>
      <c r="P218">
        <f t="shared" si="140"/>
        <v>0.5</v>
      </c>
      <c r="Q218">
        <f t="shared" si="141"/>
        <v>1</v>
      </c>
      <c r="R218" s="43">
        <f t="shared" si="142"/>
        <v>0</v>
      </c>
      <c r="S218" s="6">
        <f t="shared" si="143"/>
        <v>0</v>
      </c>
      <c r="T218" s="6">
        <f t="shared" si="144"/>
        <v>0</v>
      </c>
      <c r="U218" s="6">
        <f t="shared" si="145"/>
        <v>0</v>
      </c>
      <c r="W218" s="43">
        <f t="shared" si="146"/>
        <v>0</v>
      </c>
      <c r="X218" s="6">
        <f t="shared" si="147"/>
        <v>0</v>
      </c>
      <c r="Y218" s="6">
        <f t="shared" si="148"/>
        <v>0.5</v>
      </c>
      <c r="Z218" s="6">
        <f t="shared" si="149"/>
        <v>0</v>
      </c>
      <c r="AA218" s="6">
        <f t="shared" si="150"/>
        <v>0</v>
      </c>
      <c r="AC218" s="43">
        <f t="shared" si="151"/>
        <v>0</v>
      </c>
      <c r="AD218" s="6">
        <f t="shared" si="152"/>
        <v>0</v>
      </c>
      <c r="AE218" s="6">
        <f t="shared" si="153"/>
        <v>0</v>
      </c>
      <c r="AF218" s="6">
        <f t="shared" si="154"/>
        <v>0</v>
      </c>
      <c r="AG218" s="6">
        <f t="shared" si="155"/>
        <v>0.5</v>
      </c>
      <c r="AH218" s="6">
        <f t="shared" si="156"/>
        <v>0</v>
      </c>
      <c r="AJ218" s="43">
        <f t="shared" si="157"/>
        <v>0</v>
      </c>
      <c r="AK218" s="6">
        <f t="shared" si="158"/>
        <v>0</v>
      </c>
      <c r="AL218" s="6">
        <f t="shared" si="159"/>
        <v>0</v>
      </c>
      <c r="AM218" s="6">
        <f t="shared" si="160"/>
        <v>0</v>
      </c>
      <c r="AO218" s="35">
        <f t="shared" si="161"/>
        <v>0</v>
      </c>
      <c r="AP218">
        <f t="shared" si="162"/>
        <v>0</v>
      </c>
      <c r="AQ218">
        <f t="shared" si="163"/>
        <v>0</v>
      </c>
      <c r="AR218">
        <f t="shared" si="164"/>
        <v>0</v>
      </c>
      <c r="AT218" s="35">
        <f t="shared" si="165"/>
        <v>0</v>
      </c>
      <c r="AU218">
        <f t="shared" si="166"/>
        <v>0</v>
      </c>
      <c r="AV218">
        <f t="shared" si="167"/>
        <v>1</v>
      </c>
      <c r="AW218">
        <f t="shared" si="168"/>
        <v>0</v>
      </c>
      <c r="AX218">
        <f t="shared" si="169"/>
        <v>0</v>
      </c>
      <c r="AZ218" s="35">
        <f t="shared" si="170"/>
        <v>0</v>
      </c>
      <c r="BA218">
        <f t="shared" si="171"/>
        <v>0</v>
      </c>
      <c r="BB218">
        <f t="shared" si="172"/>
        <v>0</v>
      </c>
      <c r="BC218">
        <f t="shared" si="173"/>
        <v>0</v>
      </c>
      <c r="BD218">
        <f t="shared" si="174"/>
        <v>1</v>
      </c>
      <c r="BE218">
        <f t="shared" si="175"/>
        <v>0</v>
      </c>
      <c r="BG218" s="35">
        <f t="shared" si="176"/>
        <v>0</v>
      </c>
      <c r="BH218">
        <f t="shared" si="177"/>
        <v>0</v>
      </c>
      <c r="BI218">
        <f t="shared" si="178"/>
        <v>0</v>
      </c>
      <c r="BJ218">
        <f t="shared" si="179"/>
        <v>0</v>
      </c>
    </row>
    <row r="219" spans="1:63" ht="17" x14ac:dyDescent="0.2">
      <c r="A219" s="4" t="s">
        <v>313</v>
      </c>
      <c r="B219" s="6">
        <v>1</v>
      </c>
      <c r="C219" s="6">
        <v>0</v>
      </c>
      <c r="D219" s="6">
        <v>0</v>
      </c>
      <c r="E219" s="10">
        <v>1</v>
      </c>
      <c r="F219" s="10">
        <v>0</v>
      </c>
      <c r="G219" s="10">
        <v>0</v>
      </c>
      <c r="J219" s="24">
        <f t="shared" si="137"/>
        <v>1</v>
      </c>
      <c r="K219" s="24">
        <f t="shared" si="138"/>
        <v>2</v>
      </c>
      <c r="L219" s="24"/>
      <c r="N219">
        <v>1</v>
      </c>
      <c r="O219">
        <f t="shared" si="139"/>
        <v>0</v>
      </c>
      <c r="P219" t="e">
        <f t="shared" si="140"/>
        <v>#DIV/0!</v>
      </c>
      <c r="Q219" t="e">
        <f t="shared" si="141"/>
        <v>#DIV/0!</v>
      </c>
      <c r="R219" s="43">
        <f t="shared" si="142"/>
        <v>0</v>
      </c>
      <c r="S219" s="6">
        <f t="shared" si="143"/>
        <v>0</v>
      </c>
      <c r="T219" s="6">
        <f t="shared" si="144"/>
        <v>0</v>
      </c>
      <c r="U219" s="6">
        <f t="shared" si="145"/>
        <v>0</v>
      </c>
      <c r="W219" s="43">
        <f t="shared" si="146"/>
        <v>0</v>
      </c>
      <c r="X219" s="6">
        <f t="shared" si="147"/>
        <v>0</v>
      </c>
      <c r="Y219" s="6">
        <f t="shared" si="148"/>
        <v>0</v>
      </c>
      <c r="Z219" s="6">
        <f t="shared" si="149"/>
        <v>0</v>
      </c>
      <c r="AA219" s="6">
        <f t="shared" si="150"/>
        <v>0</v>
      </c>
      <c r="AC219" s="43">
        <f t="shared" si="151"/>
        <v>0</v>
      </c>
      <c r="AD219" s="6">
        <f t="shared" si="152"/>
        <v>0</v>
      </c>
      <c r="AE219" s="6">
        <f t="shared" si="153"/>
        <v>0</v>
      </c>
      <c r="AF219" s="6">
        <f t="shared" si="154"/>
        <v>0</v>
      </c>
      <c r="AG219" s="6">
        <f t="shared" si="155"/>
        <v>0</v>
      </c>
      <c r="AH219" s="6">
        <f t="shared" si="156"/>
        <v>0</v>
      </c>
      <c r="AJ219" s="43">
        <f t="shared" si="157"/>
        <v>0</v>
      </c>
      <c r="AK219" s="6">
        <f t="shared" si="158"/>
        <v>0</v>
      </c>
      <c r="AL219" s="6">
        <f t="shared" si="159"/>
        <v>0</v>
      </c>
      <c r="AM219" s="6">
        <f t="shared" si="160"/>
        <v>0</v>
      </c>
      <c r="AO219" s="35">
        <f t="shared" si="161"/>
        <v>0</v>
      </c>
      <c r="AP219">
        <f t="shared" si="162"/>
        <v>0</v>
      </c>
      <c r="AQ219">
        <f t="shared" si="163"/>
        <v>0</v>
      </c>
      <c r="AR219">
        <f t="shared" si="164"/>
        <v>0</v>
      </c>
      <c r="AT219" s="35">
        <f t="shared" si="165"/>
        <v>0</v>
      </c>
      <c r="AU219">
        <f t="shared" si="166"/>
        <v>0</v>
      </c>
      <c r="AV219">
        <f t="shared" si="167"/>
        <v>0</v>
      </c>
      <c r="AW219">
        <f t="shared" si="168"/>
        <v>0</v>
      </c>
      <c r="AX219">
        <f t="shared" si="169"/>
        <v>0</v>
      </c>
      <c r="AZ219" s="35">
        <f t="shared" si="170"/>
        <v>0</v>
      </c>
      <c r="BA219">
        <f t="shared" si="171"/>
        <v>0</v>
      </c>
      <c r="BB219">
        <f t="shared" si="172"/>
        <v>0</v>
      </c>
      <c r="BC219">
        <f t="shared" si="173"/>
        <v>0</v>
      </c>
      <c r="BD219">
        <f t="shared" si="174"/>
        <v>0</v>
      </c>
      <c r="BE219">
        <f t="shared" si="175"/>
        <v>0</v>
      </c>
      <c r="BG219" s="35">
        <f t="shared" si="176"/>
        <v>0</v>
      </c>
      <c r="BH219">
        <f t="shared" si="177"/>
        <v>0</v>
      </c>
      <c r="BI219">
        <f t="shared" si="178"/>
        <v>0</v>
      </c>
      <c r="BJ219">
        <f t="shared" si="179"/>
        <v>0</v>
      </c>
    </row>
    <row r="220" spans="1:63" ht="17" x14ac:dyDescent="0.2">
      <c r="A220" s="4" t="s">
        <v>314</v>
      </c>
      <c r="B220" s="6">
        <v>2</v>
      </c>
      <c r="C220" s="6">
        <v>0</v>
      </c>
      <c r="D220" s="6">
        <v>0</v>
      </c>
      <c r="E220" s="10">
        <v>3</v>
      </c>
      <c r="F220" s="10">
        <v>0</v>
      </c>
      <c r="G220" s="10">
        <v>0</v>
      </c>
      <c r="I220" s="13" t="s">
        <v>315</v>
      </c>
      <c r="J220" s="24">
        <f t="shared" si="137"/>
        <v>2</v>
      </c>
      <c r="K220" s="24">
        <f t="shared" si="138"/>
        <v>5</v>
      </c>
      <c r="L220" s="24" t="s">
        <v>486</v>
      </c>
      <c r="N220">
        <v>1</v>
      </c>
      <c r="O220">
        <f t="shared" si="139"/>
        <v>3</v>
      </c>
      <c r="P220">
        <f t="shared" si="140"/>
        <v>0.66666666666666663</v>
      </c>
      <c r="Q220">
        <f t="shared" si="141"/>
        <v>1.6666666666666667</v>
      </c>
      <c r="R220" s="43">
        <f t="shared" si="142"/>
        <v>0</v>
      </c>
      <c r="S220" s="6">
        <f t="shared" si="143"/>
        <v>0</v>
      </c>
      <c r="T220" s="6">
        <f t="shared" si="144"/>
        <v>0.66666666666666663</v>
      </c>
      <c r="U220" s="6">
        <f t="shared" si="145"/>
        <v>0</v>
      </c>
      <c r="W220" s="43">
        <f t="shared" si="146"/>
        <v>0</v>
      </c>
      <c r="X220" s="6">
        <f t="shared" si="147"/>
        <v>0</v>
      </c>
      <c r="Y220" s="6">
        <f t="shared" si="148"/>
        <v>0</v>
      </c>
      <c r="Z220" s="6">
        <f t="shared" si="149"/>
        <v>0</v>
      </c>
      <c r="AA220" s="6">
        <f t="shared" si="150"/>
        <v>0</v>
      </c>
      <c r="AC220" s="43">
        <f t="shared" si="151"/>
        <v>0</v>
      </c>
      <c r="AD220" s="6">
        <f t="shared" si="152"/>
        <v>0</v>
      </c>
      <c r="AE220" s="6">
        <f t="shared" si="153"/>
        <v>0.66666666666666663</v>
      </c>
      <c r="AF220" s="6">
        <f t="shared" si="154"/>
        <v>0</v>
      </c>
      <c r="AG220" s="6">
        <f t="shared" si="155"/>
        <v>0</v>
      </c>
      <c r="AH220" s="6">
        <f t="shared" si="156"/>
        <v>0</v>
      </c>
      <c r="AJ220" s="43">
        <f t="shared" si="157"/>
        <v>0</v>
      </c>
      <c r="AK220" s="6">
        <f t="shared" si="158"/>
        <v>0</v>
      </c>
      <c r="AL220" s="6">
        <f t="shared" si="159"/>
        <v>0</v>
      </c>
      <c r="AM220" s="6">
        <f t="shared" si="160"/>
        <v>0</v>
      </c>
      <c r="AO220" s="35">
        <f t="shared" si="161"/>
        <v>0</v>
      </c>
      <c r="AP220">
        <f t="shared" si="162"/>
        <v>0</v>
      </c>
      <c r="AQ220">
        <f t="shared" si="163"/>
        <v>1.6666666666666667</v>
      </c>
      <c r="AR220">
        <f t="shared" si="164"/>
        <v>0</v>
      </c>
      <c r="AT220" s="35">
        <f t="shared" si="165"/>
        <v>0</v>
      </c>
      <c r="AU220">
        <f t="shared" si="166"/>
        <v>0</v>
      </c>
      <c r="AV220">
        <f t="shared" si="167"/>
        <v>0</v>
      </c>
      <c r="AW220">
        <f t="shared" si="168"/>
        <v>0</v>
      </c>
      <c r="AX220">
        <f t="shared" si="169"/>
        <v>0</v>
      </c>
      <c r="AZ220" s="35">
        <f t="shared" si="170"/>
        <v>0</v>
      </c>
      <c r="BA220">
        <f t="shared" si="171"/>
        <v>0</v>
      </c>
      <c r="BB220">
        <f t="shared" si="172"/>
        <v>1.6666666666666667</v>
      </c>
      <c r="BC220">
        <f t="shared" si="173"/>
        <v>0</v>
      </c>
      <c r="BD220">
        <f t="shared" si="174"/>
        <v>0</v>
      </c>
      <c r="BE220">
        <f t="shared" si="175"/>
        <v>0</v>
      </c>
      <c r="BG220" s="35">
        <f t="shared" si="176"/>
        <v>0</v>
      </c>
      <c r="BH220">
        <f t="shared" si="177"/>
        <v>0</v>
      </c>
      <c r="BI220">
        <f t="shared" si="178"/>
        <v>0</v>
      </c>
      <c r="BJ220">
        <f t="shared" si="179"/>
        <v>0</v>
      </c>
    </row>
    <row r="221" spans="1:63" ht="17" x14ac:dyDescent="0.2">
      <c r="A221" s="4" t="s">
        <v>316</v>
      </c>
      <c r="B221" s="6">
        <v>3</v>
      </c>
      <c r="C221" s="6">
        <v>0</v>
      </c>
      <c r="D221" s="6">
        <v>0</v>
      </c>
      <c r="E221" s="10">
        <v>0</v>
      </c>
      <c r="F221" s="10">
        <v>0</v>
      </c>
      <c r="G221" s="10">
        <v>0</v>
      </c>
      <c r="I221" s="13" t="s">
        <v>317</v>
      </c>
      <c r="J221" s="24">
        <f t="shared" si="137"/>
        <v>3</v>
      </c>
      <c r="K221" s="24">
        <f t="shared" si="138"/>
        <v>3</v>
      </c>
      <c r="L221" s="24" t="s">
        <v>433</v>
      </c>
      <c r="N221">
        <v>1</v>
      </c>
      <c r="O221">
        <f t="shared" si="139"/>
        <v>1</v>
      </c>
      <c r="P221">
        <f t="shared" si="140"/>
        <v>3</v>
      </c>
      <c r="Q221">
        <f t="shared" si="141"/>
        <v>3</v>
      </c>
      <c r="R221" s="43">
        <f t="shared" si="142"/>
        <v>0</v>
      </c>
      <c r="S221" s="6">
        <f t="shared" si="143"/>
        <v>0</v>
      </c>
      <c r="T221" s="6">
        <f t="shared" si="144"/>
        <v>0</v>
      </c>
      <c r="U221" s="6">
        <f t="shared" si="145"/>
        <v>0</v>
      </c>
      <c r="W221" s="43">
        <f t="shared" si="146"/>
        <v>3</v>
      </c>
      <c r="X221" s="6">
        <f t="shared" si="147"/>
        <v>0</v>
      </c>
      <c r="Y221" s="6">
        <f t="shared" si="148"/>
        <v>0</v>
      </c>
      <c r="Z221" s="6">
        <f t="shared" si="149"/>
        <v>0</v>
      </c>
      <c r="AA221" s="6">
        <f t="shared" si="150"/>
        <v>0</v>
      </c>
      <c r="AC221" s="43">
        <f t="shared" si="151"/>
        <v>0</v>
      </c>
      <c r="AD221" s="6">
        <f t="shared" si="152"/>
        <v>0</v>
      </c>
      <c r="AE221" s="6">
        <f t="shared" si="153"/>
        <v>0</v>
      </c>
      <c r="AF221" s="6">
        <f t="shared" si="154"/>
        <v>0</v>
      </c>
      <c r="AG221" s="6">
        <f t="shared" si="155"/>
        <v>0</v>
      </c>
      <c r="AH221" s="6">
        <f t="shared" si="156"/>
        <v>0</v>
      </c>
      <c r="AJ221" s="43">
        <f t="shared" si="157"/>
        <v>0</v>
      </c>
      <c r="AK221" s="6">
        <f t="shared" si="158"/>
        <v>0</v>
      </c>
      <c r="AL221" s="6">
        <f t="shared" si="159"/>
        <v>0</v>
      </c>
      <c r="AM221" s="6">
        <f t="shared" si="160"/>
        <v>0</v>
      </c>
      <c r="AO221" s="35">
        <f t="shared" si="161"/>
        <v>0</v>
      </c>
      <c r="AP221">
        <f t="shared" si="162"/>
        <v>0</v>
      </c>
      <c r="AQ221">
        <f t="shared" si="163"/>
        <v>0</v>
      </c>
      <c r="AR221">
        <f t="shared" si="164"/>
        <v>0</v>
      </c>
      <c r="AT221" s="35">
        <f t="shared" si="165"/>
        <v>3</v>
      </c>
      <c r="AU221">
        <f t="shared" si="166"/>
        <v>0</v>
      </c>
      <c r="AV221">
        <f t="shared" si="167"/>
        <v>0</v>
      </c>
      <c r="AW221">
        <f t="shared" si="168"/>
        <v>0</v>
      </c>
      <c r="AX221">
        <f t="shared" si="169"/>
        <v>0</v>
      </c>
      <c r="AZ221" s="35">
        <f t="shared" si="170"/>
        <v>0</v>
      </c>
      <c r="BA221">
        <f t="shared" si="171"/>
        <v>0</v>
      </c>
      <c r="BB221">
        <f t="shared" si="172"/>
        <v>0</v>
      </c>
      <c r="BC221">
        <f t="shared" si="173"/>
        <v>0</v>
      </c>
      <c r="BD221">
        <f t="shared" si="174"/>
        <v>0</v>
      </c>
      <c r="BE221">
        <f t="shared" si="175"/>
        <v>0</v>
      </c>
      <c r="BG221" s="35">
        <f t="shared" si="176"/>
        <v>0</v>
      </c>
      <c r="BH221">
        <f t="shared" si="177"/>
        <v>0</v>
      </c>
      <c r="BI221">
        <f t="shared" si="178"/>
        <v>0</v>
      </c>
      <c r="BJ221">
        <f t="shared" si="179"/>
        <v>0</v>
      </c>
    </row>
    <row r="222" spans="1:63" ht="17" x14ac:dyDescent="0.2">
      <c r="A222" s="4" t="s">
        <v>318</v>
      </c>
      <c r="B222" s="6">
        <v>3</v>
      </c>
      <c r="C222" s="6">
        <v>0</v>
      </c>
      <c r="D222" s="6">
        <v>0</v>
      </c>
      <c r="E222" s="10">
        <v>14</v>
      </c>
      <c r="F222" s="10">
        <v>0</v>
      </c>
      <c r="G222" s="10">
        <v>0</v>
      </c>
      <c r="J222" s="24">
        <f t="shared" si="137"/>
        <v>3</v>
      </c>
      <c r="K222" s="24">
        <f t="shared" si="138"/>
        <v>17</v>
      </c>
      <c r="L222" s="24"/>
      <c r="N222">
        <v>1</v>
      </c>
      <c r="O222">
        <f t="shared" si="139"/>
        <v>0</v>
      </c>
      <c r="P222" t="e">
        <f t="shared" si="140"/>
        <v>#DIV/0!</v>
      </c>
      <c r="Q222" t="e">
        <f t="shared" si="141"/>
        <v>#DIV/0!</v>
      </c>
      <c r="R222" s="43">
        <f t="shared" si="142"/>
        <v>0</v>
      </c>
      <c r="S222" s="6">
        <f t="shared" si="143"/>
        <v>0</v>
      </c>
      <c r="T222" s="6">
        <f t="shared" si="144"/>
        <v>0</v>
      </c>
      <c r="U222" s="6">
        <f t="shared" si="145"/>
        <v>0</v>
      </c>
      <c r="W222" s="43">
        <f t="shared" si="146"/>
        <v>0</v>
      </c>
      <c r="X222" s="6">
        <f t="shared" si="147"/>
        <v>0</v>
      </c>
      <c r="Y222" s="6">
        <f t="shared" si="148"/>
        <v>0</v>
      </c>
      <c r="Z222" s="6">
        <f t="shared" si="149"/>
        <v>0</v>
      </c>
      <c r="AA222" s="6">
        <f t="shared" si="150"/>
        <v>0</v>
      </c>
      <c r="AC222" s="43">
        <f t="shared" si="151"/>
        <v>0</v>
      </c>
      <c r="AD222" s="6">
        <f t="shared" si="152"/>
        <v>0</v>
      </c>
      <c r="AE222" s="6">
        <f t="shared" si="153"/>
        <v>0</v>
      </c>
      <c r="AF222" s="6">
        <f t="shared" si="154"/>
        <v>0</v>
      </c>
      <c r="AG222" s="6">
        <f t="shared" si="155"/>
        <v>0</v>
      </c>
      <c r="AH222" s="6">
        <f t="shared" si="156"/>
        <v>0</v>
      </c>
      <c r="AJ222" s="43">
        <f t="shared" si="157"/>
        <v>0</v>
      </c>
      <c r="AK222" s="6">
        <f t="shared" si="158"/>
        <v>0</v>
      </c>
      <c r="AL222" s="6">
        <f t="shared" si="159"/>
        <v>0</v>
      </c>
      <c r="AM222" s="6">
        <f t="shared" si="160"/>
        <v>0</v>
      </c>
      <c r="AO222" s="35">
        <f t="shared" si="161"/>
        <v>0</v>
      </c>
      <c r="AP222">
        <f t="shared" si="162"/>
        <v>0</v>
      </c>
      <c r="AQ222">
        <f t="shared" si="163"/>
        <v>0</v>
      </c>
      <c r="AR222">
        <f t="shared" si="164"/>
        <v>0</v>
      </c>
      <c r="AT222" s="35">
        <f t="shared" si="165"/>
        <v>0</v>
      </c>
      <c r="AU222">
        <f t="shared" si="166"/>
        <v>0</v>
      </c>
      <c r="AV222">
        <f t="shared" si="167"/>
        <v>0</v>
      </c>
      <c r="AW222">
        <f t="shared" si="168"/>
        <v>0</v>
      </c>
      <c r="AX222">
        <f t="shared" si="169"/>
        <v>0</v>
      </c>
      <c r="AZ222" s="35">
        <f t="shared" si="170"/>
        <v>0</v>
      </c>
      <c r="BA222">
        <f t="shared" si="171"/>
        <v>0</v>
      </c>
      <c r="BB222">
        <f t="shared" si="172"/>
        <v>0</v>
      </c>
      <c r="BC222">
        <f t="shared" si="173"/>
        <v>0</v>
      </c>
      <c r="BD222">
        <f t="shared" si="174"/>
        <v>0</v>
      </c>
      <c r="BE222">
        <f t="shared" si="175"/>
        <v>0</v>
      </c>
      <c r="BG222" s="35">
        <f t="shared" si="176"/>
        <v>0</v>
      </c>
      <c r="BH222">
        <f t="shared" si="177"/>
        <v>0</v>
      </c>
      <c r="BI222">
        <f t="shared" si="178"/>
        <v>0</v>
      </c>
      <c r="BJ222">
        <f t="shared" si="179"/>
        <v>0</v>
      </c>
    </row>
    <row r="223" spans="1:63" ht="17" x14ac:dyDescent="0.2">
      <c r="A223" s="4" t="s">
        <v>319</v>
      </c>
      <c r="B223" s="6">
        <v>1</v>
      </c>
      <c r="C223" s="6">
        <v>0</v>
      </c>
      <c r="D223" s="6">
        <v>1</v>
      </c>
      <c r="E223" s="10">
        <v>9</v>
      </c>
      <c r="F223" s="10">
        <v>2</v>
      </c>
      <c r="G223" s="10">
        <v>0</v>
      </c>
      <c r="J223" s="24">
        <f t="shared" si="137"/>
        <v>2</v>
      </c>
      <c r="K223" s="24">
        <f t="shared" si="138"/>
        <v>13</v>
      </c>
      <c r="L223" s="24"/>
      <c r="N223">
        <v>1</v>
      </c>
      <c r="O223">
        <f t="shared" si="139"/>
        <v>0</v>
      </c>
      <c r="P223" t="e">
        <f t="shared" si="140"/>
        <v>#DIV/0!</v>
      </c>
      <c r="Q223" t="e">
        <f t="shared" si="141"/>
        <v>#DIV/0!</v>
      </c>
      <c r="R223" s="43">
        <f t="shared" si="142"/>
        <v>0</v>
      </c>
      <c r="S223" s="6">
        <f t="shared" si="143"/>
        <v>0</v>
      </c>
      <c r="T223" s="6">
        <f t="shared" si="144"/>
        <v>0</v>
      </c>
      <c r="U223" s="6">
        <f t="shared" si="145"/>
        <v>0</v>
      </c>
      <c r="W223" s="43">
        <f t="shared" si="146"/>
        <v>0</v>
      </c>
      <c r="X223" s="6">
        <f t="shared" si="147"/>
        <v>0</v>
      </c>
      <c r="Y223" s="6">
        <f t="shared" si="148"/>
        <v>0</v>
      </c>
      <c r="Z223" s="6">
        <f t="shared" si="149"/>
        <v>0</v>
      </c>
      <c r="AA223" s="6">
        <f t="shared" si="150"/>
        <v>0</v>
      </c>
      <c r="AC223" s="43">
        <f t="shared" si="151"/>
        <v>0</v>
      </c>
      <c r="AD223" s="6">
        <f t="shared" si="152"/>
        <v>0</v>
      </c>
      <c r="AE223" s="6">
        <f t="shared" si="153"/>
        <v>0</v>
      </c>
      <c r="AF223" s="6">
        <f t="shared" si="154"/>
        <v>0</v>
      </c>
      <c r="AG223" s="6">
        <f t="shared" si="155"/>
        <v>0</v>
      </c>
      <c r="AH223" s="6">
        <f t="shared" si="156"/>
        <v>0</v>
      </c>
      <c r="AJ223" s="43">
        <f t="shared" si="157"/>
        <v>0</v>
      </c>
      <c r="AK223" s="6">
        <f t="shared" si="158"/>
        <v>0</v>
      </c>
      <c r="AL223" s="6">
        <f t="shared" si="159"/>
        <v>0</v>
      </c>
      <c r="AM223" s="6">
        <f t="shared" si="160"/>
        <v>0</v>
      </c>
      <c r="AO223" s="35">
        <f t="shared" si="161"/>
        <v>0</v>
      </c>
      <c r="AP223">
        <f t="shared" si="162"/>
        <v>0</v>
      </c>
      <c r="AQ223">
        <f t="shared" si="163"/>
        <v>0</v>
      </c>
      <c r="AR223">
        <f t="shared" si="164"/>
        <v>0</v>
      </c>
      <c r="AT223" s="35">
        <f t="shared" si="165"/>
        <v>0</v>
      </c>
      <c r="AU223">
        <f t="shared" si="166"/>
        <v>0</v>
      </c>
      <c r="AV223">
        <f t="shared" si="167"/>
        <v>0</v>
      </c>
      <c r="AW223">
        <f t="shared" si="168"/>
        <v>0</v>
      </c>
      <c r="AX223">
        <f t="shared" si="169"/>
        <v>0</v>
      </c>
      <c r="AZ223" s="35">
        <f t="shared" si="170"/>
        <v>0</v>
      </c>
      <c r="BA223">
        <f t="shared" si="171"/>
        <v>0</v>
      </c>
      <c r="BB223">
        <f t="shared" si="172"/>
        <v>0</v>
      </c>
      <c r="BC223">
        <f t="shared" si="173"/>
        <v>0</v>
      </c>
      <c r="BD223">
        <f t="shared" si="174"/>
        <v>0</v>
      </c>
      <c r="BE223">
        <f t="shared" si="175"/>
        <v>0</v>
      </c>
      <c r="BG223" s="35">
        <f t="shared" si="176"/>
        <v>0</v>
      </c>
      <c r="BH223">
        <f t="shared" si="177"/>
        <v>0</v>
      </c>
      <c r="BI223">
        <f t="shared" si="178"/>
        <v>0</v>
      </c>
      <c r="BJ223">
        <f t="shared" si="179"/>
        <v>0</v>
      </c>
    </row>
    <row r="224" spans="1:63" ht="17" x14ac:dyDescent="0.2">
      <c r="A224" s="4" t="s">
        <v>320</v>
      </c>
      <c r="B224" s="6">
        <v>1</v>
      </c>
      <c r="C224" s="6">
        <v>0</v>
      </c>
      <c r="D224" s="6">
        <v>0</v>
      </c>
      <c r="E224" s="10">
        <v>0</v>
      </c>
      <c r="F224" s="10">
        <v>0</v>
      </c>
      <c r="G224" s="10">
        <v>0</v>
      </c>
      <c r="I224" s="13" t="s">
        <v>321</v>
      </c>
      <c r="J224" s="24">
        <f t="shared" si="137"/>
        <v>1</v>
      </c>
      <c r="K224" s="24">
        <f t="shared" si="138"/>
        <v>1</v>
      </c>
      <c r="L224" s="24" t="s">
        <v>504</v>
      </c>
      <c r="N224">
        <v>1</v>
      </c>
      <c r="O224">
        <f t="shared" si="139"/>
        <v>1</v>
      </c>
      <c r="P224">
        <f t="shared" si="140"/>
        <v>1</v>
      </c>
      <c r="Q224">
        <f t="shared" si="141"/>
        <v>1</v>
      </c>
      <c r="R224" s="43">
        <f t="shared" si="142"/>
        <v>0</v>
      </c>
      <c r="S224" s="6">
        <f t="shared" si="143"/>
        <v>0</v>
      </c>
      <c r="T224" s="6">
        <f t="shared" si="144"/>
        <v>0</v>
      </c>
      <c r="U224" s="6">
        <f t="shared" si="145"/>
        <v>0</v>
      </c>
      <c r="W224" s="43">
        <f t="shared" si="146"/>
        <v>0</v>
      </c>
      <c r="X224" s="6">
        <f t="shared" si="147"/>
        <v>0</v>
      </c>
      <c r="Y224" s="6">
        <f t="shared" si="148"/>
        <v>0</v>
      </c>
      <c r="Z224" s="6">
        <f t="shared" si="149"/>
        <v>0</v>
      </c>
      <c r="AA224" s="6">
        <f t="shared" si="150"/>
        <v>0</v>
      </c>
      <c r="AC224" s="43">
        <f t="shared" si="151"/>
        <v>1</v>
      </c>
      <c r="AD224" s="6">
        <f t="shared" si="152"/>
        <v>0</v>
      </c>
      <c r="AE224" s="6">
        <f t="shared" si="153"/>
        <v>0</v>
      </c>
      <c r="AF224" s="6">
        <f t="shared" si="154"/>
        <v>0</v>
      </c>
      <c r="AG224" s="6">
        <f t="shared" si="155"/>
        <v>0</v>
      </c>
      <c r="AH224" s="6">
        <f t="shared" si="156"/>
        <v>0</v>
      </c>
      <c r="AJ224" s="43">
        <f t="shared" si="157"/>
        <v>0</v>
      </c>
      <c r="AK224" s="6">
        <f t="shared" si="158"/>
        <v>0</v>
      </c>
      <c r="AL224" s="6">
        <f t="shared" si="159"/>
        <v>0</v>
      </c>
      <c r="AM224" s="6">
        <f t="shared" si="160"/>
        <v>0</v>
      </c>
      <c r="AO224" s="35">
        <f t="shared" si="161"/>
        <v>0</v>
      </c>
      <c r="AP224">
        <f t="shared" si="162"/>
        <v>0</v>
      </c>
      <c r="AQ224">
        <f t="shared" si="163"/>
        <v>0</v>
      </c>
      <c r="AR224">
        <f t="shared" si="164"/>
        <v>0</v>
      </c>
      <c r="AT224" s="35">
        <f t="shared" si="165"/>
        <v>0</v>
      </c>
      <c r="AU224">
        <f t="shared" si="166"/>
        <v>0</v>
      </c>
      <c r="AV224">
        <f t="shared" si="167"/>
        <v>0</v>
      </c>
      <c r="AW224">
        <f t="shared" si="168"/>
        <v>0</v>
      </c>
      <c r="AX224">
        <f t="shared" si="169"/>
        <v>0</v>
      </c>
      <c r="AZ224" s="35">
        <f t="shared" si="170"/>
        <v>1</v>
      </c>
      <c r="BA224">
        <f t="shared" si="171"/>
        <v>0</v>
      </c>
      <c r="BB224">
        <f t="shared" si="172"/>
        <v>0</v>
      </c>
      <c r="BC224">
        <f t="shared" si="173"/>
        <v>0</v>
      </c>
      <c r="BD224">
        <f t="shared" si="174"/>
        <v>0</v>
      </c>
      <c r="BE224">
        <f t="shared" si="175"/>
        <v>0</v>
      </c>
      <c r="BG224" s="35">
        <f t="shared" si="176"/>
        <v>0</v>
      </c>
      <c r="BH224">
        <f t="shared" si="177"/>
        <v>0</v>
      </c>
      <c r="BI224">
        <f t="shared" si="178"/>
        <v>0</v>
      </c>
      <c r="BJ224">
        <f t="shared" si="179"/>
        <v>0</v>
      </c>
    </row>
    <row r="225" spans="1:63" ht="17" x14ac:dyDescent="0.2">
      <c r="A225" s="4" t="s">
        <v>195</v>
      </c>
      <c r="B225" s="6">
        <v>9</v>
      </c>
      <c r="C225" s="6">
        <v>16</v>
      </c>
      <c r="D225" s="6">
        <v>3</v>
      </c>
      <c r="E225" s="10">
        <v>19</v>
      </c>
      <c r="F225" s="10">
        <v>24</v>
      </c>
      <c r="G225" s="10">
        <v>2</v>
      </c>
      <c r="J225" s="24">
        <f t="shared" si="137"/>
        <v>28</v>
      </c>
      <c r="K225" s="24">
        <f t="shared" si="138"/>
        <v>73</v>
      </c>
      <c r="L225" s="24"/>
      <c r="N225">
        <v>1</v>
      </c>
      <c r="O225">
        <f t="shared" si="139"/>
        <v>0</v>
      </c>
      <c r="P225" t="e">
        <f t="shared" si="140"/>
        <v>#DIV/0!</v>
      </c>
      <c r="Q225" t="e">
        <f t="shared" si="141"/>
        <v>#DIV/0!</v>
      </c>
      <c r="R225" s="43">
        <f t="shared" si="142"/>
        <v>0</v>
      </c>
      <c r="S225" s="6">
        <f t="shared" si="143"/>
        <v>0</v>
      </c>
      <c r="T225" s="6">
        <f t="shared" si="144"/>
        <v>0</v>
      </c>
      <c r="U225" s="6">
        <f t="shared" si="145"/>
        <v>0</v>
      </c>
      <c r="W225" s="43">
        <f t="shared" si="146"/>
        <v>0</v>
      </c>
      <c r="X225" s="6">
        <f t="shared" si="147"/>
        <v>0</v>
      </c>
      <c r="Y225" s="6">
        <f t="shared" si="148"/>
        <v>0</v>
      </c>
      <c r="Z225" s="6">
        <f t="shared" si="149"/>
        <v>0</v>
      </c>
      <c r="AA225" s="6">
        <f t="shared" si="150"/>
        <v>0</v>
      </c>
      <c r="AC225" s="43">
        <f t="shared" si="151"/>
        <v>0</v>
      </c>
      <c r="AD225" s="6">
        <f t="shared" si="152"/>
        <v>0</v>
      </c>
      <c r="AE225" s="6">
        <f t="shared" si="153"/>
        <v>0</v>
      </c>
      <c r="AF225" s="6">
        <f t="shared" si="154"/>
        <v>0</v>
      </c>
      <c r="AG225" s="6">
        <f t="shared" si="155"/>
        <v>0</v>
      </c>
      <c r="AH225" s="6">
        <f t="shared" si="156"/>
        <v>0</v>
      </c>
      <c r="AJ225" s="43">
        <f t="shared" si="157"/>
        <v>0</v>
      </c>
      <c r="AK225" s="6">
        <f t="shared" si="158"/>
        <v>0</v>
      </c>
      <c r="AL225" s="6">
        <f t="shared" si="159"/>
        <v>0</v>
      </c>
      <c r="AM225" s="6">
        <f t="shared" si="160"/>
        <v>0</v>
      </c>
      <c r="AO225" s="35">
        <f t="shared" si="161"/>
        <v>0</v>
      </c>
      <c r="AP225">
        <f t="shared" si="162"/>
        <v>0</v>
      </c>
      <c r="AQ225">
        <f t="shared" si="163"/>
        <v>0</v>
      </c>
      <c r="AR225">
        <f t="shared" si="164"/>
        <v>0</v>
      </c>
      <c r="AT225" s="35">
        <f t="shared" si="165"/>
        <v>0</v>
      </c>
      <c r="AU225">
        <f t="shared" si="166"/>
        <v>0</v>
      </c>
      <c r="AV225">
        <f t="shared" si="167"/>
        <v>0</v>
      </c>
      <c r="AW225">
        <f t="shared" si="168"/>
        <v>0</v>
      </c>
      <c r="AX225">
        <f t="shared" si="169"/>
        <v>0</v>
      </c>
      <c r="AZ225" s="35">
        <f t="shared" si="170"/>
        <v>0</v>
      </c>
      <c r="BA225">
        <f t="shared" si="171"/>
        <v>0</v>
      </c>
      <c r="BB225">
        <f t="shared" si="172"/>
        <v>0</v>
      </c>
      <c r="BC225">
        <f t="shared" si="173"/>
        <v>0</v>
      </c>
      <c r="BD225">
        <f t="shared" si="174"/>
        <v>0</v>
      </c>
      <c r="BE225">
        <f t="shared" si="175"/>
        <v>0</v>
      </c>
      <c r="BG225" s="35">
        <f t="shared" si="176"/>
        <v>0</v>
      </c>
      <c r="BH225">
        <f t="shared" si="177"/>
        <v>0</v>
      </c>
      <c r="BI225">
        <f t="shared" si="178"/>
        <v>0</v>
      </c>
      <c r="BJ225">
        <f t="shared" si="179"/>
        <v>0</v>
      </c>
    </row>
    <row r="226" spans="1:63" ht="17" x14ac:dyDescent="0.2">
      <c r="A226" s="4" t="s">
        <v>322</v>
      </c>
      <c r="B226" s="6">
        <v>1</v>
      </c>
      <c r="C226" s="6">
        <v>2</v>
      </c>
      <c r="D226" s="6">
        <v>0</v>
      </c>
      <c r="E226" s="10">
        <v>1</v>
      </c>
      <c r="F226" s="10">
        <v>3</v>
      </c>
      <c r="G226" s="10">
        <v>0</v>
      </c>
      <c r="I226" s="13" t="s">
        <v>138</v>
      </c>
      <c r="J226" s="24">
        <f t="shared" si="137"/>
        <v>3</v>
      </c>
      <c r="K226" s="24">
        <f t="shared" si="138"/>
        <v>7</v>
      </c>
      <c r="L226" s="24" t="s">
        <v>482</v>
      </c>
      <c r="N226">
        <v>1</v>
      </c>
      <c r="O226">
        <f t="shared" si="139"/>
        <v>2</v>
      </c>
      <c r="P226">
        <f t="shared" si="140"/>
        <v>1.5</v>
      </c>
      <c r="Q226">
        <f t="shared" si="141"/>
        <v>3.5</v>
      </c>
      <c r="R226" s="43">
        <f t="shared" si="142"/>
        <v>0</v>
      </c>
      <c r="S226" s="6">
        <f t="shared" si="143"/>
        <v>1.5</v>
      </c>
      <c r="T226" s="6">
        <f t="shared" si="144"/>
        <v>0</v>
      </c>
      <c r="U226" s="6">
        <f t="shared" si="145"/>
        <v>0</v>
      </c>
      <c r="W226" s="43">
        <f t="shared" si="146"/>
        <v>0</v>
      </c>
      <c r="X226" s="6">
        <f t="shared" si="147"/>
        <v>1.5</v>
      </c>
      <c r="Y226" s="6">
        <f t="shared" si="148"/>
        <v>0</v>
      </c>
      <c r="Z226" s="6">
        <f t="shared" si="149"/>
        <v>0</v>
      </c>
      <c r="AA226" s="6">
        <f t="shared" si="150"/>
        <v>0</v>
      </c>
      <c r="AC226" s="43">
        <f t="shared" si="151"/>
        <v>0</v>
      </c>
      <c r="AD226" s="6">
        <f t="shared" si="152"/>
        <v>0</v>
      </c>
      <c r="AE226" s="6">
        <f t="shared" si="153"/>
        <v>0</v>
      </c>
      <c r="AF226" s="6">
        <f t="shared" si="154"/>
        <v>0</v>
      </c>
      <c r="AG226" s="6">
        <f t="shared" si="155"/>
        <v>0</v>
      </c>
      <c r="AH226" s="6">
        <f t="shared" si="156"/>
        <v>0</v>
      </c>
      <c r="AJ226" s="43">
        <f t="shared" si="157"/>
        <v>0</v>
      </c>
      <c r="AK226" s="6">
        <f t="shared" si="158"/>
        <v>0</v>
      </c>
      <c r="AL226" s="6">
        <f t="shared" si="159"/>
        <v>0</v>
      </c>
      <c r="AM226" s="6">
        <f t="shared" si="160"/>
        <v>0</v>
      </c>
      <c r="AO226" s="35">
        <f t="shared" si="161"/>
        <v>0</v>
      </c>
      <c r="AP226">
        <f t="shared" si="162"/>
        <v>3.5</v>
      </c>
      <c r="AQ226">
        <f t="shared" si="163"/>
        <v>0</v>
      </c>
      <c r="AR226">
        <f t="shared" si="164"/>
        <v>0</v>
      </c>
      <c r="AT226" s="35">
        <f t="shared" si="165"/>
        <v>0</v>
      </c>
      <c r="AU226">
        <f t="shared" si="166"/>
        <v>3.5</v>
      </c>
      <c r="AV226">
        <f t="shared" si="167"/>
        <v>0</v>
      </c>
      <c r="AW226">
        <f t="shared" si="168"/>
        <v>0</v>
      </c>
      <c r="AX226">
        <f t="shared" si="169"/>
        <v>0</v>
      </c>
      <c r="AZ226" s="35">
        <f t="shared" si="170"/>
        <v>0</v>
      </c>
      <c r="BA226">
        <f t="shared" si="171"/>
        <v>0</v>
      </c>
      <c r="BB226">
        <f t="shared" si="172"/>
        <v>0</v>
      </c>
      <c r="BC226">
        <f t="shared" si="173"/>
        <v>0</v>
      </c>
      <c r="BD226">
        <f t="shared" si="174"/>
        <v>0</v>
      </c>
      <c r="BE226">
        <f t="shared" si="175"/>
        <v>0</v>
      </c>
      <c r="BG226" s="35">
        <f t="shared" si="176"/>
        <v>0</v>
      </c>
      <c r="BH226">
        <f t="shared" si="177"/>
        <v>0</v>
      </c>
      <c r="BI226">
        <f t="shared" si="178"/>
        <v>0</v>
      </c>
      <c r="BJ226">
        <f t="shared" si="179"/>
        <v>0</v>
      </c>
    </row>
    <row r="227" spans="1:63" ht="17" x14ac:dyDescent="0.2">
      <c r="A227" s="4" t="s">
        <v>323</v>
      </c>
      <c r="B227" s="6">
        <v>2</v>
      </c>
      <c r="C227" s="6">
        <v>1</v>
      </c>
      <c r="D227" s="6">
        <v>2</v>
      </c>
      <c r="E227" s="10">
        <v>32</v>
      </c>
      <c r="F227" s="10">
        <v>12</v>
      </c>
      <c r="G227" s="10">
        <v>0</v>
      </c>
      <c r="I227" s="13" t="s">
        <v>78</v>
      </c>
      <c r="J227" s="24">
        <f t="shared" si="137"/>
        <v>5</v>
      </c>
      <c r="K227" s="24">
        <f t="shared" si="138"/>
        <v>49</v>
      </c>
      <c r="L227" s="24"/>
      <c r="N227">
        <v>1</v>
      </c>
      <c r="O227">
        <f t="shared" si="139"/>
        <v>0</v>
      </c>
      <c r="P227" t="e">
        <f t="shared" si="140"/>
        <v>#DIV/0!</v>
      </c>
      <c r="Q227" t="e">
        <f t="shared" si="141"/>
        <v>#DIV/0!</v>
      </c>
      <c r="R227" s="43">
        <f t="shared" si="142"/>
        <v>0</v>
      </c>
      <c r="S227" s="6">
        <f t="shared" si="143"/>
        <v>0</v>
      </c>
      <c r="T227" s="6">
        <f t="shared" si="144"/>
        <v>0</v>
      </c>
      <c r="U227" s="6">
        <f t="shared" si="145"/>
        <v>0</v>
      </c>
      <c r="W227" s="43">
        <f t="shared" si="146"/>
        <v>0</v>
      </c>
      <c r="X227" s="6">
        <f t="shared" si="147"/>
        <v>0</v>
      </c>
      <c r="Y227" s="6">
        <f t="shared" si="148"/>
        <v>0</v>
      </c>
      <c r="Z227" s="6">
        <f t="shared" si="149"/>
        <v>0</v>
      </c>
      <c r="AA227" s="6">
        <f t="shared" si="150"/>
        <v>0</v>
      </c>
      <c r="AC227" s="43">
        <f t="shared" si="151"/>
        <v>0</v>
      </c>
      <c r="AD227" s="6">
        <f t="shared" si="152"/>
        <v>0</v>
      </c>
      <c r="AE227" s="6">
        <f t="shared" si="153"/>
        <v>0</v>
      </c>
      <c r="AF227" s="6">
        <f t="shared" si="154"/>
        <v>0</v>
      </c>
      <c r="AG227" s="6">
        <f t="shared" si="155"/>
        <v>0</v>
      </c>
      <c r="AH227" s="6">
        <f t="shared" si="156"/>
        <v>0</v>
      </c>
      <c r="AJ227" s="43">
        <f t="shared" si="157"/>
        <v>0</v>
      </c>
      <c r="AK227" s="6">
        <f t="shared" si="158"/>
        <v>0</v>
      </c>
      <c r="AL227" s="6">
        <f t="shared" si="159"/>
        <v>0</v>
      </c>
      <c r="AM227" s="6">
        <f t="shared" si="160"/>
        <v>0</v>
      </c>
      <c r="AO227" s="35">
        <f t="shared" si="161"/>
        <v>0</v>
      </c>
      <c r="AP227">
        <f t="shared" si="162"/>
        <v>0</v>
      </c>
      <c r="AQ227">
        <f t="shared" si="163"/>
        <v>0</v>
      </c>
      <c r="AR227">
        <f t="shared" si="164"/>
        <v>0</v>
      </c>
      <c r="AT227" s="35">
        <f t="shared" si="165"/>
        <v>0</v>
      </c>
      <c r="AU227">
        <f t="shared" si="166"/>
        <v>0</v>
      </c>
      <c r="AV227">
        <f t="shared" si="167"/>
        <v>0</v>
      </c>
      <c r="AW227">
        <f t="shared" si="168"/>
        <v>0</v>
      </c>
      <c r="AX227">
        <f t="shared" si="169"/>
        <v>0</v>
      </c>
      <c r="AZ227" s="35">
        <f t="shared" si="170"/>
        <v>0</v>
      </c>
      <c r="BA227">
        <f t="shared" si="171"/>
        <v>0</v>
      </c>
      <c r="BB227">
        <f t="shared" si="172"/>
        <v>0</v>
      </c>
      <c r="BC227">
        <f t="shared" si="173"/>
        <v>0</v>
      </c>
      <c r="BD227">
        <f t="shared" si="174"/>
        <v>0</v>
      </c>
      <c r="BE227">
        <f t="shared" si="175"/>
        <v>0</v>
      </c>
      <c r="BG227" s="35">
        <f t="shared" si="176"/>
        <v>0</v>
      </c>
      <c r="BH227">
        <f t="shared" si="177"/>
        <v>0</v>
      </c>
      <c r="BI227">
        <f t="shared" si="178"/>
        <v>0</v>
      </c>
      <c r="BJ227">
        <f t="shared" si="179"/>
        <v>0</v>
      </c>
    </row>
    <row r="228" spans="1:63" ht="17" x14ac:dyDescent="0.2">
      <c r="A228" s="4" t="s">
        <v>324</v>
      </c>
      <c r="B228" s="6">
        <v>1</v>
      </c>
      <c r="C228" s="6">
        <v>0</v>
      </c>
      <c r="D228" s="6">
        <v>0</v>
      </c>
      <c r="E228" s="10">
        <v>0</v>
      </c>
      <c r="F228" s="10">
        <v>0</v>
      </c>
      <c r="G228" s="10">
        <v>0</v>
      </c>
      <c r="I228" s="13" t="s">
        <v>138</v>
      </c>
      <c r="J228" s="24">
        <f t="shared" si="137"/>
        <v>1</v>
      </c>
      <c r="K228" s="24">
        <f t="shared" si="138"/>
        <v>1</v>
      </c>
      <c r="L228" s="24" t="s">
        <v>482</v>
      </c>
      <c r="N228">
        <v>1</v>
      </c>
      <c r="O228">
        <f t="shared" si="139"/>
        <v>2</v>
      </c>
      <c r="P228">
        <f t="shared" si="140"/>
        <v>0.5</v>
      </c>
      <c r="Q228">
        <f t="shared" si="141"/>
        <v>0.5</v>
      </c>
      <c r="R228" s="43">
        <f t="shared" si="142"/>
        <v>0</v>
      </c>
      <c r="S228" s="6">
        <f t="shared" si="143"/>
        <v>0.5</v>
      </c>
      <c r="T228" s="6">
        <f t="shared" si="144"/>
        <v>0</v>
      </c>
      <c r="U228" s="6">
        <f t="shared" si="145"/>
        <v>0</v>
      </c>
      <c r="W228" s="43">
        <f t="shared" si="146"/>
        <v>0</v>
      </c>
      <c r="X228" s="6">
        <f t="shared" si="147"/>
        <v>0.5</v>
      </c>
      <c r="Y228" s="6">
        <f t="shared" si="148"/>
        <v>0</v>
      </c>
      <c r="Z228" s="6">
        <f t="shared" si="149"/>
        <v>0</v>
      </c>
      <c r="AA228" s="6">
        <f t="shared" si="150"/>
        <v>0</v>
      </c>
      <c r="AC228" s="43">
        <f t="shared" si="151"/>
        <v>0</v>
      </c>
      <c r="AD228" s="6">
        <f t="shared" si="152"/>
        <v>0</v>
      </c>
      <c r="AE228" s="6">
        <f t="shared" si="153"/>
        <v>0</v>
      </c>
      <c r="AF228" s="6">
        <f t="shared" si="154"/>
        <v>0</v>
      </c>
      <c r="AG228" s="6">
        <f t="shared" si="155"/>
        <v>0</v>
      </c>
      <c r="AH228" s="6">
        <f t="shared" si="156"/>
        <v>0</v>
      </c>
      <c r="AJ228" s="43">
        <f t="shared" si="157"/>
        <v>0</v>
      </c>
      <c r="AK228" s="6">
        <f t="shared" si="158"/>
        <v>0</v>
      </c>
      <c r="AL228" s="6">
        <f t="shared" si="159"/>
        <v>0</v>
      </c>
      <c r="AM228" s="6">
        <f t="shared" si="160"/>
        <v>0</v>
      </c>
      <c r="AO228" s="35">
        <f t="shared" si="161"/>
        <v>0</v>
      </c>
      <c r="AP228">
        <f t="shared" si="162"/>
        <v>0.5</v>
      </c>
      <c r="AQ228">
        <f t="shared" si="163"/>
        <v>0</v>
      </c>
      <c r="AR228">
        <f t="shared" si="164"/>
        <v>0</v>
      </c>
      <c r="AT228" s="35">
        <f t="shared" si="165"/>
        <v>0</v>
      </c>
      <c r="AU228">
        <f t="shared" si="166"/>
        <v>0.5</v>
      </c>
      <c r="AV228">
        <f t="shared" si="167"/>
        <v>0</v>
      </c>
      <c r="AW228">
        <f t="shared" si="168"/>
        <v>0</v>
      </c>
      <c r="AX228">
        <f t="shared" si="169"/>
        <v>0</v>
      </c>
      <c r="AZ228" s="35">
        <f t="shared" si="170"/>
        <v>0</v>
      </c>
      <c r="BA228">
        <f t="shared" si="171"/>
        <v>0</v>
      </c>
      <c r="BB228">
        <f t="shared" si="172"/>
        <v>0</v>
      </c>
      <c r="BC228">
        <f t="shared" si="173"/>
        <v>0</v>
      </c>
      <c r="BD228">
        <f t="shared" si="174"/>
        <v>0</v>
      </c>
      <c r="BE228">
        <f t="shared" si="175"/>
        <v>0</v>
      </c>
      <c r="BG228" s="35">
        <f t="shared" si="176"/>
        <v>0</v>
      </c>
      <c r="BH228">
        <f t="shared" si="177"/>
        <v>0</v>
      </c>
      <c r="BI228">
        <f t="shared" si="178"/>
        <v>0</v>
      </c>
      <c r="BJ228">
        <f t="shared" si="179"/>
        <v>0</v>
      </c>
    </row>
    <row r="229" spans="1:63" x14ac:dyDescent="0.2">
      <c r="J229" s="24"/>
      <c r="K229" s="24"/>
      <c r="L229" s="24"/>
      <c r="O229">
        <f t="shared" si="139"/>
        <v>0</v>
      </c>
      <c r="P229" t="e">
        <f t="shared" si="140"/>
        <v>#DIV/0!</v>
      </c>
      <c r="Q229" t="e">
        <f t="shared" si="141"/>
        <v>#DIV/0!</v>
      </c>
      <c r="R229" s="43">
        <f t="shared" si="142"/>
        <v>0</v>
      </c>
      <c r="S229" s="6">
        <f t="shared" si="143"/>
        <v>0</v>
      </c>
      <c r="T229" s="6">
        <f t="shared" si="144"/>
        <v>0</v>
      </c>
      <c r="U229" s="6">
        <f t="shared" si="145"/>
        <v>0</v>
      </c>
      <c r="V229" s="6">
        <f>SUM(R213:U228)</f>
        <v>5.1666666666666661</v>
      </c>
      <c r="W229" s="43">
        <f t="shared" si="146"/>
        <v>0</v>
      </c>
      <c r="X229" s="6">
        <f t="shared" si="147"/>
        <v>0</v>
      </c>
      <c r="Y229" s="6">
        <f t="shared" si="148"/>
        <v>0</v>
      </c>
      <c r="Z229" s="6">
        <f t="shared" si="149"/>
        <v>0</v>
      </c>
      <c r="AA229" s="6">
        <f t="shared" si="150"/>
        <v>0</v>
      </c>
      <c r="AB229" s="6">
        <f>SUM(W213:AA228)</f>
        <v>9.5</v>
      </c>
      <c r="AC229" s="43">
        <f t="shared" si="151"/>
        <v>0</v>
      </c>
      <c r="AD229" s="6">
        <f t="shared" si="152"/>
        <v>0</v>
      </c>
      <c r="AE229" s="6">
        <f t="shared" si="153"/>
        <v>0</v>
      </c>
      <c r="AF229" s="6">
        <f t="shared" si="154"/>
        <v>0</v>
      </c>
      <c r="AG229" s="6">
        <f t="shared" si="155"/>
        <v>0</v>
      </c>
      <c r="AH229" s="6">
        <f t="shared" si="156"/>
        <v>0</v>
      </c>
      <c r="AI229" s="6">
        <f>SUM(AC212:AH228)</f>
        <v>2.6666666666666665</v>
      </c>
      <c r="AJ229" s="43">
        <f t="shared" si="157"/>
        <v>0</v>
      </c>
      <c r="AK229" s="6">
        <f t="shared" si="158"/>
        <v>0</v>
      </c>
      <c r="AL229" s="6">
        <f t="shared" si="159"/>
        <v>0</v>
      </c>
      <c r="AM229" s="6">
        <f t="shared" si="160"/>
        <v>0</v>
      </c>
      <c r="AN229" s="6">
        <f>SUM(AJ212:AM228)</f>
        <v>0</v>
      </c>
      <c r="AO229" s="35">
        <f t="shared" si="161"/>
        <v>0</v>
      </c>
      <c r="AP229">
        <f t="shared" si="162"/>
        <v>0</v>
      </c>
      <c r="AQ229">
        <f t="shared" si="163"/>
        <v>0</v>
      </c>
      <c r="AR229">
        <f t="shared" si="164"/>
        <v>0</v>
      </c>
      <c r="AS229">
        <f>SUM(AO213:AR228)</f>
        <v>14.666666666666666</v>
      </c>
      <c r="AT229" s="35">
        <f t="shared" si="165"/>
        <v>0</v>
      </c>
      <c r="AU229">
        <f t="shared" si="166"/>
        <v>0</v>
      </c>
      <c r="AV229">
        <f t="shared" si="167"/>
        <v>0</v>
      </c>
      <c r="AW229">
        <f t="shared" si="168"/>
        <v>0</v>
      </c>
      <c r="AX229">
        <f t="shared" si="169"/>
        <v>0</v>
      </c>
      <c r="AY229">
        <f>SUM(AT213:AX228)</f>
        <v>18.5</v>
      </c>
      <c r="AZ229" s="35">
        <f t="shared" si="170"/>
        <v>0</v>
      </c>
      <c r="BA229">
        <f t="shared" si="171"/>
        <v>0</v>
      </c>
      <c r="BB229">
        <f t="shared" si="172"/>
        <v>0</v>
      </c>
      <c r="BC229">
        <f t="shared" si="173"/>
        <v>0</v>
      </c>
      <c r="BD229">
        <f t="shared" si="174"/>
        <v>0</v>
      </c>
      <c r="BE229">
        <f t="shared" si="175"/>
        <v>0</v>
      </c>
      <c r="BF229">
        <f>SUM(AZ213:BE228)</f>
        <v>4.166666666666667</v>
      </c>
      <c r="BG229" s="35">
        <f t="shared" si="176"/>
        <v>0</v>
      </c>
      <c r="BH229">
        <f t="shared" si="177"/>
        <v>0</v>
      </c>
      <c r="BI229">
        <f t="shared" si="178"/>
        <v>0</v>
      </c>
      <c r="BJ229">
        <f t="shared" si="179"/>
        <v>0</v>
      </c>
      <c r="BK229">
        <f>SUM(BG213:BJ228)</f>
        <v>0</v>
      </c>
    </row>
    <row r="230" spans="1:63" s="19" customFormat="1" ht="34" x14ac:dyDescent="0.2">
      <c r="A230" s="17" t="s">
        <v>325</v>
      </c>
      <c r="H230" s="17"/>
      <c r="I230" s="20"/>
      <c r="J230" s="22"/>
      <c r="K230" s="22"/>
      <c r="L230" s="22"/>
      <c r="M230" s="38"/>
      <c r="O230" s="19">
        <f t="shared" si="139"/>
        <v>0</v>
      </c>
      <c r="P230" s="19" t="e">
        <f t="shared" si="140"/>
        <v>#DIV/0!</v>
      </c>
      <c r="Q230" s="19" t="e">
        <f t="shared" si="141"/>
        <v>#DIV/0!</v>
      </c>
      <c r="R230" s="33">
        <f t="shared" si="142"/>
        <v>0</v>
      </c>
      <c r="S230" s="19">
        <f t="shared" si="143"/>
        <v>0</v>
      </c>
      <c r="T230" s="19">
        <f t="shared" si="144"/>
        <v>0</v>
      </c>
      <c r="U230" s="19">
        <f t="shared" si="145"/>
        <v>0</v>
      </c>
      <c r="W230" s="33">
        <f t="shared" si="146"/>
        <v>0</v>
      </c>
      <c r="X230" s="19">
        <f t="shared" si="147"/>
        <v>0</v>
      </c>
      <c r="Y230" s="19">
        <f t="shared" si="148"/>
        <v>0</v>
      </c>
      <c r="Z230" s="19">
        <f t="shared" si="149"/>
        <v>0</v>
      </c>
      <c r="AA230" s="19">
        <f t="shared" si="150"/>
        <v>0</v>
      </c>
      <c r="AC230" s="33">
        <f t="shared" si="151"/>
        <v>0</v>
      </c>
      <c r="AD230" s="19">
        <f t="shared" si="152"/>
        <v>0</v>
      </c>
      <c r="AE230" s="19">
        <f t="shared" si="153"/>
        <v>0</v>
      </c>
      <c r="AF230" s="19">
        <f t="shared" si="154"/>
        <v>0</v>
      </c>
      <c r="AG230" s="19">
        <f t="shared" si="155"/>
        <v>0</v>
      </c>
      <c r="AH230" s="19">
        <f t="shared" si="156"/>
        <v>0</v>
      </c>
      <c r="AJ230" s="33">
        <f t="shared" si="157"/>
        <v>0</v>
      </c>
      <c r="AK230" s="19">
        <f t="shared" si="158"/>
        <v>0</v>
      </c>
      <c r="AL230" s="19">
        <f t="shared" si="159"/>
        <v>0</v>
      </c>
      <c r="AM230" s="19">
        <f t="shared" si="160"/>
        <v>0</v>
      </c>
      <c r="AO230" s="33">
        <f t="shared" si="161"/>
        <v>0</v>
      </c>
      <c r="AP230" s="19">
        <f t="shared" si="162"/>
        <v>0</v>
      </c>
      <c r="AQ230" s="19">
        <f t="shared" si="163"/>
        <v>0</v>
      </c>
      <c r="AR230" s="19">
        <f t="shared" si="164"/>
        <v>0</v>
      </c>
      <c r="AT230" s="33">
        <f t="shared" si="165"/>
        <v>0</v>
      </c>
      <c r="AU230" s="19">
        <f t="shared" si="166"/>
        <v>0</v>
      </c>
      <c r="AV230" s="19">
        <f t="shared" si="167"/>
        <v>0</v>
      </c>
      <c r="AW230" s="19">
        <f t="shared" si="168"/>
        <v>0</v>
      </c>
      <c r="AX230" s="19">
        <f t="shared" si="169"/>
        <v>0</v>
      </c>
      <c r="AZ230" s="33">
        <f t="shared" si="170"/>
        <v>0</v>
      </c>
      <c r="BA230" s="19">
        <f t="shared" si="171"/>
        <v>0</v>
      </c>
      <c r="BB230" s="19">
        <f t="shared" si="172"/>
        <v>0</v>
      </c>
      <c r="BC230" s="19">
        <f t="shared" si="173"/>
        <v>0</v>
      </c>
      <c r="BD230" s="19">
        <f t="shared" si="174"/>
        <v>0</v>
      </c>
      <c r="BE230" s="19">
        <f t="shared" si="175"/>
        <v>0</v>
      </c>
      <c r="BG230" s="33">
        <f t="shared" si="176"/>
        <v>0</v>
      </c>
      <c r="BH230" s="19">
        <f t="shared" si="177"/>
        <v>0</v>
      </c>
      <c r="BI230" s="19">
        <f t="shared" si="178"/>
        <v>0</v>
      </c>
      <c r="BJ230" s="19">
        <f t="shared" si="179"/>
        <v>0</v>
      </c>
    </row>
    <row r="231" spans="1:63" s="3" customFormat="1" ht="51" x14ac:dyDescent="0.2">
      <c r="A231" s="1" t="s">
        <v>326</v>
      </c>
      <c r="H231" s="1" t="s">
        <v>327</v>
      </c>
      <c r="I231" s="12" t="s">
        <v>303</v>
      </c>
      <c r="J231" s="23"/>
      <c r="K231" s="23"/>
      <c r="L231" s="23"/>
      <c r="M231" s="39"/>
      <c r="O231" s="3">
        <f t="shared" si="139"/>
        <v>0</v>
      </c>
      <c r="P231" s="3" t="e">
        <f t="shared" si="140"/>
        <v>#DIV/0!</v>
      </c>
      <c r="Q231" s="3" t="e">
        <f t="shared" si="141"/>
        <v>#DIV/0!</v>
      </c>
      <c r="R231" s="34">
        <f t="shared" si="142"/>
        <v>0</v>
      </c>
      <c r="S231" s="3">
        <f t="shared" si="143"/>
        <v>0</v>
      </c>
      <c r="T231" s="3">
        <f t="shared" si="144"/>
        <v>0</v>
      </c>
      <c r="U231" s="3">
        <f t="shared" si="145"/>
        <v>0</v>
      </c>
      <c r="W231" s="34">
        <f t="shared" si="146"/>
        <v>0</v>
      </c>
      <c r="X231" s="3">
        <f t="shared" si="147"/>
        <v>0</v>
      </c>
      <c r="Y231" s="3">
        <f t="shared" si="148"/>
        <v>0</v>
      </c>
      <c r="Z231" s="3">
        <f t="shared" si="149"/>
        <v>0</v>
      </c>
      <c r="AA231" s="3">
        <f t="shared" si="150"/>
        <v>0</v>
      </c>
      <c r="AC231" s="34">
        <f t="shared" si="151"/>
        <v>0</v>
      </c>
      <c r="AD231" s="3">
        <f t="shared" si="152"/>
        <v>0</v>
      </c>
      <c r="AE231" s="3">
        <f t="shared" si="153"/>
        <v>0</v>
      </c>
      <c r="AF231" s="3">
        <f t="shared" si="154"/>
        <v>0</v>
      </c>
      <c r="AG231" s="3">
        <f t="shared" si="155"/>
        <v>0</v>
      </c>
      <c r="AH231" s="3">
        <f t="shared" si="156"/>
        <v>0</v>
      </c>
      <c r="AJ231" s="34">
        <f t="shared" si="157"/>
        <v>0</v>
      </c>
      <c r="AK231" s="3">
        <f t="shared" si="158"/>
        <v>0</v>
      </c>
      <c r="AL231" s="3">
        <f t="shared" si="159"/>
        <v>0</v>
      </c>
      <c r="AM231" s="3">
        <f t="shared" si="160"/>
        <v>0</v>
      </c>
      <c r="AO231" s="34">
        <f t="shared" si="161"/>
        <v>0</v>
      </c>
      <c r="AP231" s="3">
        <f t="shared" si="162"/>
        <v>0</v>
      </c>
      <c r="AQ231" s="3">
        <f t="shared" si="163"/>
        <v>0</v>
      </c>
      <c r="AR231" s="3">
        <f t="shared" si="164"/>
        <v>0</v>
      </c>
      <c r="AT231" s="34">
        <f t="shared" si="165"/>
        <v>0</v>
      </c>
      <c r="AU231" s="3">
        <f t="shared" si="166"/>
        <v>0</v>
      </c>
      <c r="AV231" s="3">
        <f t="shared" si="167"/>
        <v>0</v>
      </c>
      <c r="AW231" s="3">
        <f t="shared" si="168"/>
        <v>0</v>
      </c>
      <c r="AX231" s="3">
        <f t="shared" si="169"/>
        <v>0</v>
      </c>
      <c r="AZ231" s="34">
        <f t="shared" si="170"/>
        <v>0</v>
      </c>
      <c r="BA231" s="3">
        <f t="shared" si="171"/>
        <v>0</v>
      </c>
      <c r="BB231" s="3">
        <f t="shared" si="172"/>
        <v>0</v>
      </c>
      <c r="BC231" s="3">
        <f t="shared" si="173"/>
        <v>0</v>
      </c>
      <c r="BD231" s="3">
        <f t="shared" si="174"/>
        <v>0</v>
      </c>
      <c r="BE231" s="3">
        <f t="shared" si="175"/>
        <v>0</v>
      </c>
      <c r="BG231" s="34">
        <f t="shared" si="176"/>
        <v>0</v>
      </c>
      <c r="BH231" s="3">
        <f t="shared" si="177"/>
        <v>0</v>
      </c>
      <c r="BI231" s="3">
        <f t="shared" si="178"/>
        <v>0</v>
      </c>
      <c r="BJ231" s="3">
        <f t="shared" si="179"/>
        <v>0</v>
      </c>
    </row>
    <row r="232" spans="1:63" ht="17" x14ac:dyDescent="0.2">
      <c r="A232" s="14" t="s">
        <v>0</v>
      </c>
      <c r="B232" s="15" t="s">
        <v>1</v>
      </c>
      <c r="C232" s="15" t="s">
        <v>2</v>
      </c>
      <c r="D232" s="15" t="s">
        <v>3</v>
      </c>
      <c r="E232" s="42" t="s">
        <v>4</v>
      </c>
      <c r="F232" s="42" t="s">
        <v>5</v>
      </c>
      <c r="G232" s="42" t="s">
        <v>6</v>
      </c>
      <c r="H232" s="14" t="s">
        <v>7</v>
      </c>
      <c r="I232" s="16" t="s">
        <v>8</v>
      </c>
      <c r="J232" s="24"/>
      <c r="K232" s="24"/>
      <c r="L232" s="24"/>
      <c r="O232">
        <f t="shared" si="139"/>
        <v>0</v>
      </c>
      <c r="P232" t="e">
        <f t="shared" si="140"/>
        <v>#DIV/0!</v>
      </c>
      <c r="Q232" t="e">
        <f t="shared" si="141"/>
        <v>#DIV/0!</v>
      </c>
      <c r="R232" s="43">
        <f t="shared" si="142"/>
        <v>0</v>
      </c>
      <c r="S232" s="6">
        <f t="shared" si="143"/>
        <v>0</v>
      </c>
      <c r="T232" s="6">
        <f t="shared" si="144"/>
        <v>0</v>
      </c>
      <c r="U232" s="6">
        <f t="shared" si="145"/>
        <v>0</v>
      </c>
      <c r="W232" s="43">
        <f t="shared" si="146"/>
        <v>0</v>
      </c>
      <c r="X232" s="6">
        <f t="shared" si="147"/>
        <v>0</v>
      </c>
      <c r="Y232" s="6">
        <f t="shared" si="148"/>
        <v>0</v>
      </c>
      <c r="Z232" s="6">
        <f t="shared" si="149"/>
        <v>0</v>
      </c>
      <c r="AA232" s="6">
        <f t="shared" si="150"/>
        <v>0</v>
      </c>
      <c r="AC232" s="43">
        <f t="shared" si="151"/>
        <v>0</v>
      </c>
      <c r="AD232" s="6">
        <f t="shared" si="152"/>
        <v>0</v>
      </c>
      <c r="AE232" s="6">
        <f t="shared" si="153"/>
        <v>0</v>
      </c>
      <c r="AF232" s="6">
        <f t="shared" si="154"/>
        <v>0</v>
      </c>
      <c r="AG232" s="6">
        <f t="shared" si="155"/>
        <v>0</v>
      </c>
      <c r="AH232" s="6">
        <f t="shared" si="156"/>
        <v>0</v>
      </c>
      <c r="AJ232" s="43">
        <f t="shared" si="157"/>
        <v>0</v>
      </c>
      <c r="AK232" s="6">
        <f t="shared" si="158"/>
        <v>0</v>
      </c>
      <c r="AL232" s="6">
        <f t="shared" si="159"/>
        <v>0</v>
      </c>
      <c r="AM232" s="6">
        <f t="shared" si="160"/>
        <v>0</v>
      </c>
      <c r="AO232" s="35">
        <f t="shared" si="161"/>
        <v>0</v>
      </c>
      <c r="AP232">
        <f t="shared" si="162"/>
        <v>0</v>
      </c>
      <c r="AQ232">
        <f t="shared" si="163"/>
        <v>0</v>
      </c>
      <c r="AR232">
        <f t="shared" si="164"/>
        <v>0</v>
      </c>
      <c r="AT232" s="35">
        <f t="shared" si="165"/>
        <v>0</v>
      </c>
      <c r="AU232">
        <f t="shared" si="166"/>
        <v>0</v>
      </c>
      <c r="AV232">
        <f t="shared" si="167"/>
        <v>0</v>
      </c>
      <c r="AW232">
        <f t="shared" si="168"/>
        <v>0</v>
      </c>
      <c r="AX232">
        <f t="shared" si="169"/>
        <v>0</v>
      </c>
      <c r="AZ232" s="35">
        <f t="shared" si="170"/>
        <v>0</v>
      </c>
      <c r="BA232">
        <f t="shared" si="171"/>
        <v>0</v>
      </c>
      <c r="BB232">
        <f t="shared" si="172"/>
        <v>0</v>
      </c>
      <c r="BC232">
        <f t="shared" si="173"/>
        <v>0</v>
      </c>
      <c r="BD232">
        <f t="shared" si="174"/>
        <v>0</v>
      </c>
      <c r="BE232">
        <f t="shared" si="175"/>
        <v>0</v>
      </c>
      <c r="BG232" s="35">
        <f t="shared" si="176"/>
        <v>0</v>
      </c>
      <c r="BH232">
        <f t="shared" si="177"/>
        <v>0</v>
      </c>
      <c r="BI232">
        <f t="shared" si="178"/>
        <v>0</v>
      </c>
      <c r="BJ232">
        <f t="shared" si="179"/>
        <v>0</v>
      </c>
    </row>
    <row r="233" spans="1:63" ht="17" x14ac:dyDescent="0.2">
      <c r="A233" s="4" t="s">
        <v>328</v>
      </c>
      <c r="B233" s="6">
        <v>1</v>
      </c>
      <c r="C233" s="6">
        <v>1</v>
      </c>
      <c r="D233" s="6">
        <v>0</v>
      </c>
      <c r="E233" s="10">
        <v>3</v>
      </c>
      <c r="F233" s="10">
        <v>1</v>
      </c>
      <c r="G233" s="10">
        <v>0</v>
      </c>
      <c r="I233" s="13" t="s">
        <v>149</v>
      </c>
      <c r="J233" s="24">
        <f t="shared" si="137"/>
        <v>2</v>
      </c>
      <c r="K233" s="24">
        <f t="shared" si="138"/>
        <v>6</v>
      </c>
      <c r="L233" s="24" t="s">
        <v>440</v>
      </c>
      <c r="N233">
        <v>0</v>
      </c>
      <c r="O233">
        <f t="shared" si="139"/>
        <v>1</v>
      </c>
      <c r="P233">
        <f t="shared" si="140"/>
        <v>2</v>
      </c>
      <c r="Q233">
        <f t="shared" si="141"/>
        <v>6</v>
      </c>
      <c r="R233" s="43">
        <f t="shared" si="142"/>
        <v>2</v>
      </c>
      <c r="S233" s="6">
        <f t="shared" si="143"/>
        <v>0</v>
      </c>
      <c r="T233" s="6">
        <f t="shared" si="144"/>
        <v>0</v>
      </c>
      <c r="U233" s="6">
        <f t="shared" si="145"/>
        <v>0</v>
      </c>
      <c r="W233" s="43">
        <f t="shared" si="146"/>
        <v>0</v>
      </c>
      <c r="X233" s="6">
        <f t="shared" si="147"/>
        <v>0</v>
      </c>
      <c r="Y233" s="6">
        <f t="shared" si="148"/>
        <v>0</v>
      </c>
      <c r="Z233" s="6">
        <f t="shared" si="149"/>
        <v>0</v>
      </c>
      <c r="AA233" s="6">
        <f t="shared" si="150"/>
        <v>0</v>
      </c>
      <c r="AC233" s="43">
        <f t="shared" si="151"/>
        <v>0</v>
      </c>
      <c r="AD233" s="6">
        <f t="shared" si="152"/>
        <v>0</v>
      </c>
      <c r="AE233" s="6">
        <f t="shared" si="153"/>
        <v>0</v>
      </c>
      <c r="AF233" s="6">
        <f t="shared" si="154"/>
        <v>0</v>
      </c>
      <c r="AG233" s="6">
        <f t="shared" si="155"/>
        <v>0</v>
      </c>
      <c r="AH233" s="6">
        <f t="shared" si="156"/>
        <v>0</v>
      </c>
      <c r="AJ233" s="43">
        <f t="shared" si="157"/>
        <v>0</v>
      </c>
      <c r="AK233" s="6">
        <f t="shared" si="158"/>
        <v>0</v>
      </c>
      <c r="AL233" s="6">
        <f t="shared" si="159"/>
        <v>0</v>
      </c>
      <c r="AM233" s="6">
        <f t="shared" si="160"/>
        <v>0</v>
      </c>
      <c r="AO233" s="35">
        <f t="shared" si="161"/>
        <v>6</v>
      </c>
      <c r="AP233">
        <f t="shared" si="162"/>
        <v>0</v>
      </c>
      <c r="AQ233">
        <f t="shared" si="163"/>
        <v>0</v>
      </c>
      <c r="AR233">
        <f t="shared" si="164"/>
        <v>0</v>
      </c>
      <c r="AT233" s="35">
        <f t="shared" si="165"/>
        <v>0</v>
      </c>
      <c r="AU233">
        <f t="shared" si="166"/>
        <v>0</v>
      </c>
      <c r="AV233">
        <f t="shared" si="167"/>
        <v>0</v>
      </c>
      <c r="AW233">
        <f t="shared" si="168"/>
        <v>0</v>
      </c>
      <c r="AX233">
        <f t="shared" si="169"/>
        <v>0</v>
      </c>
      <c r="AZ233" s="35">
        <f t="shared" si="170"/>
        <v>0</v>
      </c>
      <c r="BA233">
        <f t="shared" si="171"/>
        <v>0</v>
      </c>
      <c r="BB233">
        <f t="shared" si="172"/>
        <v>0</v>
      </c>
      <c r="BC233">
        <f t="shared" si="173"/>
        <v>0</v>
      </c>
      <c r="BD233">
        <f t="shared" si="174"/>
        <v>0</v>
      </c>
      <c r="BE233">
        <f t="shared" si="175"/>
        <v>0</v>
      </c>
      <c r="BG233" s="35">
        <f t="shared" si="176"/>
        <v>0</v>
      </c>
      <c r="BH233">
        <f t="shared" si="177"/>
        <v>0</v>
      </c>
      <c r="BI233">
        <f t="shared" si="178"/>
        <v>0</v>
      </c>
      <c r="BJ233">
        <f t="shared" si="179"/>
        <v>0</v>
      </c>
    </row>
    <row r="234" spans="1:63" ht="17" x14ac:dyDescent="0.2">
      <c r="A234" s="4" t="s">
        <v>329</v>
      </c>
      <c r="B234" s="6">
        <v>1</v>
      </c>
      <c r="C234" s="6">
        <v>0</v>
      </c>
      <c r="D234" s="6">
        <v>0</v>
      </c>
      <c r="E234" s="10">
        <v>0</v>
      </c>
      <c r="F234" s="10">
        <v>0</v>
      </c>
      <c r="G234" s="10">
        <v>0</v>
      </c>
      <c r="I234" s="13" t="s">
        <v>330</v>
      </c>
      <c r="J234" s="24">
        <f t="shared" si="137"/>
        <v>1</v>
      </c>
      <c r="K234" s="24">
        <f t="shared" si="138"/>
        <v>1</v>
      </c>
      <c r="L234" s="24"/>
      <c r="N234">
        <v>0</v>
      </c>
      <c r="O234">
        <f t="shared" si="139"/>
        <v>0</v>
      </c>
      <c r="P234" t="e">
        <f t="shared" si="140"/>
        <v>#DIV/0!</v>
      </c>
      <c r="Q234" t="e">
        <f t="shared" si="141"/>
        <v>#DIV/0!</v>
      </c>
      <c r="R234" s="43">
        <f t="shared" si="142"/>
        <v>0</v>
      </c>
      <c r="S234" s="6">
        <f t="shared" si="143"/>
        <v>0</v>
      </c>
      <c r="T234" s="6">
        <f t="shared" si="144"/>
        <v>0</v>
      </c>
      <c r="U234" s="6">
        <f t="shared" si="145"/>
        <v>0</v>
      </c>
      <c r="W234" s="43">
        <f t="shared" si="146"/>
        <v>0</v>
      </c>
      <c r="X234" s="6">
        <f t="shared" si="147"/>
        <v>0</v>
      </c>
      <c r="Y234" s="6">
        <f t="shared" si="148"/>
        <v>0</v>
      </c>
      <c r="Z234" s="6">
        <f t="shared" si="149"/>
        <v>0</v>
      </c>
      <c r="AA234" s="6">
        <f t="shared" si="150"/>
        <v>0</v>
      </c>
      <c r="AC234" s="43">
        <f t="shared" si="151"/>
        <v>0</v>
      </c>
      <c r="AD234" s="6">
        <f t="shared" si="152"/>
        <v>0</v>
      </c>
      <c r="AE234" s="6">
        <f t="shared" si="153"/>
        <v>0</v>
      </c>
      <c r="AF234" s="6">
        <f t="shared" si="154"/>
        <v>0</v>
      </c>
      <c r="AG234" s="6">
        <f t="shared" si="155"/>
        <v>0</v>
      </c>
      <c r="AH234" s="6">
        <f t="shared" si="156"/>
        <v>0</v>
      </c>
      <c r="AJ234" s="43">
        <f t="shared" si="157"/>
        <v>0</v>
      </c>
      <c r="AK234" s="6">
        <f t="shared" si="158"/>
        <v>0</v>
      </c>
      <c r="AL234" s="6">
        <f t="shared" si="159"/>
        <v>0</v>
      </c>
      <c r="AM234" s="6">
        <f t="shared" si="160"/>
        <v>0</v>
      </c>
      <c r="AO234" s="35">
        <f t="shared" si="161"/>
        <v>0</v>
      </c>
      <c r="AP234">
        <f t="shared" si="162"/>
        <v>0</v>
      </c>
      <c r="AQ234">
        <f t="shared" si="163"/>
        <v>0</v>
      </c>
      <c r="AR234">
        <f t="shared" si="164"/>
        <v>0</v>
      </c>
      <c r="AT234" s="35">
        <f t="shared" si="165"/>
        <v>0</v>
      </c>
      <c r="AU234">
        <f t="shared" si="166"/>
        <v>0</v>
      </c>
      <c r="AV234">
        <f t="shared" si="167"/>
        <v>0</v>
      </c>
      <c r="AW234">
        <f t="shared" si="168"/>
        <v>0</v>
      </c>
      <c r="AX234">
        <f t="shared" si="169"/>
        <v>0</v>
      </c>
      <c r="AZ234" s="35">
        <f t="shared" si="170"/>
        <v>0</v>
      </c>
      <c r="BA234">
        <f t="shared" si="171"/>
        <v>0</v>
      </c>
      <c r="BB234">
        <f t="shared" si="172"/>
        <v>0</v>
      </c>
      <c r="BC234">
        <f t="shared" si="173"/>
        <v>0</v>
      </c>
      <c r="BD234">
        <f t="shared" si="174"/>
        <v>0</v>
      </c>
      <c r="BE234">
        <f t="shared" si="175"/>
        <v>0</v>
      </c>
      <c r="BG234" s="35">
        <f t="shared" si="176"/>
        <v>0</v>
      </c>
      <c r="BH234">
        <f t="shared" si="177"/>
        <v>0</v>
      </c>
      <c r="BI234">
        <f t="shared" si="178"/>
        <v>0</v>
      </c>
      <c r="BJ234">
        <f t="shared" si="179"/>
        <v>0</v>
      </c>
    </row>
    <row r="235" spans="1:63" ht="17" x14ac:dyDescent="0.2">
      <c r="A235" s="4" t="s">
        <v>331</v>
      </c>
      <c r="B235" s="6">
        <v>2</v>
      </c>
      <c r="C235" s="6">
        <v>0</v>
      </c>
      <c r="D235" s="6">
        <v>0</v>
      </c>
      <c r="E235" s="10">
        <v>0</v>
      </c>
      <c r="F235" s="10">
        <v>0</v>
      </c>
      <c r="G235" s="10">
        <v>0</v>
      </c>
      <c r="I235" s="13" t="s">
        <v>332</v>
      </c>
      <c r="J235" s="24">
        <f t="shared" si="137"/>
        <v>2</v>
      </c>
      <c r="K235" s="24">
        <f t="shared" si="138"/>
        <v>2</v>
      </c>
      <c r="L235" s="24" t="s">
        <v>440</v>
      </c>
      <c r="N235">
        <v>0.1</v>
      </c>
      <c r="O235">
        <f t="shared" si="139"/>
        <v>1</v>
      </c>
      <c r="P235">
        <f t="shared" si="140"/>
        <v>2</v>
      </c>
      <c r="Q235">
        <f t="shared" si="141"/>
        <v>2</v>
      </c>
      <c r="R235" s="43">
        <f t="shared" si="142"/>
        <v>2</v>
      </c>
      <c r="S235" s="6">
        <f t="shared" si="143"/>
        <v>0</v>
      </c>
      <c r="T235" s="6">
        <f t="shared" si="144"/>
        <v>0</v>
      </c>
      <c r="U235" s="6">
        <f t="shared" si="145"/>
        <v>0</v>
      </c>
      <c r="W235" s="43">
        <f t="shared" si="146"/>
        <v>0</v>
      </c>
      <c r="X235" s="6">
        <f t="shared" si="147"/>
        <v>0</v>
      </c>
      <c r="Y235" s="6">
        <f t="shared" si="148"/>
        <v>0</v>
      </c>
      <c r="Z235" s="6">
        <f t="shared" si="149"/>
        <v>0</v>
      </c>
      <c r="AA235" s="6">
        <f t="shared" si="150"/>
        <v>0</v>
      </c>
      <c r="AC235" s="43">
        <f t="shared" si="151"/>
        <v>0</v>
      </c>
      <c r="AD235" s="6">
        <f t="shared" si="152"/>
        <v>0</v>
      </c>
      <c r="AE235" s="6">
        <f t="shared" si="153"/>
        <v>0</v>
      </c>
      <c r="AF235" s="6">
        <f t="shared" si="154"/>
        <v>0</v>
      </c>
      <c r="AG235" s="6">
        <f t="shared" si="155"/>
        <v>0</v>
      </c>
      <c r="AH235" s="6">
        <f t="shared" si="156"/>
        <v>0</v>
      </c>
      <c r="AJ235" s="43">
        <f t="shared" si="157"/>
        <v>0</v>
      </c>
      <c r="AK235" s="6">
        <f t="shared" si="158"/>
        <v>0</v>
      </c>
      <c r="AL235" s="6">
        <f t="shared" si="159"/>
        <v>0</v>
      </c>
      <c r="AM235" s="6">
        <f t="shared" si="160"/>
        <v>0</v>
      </c>
      <c r="AO235" s="35">
        <f t="shared" si="161"/>
        <v>2</v>
      </c>
      <c r="AP235">
        <f t="shared" si="162"/>
        <v>0</v>
      </c>
      <c r="AQ235">
        <f t="shared" si="163"/>
        <v>0</v>
      </c>
      <c r="AR235">
        <f t="shared" si="164"/>
        <v>0</v>
      </c>
      <c r="AT235" s="35">
        <f t="shared" si="165"/>
        <v>0</v>
      </c>
      <c r="AU235">
        <f t="shared" si="166"/>
        <v>0</v>
      </c>
      <c r="AV235">
        <f t="shared" si="167"/>
        <v>0</v>
      </c>
      <c r="AW235">
        <f t="shared" si="168"/>
        <v>0</v>
      </c>
      <c r="AX235">
        <f t="shared" si="169"/>
        <v>0</v>
      </c>
      <c r="AZ235" s="35">
        <f t="shared" si="170"/>
        <v>0</v>
      </c>
      <c r="BA235">
        <f t="shared" si="171"/>
        <v>0</v>
      </c>
      <c r="BB235">
        <f t="shared" si="172"/>
        <v>0</v>
      </c>
      <c r="BC235">
        <f t="shared" si="173"/>
        <v>0</v>
      </c>
      <c r="BD235">
        <f t="shared" si="174"/>
        <v>0</v>
      </c>
      <c r="BE235">
        <f t="shared" si="175"/>
        <v>0</v>
      </c>
      <c r="BG235" s="35">
        <f t="shared" si="176"/>
        <v>0</v>
      </c>
      <c r="BH235">
        <f t="shared" si="177"/>
        <v>0</v>
      </c>
      <c r="BI235">
        <f t="shared" si="178"/>
        <v>0</v>
      </c>
      <c r="BJ235">
        <f t="shared" si="179"/>
        <v>0</v>
      </c>
    </row>
    <row r="236" spans="1:63" ht="17" x14ac:dyDescent="0.2">
      <c r="A236" s="4" t="s">
        <v>333</v>
      </c>
      <c r="B236" s="6">
        <v>2</v>
      </c>
      <c r="C236" s="6">
        <v>0</v>
      </c>
      <c r="D236" s="6">
        <v>0</v>
      </c>
      <c r="E236" s="10">
        <v>0</v>
      </c>
      <c r="F236" s="10">
        <v>0</v>
      </c>
      <c r="G236" s="10">
        <v>0</v>
      </c>
      <c r="I236" s="13" t="s">
        <v>334</v>
      </c>
      <c r="J236" s="24">
        <f t="shared" si="137"/>
        <v>2</v>
      </c>
      <c r="K236" s="24">
        <f t="shared" si="138"/>
        <v>2</v>
      </c>
      <c r="L236" s="24" t="s">
        <v>440</v>
      </c>
      <c r="N236">
        <v>0</v>
      </c>
      <c r="O236">
        <f t="shared" si="139"/>
        <v>1</v>
      </c>
      <c r="P236">
        <f t="shared" si="140"/>
        <v>2</v>
      </c>
      <c r="Q236">
        <f t="shared" si="141"/>
        <v>2</v>
      </c>
      <c r="R236" s="43">
        <f t="shared" si="142"/>
        <v>2</v>
      </c>
      <c r="S236" s="6">
        <f t="shared" si="143"/>
        <v>0</v>
      </c>
      <c r="T236" s="6">
        <f t="shared" si="144"/>
        <v>0</v>
      </c>
      <c r="U236" s="6">
        <f t="shared" si="145"/>
        <v>0</v>
      </c>
      <c r="W236" s="43">
        <f t="shared" si="146"/>
        <v>0</v>
      </c>
      <c r="X236" s="6">
        <f t="shared" si="147"/>
        <v>0</v>
      </c>
      <c r="Y236" s="6">
        <f t="shared" si="148"/>
        <v>0</v>
      </c>
      <c r="Z236" s="6">
        <f t="shared" si="149"/>
        <v>0</v>
      </c>
      <c r="AA236" s="6">
        <f t="shared" si="150"/>
        <v>0</v>
      </c>
      <c r="AC236" s="43">
        <f t="shared" si="151"/>
        <v>0</v>
      </c>
      <c r="AD236" s="6">
        <f t="shared" si="152"/>
        <v>0</v>
      </c>
      <c r="AE236" s="6">
        <f t="shared" si="153"/>
        <v>0</v>
      </c>
      <c r="AF236" s="6">
        <f t="shared" si="154"/>
        <v>0</v>
      </c>
      <c r="AG236" s="6">
        <f t="shared" si="155"/>
        <v>0</v>
      </c>
      <c r="AH236" s="6">
        <f t="shared" si="156"/>
        <v>0</v>
      </c>
      <c r="AJ236" s="43">
        <f t="shared" si="157"/>
        <v>0</v>
      </c>
      <c r="AK236" s="6">
        <f t="shared" si="158"/>
        <v>0</v>
      </c>
      <c r="AL236" s="6">
        <f t="shared" si="159"/>
        <v>0</v>
      </c>
      <c r="AM236" s="6">
        <f t="shared" si="160"/>
        <v>0</v>
      </c>
      <c r="AO236" s="35">
        <f t="shared" si="161"/>
        <v>2</v>
      </c>
      <c r="AP236">
        <f t="shared" si="162"/>
        <v>0</v>
      </c>
      <c r="AQ236">
        <f t="shared" si="163"/>
        <v>0</v>
      </c>
      <c r="AR236">
        <f t="shared" si="164"/>
        <v>0</v>
      </c>
      <c r="AT236" s="35">
        <f t="shared" si="165"/>
        <v>0</v>
      </c>
      <c r="AU236">
        <f t="shared" si="166"/>
        <v>0</v>
      </c>
      <c r="AV236">
        <f t="shared" si="167"/>
        <v>0</v>
      </c>
      <c r="AW236">
        <f t="shared" si="168"/>
        <v>0</v>
      </c>
      <c r="AX236">
        <f t="shared" si="169"/>
        <v>0</v>
      </c>
      <c r="AZ236" s="35">
        <f t="shared" si="170"/>
        <v>0</v>
      </c>
      <c r="BA236">
        <f t="shared" si="171"/>
        <v>0</v>
      </c>
      <c r="BB236">
        <f t="shared" si="172"/>
        <v>0</v>
      </c>
      <c r="BC236">
        <f t="shared" si="173"/>
        <v>0</v>
      </c>
      <c r="BD236">
        <f t="shared" si="174"/>
        <v>0</v>
      </c>
      <c r="BE236">
        <f t="shared" si="175"/>
        <v>0</v>
      </c>
      <c r="BG236" s="35">
        <f t="shared" si="176"/>
        <v>0</v>
      </c>
      <c r="BH236">
        <f t="shared" si="177"/>
        <v>0</v>
      </c>
      <c r="BI236">
        <f t="shared" si="178"/>
        <v>0</v>
      </c>
      <c r="BJ236">
        <f t="shared" si="179"/>
        <v>0</v>
      </c>
    </row>
    <row r="237" spans="1:63" ht="17" x14ac:dyDescent="0.2">
      <c r="A237" s="4" t="s">
        <v>335</v>
      </c>
      <c r="B237" s="6">
        <v>1</v>
      </c>
      <c r="C237" s="6">
        <v>0</v>
      </c>
      <c r="D237" s="6">
        <v>0</v>
      </c>
      <c r="E237" s="10">
        <v>0</v>
      </c>
      <c r="F237" s="10">
        <v>0</v>
      </c>
      <c r="G237" s="10">
        <v>0</v>
      </c>
      <c r="I237" s="13" t="s">
        <v>78</v>
      </c>
      <c r="J237" s="24">
        <f t="shared" si="137"/>
        <v>1</v>
      </c>
      <c r="K237" s="24">
        <f t="shared" si="138"/>
        <v>1</v>
      </c>
      <c r="L237" s="24"/>
      <c r="N237">
        <v>1</v>
      </c>
      <c r="O237">
        <f t="shared" si="139"/>
        <v>0</v>
      </c>
      <c r="P237" t="e">
        <f t="shared" si="140"/>
        <v>#DIV/0!</v>
      </c>
      <c r="Q237" t="e">
        <f t="shared" si="141"/>
        <v>#DIV/0!</v>
      </c>
      <c r="R237" s="43">
        <f t="shared" si="142"/>
        <v>0</v>
      </c>
      <c r="S237" s="6">
        <f t="shared" si="143"/>
        <v>0</v>
      </c>
      <c r="T237" s="6">
        <f t="shared" si="144"/>
        <v>0</v>
      </c>
      <c r="U237" s="6">
        <f t="shared" si="145"/>
        <v>0</v>
      </c>
      <c r="W237" s="43">
        <f t="shared" si="146"/>
        <v>0</v>
      </c>
      <c r="X237" s="6">
        <f t="shared" si="147"/>
        <v>0</v>
      </c>
      <c r="Y237" s="6">
        <f t="shared" si="148"/>
        <v>0</v>
      </c>
      <c r="Z237" s="6">
        <f t="shared" si="149"/>
        <v>0</v>
      </c>
      <c r="AA237" s="6">
        <f t="shared" si="150"/>
        <v>0</v>
      </c>
      <c r="AC237" s="43">
        <f t="shared" si="151"/>
        <v>0</v>
      </c>
      <c r="AD237" s="6">
        <f t="shared" si="152"/>
        <v>0</v>
      </c>
      <c r="AE237" s="6">
        <f t="shared" si="153"/>
        <v>0</v>
      </c>
      <c r="AF237" s="6">
        <f t="shared" si="154"/>
        <v>0</v>
      </c>
      <c r="AG237" s="6">
        <f t="shared" si="155"/>
        <v>0</v>
      </c>
      <c r="AH237" s="6">
        <f t="shared" si="156"/>
        <v>0</v>
      </c>
      <c r="AJ237" s="43">
        <f t="shared" si="157"/>
        <v>0</v>
      </c>
      <c r="AK237" s="6">
        <f t="shared" si="158"/>
        <v>0</v>
      </c>
      <c r="AL237" s="6">
        <f t="shared" si="159"/>
        <v>0</v>
      </c>
      <c r="AM237" s="6">
        <f t="shared" si="160"/>
        <v>0</v>
      </c>
      <c r="AO237" s="35">
        <f t="shared" si="161"/>
        <v>0</v>
      </c>
      <c r="AP237">
        <f t="shared" si="162"/>
        <v>0</v>
      </c>
      <c r="AQ237">
        <f t="shared" si="163"/>
        <v>0</v>
      </c>
      <c r="AR237">
        <f t="shared" si="164"/>
        <v>0</v>
      </c>
      <c r="AT237" s="35">
        <f t="shared" si="165"/>
        <v>0</v>
      </c>
      <c r="AU237">
        <f t="shared" si="166"/>
        <v>0</v>
      </c>
      <c r="AV237">
        <f t="shared" si="167"/>
        <v>0</v>
      </c>
      <c r="AW237">
        <f t="shared" si="168"/>
        <v>0</v>
      </c>
      <c r="AX237">
        <f t="shared" si="169"/>
        <v>0</v>
      </c>
      <c r="AZ237" s="35">
        <f t="shared" si="170"/>
        <v>0</v>
      </c>
      <c r="BA237">
        <f t="shared" si="171"/>
        <v>0</v>
      </c>
      <c r="BB237">
        <f t="shared" si="172"/>
        <v>0</v>
      </c>
      <c r="BC237">
        <f t="shared" si="173"/>
        <v>0</v>
      </c>
      <c r="BD237">
        <f t="shared" si="174"/>
        <v>0</v>
      </c>
      <c r="BE237">
        <f t="shared" si="175"/>
        <v>0</v>
      </c>
      <c r="BG237" s="35">
        <f t="shared" si="176"/>
        <v>0</v>
      </c>
      <c r="BH237">
        <f t="shared" si="177"/>
        <v>0</v>
      </c>
      <c r="BI237">
        <f t="shared" si="178"/>
        <v>0</v>
      </c>
      <c r="BJ237">
        <f t="shared" si="179"/>
        <v>0</v>
      </c>
    </row>
    <row r="238" spans="1:63" ht="17" x14ac:dyDescent="0.2">
      <c r="A238" s="4" t="s">
        <v>336</v>
      </c>
      <c r="B238" s="6">
        <v>1</v>
      </c>
      <c r="C238" s="6">
        <v>0</v>
      </c>
      <c r="D238" s="6">
        <v>0</v>
      </c>
      <c r="E238" s="10">
        <v>0</v>
      </c>
      <c r="F238" s="10">
        <v>0</v>
      </c>
      <c r="G238" s="10">
        <v>0</v>
      </c>
      <c r="I238" s="13" t="s">
        <v>78</v>
      </c>
      <c r="J238" s="24">
        <f t="shared" si="137"/>
        <v>1</v>
      </c>
      <c r="K238" s="24">
        <f t="shared" si="138"/>
        <v>1</v>
      </c>
      <c r="L238" s="24"/>
      <c r="N238">
        <v>1</v>
      </c>
      <c r="O238">
        <f t="shared" si="139"/>
        <v>0</v>
      </c>
      <c r="P238" t="e">
        <f t="shared" si="140"/>
        <v>#DIV/0!</v>
      </c>
      <c r="Q238" t="e">
        <f t="shared" si="141"/>
        <v>#DIV/0!</v>
      </c>
      <c r="R238" s="43">
        <f t="shared" si="142"/>
        <v>0</v>
      </c>
      <c r="S238" s="6">
        <f t="shared" si="143"/>
        <v>0</v>
      </c>
      <c r="T238" s="6">
        <f t="shared" si="144"/>
        <v>0</v>
      </c>
      <c r="U238" s="6">
        <f t="shared" si="145"/>
        <v>0</v>
      </c>
      <c r="W238" s="43">
        <f t="shared" si="146"/>
        <v>0</v>
      </c>
      <c r="X238" s="6">
        <f t="shared" si="147"/>
        <v>0</v>
      </c>
      <c r="Y238" s="6">
        <f t="shared" si="148"/>
        <v>0</v>
      </c>
      <c r="Z238" s="6">
        <f t="shared" si="149"/>
        <v>0</v>
      </c>
      <c r="AA238" s="6">
        <f t="shared" si="150"/>
        <v>0</v>
      </c>
      <c r="AC238" s="43">
        <f t="shared" si="151"/>
        <v>0</v>
      </c>
      <c r="AD238" s="6">
        <f t="shared" si="152"/>
        <v>0</v>
      </c>
      <c r="AE238" s="6">
        <f t="shared" si="153"/>
        <v>0</v>
      </c>
      <c r="AF238" s="6">
        <f t="shared" si="154"/>
        <v>0</v>
      </c>
      <c r="AG238" s="6">
        <f t="shared" si="155"/>
        <v>0</v>
      </c>
      <c r="AH238" s="6">
        <f t="shared" si="156"/>
        <v>0</v>
      </c>
      <c r="AJ238" s="43">
        <f t="shared" si="157"/>
        <v>0</v>
      </c>
      <c r="AK238" s="6">
        <f t="shared" si="158"/>
        <v>0</v>
      </c>
      <c r="AL238" s="6">
        <f t="shared" si="159"/>
        <v>0</v>
      </c>
      <c r="AM238" s="6">
        <f t="shared" si="160"/>
        <v>0</v>
      </c>
      <c r="AO238" s="35">
        <f t="shared" si="161"/>
        <v>0</v>
      </c>
      <c r="AP238">
        <f t="shared" si="162"/>
        <v>0</v>
      </c>
      <c r="AQ238">
        <f t="shared" si="163"/>
        <v>0</v>
      </c>
      <c r="AR238">
        <f t="shared" si="164"/>
        <v>0</v>
      </c>
      <c r="AT238" s="35">
        <f t="shared" si="165"/>
        <v>0</v>
      </c>
      <c r="AU238">
        <f t="shared" si="166"/>
        <v>0</v>
      </c>
      <c r="AV238">
        <f t="shared" si="167"/>
        <v>0</v>
      </c>
      <c r="AW238">
        <f t="shared" si="168"/>
        <v>0</v>
      </c>
      <c r="AX238">
        <f t="shared" si="169"/>
        <v>0</v>
      </c>
      <c r="AZ238" s="35">
        <f t="shared" si="170"/>
        <v>0</v>
      </c>
      <c r="BA238">
        <f t="shared" si="171"/>
        <v>0</v>
      </c>
      <c r="BB238">
        <f t="shared" si="172"/>
        <v>0</v>
      </c>
      <c r="BC238">
        <f t="shared" si="173"/>
        <v>0</v>
      </c>
      <c r="BD238">
        <f t="shared" si="174"/>
        <v>0</v>
      </c>
      <c r="BE238">
        <f t="shared" si="175"/>
        <v>0</v>
      </c>
      <c r="BG238" s="35">
        <f t="shared" si="176"/>
        <v>0</v>
      </c>
      <c r="BH238">
        <f t="shared" si="177"/>
        <v>0</v>
      </c>
      <c r="BI238">
        <f t="shared" si="178"/>
        <v>0</v>
      </c>
      <c r="BJ238">
        <f t="shared" si="179"/>
        <v>0</v>
      </c>
    </row>
    <row r="239" spans="1:63" ht="17" x14ac:dyDescent="0.2">
      <c r="A239" s="4" t="s">
        <v>337</v>
      </c>
      <c r="B239" s="6">
        <v>3</v>
      </c>
      <c r="C239" s="6">
        <v>0</v>
      </c>
      <c r="D239" s="6">
        <v>0</v>
      </c>
      <c r="E239" s="10">
        <v>2</v>
      </c>
      <c r="F239" s="10">
        <v>0</v>
      </c>
      <c r="G239" s="10">
        <v>0</v>
      </c>
      <c r="I239" s="13" t="s">
        <v>338</v>
      </c>
      <c r="J239" s="24">
        <f t="shared" si="137"/>
        <v>3</v>
      </c>
      <c r="K239" s="24">
        <f t="shared" si="138"/>
        <v>5</v>
      </c>
      <c r="L239" s="24" t="s">
        <v>504</v>
      </c>
      <c r="N239">
        <v>1</v>
      </c>
      <c r="O239">
        <f t="shared" si="139"/>
        <v>1</v>
      </c>
      <c r="P239">
        <f t="shared" si="140"/>
        <v>3</v>
      </c>
      <c r="Q239">
        <f t="shared" si="141"/>
        <v>5</v>
      </c>
      <c r="R239" s="43">
        <f t="shared" si="142"/>
        <v>0</v>
      </c>
      <c r="S239" s="6">
        <f t="shared" si="143"/>
        <v>0</v>
      </c>
      <c r="T239" s="6">
        <f t="shared" si="144"/>
        <v>0</v>
      </c>
      <c r="U239" s="6">
        <f t="shared" si="145"/>
        <v>0</v>
      </c>
      <c r="W239" s="43">
        <f t="shared" si="146"/>
        <v>0</v>
      </c>
      <c r="X239" s="6">
        <f t="shared" si="147"/>
        <v>0</v>
      </c>
      <c r="Y239" s="6">
        <f t="shared" si="148"/>
        <v>0</v>
      </c>
      <c r="Z239" s="6">
        <f t="shared" si="149"/>
        <v>0</v>
      </c>
      <c r="AA239" s="6">
        <f t="shared" si="150"/>
        <v>0</v>
      </c>
      <c r="AC239" s="43">
        <f t="shared" si="151"/>
        <v>3</v>
      </c>
      <c r="AD239" s="6">
        <f t="shared" si="152"/>
        <v>0</v>
      </c>
      <c r="AE239" s="6">
        <f t="shared" si="153"/>
        <v>0</v>
      </c>
      <c r="AF239" s="6">
        <f t="shared" si="154"/>
        <v>0</v>
      </c>
      <c r="AG239" s="6">
        <f t="shared" si="155"/>
        <v>0</v>
      </c>
      <c r="AH239" s="6">
        <f t="shared" si="156"/>
        <v>0</v>
      </c>
      <c r="AJ239" s="43">
        <f t="shared" si="157"/>
        <v>0</v>
      </c>
      <c r="AK239" s="6">
        <f t="shared" si="158"/>
        <v>0</v>
      </c>
      <c r="AL239" s="6">
        <f t="shared" si="159"/>
        <v>0</v>
      </c>
      <c r="AM239" s="6">
        <f t="shared" si="160"/>
        <v>0</v>
      </c>
      <c r="AO239" s="35">
        <f t="shared" si="161"/>
        <v>0</v>
      </c>
      <c r="AP239">
        <f t="shared" si="162"/>
        <v>0</v>
      </c>
      <c r="AQ239">
        <f t="shared" si="163"/>
        <v>0</v>
      </c>
      <c r="AR239">
        <f t="shared" si="164"/>
        <v>0</v>
      </c>
      <c r="AT239" s="35">
        <f t="shared" si="165"/>
        <v>0</v>
      </c>
      <c r="AU239">
        <f t="shared" si="166"/>
        <v>0</v>
      </c>
      <c r="AV239">
        <f t="shared" si="167"/>
        <v>0</v>
      </c>
      <c r="AW239">
        <f t="shared" si="168"/>
        <v>0</v>
      </c>
      <c r="AX239">
        <f t="shared" si="169"/>
        <v>0</v>
      </c>
      <c r="AZ239" s="35">
        <f t="shared" si="170"/>
        <v>5</v>
      </c>
      <c r="BA239">
        <f t="shared" si="171"/>
        <v>0</v>
      </c>
      <c r="BB239">
        <f t="shared" si="172"/>
        <v>0</v>
      </c>
      <c r="BC239">
        <f t="shared" si="173"/>
        <v>0</v>
      </c>
      <c r="BD239">
        <f t="shared" si="174"/>
        <v>0</v>
      </c>
      <c r="BE239">
        <f t="shared" si="175"/>
        <v>0</v>
      </c>
      <c r="BG239" s="35">
        <f t="shared" si="176"/>
        <v>0</v>
      </c>
      <c r="BH239">
        <f t="shared" si="177"/>
        <v>0</v>
      </c>
      <c r="BI239">
        <f t="shared" si="178"/>
        <v>0</v>
      </c>
      <c r="BJ239">
        <f t="shared" si="179"/>
        <v>0</v>
      </c>
    </row>
    <row r="240" spans="1:63" x14ac:dyDescent="0.2">
      <c r="J240" s="24"/>
      <c r="K240" s="24"/>
      <c r="L240" s="24"/>
      <c r="O240">
        <f t="shared" si="139"/>
        <v>0</v>
      </c>
      <c r="P240" t="e">
        <f t="shared" si="140"/>
        <v>#DIV/0!</v>
      </c>
      <c r="Q240" t="e">
        <f t="shared" si="141"/>
        <v>#DIV/0!</v>
      </c>
      <c r="R240" s="43">
        <f t="shared" si="142"/>
        <v>0</v>
      </c>
      <c r="S240" s="6">
        <f t="shared" si="143"/>
        <v>0</v>
      </c>
      <c r="T240" s="6">
        <f t="shared" si="144"/>
        <v>0</v>
      </c>
      <c r="U240" s="6">
        <f t="shared" si="145"/>
        <v>0</v>
      </c>
      <c r="V240" s="6">
        <f>SUM(R233:U239)</f>
        <v>6</v>
      </c>
      <c r="W240" s="43">
        <f t="shared" si="146"/>
        <v>0</v>
      </c>
      <c r="X240" s="6">
        <f t="shared" si="147"/>
        <v>0</v>
      </c>
      <c r="Y240" s="6">
        <f t="shared" si="148"/>
        <v>0</v>
      </c>
      <c r="Z240" s="6">
        <f t="shared" si="149"/>
        <v>0</v>
      </c>
      <c r="AA240" s="6">
        <f t="shared" si="150"/>
        <v>0</v>
      </c>
      <c r="AB240" s="6">
        <f>SUM(W233:AA239)</f>
        <v>0</v>
      </c>
      <c r="AC240" s="43">
        <f t="shared" si="151"/>
        <v>0</v>
      </c>
      <c r="AD240" s="6">
        <f t="shared" si="152"/>
        <v>0</v>
      </c>
      <c r="AE240" s="6">
        <f t="shared" si="153"/>
        <v>0</v>
      </c>
      <c r="AF240" s="6">
        <f t="shared" si="154"/>
        <v>0</v>
      </c>
      <c r="AG240" s="6">
        <f t="shared" si="155"/>
        <v>0</v>
      </c>
      <c r="AH240" s="6">
        <f t="shared" si="156"/>
        <v>0</v>
      </c>
      <c r="AI240" s="6">
        <f>SUM(AC232:AH239)</f>
        <v>3</v>
      </c>
      <c r="AJ240" s="43">
        <f t="shared" si="157"/>
        <v>0</v>
      </c>
      <c r="AK240" s="6">
        <f t="shared" si="158"/>
        <v>0</v>
      </c>
      <c r="AL240" s="6">
        <f t="shared" si="159"/>
        <v>0</v>
      </c>
      <c r="AM240" s="6">
        <f t="shared" si="160"/>
        <v>0</v>
      </c>
      <c r="AN240" s="6">
        <f>SUM(AJ232:AM239)</f>
        <v>0</v>
      </c>
      <c r="AO240" s="35">
        <f t="shared" si="161"/>
        <v>0</v>
      </c>
      <c r="AP240">
        <f t="shared" si="162"/>
        <v>0</v>
      </c>
      <c r="AQ240">
        <f t="shared" si="163"/>
        <v>0</v>
      </c>
      <c r="AR240">
        <f t="shared" si="164"/>
        <v>0</v>
      </c>
      <c r="AS240">
        <f>SUM(AO233:AR239)</f>
        <v>10</v>
      </c>
      <c r="AT240" s="35">
        <f t="shared" si="165"/>
        <v>0</v>
      </c>
      <c r="AU240">
        <f t="shared" si="166"/>
        <v>0</v>
      </c>
      <c r="AV240">
        <f t="shared" si="167"/>
        <v>0</v>
      </c>
      <c r="AW240">
        <f t="shared" si="168"/>
        <v>0</v>
      </c>
      <c r="AX240">
        <f t="shared" si="169"/>
        <v>0</v>
      </c>
      <c r="AY240">
        <f>SUM(AT233:AX239)</f>
        <v>0</v>
      </c>
      <c r="AZ240" s="35">
        <f t="shared" si="170"/>
        <v>0</v>
      </c>
      <c r="BA240">
        <f t="shared" si="171"/>
        <v>0</v>
      </c>
      <c r="BB240">
        <f t="shared" si="172"/>
        <v>0</v>
      </c>
      <c r="BC240">
        <f t="shared" si="173"/>
        <v>0</v>
      </c>
      <c r="BD240">
        <f t="shared" si="174"/>
        <v>0</v>
      </c>
      <c r="BE240">
        <f t="shared" si="175"/>
        <v>0</v>
      </c>
      <c r="BF240">
        <f>SUM(AZ233:BE239)</f>
        <v>5</v>
      </c>
      <c r="BG240" s="35">
        <f t="shared" si="176"/>
        <v>0</v>
      </c>
      <c r="BH240">
        <f t="shared" si="177"/>
        <v>0</v>
      </c>
      <c r="BI240">
        <f t="shared" si="178"/>
        <v>0</v>
      </c>
      <c r="BJ240">
        <f t="shared" si="179"/>
        <v>0</v>
      </c>
      <c r="BK240">
        <f>SUM(BG233:BJ239)</f>
        <v>0</v>
      </c>
    </row>
    <row r="241" spans="1:63" s="3" customFormat="1" ht="34" x14ac:dyDescent="0.2">
      <c r="A241" s="1" t="s">
        <v>339</v>
      </c>
      <c r="H241" s="1" t="s">
        <v>340</v>
      </c>
      <c r="I241" s="12" t="s">
        <v>303</v>
      </c>
      <c r="J241" s="23"/>
      <c r="K241" s="23"/>
      <c r="L241" s="23"/>
      <c r="M241" s="39"/>
      <c r="O241" s="3">
        <f t="shared" si="139"/>
        <v>0</v>
      </c>
      <c r="P241" s="3" t="e">
        <f t="shared" si="140"/>
        <v>#DIV/0!</v>
      </c>
      <c r="Q241" s="3" t="e">
        <f t="shared" si="141"/>
        <v>#DIV/0!</v>
      </c>
      <c r="R241" s="34">
        <f t="shared" si="142"/>
        <v>0</v>
      </c>
      <c r="S241" s="3">
        <f t="shared" si="143"/>
        <v>0</v>
      </c>
      <c r="T241" s="3">
        <f t="shared" si="144"/>
        <v>0</v>
      </c>
      <c r="U241" s="3">
        <f t="shared" si="145"/>
        <v>0</v>
      </c>
      <c r="W241" s="34">
        <f t="shared" si="146"/>
        <v>0</v>
      </c>
      <c r="X241" s="3">
        <f t="shared" si="147"/>
        <v>0</v>
      </c>
      <c r="Y241" s="3">
        <f t="shared" si="148"/>
        <v>0</v>
      </c>
      <c r="Z241" s="3">
        <f t="shared" si="149"/>
        <v>0</v>
      </c>
      <c r="AA241" s="3">
        <f t="shared" si="150"/>
        <v>0</v>
      </c>
      <c r="AC241" s="34">
        <f t="shared" si="151"/>
        <v>0</v>
      </c>
      <c r="AD241" s="3">
        <f t="shared" si="152"/>
        <v>0</v>
      </c>
      <c r="AE241" s="3">
        <f t="shared" si="153"/>
        <v>0</v>
      </c>
      <c r="AF241" s="3">
        <f t="shared" si="154"/>
        <v>0</v>
      </c>
      <c r="AG241" s="3">
        <f t="shared" si="155"/>
        <v>0</v>
      </c>
      <c r="AH241" s="3">
        <f t="shared" si="156"/>
        <v>0</v>
      </c>
      <c r="AJ241" s="34">
        <f t="shared" si="157"/>
        <v>0</v>
      </c>
      <c r="AK241" s="3">
        <f t="shared" si="158"/>
        <v>0</v>
      </c>
      <c r="AL241" s="3">
        <f t="shared" si="159"/>
        <v>0</v>
      </c>
      <c r="AM241" s="3">
        <f t="shared" si="160"/>
        <v>0</v>
      </c>
      <c r="AO241" s="34">
        <f t="shared" si="161"/>
        <v>0</v>
      </c>
      <c r="AP241" s="3">
        <f t="shared" si="162"/>
        <v>0</v>
      </c>
      <c r="AQ241" s="3">
        <f t="shared" si="163"/>
        <v>0</v>
      </c>
      <c r="AR241" s="3">
        <f t="shared" si="164"/>
        <v>0</v>
      </c>
      <c r="AT241" s="34">
        <f t="shared" si="165"/>
        <v>0</v>
      </c>
      <c r="AU241" s="3">
        <f t="shared" si="166"/>
        <v>0</v>
      </c>
      <c r="AV241" s="3">
        <f t="shared" si="167"/>
        <v>0</v>
      </c>
      <c r="AW241" s="3">
        <f t="shared" si="168"/>
        <v>0</v>
      </c>
      <c r="AX241" s="3">
        <f t="shared" si="169"/>
        <v>0</v>
      </c>
      <c r="AZ241" s="34">
        <f t="shared" si="170"/>
        <v>0</v>
      </c>
      <c r="BA241" s="3">
        <f t="shared" si="171"/>
        <v>0</v>
      </c>
      <c r="BB241" s="3">
        <f t="shared" si="172"/>
        <v>0</v>
      </c>
      <c r="BC241" s="3">
        <f t="shared" si="173"/>
        <v>0</v>
      </c>
      <c r="BD241" s="3">
        <f t="shared" si="174"/>
        <v>0</v>
      </c>
      <c r="BE241" s="3">
        <f t="shared" si="175"/>
        <v>0</v>
      </c>
      <c r="BG241" s="34">
        <f t="shared" si="176"/>
        <v>0</v>
      </c>
      <c r="BH241" s="3">
        <f t="shared" si="177"/>
        <v>0</v>
      </c>
      <c r="BI241" s="3">
        <f t="shared" si="178"/>
        <v>0</v>
      </c>
      <c r="BJ241" s="3">
        <f t="shared" si="179"/>
        <v>0</v>
      </c>
    </row>
    <row r="242" spans="1:63" ht="17" x14ac:dyDescent="0.2">
      <c r="A242" s="14" t="s">
        <v>0</v>
      </c>
      <c r="B242" s="15" t="s">
        <v>1</v>
      </c>
      <c r="C242" s="15" t="s">
        <v>2</v>
      </c>
      <c r="D242" s="15" t="s">
        <v>3</v>
      </c>
      <c r="E242" s="42" t="s">
        <v>4</v>
      </c>
      <c r="F242" s="42" t="s">
        <v>5</v>
      </c>
      <c r="G242" s="42" t="s">
        <v>6</v>
      </c>
      <c r="H242" s="14" t="s">
        <v>7</v>
      </c>
      <c r="I242" s="16" t="s">
        <v>8</v>
      </c>
      <c r="J242" s="24"/>
      <c r="K242" s="24"/>
      <c r="L242" s="24"/>
      <c r="O242">
        <f t="shared" si="139"/>
        <v>0</v>
      </c>
      <c r="P242" t="e">
        <f t="shared" si="140"/>
        <v>#DIV/0!</v>
      </c>
      <c r="Q242" t="e">
        <f t="shared" si="141"/>
        <v>#DIV/0!</v>
      </c>
      <c r="R242" s="43">
        <f t="shared" si="142"/>
        <v>0</v>
      </c>
      <c r="S242" s="6">
        <f t="shared" si="143"/>
        <v>0</v>
      </c>
      <c r="T242" s="6">
        <f t="shared" si="144"/>
        <v>0</v>
      </c>
      <c r="U242" s="6">
        <f t="shared" si="145"/>
        <v>0</v>
      </c>
      <c r="W242" s="43">
        <f t="shared" si="146"/>
        <v>0</v>
      </c>
      <c r="X242" s="6">
        <f t="shared" si="147"/>
        <v>0</v>
      </c>
      <c r="Y242" s="6">
        <f t="shared" si="148"/>
        <v>0</v>
      </c>
      <c r="Z242" s="6">
        <f t="shared" si="149"/>
        <v>0</v>
      </c>
      <c r="AA242" s="6">
        <f t="shared" si="150"/>
        <v>0</v>
      </c>
      <c r="AC242" s="43">
        <f t="shared" si="151"/>
        <v>0</v>
      </c>
      <c r="AD242" s="6">
        <f t="shared" si="152"/>
        <v>0</v>
      </c>
      <c r="AE242" s="6">
        <f t="shared" si="153"/>
        <v>0</v>
      </c>
      <c r="AF242" s="6">
        <f t="shared" si="154"/>
        <v>0</v>
      </c>
      <c r="AG242" s="6">
        <f t="shared" si="155"/>
        <v>0</v>
      </c>
      <c r="AH242" s="6">
        <f t="shared" si="156"/>
        <v>0</v>
      </c>
      <c r="AJ242" s="43">
        <f t="shared" si="157"/>
        <v>0</v>
      </c>
      <c r="AK242" s="6">
        <f t="shared" si="158"/>
        <v>0</v>
      </c>
      <c r="AL242" s="6">
        <f t="shared" si="159"/>
        <v>0</v>
      </c>
      <c r="AM242" s="6">
        <f t="shared" si="160"/>
        <v>0</v>
      </c>
      <c r="AO242" s="35">
        <f t="shared" si="161"/>
        <v>0</v>
      </c>
      <c r="AP242">
        <f t="shared" si="162"/>
        <v>0</v>
      </c>
      <c r="AQ242">
        <f t="shared" si="163"/>
        <v>0</v>
      </c>
      <c r="AR242">
        <f t="shared" si="164"/>
        <v>0</v>
      </c>
      <c r="AT242" s="35">
        <f t="shared" si="165"/>
        <v>0</v>
      </c>
      <c r="AU242">
        <f t="shared" si="166"/>
        <v>0</v>
      </c>
      <c r="AV242">
        <f t="shared" si="167"/>
        <v>0</v>
      </c>
      <c r="AW242">
        <f t="shared" si="168"/>
        <v>0</v>
      </c>
      <c r="AX242">
        <f t="shared" si="169"/>
        <v>0</v>
      </c>
      <c r="AZ242" s="35">
        <f t="shared" si="170"/>
        <v>0</v>
      </c>
      <c r="BA242">
        <f t="shared" si="171"/>
        <v>0</v>
      </c>
      <c r="BB242">
        <f t="shared" si="172"/>
        <v>0</v>
      </c>
      <c r="BC242">
        <f t="shared" si="173"/>
        <v>0</v>
      </c>
      <c r="BD242">
        <f t="shared" si="174"/>
        <v>0</v>
      </c>
      <c r="BE242">
        <f t="shared" si="175"/>
        <v>0</v>
      </c>
      <c r="BG242" s="35">
        <f t="shared" si="176"/>
        <v>0</v>
      </c>
      <c r="BH242">
        <f t="shared" si="177"/>
        <v>0</v>
      </c>
      <c r="BI242">
        <f t="shared" si="178"/>
        <v>0</v>
      </c>
      <c r="BJ242">
        <f t="shared" si="179"/>
        <v>0</v>
      </c>
    </row>
    <row r="243" spans="1:63" s="3" customFormat="1" ht="17" x14ac:dyDescent="0.2">
      <c r="A243" s="1" t="s">
        <v>341</v>
      </c>
      <c r="H243" s="1" t="s">
        <v>348</v>
      </c>
      <c r="I243" s="12"/>
      <c r="J243" s="23"/>
      <c r="K243" s="23"/>
      <c r="L243" s="23"/>
      <c r="M243" s="39"/>
      <c r="O243" s="3">
        <f t="shared" si="139"/>
        <v>0</v>
      </c>
      <c r="P243" s="3" t="e">
        <f t="shared" si="140"/>
        <v>#DIV/0!</v>
      </c>
      <c r="Q243" s="3" t="e">
        <f t="shared" si="141"/>
        <v>#DIV/0!</v>
      </c>
      <c r="R243" s="34">
        <f t="shared" si="142"/>
        <v>0</v>
      </c>
      <c r="S243" s="3">
        <f t="shared" si="143"/>
        <v>0</v>
      </c>
      <c r="T243" s="3">
        <f t="shared" si="144"/>
        <v>0</v>
      </c>
      <c r="U243" s="3">
        <f t="shared" si="145"/>
        <v>0</v>
      </c>
      <c r="W243" s="34">
        <f t="shared" si="146"/>
        <v>0</v>
      </c>
      <c r="X243" s="3">
        <f t="shared" si="147"/>
        <v>0</v>
      </c>
      <c r="Y243" s="3">
        <f t="shared" si="148"/>
        <v>0</v>
      </c>
      <c r="Z243" s="3">
        <f t="shared" si="149"/>
        <v>0</v>
      </c>
      <c r="AA243" s="3">
        <f t="shared" si="150"/>
        <v>0</v>
      </c>
      <c r="AC243" s="34">
        <f t="shared" si="151"/>
        <v>0</v>
      </c>
      <c r="AD243" s="3">
        <f t="shared" si="152"/>
        <v>0</v>
      </c>
      <c r="AE243" s="3">
        <f t="shared" si="153"/>
        <v>0</v>
      </c>
      <c r="AF243" s="3">
        <f t="shared" si="154"/>
        <v>0</v>
      </c>
      <c r="AG243" s="3">
        <f t="shared" si="155"/>
        <v>0</v>
      </c>
      <c r="AH243" s="3">
        <f t="shared" si="156"/>
        <v>0</v>
      </c>
      <c r="AJ243" s="34">
        <f t="shared" si="157"/>
        <v>0</v>
      </c>
      <c r="AK243" s="3">
        <f t="shared" si="158"/>
        <v>0</v>
      </c>
      <c r="AL243" s="3">
        <f t="shared" si="159"/>
        <v>0</v>
      </c>
      <c r="AM243" s="3">
        <f t="shared" si="160"/>
        <v>0</v>
      </c>
      <c r="AO243" s="34">
        <f t="shared" si="161"/>
        <v>0</v>
      </c>
      <c r="AP243" s="3">
        <f t="shared" si="162"/>
        <v>0</v>
      </c>
      <c r="AQ243" s="3">
        <f t="shared" si="163"/>
        <v>0</v>
      </c>
      <c r="AR243" s="3">
        <f t="shared" si="164"/>
        <v>0</v>
      </c>
      <c r="AT243" s="34">
        <f t="shared" si="165"/>
        <v>0</v>
      </c>
      <c r="AU243" s="3">
        <f t="shared" si="166"/>
        <v>0</v>
      </c>
      <c r="AV243" s="3">
        <f t="shared" si="167"/>
        <v>0</v>
      </c>
      <c r="AW243" s="3">
        <f t="shared" si="168"/>
        <v>0</v>
      </c>
      <c r="AX243" s="3">
        <f t="shared" si="169"/>
        <v>0</v>
      </c>
      <c r="AZ243" s="34">
        <f t="shared" si="170"/>
        <v>0</v>
      </c>
      <c r="BA243" s="3">
        <f t="shared" si="171"/>
        <v>0</v>
      </c>
      <c r="BB243" s="3">
        <f t="shared" si="172"/>
        <v>0</v>
      </c>
      <c r="BC243" s="3">
        <f t="shared" si="173"/>
        <v>0</v>
      </c>
      <c r="BD243" s="3">
        <f t="shared" si="174"/>
        <v>0</v>
      </c>
      <c r="BE243" s="3">
        <f t="shared" si="175"/>
        <v>0</v>
      </c>
      <c r="BG243" s="34">
        <f t="shared" si="176"/>
        <v>0</v>
      </c>
      <c r="BH243" s="3">
        <f t="shared" si="177"/>
        <v>0</v>
      </c>
      <c r="BI243" s="3">
        <f t="shared" si="178"/>
        <v>0</v>
      </c>
      <c r="BJ243" s="3">
        <f t="shared" si="179"/>
        <v>0</v>
      </c>
    </row>
    <row r="244" spans="1:63" ht="17" x14ac:dyDescent="0.2">
      <c r="A244" s="4" t="s">
        <v>342</v>
      </c>
      <c r="B244" s="6">
        <v>1</v>
      </c>
      <c r="C244" s="6">
        <v>0</v>
      </c>
      <c r="D244" s="6">
        <v>0</v>
      </c>
      <c r="E244" s="10">
        <v>0</v>
      </c>
      <c r="F244" s="10">
        <v>0</v>
      </c>
      <c r="G244" s="10">
        <v>0</v>
      </c>
      <c r="I244" s="13" t="s">
        <v>343</v>
      </c>
      <c r="J244" s="24">
        <f t="shared" si="137"/>
        <v>1</v>
      </c>
      <c r="K244" s="24">
        <f t="shared" si="138"/>
        <v>1</v>
      </c>
      <c r="L244" s="24" t="s">
        <v>482</v>
      </c>
      <c r="N244">
        <v>1</v>
      </c>
      <c r="O244">
        <f t="shared" si="139"/>
        <v>2</v>
      </c>
      <c r="P244">
        <f t="shared" si="140"/>
        <v>0.5</v>
      </c>
      <c r="Q244">
        <f t="shared" si="141"/>
        <v>0.5</v>
      </c>
      <c r="R244" s="43">
        <f t="shared" si="142"/>
        <v>0</v>
      </c>
      <c r="S244" s="6">
        <f t="shared" si="143"/>
        <v>0.5</v>
      </c>
      <c r="T244" s="6">
        <f t="shared" si="144"/>
        <v>0</v>
      </c>
      <c r="U244" s="6">
        <f t="shared" si="145"/>
        <v>0</v>
      </c>
      <c r="W244" s="43">
        <f t="shared" si="146"/>
        <v>0</v>
      </c>
      <c r="X244" s="6">
        <f t="shared" si="147"/>
        <v>0.5</v>
      </c>
      <c r="Y244" s="6">
        <f t="shared" si="148"/>
        <v>0</v>
      </c>
      <c r="Z244" s="6">
        <f t="shared" si="149"/>
        <v>0</v>
      </c>
      <c r="AA244" s="6">
        <f t="shared" si="150"/>
        <v>0</v>
      </c>
      <c r="AC244" s="43">
        <f t="shared" si="151"/>
        <v>0</v>
      </c>
      <c r="AD244" s="6">
        <f t="shared" si="152"/>
        <v>0</v>
      </c>
      <c r="AE244" s="6">
        <f t="shared" si="153"/>
        <v>0</v>
      </c>
      <c r="AF244" s="6">
        <f t="shared" si="154"/>
        <v>0</v>
      </c>
      <c r="AG244" s="6">
        <f t="shared" si="155"/>
        <v>0</v>
      </c>
      <c r="AH244" s="6">
        <f t="shared" si="156"/>
        <v>0</v>
      </c>
      <c r="AJ244" s="43">
        <f t="shared" si="157"/>
        <v>0</v>
      </c>
      <c r="AK244" s="6">
        <f t="shared" si="158"/>
        <v>0</v>
      </c>
      <c r="AL244" s="6">
        <f t="shared" si="159"/>
        <v>0</v>
      </c>
      <c r="AM244" s="6">
        <f t="shared" si="160"/>
        <v>0</v>
      </c>
      <c r="AO244" s="35">
        <f t="shared" si="161"/>
        <v>0</v>
      </c>
      <c r="AP244">
        <f t="shared" si="162"/>
        <v>0.5</v>
      </c>
      <c r="AQ244">
        <f t="shared" si="163"/>
        <v>0</v>
      </c>
      <c r="AR244">
        <f t="shared" si="164"/>
        <v>0</v>
      </c>
      <c r="AT244" s="35">
        <f t="shared" si="165"/>
        <v>0</v>
      </c>
      <c r="AU244">
        <f t="shared" si="166"/>
        <v>0.5</v>
      </c>
      <c r="AV244">
        <f t="shared" si="167"/>
        <v>0</v>
      </c>
      <c r="AW244">
        <f t="shared" si="168"/>
        <v>0</v>
      </c>
      <c r="AX244">
        <f t="shared" si="169"/>
        <v>0</v>
      </c>
      <c r="AZ244" s="35">
        <f t="shared" si="170"/>
        <v>0</v>
      </c>
      <c r="BA244">
        <f t="shared" si="171"/>
        <v>0</v>
      </c>
      <c r="BB244">
        <f t="shared" si="172"/>
        <v>0</v>
      </c>
      <c r="BC244">
        <f t="shared" si="173"/>
        <v>0</v>
      </c>
      <c r="BD244">
        <f t="shared" si="174"/>
        <v>0</v>
      </c>
      <c r="BE244">
        <f t="shared" si="175"/>
        <v>0</v>
      </c>
      <c r="BG244" s="35">
        <f t="shared" si="176"/>
        <v>0</v>
      </c>
      <c r="BH244">
        <f t="shared" si="177"/>
        <v>0</v>
      </c>
      <c r="BI244">
        <f t="shared" si="178"/>
        <v>0</v>
      </c>
      <c r="BJ244">
        <f t="shared" si="179"/>
        <v>0</v>
      </c>
    </row>
    <row r="245" spans="1:63" ht="17" x14ac:dyDescent="0.2">
      <c r="A245" s="4" t="s">
        <v>344</v>
      </c>
      <c r="B245" s="6">
        <v>0</v>
      </c>
      <c r="C245" s="6">
        <v>0</v>
      </c>
      <c r="D245" s="6">
        <v>1</v>
      </c>
      <c r="E245" s="10">
        <v>0</v>
      </c>
      <c r="F245" s="10">
        <v>0</v>
      </c>
      <c r="G245" s="10">
        <v>1</v>
      </c>
      <c r="I245" s="13" t="s">
        <v>345</v>
      </c>
      <c r="J245" s="24">
        <f t="shared" si="137"/>
        <v>1</v>
      </c>
      <c r="K245" s="24">
        <f t="shared" si="138"/>
        <v>2</v>
      </c>
      <c r="L245" s="24" t="s">
        <v>433</v>
      </c>
      <c r="N245">
        <v>1</v>
      </c>
      <c r="O245">
        <f t="shared" si="139"/>
        <v>1</v>
      </c>
      <c r="P245">
        <f t="shared" si="140"/>
        <v>1</v>
      </c>
      <c r="Q245">
        <f t="shared" si="141"/>
        <v>2</v>
      </c>
      <c r="R245" s="43">
        <f t="shared" si="142"/>
        <v>0</v>
      </c>
      <c r="S245" s="6">
        <f t="shared" si="143"/>
        <v>0</v>
      </c>
      <c r="T245" s="6">
        <f t="shared" si="144"/>
        <v>0</v>
      </c>
      <c r="U245" s="6">
        <f t="shared" si="145"/>
        <v>0</v>
      </c>
      <c r="W245" s="43">
        <f t="shared" si="146"/>
        <v>1</v>
      </c>
      <c r="X245" s="6">
        <f t="shared" si="147"/>
        <v>0</v>
      </c>
      <c r="Y245" s="6">
        <f t="shared" si="148"/>
        <v>0</v>
      </c>
      <c r="Z245" s="6">
        <f t="shared" si="149"/>
        <v>0</v>
      </c>
      <c r="AA245" s="6">
        <f t="shared" si="150"/>
        <v>0</v>
      </c>
      <c r="AC245" s="43">
        <f t="shared" si="151"/>
        <v>0</v>
      </c>
      <c r="AD245" s="6">
        <f t="shared" si="152"/>
        <v>0</v>
      </c>
      <c r="AE245" s="6">
        <f t="shared" si="153"/>
        <v>0</v>
      </c>
      <c r="AF245" s="6">
        <f t="shared" si="154"/>
        <v>0</v>
      </c>
      <c r="AG245" s="6">
        <f t="shared" si="155"/>
        <v>0</v>
      </c>
      <c r="AH245" s="6">
        <f t="shared" si="156"/>
        <v>0</v>
      </c>
      <c r="AJ245" s="43">
        <f t="shared" si="157"/>
        <v>0</v>
      </c>
      <c r="AK245" s="6">
        <f t="shared" si="158"/>
        <v>0</v>
      </c>
      <c r="AL245" s="6">
        <f t="shared" si="159"/>
        <v>0</v>
      </c>
      <c r="AM245" s="6">
        <f t="shared" si="160"/>
        <v>0</v>
      </c>
      <c r="AO245" s="35">
        <f t="shared" si="161"/>
        <v>0</v>
      </c>
      <c r="AP245">
        <f t="shared" si="162"/>
        <v>0</v>
      </c>
      <c r="AQ245">
        <f t="shared" si="163"/>
        <v>0</v>
      </c>
      <c r="AR245">
        <f t="shared" si="164"/>
        <v>0</v>
      </c>
      <c r="AT245" s="35">
        <f t="shared" si="165"/>
        <v>2</v>
      </c>
      <c r="AU245">
        <f t="shared" si="166"/>
        <v>0</v>
      </c>
      <c r="AV245">
        <f t="shared" si="167"/>
        <v>0</v>
      </c>
      <c r="AW245">
        <f t="shared" si="168"/>
        <v>0</v>
      </c>
      <c r="AX245">
        <f t="shared" si="169"/>
        <v>0</v>
      </c>
      <c r="AZ245" s="35">
        <f t="shared" si="170"/>
        <v>0</v>
      </c>
      <c r="BA245">
        <f t="shared" si="171"/>
        <v>0</v>
      </c>
      <c r="BB245">
        <f t="shared" si="172"/>
        <v>0</v>
      </c>
      <c r="BC245">
        <f t="shared" si="173"/>
        <v>0</v>
      </c>
      <c r="BD245">
        <f t="shared" si="174"/>
        <v>0</v>
      </c>
      <c r="BE245">
        <f t="shared" si="175"/>
        <v>0</v>
      </c>
      <c r="BG245" s="35">
        <f t="shared" si="176"/>
        <v>0</v>
      </c>
      <c r="BH245">
        <f t="shared" si="177"/>
        <v>0</v>
      </c>
      <c r="BI245">
        <f t="shared" si="178"/>
        <v>0</v>
      </c>
      <c r="BJ245">
        <f t="shared" si="179"/>
        <v>0</v>
      </c>
    </row>
    <row r="246" spans="1:63" ht="34" x14ac:dyDescent="0.2">
      <c r="A246" s="4" t="s">
        <v>346</v>
      </c>
      <c r="B246" s="6">
        <v>0</v>
      </c>
      <c r="C246" s="6">
        <v>2</v>
      </c>
      <c r="D246" s="6">
        <v>0</v>
      </c>
      <c r="E246" s="10">
        <v>0</v>
      </c>
      <c r="F246" s="10">
        <v>0</v>
      </c>
      <c r="G246" s="10">
        <v>0</v>
      </c>
      <c r="I246" s="13" t="s">
        <v>347</v>
      </c>
      <c r="J246" s="24">
        <f t="shared" si="137"/>
        <v>2</v>
      </c>
      <c r="K246" s="24">
        <f t="shared" si="138"/>
        <v>2</v>
      </c>
      <c r="L246" s="24" t="s">
        <v>503</v>
      </c>
      <c r="N246">
        <v>1</v>
      </c>
      <c r="O246">
        <f t="shared" si="139"/>
        <v>2</v>
      </c>
      <c r="P246">
        <f t="shared" si="140"/>
        <v>1</v>
      </c>
      <c r="Q246">
        <f t="shared" si="141"/>
        <v>1</v>
      </c>
      <c r="R246" s="43">
        <f t="shared" si="142"/>
        <v>0</v>
      </c>
      <c r="S246" s="6">
        <f t="shared" si="143"/>
        <v>0</v>
      </c>
      <c r="T246" s="6">
        <f t="shared" si="144"/>
        <v>0</v>
      </c>
      <c r="U246" s="6">
        <f t="shared" si="145"/>
        <v>0</v>
      </c>
      <c r="W246" s="43">
        <f t="shared" si="146"/>
        <v>0</v>
      </c>
      <c r="X246" s="6">
        <f t="shared" si="147"/>
        <v>0</v>
      </c>
      <c r="Y246" s="6">
        <f t="shared" si="148"/>
        <v>1</v>
      </c>
      <c r="Z246" s="6">
        <f t="shared" si="149"/>
        <v>0</v>
      </c>
      <c r="AA246" s="6">
        <f t="shared" si="150"/>
        <v>0</v>
      </c>
      <c r="AC246" s="43">
        <f t="shared" si="151"/>
        <v>0</v>
      </c>
      <c r="AD246" s="6">
        <f t="shared" si="152"/>
        <v>0</v>
      </c>
      <c r="AE246" s="6">
        <f t="shared" si="153"/>
        <v>0</v>
      </c>
      <c r="AF246" s="6">
        <f t="shared" si="154"/>
        <v>0</v>
      </c>
      <c r="AG246" s="6">
        <f t="shared" si="155"/>
        <v>1</v>
      </c>
      <c r="AH246" s="6">
        <f t="shared" si="156"/>
        <v>0</v>
      </c>
      <c r="AJ246" s="43">
        <f t="shared" si="157"/>
        <v>0</v>
      </c>
      <c r="AK246" s="6">
        <f t="shared" si="158"/>
        <v>0</v>
      </c>
      <c r="AL246" s="6">
        <f t="shared" si="159"/>
        <v>0</v>
      </c>
      <c r="AM246" s="6">
        <f t="shared" si="160"/>
        <v>0</v>
      </c>
      <c r="AO246" s="35">
        <f t="shared" si="161"/>
        <v>0</v>
      </c>
      <c r="AP246">
        <f t="shared" si="162"/>
        <v>0</v>
      </c>
      <c r="AQ246">
        <f t="shared" si="163"/>
        <v>0</v>
      </c>
      <c r="AR246">
        <f t="shared" si="164"/>
        <v>0</v>
      </c>
      <c r="AT246" s="35">
        <f t="shared" si="165"/>
        <v>0</v>
      </c>
      <c r="AU246">
        <f t="shared" si="166"/>
        <v>0</v>
      </c>
      <c r="AV246">
        <f t="shared" si="167"/>
        <v>1</v>
      </c>
      <c r="AW246">
        <f t="shared" si="168"/>
        <v>0</v>
      </c>
      <c r="AX246">
        <f t="shared" si="169"/>
        <v>0</v>
      </c>
      <c r="AZ246" s="35">
        <f t="shared" si="170"/>
        <v>0</v>
      </c>
      <c r="BA246">
        <f t="shared" si="171"/>
        <v>0</v>
      </c>
      <c r="BB246">
        <f t="shared" si="172"/>
        <v>0</v>
      </c>
      <c r="BC246">
        <f t="shared" si="173"/>
        <v>0</v>
      </c>
      <c r="BD246">
        <f t="shared" si="174"/>
        <v>1</v>
      </c>
      <c r="BE246">
        <f t="shared" si="175"/>
        <v>0</v>
      </c>
      <c r="BG246" s="35">
        <f t="shared" si="176"/>
        <v>0</v>
      </c>
      <c r="BH246">
        <f t="shared" si="177"/>
        <v>0</v>
      </c>
      <c r="BI246">
        <f t="shared" si="178"/>
        <v>0</v>
      </c>
      <c r="BJ246">
        <f t="shared" si="179"/>
        <v>0</v>
      </c>
    </row>
    <row r="247" spans="1:63" ht="17" x14ac:dyDescent="0.2">
      <c r="A247" s="4" t="s">
        <v>195</v>
      </c>
      <c r="B247" s="6">
        <v>2</v>
      </c>
      <c r="C247" s="6">
        <v>0</v>
      </c>
      <c r="D247" s="6">
        <v>0</v>
      </c>
      <c r="E247" s="10">
        <v>0</v>
      </c>
      <c r="F247" s="10">
        <v>0</v>
      </c>
      <c r="G247" s="10">
        <v>0</v>
      </c>
      <c r="I247" s="13" t="s">
        <v>78</v>
      </c>
      <c r="J247" s="24">
        <f t="shared" si="137"/>
        <v>2</v>
      </c>
      <c r="K247" s="24">
        <f t="shared" si="138"/>
        <v>2</v>
      </c>
      <c r="L247" s="24"/>
      <c r="N247">
        <v>1</v>
      </c>
      <c r="O247">
        <f t="shared" si="139"/>
        <v>0</v>
      </c>
      <c r="P247" t="e">
        <f t="shared" si="140"/>
        <v>#DIV/0!</v>
      </c>
      <c r="Q247" t="e">
        <f t="shared" si="141"/>
        <v>#DIV/0!</v>
      </c>
      <c r="R247" s="43">
        <f t="shared" si="142"/>
        <v>0</v>
      </c>
      <c r="S247" s="6">
        <f t="shared" si="143"/>
        <v>0</v>
      </c>
      <c r="T247" s="6">
        <f t="shared" si="144"/>
        <v>0</v>
      </c>
      <c r="U247" s="6">
        <f t="shared" si="145"/>
        <v>0</v>
      </c>
      <c r="W247" s="43">
        <f t="shared" si="146"/>
        <v>0</v>
      </c>
      <c r="X247" s="6">
        <f t="shared" si="147"/>
        <v>0</v>
      </c>
      <c r="Y247" s="6">
        <f t="shared" si="148"/>
        <v>0</v>
      </c>
      <c r="Z247" s="6">
        <f t="shared" si="149"/>
        <v>0</v>
      </c>
      <c r="AA247" s="6">
        <f t="shared" si="150"/>
        <v>0</v>
      </c>
      <c r="AC247" s="43">
        <f t="shared" si="151"/>
        <v>0</v>
      </c>
      <c r="AD247" s="6">
        <f t="shared" si="152"/>
        <v>0</v>
      </c>
      <c r="AE247" s="6">
        <f t="shared" si="153"/>
        <v>0</v>
      </c>
      <c r="AF247" s="6">
        <f t="shared" si="154"/>
        <v>0</v>
      </c>
      <c r="AG247" s="6">
        <f t="shared" si="155"/>
        <v>0</v>
      </c>
      <c r="AH247" s="6">
        <f t="shared" si="156"/>
        <v>0</v>
      </c>
      <c r="AJ247" s="43">
        <f t="shared" si="157"/>
        <v>0</v>
      </c>
      <c r="AK247" s="6">
        <f t="shared" si="158"/>
        <v>0</v>
      </c>
      <c r="AL247" s="6">
        <f t="shared" si="159"/>
        <v>0</v>
      </c>
      <c r="AM247" s="6">
        <f t="shared" si="160"/>
        <v>0</v>
      </c>
      <c r="AO247" s="35">
        <f t="shared" si="161"/>
        <v>0</v>
      </c>
      <c r="AP247">
        <f t="shared" si="162"/>
        <v>0</v>
      </c>
      <c r="AQ247">
        <f t="shared" si="163"/>
        <v>0</v>
      </c>
      <c r="AR247">
        <f t="shared" si="164"/>
        <v>0</v>
      </c>
      <c r="AT247" s="35">
        <f t="shared" si="165"/>
        <v>0</v>
      </c>
      <c r="AU247">
        <f t="shared" si="166"/>
        <v>0</v>
      </c>
      <c r="AV247">
        <f t="shared" si="167"/>
        <v>0</v>
      </c>
      <c r="AW247">
        <f t="shared" si="168"/>
        <v>0</v>
      </c>
      <c r="AX247">
        <f t="shared" si="169"/>
        <v>0</v>
      </c>
      <c r="AZ247" s="35">
        <f t="shared" si="170"/>
        <v>0</v>
      </c>
      <c r="BA247">
        <f t="shared" si="171"/>
        <v>0</v>
      </c>
      <c r="BB247">
        <f t="shared" si="172"/>
        <v>0</v>
      </c>
      <c r="BC247">
        <f t="shared" si="173"/>
        <v>0</v>
      </c>
      <c r="BD247">
        <f t="shared" si="174"/>
        <v>0</v>
      </c>
      <c r="BE247">
        <f t="shared" si="175"/>
        <v>0</v>
      </c>
      <c r="BG247" s="35">
        <f t="shared" si="176"/>
        <v>0</v>
      </c>
      <c r="BH247">
        <f t="shared" si="177"/>
        <v>0</v>
      </c>
      <c r="BI247">
        <f t="shared" si="178"/>
        <v>0</v>
      </c>
      <c r="BJ247">
        <f t="shared" si="179"/>
        <v>0</v>
      </c>
    </row>
    <row r="248" spans="1:63" x14ac:dyDescent="0.2">
      <c r="J248" s="24"/>
      <c r="K248" s="24"/>
      <c r="L248" s="24"/>
      <c r="O248">
        <f t="shared" si="139"/>
        <v>0</v>
      </c>
      <c r="P248" t="e">
        <f t="shared" si="140"/>
        <v>#DIV/0!</v>
      </c>
      <c r="Q248" t="e">
        <f t="shared" si="141"/>
        <v>#DIV/0!</v>
      </c>
      <c r="R248" s="43">
        <f t="shared" si="142"/>
        <v>0</v>
      </c>
      <c r="S248" s="6">
        <f t="shared" si="143"/>
        <v>0</v>
      </c>
      <c r="T248" s="6">
        <f t="shared" si="144"/>
        <v>0</v>
      </c>
      <c r="U248" s="6">
        <f t="shared" si="145"/>
        <v>0</v>
      </c>
      <c r="V248" s="6">
        <f>SUM(R244:U248)</f>
        <v>0.5</v>
      </c>
      <c r="W248" s="43">
        <f t="shared" si="146"/>
        <v>0</v>
      </c>
      <c r="X248" s="6">
        <f t="shared" si="147"/>
        <v>0</v>
      </c>
      <c r="Y248" s="6">
        <f t="shared" si="148"/>
        <v>0</v>
      </c>
      <c r="Z248" s="6">
        <f t="shared" si="149"/>
        <v>0</v>
      </c>
      <c r="AA248" s="6">
        <f t="shared" si="150"/>
        <v>0</v>
      </c>
      <c r="AB248" s="6">
        <f>SUM(W244:AA247)</f>
        <v>2.5</v>
      </c>
      <c r="AC248" s="43">
        <f t="shared" si="151"/>
        <v>0</v>
      </c>
      <c r="AD248" s="6">
        <f t="shared" si="152"/>
        <v>0</v>
      </c>
      <c r="AE248" s="6">
        <f t="shared" si="153"/>
        <v>0</v>
      </c>
      <c r="AF248" s="6">
        <f t="shared" si="154"/>
        <v>0</v>
      </c>
      <c r="AG248" s="6">
        <f t="shared" si="155"/>
        <v>0</v>
      </c>
      <c r="AH248" s="6">
        <f t="shared" si="156"/>
        <v>0</v>
      </c>
      <c r="AI248" s="6">
        <f>SUM(AC244:AH247)</f>
        <v>1</v>
      </c>
      <c r="AJ248" s="43">
        <f t="shared" si="157"/>
        <v>0</v>
      </c>
      <c r="AK248" s="6">
        <f t="shared" si="158"/>
        <v>0</v>
      </c>
      <c r="AL248" s="6">
        <f t="shared" si="159"/>
        <v>0</v>
      </c>
      <c r="AM248" s="6">
        <f t="shared" si="160"/>
        <v>0</v>
      </c>
      <c r="AN248" s="6">
        <f>SUM(AJ244:AM247)</f>
        <v>0</v>
      </c>
      <c r="AO248" s="35">
        <f t="shared" si="161"/>
        <v>0</v>
      </c>
      <c r="AP248">
        <f t="shared" si="162"/>
        <v>0</v>
      </c>
      <c r="AQ248">
        <f t="shared" si="163"/>
        <v>0</v>
      </c>
      <c r="AR248">
        <f t="shared" si="164"/>
        <v>0</v>
      </c>
      <c r="AS248">
        <f>SUM(AO244:AR247)</f>
        <v>0.5</v>
      </c>
      <c r="AT248" s="35">
        <f t="shared" si="165"/>
        <v>0</v>
      </c>
      <c r="AU248">
        <f t="shared" si="166"/>
        <v>0</v>
      </c>
      <c r="AV248">
        <f t="shared" si="167"/>
        <v>0</v>
      </c>
      <c r="AW248">
        <f t="shared" si="168"/>
        <v>0</v>
      </c>
      <c r="AX248">
        <f t="shared" si="169"/>
        <v>0</v>
      </c>
      <c r="AY248">
        <f>SUM(AT244:AX247)</f>
        <v>3.5</v>
      </c>
      <c r="AZ248" s="35">
        <f t="shared" si="170"/>
        <v>0</v>
      </c>
      <c r="BA248">
        <f t="shared" si="171"/>
        <v>0</v>
      </c>
      <c r="BB248">
        <f t="shared" si="172"/>
        <v>0</v>
      </c>
      <c r="BC248">
        <f t="shared" si="173"/>
        <v>0</v>
      </c>
      <c r="BD248">
        <f t="shared" si="174"/>
        <v>0</v>
      </c>
      <c r="BE248">
        <f t="shared" si="175"/>
        <v>0</v>
      </c>
      <c r="BF248">
        <f>SUM(AZ244:BE247)</f>
        <v>1</v>
      </c>
      <c r="BG248" s="35">
        <f t="shared" si="176"/>
        <v>0</v>
      </c>
      <c r="BH248">
        <f t="shared" si="177"/>
        <v>0</v>
      </c>
      <c r="BI248">
        <f t="shared" si="178"/>
        <v>0</v>
      </c>
      <c r="BJ248">
        <f t="shared" si="179"/>
        <v>0</v>
      </c>
      <c r="BK248">
        <f>SUM(BG244:BJ247)</f>
        <v>0</v>
      </c>
    </row>
    <row r="249" spans="1:63" s="3" customFormat="1" ht="34" x14ac:dyDescent="0.2">
      <c r="A249" s="1" t="s">
        <v>349</v>
      </c>
      <c r="H249" s="1" t="s">
        <v>356</v>
      </c>
      <c r="I249" s="12"/>
      <c r="J249" s="23"/>
      <c r="K249" s="23"/>
      <c r="L249" s="23"/>
      <c r="M249" s="39"/>
      <c r="O249" s="3">
        <f t="shared" si="139"/>
        <v>0</v>
      </c>
      <c r="P249" s="3" t="e">
        <f t="shared" si="140"/>
        <v>#DIV/0!</v>
      </c>
      <c r="Q249" s="3" t="e">
        <f t="shared" si="141"/>
        <v>#DIV/0!</v>
      </c>
      <c r="R249" s="34">
        <f t="shared" si="142"/>
        <v>0</v>
      </c>
      <c r="S249" s="3">
        <f t="shared" si="143"/>
        <v>0</v>
      </c>
      <c r="T249" s="3">
        <f t="shared" si="144"/>
        <v>0</v>
      </c>
      <c r="U249" s="3">
        <f t="shared" si="145"/>
        <v>0</v>
      </c>
      <c r="W249" s="34">
        <f t="shared" si="146"/>
        <v>0</v>
      </c>
      <c r="X249" s="3">
        <f t="shared" si="147"/>
        <v>0</v>
      </c>
      <c r="Y249" s="3">
        <f t="shared" si="148"/>
        <v>0</v>
      </c>
      <c r="Z249" s="3">
        <f t="shared" si="149"/>
        <v>0</v>
      </c>
      <c r="AA249" s="3">
        <f t="shared" si="150"/>
        <v>0</v>
      </c>
      <c r="AC249" s="34">
        <f t="shared" si="151"/>
        <v>0</v>
      </c>
      <c r="AD249" s="3">
        <f t="shared" si="152"/>
        <v>0</v>
      </c>
      <c r="AE249" s="3">
        <f t="shared" si="153"/>
        <v>0</v>
      </c>
      <c r="AF249" s="3">
        <f t="shared" si="154"/>
        <v>0</v>
      </c>
      <c r="AG249" s="3">
        <f t="shared" si="155"/>
        <v>0</v>
      </c>
      <c r="AH249" s="3">
        <f t="shared" si="156"/>
        <v>0</v>
      </c>
      <c r="AJ249" s="34">
        <f t="shared" si="157"/>
        <v>0</v>
      </c>
      <c r="AK249" s="3">
        <f t="shared" si="158"/>
        <v>0</v>
      </c>
      <c r="AL249" s="3">
        <f t="shared" si="159"/>
        <v>0</v>
      </c>
      <c r="AM249" s="3">
        <f t="shared" si="160"/>
        <v>0</v>
      </c>
      <c r="AO249" s="34">
        <f t="shared" si="161"/>
        <v>0</v>
      </c>
      <c r="AP249" s="3">
        <f t="shared" si="162"/>
        <v>0</v>
      </c>
      <c r="AQ249" s="3">
        <f t="shared" si="163"/>
        <v>0</v>
      </c>
      <c r="AR249" s="3">
        <f t="shared" si="164"/>
        <v>0</v>
      </c>
      <c r="AT249" s="34">
        <f t="shared" si="165"/>
        <v>0</v>
      </c>
      <c r="AU249" s="3">
        <f t="shared" si="166"/>
        <v>0</v>
      </c>
      <c r="AV249" s="3">
        <f t="shared" si="167"/>
        <v>0</v>
      </c>
      <c r="AW249" s="3">
        <f t="shared" si="168"/>
        <v>0</v>
      </c>
      <c r="AX249" s="3">
        <f t="shared" si="169"/>
        <v>0</v>
      </c>
      <c r="AZ249" s="34">
        <f t="shared" si="170"/>
        <v>0</v>
      </c>
      <c r="BA249" s="3">
        <f t="shared" si="171"/>
        <v>0</v>
      </c>
      <c r="BB249" s="3">
        <f t="shared" si="172"/>
        <v>0</v>
      </c>
      <c r="BC249" s="3">
        <f t="shared" si="173"/>
        <v>0</v>
      </c>
      <c r="BD249" s="3">
        <f t="shared" si="174"/>
        <v>0</v>
      </c>
      <c r="BE249" s="3">
        <f t="shared" si="175"/>
        <v>0</v>
      </c>
      <c r="BG249" s="34">
        <f t="shared" si="176"/>
        <v>0</v>
      </c>
      <c r="BH249" s="3">
        <f t="shared" si="177"/>
        <v>0</v>
      </c>
      <c r="BI249" s="3">
        <f t="shared" si="178"/>
        <v>0</v>
      </c>
      <c r="BJ249" s="3">
        <f t="shared" si="179"/>
        <v>0</v>
      </c>
    </row>
    <row r="250" spans="1:63" ht="17" x14ac:dyDescent="0.2">
      <c r="A250" s="4" t="s">
        <v>350</v>
      </c>
      <c r="B250" s="6">
        <v>1</v>
      </c>
      <c r="C250" s="6">
        <v>0</v>
      </c>
      <c r="D250" s="6">
        <v>0</v>
      </c>
      <c r="E250" s="10">
        <v>0</v>
      </c>
      <c r="F250" s="10">
        <v>0</v>
      </c>
      <c r="G250" s="10">
        <v>0</v>
      </c>
      <c r="I250" s="13" t="s">
        <v>351</v>
      </c>
      <c r="J250" s="24">
        <f t="shared" si="137"/>
        <v>1</v>
      </c>
      <c r="K250" s="24">
        <f t="shared" si="138"/>
        <v>1</v>
      </c>
      <c r="L250" s="24" t="s">
        <v>482</v>
      </c>
      <c r="N250">
        <v>0.5</v>
      </c>
      <c r="O250">
        <f t="shared" si="139"/>
        <v>2</v>
      </c>
      <c r="P250">
        <f t="shared" si="140"/>
        <v>0.5</v>
      </c>
      <c r="Q250">
        <f t="shared" si="141"/>
        <v>0.5</v>
      </c>
      <c r="R250" s="43">
        <f t="shared" si="142"/>
        <v>0</v>
      </c>
      <c r="S250" s="6">
        <f t="shared" si="143"/>
        <v>0.5</v>
      </c>
      <c r="T250" s="6">
        <f t="shared" si="144"/>
        <v>0</v>
      </c>
      <c r="U250" s="6">
        <f t="shared" si="145"/>
        <v>0</v>
      </c>
      <c r="W250" s="43">
        <f t="shared" si="146"/>
        <v>0</v>
      </c>
      <c r="X250" s="6">
        <f t="shared" si="147"/>
        <v>0.5</v>
      </c>
      <c r="Y250" s="6">
        <f t="shared" si="148"/>
        <v>0</v>
      </c>
      <c r="Z250" s="6">
        <f t="shared" si="149"/>
        <v>0</v>
      </c>
      <c r="AA250" s="6">
        <f t="shared" si="150"/>
        <v>0</v>
      </c>
      <c r="AC250" s="43">
        <f t="shared" si="151"/>
        <v>0</v>
      </c>
      <c r="AD250" s="6">
        <f t="shared" si="152"/>
        <v>0</v>
      </c>
      <c r="AE250" s="6">
        <f t="shared" si="153"/>
        <v>0</v>
      </c>
      <c r="AF250" s="6">
        <f t="shared" si="154"/>
        <v>0</v>
      </c>
      <c r="AG250" s="6">
        <f t="shared" si="155"/>
        <v>0</v>
      </c>
      <c r="AH250" s="6">
        <f t="shared" si="156"/>
        <v>0</v>
      </c>
      <c r="AJ250" s="43">
        <f t="shared" si="157"/>
        <v>0</v>
      </c>
      <c r="AK250" s="6">
        <f t="shared" si="158"/>
        <v>0</v>
      </c>
      <c r="AL250" s="6">
        <f t="shared" si="159"/>
        <v>0</v>
      </c>
      <c r="AM250" s="6">
        <f t="shared" si="160"/>
        <v>0</v>
      </c>
      <c r="AO250" s="35">
        <f t="shared" si="161"/>
        <v>0</v>
      </c>
      <c r="AP250">
        <f t="shared" si="162"/>
        <v>0.5</v>
      </c>
      <c r="AQ250">
        <f t="shared" si="163"/>
        <v>0</v>
      </c>
      <c r="AR250">
        <f t="shared" si="164"/>
        <v>0</v>
      </c>
      <c r="AT250" s="35">
        <f t="shared" si="165"/>
        <v>0</v>
      </c>
      <c r="AU250">
        <f t="shared" si="166"/>
        <v>0.5</v>
      </c>
      <c r="AV250">
        <f t="shared" si="167"/>
        <v>0</v>
      </c>
      <c r="AW250">
        <f t="shared" si="168"/>
        <v>0</v>
      </c>
      <c r="AX250">
        <f t="shared" si="169"/>
        <v>0</v>
      </c>
      <c r="AZ250" s="35">
        <f t="shared" si="170"/>
        <v>0</v>
      </c>
      <c r="BA250">
        <f t="shared" si="171"/>
        <v>0</v>
      </c>
      <c r="BB250">
        <f t="shared" si="172"/>
        <v>0</v>
      </c>
      <c r="BC250">
        <f t="shared" si="173"/>
        <v>0</v>
      </c>
      <c r="BD250">
        <f t="shared" si="174"/>
        <v>0</v>
      </c>
      <c r="BE250">
        <f t="shared" si="175"/>
        <v>0</v>
      </c>
      <c r="BG250" s="35">
        <f t="shared" si="176"/>
        <v>0</v>
      </c>
      <c r="BH250">
        <f t="shared" si="177"/>
        <v>0</v>
      </c>
      <c r="BI250">
        <f t="shared" si="178"/>
        <v>0</v>
      </c>
      <c r="BJ250">
        <f t="shared" si="179"/>
        <v>0</v>
      </c>
    </row>
    <row r="251" spans="1:63" ht="17" x14ac:dyDescent="0.2">
      <c r="A251" s="4" t="s">
        <v>352</v>
      </c>
      <c r="B251" s="6">
        <v>1</v>
      </c>
      <c r="C251" s="6">
        <v>0</v>
      </c>
      <c r="D251" s="6">
        <v>0</v>
      </c>
      <c r="E251" s="10">
        <v>0</v>
      </c>
      <c r="F251" s="10">
        <v>0</v>
      </c>
      <c r="G251" s="10">
        <v>0</v>
      </c>
      <c r="I251" s="13" t="s">
        <v>353</v>
      </c>
      <c r="J251" s="24">
        <f t="shared" si="137"/>
        <v>1</v>
      </c>
      <c r="K251" s="24">
        <f xml:space="preserve"> SUM(B251,C251,D251,E251,F251,G251)</f>
        <v>1</v>
      </c>
      <c r="L251" s="24" t="s">
        <v>440</v>
      </c>
      <c r="N251">
        <v>1</v>
      </c>
      <c r="O251">
        <f t="shared" si="139"/>
        <v>1</v>
      </c>
      <c r="P251">
        <f t="shared" si="140"/>
        <v>1</v>
      </c>
      <c r="Q251">
        <f t="shared" si="141"/>
        <v>1</v>
      </c>
      <c r="R251" s="43">
        <f t="shared" si="142"/>
        <v>1</v>
      </c>
      <c r="S251" s="6">
        <f t="shared" si="143"/>
        <v>0</v>
      </c>
      <c r="T251" s="6">
        <f t="shared" si="144"/>
        <v>0</v>
      </c>
      <c r="U251" s="6">
        <f t="shared" si="145"/>
        <v>0</v>
      </c>
      <c r="W251" s="43">
        <f t="shared" si="146"/>
        <v>0</v>
      </c>
      <c r="X251" s="6">
        <f t="shared" si="147"/>
        <v>0</v>
      </c>
      <c r="Y251" s="6">
        <f t="shared" si="148"/>
        <v>0</v>
      </c>
      <c r="Z251" s="6">
        <f t="shared" si="149"/>
        <v>0</v>
      </c>
      <c r="AA251" s="6">
        <f t="shared" si="150"/>
        <v>0</v>
      </c>
      <c r="AC251" s="43">
        <f t="shared" si="151"/>
        <v>0</v>
      </c>
      <c r="AD251" s="6">
        <f t="shared" si="152"/>
        <v>0</v>
      </c>
      <c r="AE251" s="6">
        <f t="shared" si="153"/>
        <v>0</v>
      </c>
      <c r="AF251" s="6">
        <f t="shared" si="154"/>
        <v>0</v>
      </c>
      <c r="AG251" s="6">
        <f t="shared" si="155"/>
        <v>0</v>
      </c>
      <c r="AH251" s="6">
        <f t="shared" si="156"/>
        <v>0</v>
      </c>
      <c r="AJ251" s="43">
        <f t="shared" si="157"/>
        <v>0</v>
      </c>
      <c r="AK251" s="6">
        <f t="shared" si="158"/>
        <v>0</v>
      </c>
      <c r="AL251" s="6">
        <f t="shared" si="159"/>
        <v>0</v>
      </c>
      <c r="AM251" s="6">
        <f t="shared" si="160"/>
        <v>0</v>
      </c>
      <c r="AO251" s="35">
        <f t="shared" si="161"/>
        <v>1</v>
      </c>
      <c r="AP251">
        <f t="shared" si="162"/>
        <v>0</v>
      </c>
      <c r="AQ251">
        <f t="shared" si="163"/>
        <v>0</v>
      </c>
      <c r="AR251">
        <f t="shared" si="164"/>
        <v>0</v>
      </c>
      <c r="AT251" s="35">
        <f t="shared" si="165"/>
        <v>0</v>
      </c>
      <c r="AU251">
        <f t="shared" si="166"/>
        <v>0</v>
      </c>
      <c r="AV251">
        <f t="shared" si="167"/>
        <v>0</v>
      </c>
      <c r="AW251">
        <f t="shared" si="168"/>
        <v>0</v>
      </c>
      <c r="AX251">
        <f t="shared" si="169"/>
        <v>0</v>
      </c>
      <c r="AZ251" s="35">
        <f t="shared" si="170"/>
        <v>0</v>
      </c>
      <c r="BA251">
        <f t="shared" si="171"/>
        <v>0</v>
      </c>
      <c r="BB251">
        <f t="shared" si="172"/>
        <v>0</v>
      </c>
      <c r="BC251">
        <f t="shared" si="173"/>
        <v>0</v>
      </c>
      <c r="BD251">
        <f t="shared" si="174"/>
        <v>0</v>
      </c>
      <c r="BE251">
        <f t="shared" si="175"/>
        <v>0</v>
      </c>
      <c r="BG251" s="35">
        <f t="shared" si="176"/>
        <v>0</v>
      </c>
      <c r="BH251">
        <f t="shared" si="177"/>
        <v>0</v>
      </c>
      <c r="BI251">
        <f t="shared" si="178"/>
        <v>0</v>
      </c>
      <c r="BJ251">
        <f t="shared" si="179"/>
        <v>0</v>
      </c>
    </row>
    <row r="252" spans="1:63" ht="34" x14ac:dyDescent="0.2">
      <c r="A252" s="4" t="s">
        <v>354</v>
      </c>
      <c r="B252" s="6">
        <v>1</v>
      </c>
      <c r="C252" s="6">
        <v>0</v>
      </c>
      <c r="D252" s="6">
        <v>0</v>
      </c>
      <c r="E252" s="10">
        <v>0</v>
      </c>
      <c r="F252" s="10">
        <v>0</v>
      </c>
      <c r="G252" s="10">
        <v>0</v>
      </c>
      <c r="I252" s="13" t="s">
        <v>355</v>
      </c>
      <c r="J252" s="24">
        <f t="shared" si="137"/>
        <v>1</v>
      </c>
      <c r="K252" s="24">
        <f t="shared" si="138"/>
        <v>1</v>
      </c>
      <c r="L252" s="24" t="s">
        <v>458</v>
      </c>
      <c r="N252">
        <v>1</v>
      </c>
      <c r="O252">
        <f t="shared" si="139"/>
        <v>3</v>
      </c>
      <c r="P252">
        <f t="shared" si="140"/>
        <v>0.33333333333333331</v>
      </c>
      <c r="Q252">
        <f t="shared" si="141"/>
        <v>0.33333333333333331</v>
      </c>
      <c r="R252" s="43">
        <f t="shared" si="142"/>
        <v>0</v>
      </c>
      <c r="S252" s="6">
        <f t="shared" si="143"/>
        <v>0</v>
      </c>
      <c r="T252" s="6">
        <f t="shared" si="144"/>
        <v>0</v>
      </c>
      <c r="U252" s="6">
        <f t="shared" si="145"/>
        <v>0</v>
      </c>
      <c r="W252" s="43">
        <f t="shared" si="146"/>
        <v>0</v>
      </c>
      <c r="X252" s="6">
        <f t="shared" si="147"/>
        <v>0</v>
      </c>
      <c r="Y252" s="6">
        <f t="shared" si="148"/>
        <v>0</v>
      </c>
      <c r="Z252" s="6">
        <f t="shared" si="149"/>
        <v>0.33333333333333331</v>
      </c>
      <c r="AA252" s="6">
        <f t="shared" si="150"/>
        <v>0</v>
      </c>
      <c r="AC252" s="43">
        <f t="shared" si="151"/>
        <v>0</v>
      </c>
      <c r="AD252" s="6">
        <f t="shared" si="152"/>
        <v>0</v>
      </c>
      <c r="AE252" s="6">
        <f t="shared" si="153"/>
        <v>0</v>
      </c>
      <c r="AF252" s="6">
        <f t="shared" si="154"/>
        <v>0</v>
      </c>
      <c r="AG252" s="6">
        <f t="shared" si="155"/>
        <v>0</v>
      </c>
      <c r="AH252" s="6">
        <f t="shared" si="156"/>
        <v>0.33333333333333331</v>
      </c>
      <c r="AJ252" s="43">
        <f t="shared" si="157"/>
        <v>0</v>
      </c>
      <c r="AK252" s="6">
        <f t="shared" si="158"/>
        <v>0</v>
      </c>
      <c r="AL252" s="6">
        <f t="shared" si="159"/>
        <v>0.33333333333333331</v>
      </c>
      <c r="AM252" s="6">
        <f t="shared" si="160"/>
        <v>0</v>
      </c>
      <c r="AO252" s="35">
        <f t="shared" si="161"/>
        <v>0</v>
      </c>
      <c r="AP252">
        <f t="shared" si="162"/>
        <v>0</v>
      </c>
      <c r="AQ252">
        <f t="shared" si="163"/>
        <v>0</v>
      </c>
      <c r="AR252">
        <f t="shared" si="164"/>
        <v>0</v>
      </c>
      <c r="AT252" s="35">
        <f t="shared" si="165"/>
        <v>0</v>
      </c>
      <c r="AU252">
        <f t="shared" si="166"/>
        <v>0</v>
      </c>
      <c r="AV252">
        <f t="shared" si="167"/>
        <v>0</v>
      </c>
      <c r="AW252">
        <f t="shared" si="168"/>
        <v>0.33333333333333331</v>
      </c>
      <c r="AX252">
        <f t="shared" si="169"/>
        <v>0</v>
      </c>
      <c r="AZ252" s="35">
        <f t="shared" si="170"/>
        <v>0</v>
      </c>
      <c r="BA252">
        <f t="shared" si="171"/>
        <v>0</v>
      </c>
      <c r="BB252">
        <f t="shared" si="172"/>
        <v>0</v>
      </c>
      <c r="BC252">
        <f t="shared" si="173"/>
        <v>0</v>
      </c>
      <c r="BD252">
        <f t="shared" si="174"/>
        <v>0</v>
      </c>
      <c r="BE252">
        <f t="shared" si="175"/>
        <v>0.33333333333333331</v>
      </c>
      <c r="BG252" s="35">
        <f t="shared" si="176"/>
        <v>0</v>
      </c>
      <c r="BH252">
        <f t="shared" si="177"/>
        <v>0</v>
      </c>
      <c r="BI252">
        <f t="shared" si="178"/>
        <v>0.33333333333333331</v>
      </c>
      <c r="BJ252">
        <f t="shared" si="179"/>
        <v>0</v>
      </c>
    </row>
    <row r="253" spans="1:63" ht="17" x14ac:dyDescent="0.2">
      <c r="A253" s="4" t="s">
        <v>195</v>
      </c>
      <c r="B253" s="6">
        <v>0</v>
      </c>
      <c r="C253" s="6">
        <v>1</v>
      </c>
      <c r="D253" s="6">
        <v>0</v>
      </c>
      <c r="E253" s="10">
        <v>0</v>
      </c>
      <c r="F253" s="10">
        <v>0</v>
      </c>
      <c r="G253" s="10">
        <v>0</v>
      </c>
      <c r="I253" s="13" t="s">
        <v>78</v>
      </c>
      <c r="J253" s="24">
        <f t="shared" si="137"/>
        <v>1</v>
      </c>
      <c r="K253" s="24">
        <f t="shared" si="138"/>
        <v>1</v>
      </c>
      <c r="L253" s="24"/>
      <c r="N253">
        <v>1</v>
      </c>
      <c r="O253">
        <f t="shared" si="139"/>
        <v>0</v>
      </c>
      <c r="P253" t="e">
        <f t="shared" si="140"/>
        <v>#DIV/0!</v>
      </c>
      <c r="Q253" t="e">
        <f t="shared" si="141"/>
        <v>#DIV/0!</v>
      </c>
      <c r="R253" s="43">
        <f t="shared" si="142"/>
        <v>0</v>
      </c>
      <c r="S253" s="6">
        <f t="shared" si="143"/>
        <v>0</v>
      </c>
      <c r="T253" s="6">
        <f t="shared" si="144"/>
        <v>0</v>
      </c>
      <c r="U253" s="6">
        <f t="shared" si="145"/>
        <v>0</v>
      </c>
      <c r="W253" s="43">
        <f t="shared" si="146"/>
        <v>0</v>
      </c>
      <c r="X253" s="6">
        <f t="shared" si="147"/>
        <v>0</v>
      </c>
      <c r="Y253" s="6">
        <f t="shared" si="148"/>
        <v>0</v>
      </c>
      <c r="Z253" s="6">
        <f t="shared" si="149"/>
        <v>0</v>
      </c>
      <c r="AA253" s="6">
        <f t="shared" si="150"/>
        <v>0</v>
      </c>
      <c r="AC253" s="43">
        <f t="shared" si="151"/>
        <v>0</v>
      </c>
      <c r="AD253" s="6">
        <f t="shared" si="152"/>
        <v>0</v>
      </c>
      <c r="AE253" s="6">
        <f t="shared" si="153"/>
        <v>0</v>
      </c>
      <c r="AF253" s="6">
        <f t="shared" si="154"/>
        <v>0</v>
      </c>
      <c r="AG253" s="6">
        <f t="shared" si="155"/>
        <v>0</v>
      </c>
      <c r="AH253" s="6">
        <f t="shared" si="156"/>
        <v>0</v>
      </c>
      <c r="AJ253" s="43">
        <f t="shared" si="157"/>
        <v>0</v>
      </c>
      <c r="AK253" s="6">
        <f t="shared" si="158"/>
        <v>0</v>
      </c>
      <c r="AL253" s="6">
        <f t="shared" si="159"/>
        <v>0</v>
      </c>
      <c r="AM253" s="6">
        <f t="shared" si="160"/>
        <v>0</v>
      </c>
      <c r="AO253" s="35">
        <f t="shared" si="161"/>
        <v>0</v>
      </c>
      <c r="AP253">
        <f t="shared" si="162"/>
        <v>0</v>
      </c>
      <c r="AQ253">
        <f t="shared" si="163"/>
        <v>0</v>
      </c>
      <c r="AR253">
        <f t="shared" si="164"/>
        <v>0</v>
      </c>
      <c r="AT253" s="35">
        <f t="shared" si="165"/>
        <v>0</v>
      </c>
      <c r="AU253">
        <f t="shared" si="166"/>
        <v>0</v>
      </c>
      <c r="AV253">
        <f t="shared" si="167"/>
        <v>0</v>
      </c>
      <c r="AW253">
        <f t="shared" si="168"/>
        <v>0</v>
      </c>
      <c r="AX253">
        <f t="shared" si="169"/>
        <v>0</v>
      </c>
      <c r="AZ253" s="35">
        <f t="shared" si="170"/>
        <v>0</v>
      </c>
      <c r="BA253">
        <f t="shared" si="171"/>
        <v>0</v>
      </c>
      <c r="BB253">
        <f t="shared" si="172"/>
        <v>0</v>
      </c>
      <c r="BC253">
        <f t="shared" si="173"/>
        <v>0</v>
      </c>
      <c r="BD253">
        <f t="shared" si="174"/>
        <v>0</v>
      </c>
      <c r="BE253">
        <f t="shared" si="175"/>
        <v>0</v>
      </c>
      <c r="BG253" s="35">
        <f t="shared" si="176"/>
        <v>0</v>
      </c>
      <c r="BH253">
        <f t="shared" si="177"/>
        <v>0</v>
      </c>
      <c r="BI253">
        <f t="shared" si="178"/>
        <v>0</v>
      </c>
      <c r="BJ253">
        <f t="shared" si="179"/>
        <v>0</v>
      </c>
    </row>
    <row r="254" spans="1:63" x14ac:dyDescent="0.2">
      <c r="J254" s="24"/>
      <c r="K254" s="24"/>
      <c r="L254" s="24"/>
      <c r="O254">
        <f t="shared" si="139"/>
        <v>0</v>
      </c>
      <c r="P254" t="e">
        <f t="shared" si="140"/>
        <v>#DIV/0!</v>
      </c>
      <c r="Q254" t="e">
        <f t="shared" si="141"/>
        <v>#DIV/0!</v>
      </c>
      <c r="R254" s="43">
        <f t="shared" si="142"/>
        <v>0</v>
      </c>
      <c r="S254" s="6">
        <f t="shared" si="143"/>
        <v>0</v>
      </c>
      <c r="T254" s="6">
        <f t="shared" si="144"/>
        <v>0</v>
      </c>
      <c r="U254" s="6">
        <f t="shared" si="145"/>
        <v>0</v>
      </c>
      <c r="V254" s="6">
        <f>SUM(R250:U253)</f>
        <v>1.5</v>
      </c>
      <c r="W254" s="43">
        <f t="shared" si="146"/>
        <v>0</v>
      </c>
      <c r="X254" s="6">
        <f t="shared" si="147"/>
        <v>0</v>
      </c>
      <c r="Y254" s="6">
        <f t="shared" si="148"/>
        <v>0</v>
      </c>
      <c r="Z254" s="6">
        <f t="shared" si="149"/>
        <v>0</v>
      </c>
      <c r="AA254" s="6">
        <f t="shared" si="150"/>
        <v>0</v>
      </c>
      <c r="AB254" s="6">
        <f>SUM(W250:AA253)</f>
        <v>0.83333333333333326</v>
      </c>
      <c r="AC254" s="43">
        <f t="shared" si="151"/>
        <v>0</v>
      </c>
      <c r="AD254" s="6">
        <f t="shared" si="152"/>
        <v>0</v>
      </c>
      <c r="AE254" s="6">
        <f t="shared" si="153"/>
        <v>0</v>
      </c>
      <c r="AF254" s="6">
        <f t="shared" si="154"/>
        <v>0</v>
      </c>
      <c r="AG254" s="6">
        <f t="shared" si="155"/>
        <v>0</v>
      </c>
      <c r="AH254" s="6">
        <f t="shared" si="156"/>
        <v>0</v>
      </c>
      <c r="AI254" s="6">
        <f>SUM(AC250:AH253)</f>
        <v>0.33333333333333331</v>
      </c>
      <c r="AJ254" s="43">
        <f t="shared" si="157"/>
        <v>0</v>
      </c>
      <c r="AK254" s="6">
        <f t="shared" si="158"/>
        <v>0</v>
      </c>
      <c r="AL254" s="6">
        <f t="shared" si="159"/>
        <v>0</v>
      </c>
      <c r="AM254" s="6">
        <f t="shared" si="160"/>
        <v>0</v>
      </c>
      <c r="AN254" s="6">
        <f>SUM(AJ250:AM253)</f>
        <v>0.33333333333333331</v>
      </c>
      <c r="AO254" s="35">
        <f t="shared" si="161"/>
        <v>0</v>
      </c>
      <c r="AP254">
        <f t="shared" si="162"/>
        <v>0</v>
      </c>
      <c r="AQ254">
        <f t="shared" si="163"/>
        <v>0</v>
      </c>
      <c r="AR254">
        <f t="shared" si="164"/>
        <v>0</v>
      </c>
      <c r="AS254">
        <f>SUM(AO250:AR253)</f>
        <v>1.5</v>
      </c>
      <c r="AT254" s="35">
        <f t="shared" si="165"/>
        <v>0</v>
      </c>
      <c r="AU254">
        <f t="shared" si="166"/>
        <v>0</v>
      </c>
      <c r="AV254">
        <f t="shared" si="167"/>
        <v>0</v>
      </c>
      <c r="AW254">
        <f t="shared" si="168"/>
        <v>0</v>
      </c>
      <c r="AX254">
        <f t="shared" si="169"/>
        <v>0</v>
      </c>
      <c r="AY254">
        <f>SUM(AT250:AX253)</f>
        <v>0.83333333333333326</v>
      </c>
      <c r="AZ254" s="35">
        <f t="shared" si="170"/>
        <v>0</v>
      </c>
      <c r="BA254">
        <f t="shared" si="171"/>
        <v>0</v>
      </c>
      <c r="BB254">
        <f t="shared" si="172"/>
        <v>0</v>
      </c>
      <c r="BC254">
        <f t="shared" si="173"/>
        <v>0</v>
      </c>
      <c r="BD254">
        <f t="shared" si="174"/>
        <v>0</v>
      </c>
      <c r="BE254">
        <f t="shared" si="175"/>
        <v>0</v>
      </c>
      <c r="BF254">
        <f>SUM(AZ250:BE253)</f>
        <v>0.33333333333333331</v>
      </c>
      <c r="BG254" s="35">
        <f t="shared" si="176"/>
        <v>0</v>
      </c>
      <c r="BH254">
        <f t="shared" si="177"/>
        <v>0</v>
      </c>
      <c r="BI254">
        <f t="shared" si="178"/>
        <v>0</v>
      </c>
      <c r="BJ254">
        <f t="shared" si="179"/>
        <v>0</v>
      </c>
      <c r="BK254">
        <f>SUM(BG250:BJ253)</f>
        <v>0.33333333333333331</v>
      </c>
    </row>
    <row r="255" spans="1:63" s="3" customFormat="1" ht="17" x14ac:dyDescent="0.2">
      <c r="A255" s="1" t="s">
        <v>357</v>
      </c>
      <c r="H255" s="1" t="s">
        <v>362</v>
      </c>
      <c r="I255" s="12"/>
      <c r="J255" s="23"/>
      <c r="K255" s="23"/>
      <c r="L255" s="23"/>
      <c r="M255" s="39"/>
      <c r="O255" s="3">
        <f t="shared" si="139"/>
        <v>0</v>
      </c>
      <c r="P255" s="3" t="e">
        <f t="shared" si="140"/>
        <v>#DIV/0!</v>
      </c>
      <c r="Q255" s="3" t="e">
        <f t="shared" si="141"/>
        <v>#DIV/0!</v>
      </c>
      <c r="R255" s="34">
        <f t="shared" si="142"/>
        <v>0</v>
      </c>
      <c r="S255" s="3">
        <f t="shared" si="143"/>
        <v>0</v>
      </c>
      <c r="T255" s="3">
        <f t="shared" si="144"/>
        <v>0</v>
      </c>
      <c r="U255" s="3">
        <f t="shared" si="145"/>
        <v>0</v>
      </c>
      <c r="W255" s="34">
        <f t="shared" si="146"/>
        <v>0</v>
      </c>
      <c r="X255" s="3">
        <f t="shared" si="147"/>
        <v>0</v>
      </c>
      <c r="Y255" s="3">
        <f t="shared" si="148"/>
        <v>0</v>
      </c>
      <c r="Z255" s="3">
        <f t="shared" si="149"/>
        <v>0</v>
      </c>
      <c r="AA255" s="3">
        <f t="shared" si="150"/>
        <v>0</v>
      </c>
      <c r="AC255" s="34">
        <f t="shared" si="151"/>
        <v>0</v>
      </c>
      <c r="AD255" s="3">
        <f t="shared" si="152"/>
        <v>0</v>
      </c>
      <c r="AE255" s="3">
        <f t="shared" si="153"/>
        <v>0</v>
      </c>
      <c r="AF255" s="3">
        <f t="shared" si="154"/>
        <v>0</v>
      </c>
      <c r="AG255" s="3">
        <f t="shared" si="155"/>
        <v>0</v>
      </c>
      <c r="AH255" s="3">
        <f t="shared" si="156"/>
        <v>0</v>
      </c>
      <c r="AJ255" s="34">
        <f t="shared" si="157"/>
        <v>0</v>
      </c>
      <c r="AK255" s="3">
        <f t="shared" si="158"/>
        <v>0</v>
      </c>
      <c r="AL255" s="3">
        <f t="shared" si="159"/>
        <v>0</v>
      </c>
      <c r="AM255" s="3">
        <f t="shared" si="160"/>
        <v>0</v>
      </c>
      <c r="AO255" s="34">
        <f t="shared" si="161"/>
        <v>0</v>
      </c>
      <c r="AP255" s="3">
        <f t="shared" si="162"/>
        <v>0</v>
      </c>
      <c r="AQ255" s="3">
        <f t="shared" si="163"/>
        <v>0</v>
      </c>
      <c r="AR255" s="3">
        <f t="shared" si="164"/>
        <v>0</v>
      </c>
      <c r="AT255" s="34">
        <f t="shared" si="165"/>
        <v>0</v>
      </c>
      <c r="AU255" s="3">
        <f t="shared" si="166"/>
        <v>0</v>
      </c>
      <c r="AV255" s="3">
        <f t="shared" si="167"/>
        <v>0</v>
      </c>
      <c r="AW255" s="3">
        <f t="shared" si="168"/>
        <v>0</v>
      </c>
      <c r="AX255" s="3">
        <f t="shared" si="169"/>
        <v>0</v>
      </c>
      <c r="AZ255" s="34">
        <f t="shared" si="170"/>
        <v>0</v>
      </c>
      <c r="BA255" s="3">
        <f t="shared" si="171"/>
        <v>0</v>
      </c>
      <c r="BB255" s="3">
        <f t="shared" si="172"/>
        <v>0</v>
      </c>
      <c r="BC255" s="3">
        <f t="shared" si="173"/>
        <v>0</v>
      </c>
      <c r="BD255" s="3">
        <f t="shared" si="174"/>
        <v>0</v>
      </c>
      <c r="BE255" s="3">
        <f t="shared" si="175"/>
        <v>0</v>
      </c>
      <c r="BG255" s="34">
        <f t="shared" si="176"/>
        <v>0</v>
      </c>
      <c r="BH255" s="3">
        <f t="shared" si="177"/>
        <v>0</v>
      </c>
      <c r="BI255" s="3">
        <f t="shared" si="178"/>
        <v>0</v>
      </c>
      <c r="BJ255" s="3">
        <f t="shared" si="179"/>
        <v>0</v>
      </c>
    </row>
    <row r="256" spans="1:63" ht="34" x14ac:dyDescent="0.2">
      <c r="A256" s="4" t="s">
        <v>358</v>
      </c>
      <c r="B256" s="6">
        <v>1</v>
      </c>
      <c r="C256" s="6">
        <v>0</v>
      </c>
      <c r="D256" s="6">
        <v>0</v>
      </c>
      <c r="E256" s="10">
        <v>1</v>
      </c>
      <c r="F256" s="10">
        <v>0</v>
      </c>
      <c r="G256" s="10">
        <v>0</v>
      </c>
      <c r="I256" s="13" t="s">
        <v>359</v>
      </c>
      <c r="J256" s="24">
        <f t="shared" si="137"/>
        <v>1</v>
      </c>
      <c r="K256" s="24">
        <f t="shared" si="138"/>
        <v>2</v>
      </c>
      <c r="L256" s="24" t="s">
        <v>482</v>
      </c>
      <c r="N256">
        <v>1</v>
      </c>
      <c r="O256">
        <f t="shared" si="139"/>
        <v>2</v>
      </c>
      <c r="P256">
        <f t="shared" si="140"/>
        <v>0.5</v>
      </c>
      <c r="Q256">
        <f t="shared" si="141"/>
        <v>1</v>
      </c>
      <c r="R256" s="43">
        <f t="shared" si="142"/>
        <v>0</v>
      </c>
      <c r="S256" s="6">
        <f t="shared" si="143"/>
        <v>0.5</v>
      </c>
      <c r="T256" s="6">
        <f t="shared" si="144"/>
        <v>0</v>
      </c>
      <c r="U256" s="6">
        <f t="shared" si="145"/>
        <v>0</v>
      </c>
      <c r="W256" s="43">
        <f t="shared" si="146"/>
        <v>0</v>
      </c>
      <c r="X256" s="6">
        <f t="shared" si="147"/>
        <v>0.5</v>
      </c>
      <c r="Y256" s="6">
        <f t="shared" si="148"/>
        <v>0</v>
      </c>
      <c r="Z256" s="6">
        <f t="shared" si="149"/>
        <v>0</v>
      </c>
      <c r="AA256" s="6">
        <f t="shared" si="150"/>
        <v>0</v>
      </c>
      <c r="AC256" s="43">
        <f t="shared" si="151"/>
        <v>0</v>
      </c>
      <c r="AD256" s="6">
        <f t="shared" si="152"/>
        <v>0</v>
      </c>
      <c r="AE256" s="6">
        <f t="shared" si="153"/>
        <v>0</v>
      </c>
      <c r="AF256" s="6">
        <f t="shared" si="154"/>
        <v>0</v>
      </c>
      <c r="AG256" s="6">
        <f t="shared" si="155"/>
        <v>0</v>
      </c>
      <c r="AH256" s="6">
        <f t="shared" si="156"/>
        <v>0</v>
      </c>
      <c r="AJ256" s="43">
        <f t="shared" si="157"/>
        <v>0</v>
      </c>
      <c r="AK256" s="6">
        <f t="shared" si="158"/>
        <v>0</v>
      </c>
      <c r="AL256" s="6">
        <f t="shared" si="159"/>
        <v>0</v>
      </c>
      <c r="AM256" s="6">
        <f t="shared" si="160"/>
        <v>0</v>
      </c>
      <c r="AO256" s="35">
        <f t="shared" si="161"/>
        <v>0</v>
      </c>
      <c r="AP256">
        <f t="shared" si="162"/>
        <v>1</v>
      </c>
      <c r="AQ256">
        <f t="shared" si="163"/>
        <v>0</v>
      </c>
      <c r="AR256">
        <f t="shared" si="164"/>
        <v>0</v>
      </c>
      <c r="AT256" s="35">
        <f t="shared" si="165"/>
        <v>0</v>
      </c>
      <c r="AU256">
        <f t="shared" si="166"/>
        <v>1</v>
      </c>
      <c r="AV256">
        <f t="shared" si="167"/>
        <v>0</v>
      </c>
      <c r="AW256">
        <f t="shared" si="168"/>
        <v>0</v>
      </c>
      <c r="AX256">
        <f t="shared" si="169"/>
        <v>0</v>
      </c>
      <c r="AZ256" s="35">
        <f t="shared" si="170"/>
        <v>0</v>
      </c>
      <c r="BA256">
        <f t="shared" si="171"/>
        <v>0</v>
      </c>
      <c r="BB256">
        <f t="shared" si="172"/>
        <v>0</v>
      </c>
      <c r="BC256">
        <f t="shared" si="173"/>
        <v>0</v>
      </c>
      <c r="BD256">
        <f t="shared" si="174"/>
        <v>0</v>
      </c>
      <c r="BE256">
        <f t="shared" si="175"/>
        <v>0</v>
      </c>
      <c r="BG256" s="35">
        <f t="shared" si="176"/>
        <v>0</v>
      </c>
      <c r="BH256">
        <f t="shared" si="177"/>
        <v>0</v>
      </c>
      <c r="BI256">
        <f t="shared" si="178"/>
        <v>0</v>
      </c>
      <c r="BJ256">
        <f t="shared" si="179"/>
        <v>0</v>
      </c>
    </row>
    <row r="257" spans="1:63" ht="17" x14ac:dyDescent="0.2">
      <c r="A257" s="4" t="s">
        <v>360</v>
      </c>
      <c r="B257" s="6">
        <v>2</v>
      </c>
      <c r="C257" s="6">
        <v>1</v>
      </c>
      <c r="D257" s="6">
        <v>0</v>
      </c>
      <c r="E257" s="10">
        <v>4</v>
      </c>
      <c r="F257" s="10">
        <v>0</v>
      </c>
      <c r="G257" s="10">
        <v>0</v>
      </c>
      <c r="I257" s="13" t="s">
        <v>361</v>
      </c>
      <c r="J257" s="24">
        <f t="shared" si="137"/>
        <v>3</v>
      </c>
      <c r="K257" s="24">
        <f t="shared" si="138"/>
        <v>7</v>
      </c>
      <c r="L257" s="24" t="s">
        <v>482</v>
      </c>
      <c r="N257">
        <v>1</v>
      </c>
      <c r="O257">
        <f t="shared" si="139"/>
        <v>2</v>
      </c>
      <c r="P257">
        <f t="shared" si="140"/>
        <v>1.5</v>
      </c>
      <c r="Q257">
        <f t="shared" si="141"/>
        <v>3.5</v>
      </c>
      <c r="R257" s="43">
        <f t="shared" si="142"/>
        <v>0</v>
      </c>
      <c r="S257" s="6">
        <f t="shared" si="143"/>
        <v>1.5</v>
      </c>
      <c r="T257" s="6">
        <f t="shared" si="144"/>
        <v>0</v>
      </c>
      <c r="U257" s="6">
        <f t="shared" si="145"/>
        <v>0</v>
      </c>
      <c r="W257" s="43">
        <f t="shared" si="146"/>
        <v>0</v>
      </c>
      <c r="X257" s="6">
        <f t="shared" si="147"/>
        <v>1.5</v>
      </c>
      <c r="Y257" s="6">
        <f t="shared" si="148"/>
        <v>0</v>
      </c>
      <c r="Z257" s="6">
        <f t="shared" si="149"/>
        <v>0</v>
      </c>
      <c r="AA257" s="6">
        <f t="shared" si="150"/>
        <v>0</v>
      </c>
      <c r="AC257" s="43">
        <f t="shared" si="151"/>
        <v>0</v>
      </c>
      <c r="AD257" s="6">
        <f t="shared" si="152"/>
        <v>0</v>
      </c>
      <c r="AE257" s="6">
        <f t="shared" si="153"/>
        <v>0</v>
      </c>
      <c r="AF257" s="6">
        <f t="shared" si="154"/>
        <v>0</v>
      </c>
      <c r="AG257" s="6">
        <f t="shared" si="155"/>
        <v>0</v>
      </c>
      <c r="AH257" s="6">
        <f t="shared" si="156"/>
        <v>0</v>
      </c>
      <c r="AJ257" s="43">
        <f t="shared" si="157"/>
        <v>0</v>
      </c>
      <c r="AK257" s="6">
        <f t="shared" si="158"/>
        <v>0</v>
      </c>
      <c r="AL257" s="6">
        <f t="shared" si="159"/>
        <v>0</v>
      </c>
      <c r="AM257" s="6">
        <f t="shared" si="160"/>
        <v>0</v>
      </c>
      <c r="AO257" s="35">
        <f t="shared" si="161"/>
        <v>0</v>
      </c>
      <c r="AP257">
        <f t="shared" si="162"/>
        <v>3.5</v>
      </c>
      <c r="AQ257">
        <f t="shared" si="163"/>
        <v>0</v>
      </c>
      <c r="AR257">
        <f t="shared" si="164"/>
        <v>0</v>
      </c>
      <c r="AT257" s="35">
        <f t="shared" si="165"/>
        <v>0</v>
      </c>
      <c r="AU257">
        <f t="shared" si="166"/>
        <v>3.5</v>
      </c>
      <c r="AV257">
        <f t="shared" si="167"/>
        <v>0</v>
      </c>
      <c r="AW257">
        <f t="shared" si="168"/>
        <v>0</v>
      </c>
      <c r="AX257">
        <f t="shared" si="169"/>
        <v>0</v>
      </c>
      <c r="AZ257" s="35">
        <f t="shared" si="170"/>
        <v>0</v>
      </c>
      <c r="BA257">
        <f t="shared" si="171"/>
        <v>0</v>
      </c>
      <c r="BB257">
        <f t="shared" si="172"/>
        <v>0</v>
      </c>
      <c r="BC257">
        <f t="shared" si="173"/>
        <v>0</v>
      </c>
      <c r="BD257">
        <f t="shared" si="174"/>
        <v>0</v>
      </c>
      <c r="BE257">
        <f t="shared" si="175"/>
        <v>0</v>
      </c>
      <c r="BG257" s="35">
        <f t="shared" si="176"/>
        <v>0</v>
      </c>
      <c r="BH257">
        <f t="shared" si="177"/>
        <v>0</v>
      </c>
      <c r="BI257">
        <f t="shared" si="178"/>
        <v>0</v>
      </c>
      <c r="BJ257">
        <f t="shared" si="179"/>
        <v>0</v>
      </c>
    </row>
    <row r="258" spans="1:63" x14ac:dyDescent="0.2">
      <c r="J258" s="24"/>
      <c r="K258" s="24"/>
      <c r="L258" s="24"/>
      <c r="O258">
        <f t="shared" si="139"/>
        <v>0</v>
      </c>
      <c r="P258" t="e">
        <f t="shared" si="140"/>
        <v>#DIV/0!</v>
      </c>
      <c r="Q258" t="e">
        <f t="shared" si="141"/>
        <v>#DIV/0!</v>
      </c>
      <c r="R258" s="43">
        <f t="shared" si="142"/>
        <v>0</v>
      </c>
      <c r="S258" s="6">
        <f t="shared" si="143"/>
        <v>0</v>
      </c>
      <c r="T258" s="6">
        <f t="shared" si="144"/>
        <v>0</v>
      </c>
      <c r="U258" s="6">
        <f t="shared" si="145"/>
        <v>0</v>
      </c>
      <c r="V258" s="6">
        <f>SUM(R256:U257)</f>
        <v>2</v>
      </c>
      <c r="W258" s="43">
        <f t="shared" si="146"/>
        <v>0</v>
      </c>
      <c r="X258" s="6">
        <f t="shared" si="147"/>
        <v>0</v>
      </c>
      <c r="Y258" s="6">
        <f t="shared" si="148"/>
        <v>0</v>
      </c>
      <c r="Z258" s="6">
        <f t="shared" si="149"/>
        <v>0</v>
      </c>
      <c r="AA258" s="6">
        <f t="shared" si="150"/>
        <v>0</v>
      </c>
      <c r="AB258" s="6">
        <f>SUM(W256:AA258)</f>
        <v>2</v>
      </c>
      <c r="AC258" s="43">
        <f t="shared" si="151"/>
        <v>0</v>
      </c>
      <c r="AD258" s="6">
        <f t="shared" si="152"/>
        <v>0</v>
      </c>
      <c r="AE258" s="6">
        <f t="shared" si="153"/>
        <v>0</v>
      </c>
      <c r="AF258" s="6">
        <f t="shared" si="154"/>
        <v>0</v>
      </c>
      <c r="AG258" s="6">
        <f t="shared" si="155"/>
        <v>0</v>
      </c>
      <c r="AH258" s="6">
        <f t="shared" si="156"/>
        <v>0</v>
      </c>
      <c r="AI258" s="6">
        <f>SUM(AC256:AH257)</f>
        <v>0</v>
      </c>
      <c r="AJ258" s="43">
        <f t="shared" si="157"/>
        <v>0</v>
      </c>
      <c r="AK258" s="6">
        <f t="shared" si="158"/>
        <v>0</v>
      </c>
      <c r="AL258" s="6">
        <f t="shared" si="159"/>
        <v>0</v>
      </c>
      <c r="AM258" s="6">
        <f t="shared" si="160"/>
        <v>0</v>
      </c>
      <c r="AN258" s="6">
        <f>SUM(AJ256:AM257)</f>
        <v>0</v>
      </c>
      <c r="AO258" s="35">
        <f t="shared" si="161"/>
        <v>0</v>
      </c>
      <c r="AP258">
        <f t="shared" si="162"/>
        <v>0</v>
      </c>
      <c r="AQ258">
        <f t="shared" si="163"/>
        <v>0</v>
      </c>
      <c r="AR258">
        <f t="shared" si="164"/>
        <v>0</v>
      </c>
      <c r="AS258">
        <f>SUM(AO256:AR257)</f>
        <v>4.5</v>
      </c>
      <c r="AT258" s="35">
        <f t="shared" si="165"/>
        <v>0</v>
      </c>
      <c r="AU258">
        <f t="shared" si="166"/>
        <v>0</v>
      </c>
      <c r="AV258">
        <f t="shared" si="167"/>
        <v>0</v>
      </c>
      <c r="AW258">
        <f t="shared" si="168"/>
        <v>0</v>
      </c>
      <c r="AX258">
        <f t="shared" si="169"/>
        <v>0</v>
      </c>
      <c r="AY258">
        <f>SUM(AT256:AX257)</f>
        <v>4.5</v>
      </c>
      <c r="AZ258" s="35">
        <f t="shared" si="170"/>
        <v>0</v>
      </c>
      <c r="BA258">
        <f t="shared" si="171"/>
        <v>0</v>
      </c>
      <c r="BB258">
        <f t="shared" si="172"/>
        <v>0</v>
      </c>
      <c r="BC258">
        <f t="shared" si="173"/>
        <v>0</v>
      </c>
      <c r="BD258">
        <f t="shared" si="174"/>
        <v>0</v>
      </c>
      <c r="BE258">
        <f t="shared" si="175"/>
        <v>0</v>
      </c>
      <c r="BF258">
        <f>SUM(AZ256:BE257)</f>
        <v>0</v>
      </c>
      <c r="BG258" s="35">
        <f t="shared" si="176"/>
        <v>0</v>
      </c>
      <c r="BH258">
        <f t="shared" si="177"/>
        <v>0</v>
      </c>
      <c r="BI258">
        <f t="shared" si="178"/>
        <v>0</v>
      </c>
      <c r="BJ258">
        <f t="shared" si="179"/>
        <v>0</v>
      </c>
      <c r="BK258">
        <f>SUM(BG256:BJ257)</f>
        <v>0</v>
      </c>
    </row>
    <row r="259" spans="1:63" s="3" customFormat="1" ht="51" x14ac:dyDescent="0.2">
      <c r="A259" s="1" t="s">
        <v>363</v>
      </c>
      <c r="H259" s="1" t="s">
        <v>375</v>
      </c>
      <c r="I259" s="12"/>
      <c r="J259" s="23"/>
      <c r="K259" s="23"/>
      <c r="L259" s="23"/>
      <c r="M259" s="39"/>
      <c r="O259" s="3">
        <f t="shared" si="139"/>
        <v>0</v>
      </c>
      <c r="P259" s="3" t="e">
        <f t="shared" si="140"/>
        <v>#DIV/0!</v>
      </c>
      <c r="Q259" s="3" t="e">
        <f t="shared" si="141"/>
        <v>#DIV/0!</v>
      </c>
      <c r="R259" s="34">
        <f t="shared" si="142"/>
        <v>0</v>
      </c>
      <c r="S259" s="3">
        <f t="shared" si="143"/>
        <v>0</v>
      </c>
      <c r="T259" s="3">
        <f t="shared" si="144"/>
        <v>0</v>
      </c>
      <c r="U259" s="3">
        <f t="shared" si="145"/>
        <v>0</v>
      </c>
      <c r="W259" s="34">
        <f t="shared" si="146"/>
        <v>0</v>
      </c>
      <c r="X259" s="3">
        <f t="shared" si="147"/>
        <v>0</v>
      </c>
      <c r="Y259" s="3">
        <f t="shared" si="148"/>
        <v>0</v>
      </c>
      <c r="Z259" s="3">
        <f t="shared" si="149"/>
        <v>0</v>
      </c>
      <c r="AA259" s="3">
        <f t="shared" si="150"/>
        <v>0</v>
      </c>
      <c r="AC259" s="34">
        <f t="shared" si="151"/>
        <v>0</v>
      </c>
      <c r="AD259" s="3">
        <f t="shared" si="152"/>
        <v>0</v>
      </c>
      <c r="AE259" s="3">
        <f t="shared" si="153"/>
        <v>0</v>
      </c>
      <c r="AF259" s="3">
        <f t="shared" si="154"/>
        <v>0</v>
      </c>
      <c r="AG259" s="3">
        <f t="shared" si="155"/>
        <v>0</v>
      </c>
      <c r="AH259" s="3">
        <f t="shared" si="156"/>
        <v>0</v>
      </c>
      <c r="AJ259" s="34">
        <f t="shared" si="157"/>
        <v>0</v>
      </c>
      <c r="AK259" s="3">
        <f t="shared" si="158"/>
        <v>0</v>
      </c>
      <c r="AL259" s="3">
        <f t="shared" si="159"/>
        <v>0</v>
      </c>
      <c r="AM259" s="3">
        <f t="shared" si="160"/>
        <v>0</v>
      </c>
      <c r="AO259" s="34">
        <f t="shared" si="161"/>
        <v>0</v>
      </c>
      <c r="AP259" s="3">
        <f t="shared" si="162"/>
        <v>0</v>
      </c>
      <c r="AQ259" s="3">
        <f t="shared" si="163"/>
        <v>0</v>
      </c>
      <c r="AR259" s="3">
        <f t="shared" si="164"/>
        <v>0</v>
      </c>
      <c r="AT259" s="34">
        <f t="shared" si="165"/>
        <v>0</v>
      </c>
      <c r="AU259" s="3">
        <f t="shared" si="166"/>
        <v>0</v>
      </c>
      <c r="AV259" s="3">
        <f t="shared" si="167"/>
        <v>0</v>
      </c>
      <c r="AW259" s="3">
        <f t="shared" si="168"/>
        <v>0</v>
      </c>
      <c r="AX259" s="3">
        <f t="shared" si="169"/>
        <v>0</v>
      </c>
      <c r="AZ259" s="34">
        <f t="shared" si="170"/>
        <v>0</v>
      </c>
      <c r="BA259" s="3">
        <f t="shared" si="171"/>
        <v>0</v>
      </c>
      <c r="BB259" s="3">
        <f t="shared" si="172"/>
        <v>0</v>
      </c>
      <c r="BC259" s="3">
        <f t="shared" si="173"/>
        <v>0</v>
      </c>
      <c r="BD259" s="3">
        <f t="shared" si="174"/>
        <v>0</v>
      </c>
      <c r="BE259" s="3">
        <f t="shared" si="175"/>
        <v>0</v>
      </c>
      <c r="BG259" s="34">
        <f t="shared" si="176"/>
        <v>0</v>
      </c>
      <c r="BH259" s="3">
        <f t="shared" si="177"/>
        <v>0</v>
      </c>
      <c r="BI259" s="3">
        <f t="shared" si="178"/>
        <v>0</v>
      </c>
      <c r="BJ259" s="3">
        <f t="shared" si="179"/>
        <v>0</v>
      </c>
    </row>
    <row r="260" spans="1:63" ht="34" x14ac:dyDescent="0.2">
      <c r="A260" s="4" t="s">
        <v>364</v>
      </c>
      <c r="B260" s="6">
        <v>2</v>
      </c>
      <c r="C260" s="6">
        <v>0</v>
      </c>
      <c r="D260" s="6">
        <v>4</v>
      </c>
      <c r="E260" s="10">
        <v>2</v>
      </c>
      <c r="F260" s="10">
        <v>0</v>
      </c>
      <c r="G260" s="10">
        <v>0</v>
      </c>
      <c r="I260" s="13" t="s">
        <v>365</v>
      </c>
      <c r="J260" s="24">
        <f t="shared" si="137"/>
        <v>6</v>
      </c>
      <c r="K260" s="24">
        <f t="shared" si="138"/>
        <v>8</v>
      </c>
      <c r="L260" s="24" t="s">
        <v>503</v>
      </c>
      <c r="N260">
        <v>1</v>
      </c>
      <c r="O260">
        <f t="shared" si="139"/>
        <v>2</v>
      </c>
      <c r="P260">
        <f t="shared" si="140"/>
        <v>3</v>
      </c>
      <c r="Q260">
        <f t="shared" si="141"/>
        <v>4</v>
      </c>
      <c r="R260" s="43">
        <f t="shared" si="142"/>
        <v>0</v>
      </c>
      <c r="S260" s="6">
        <f t="shared" si="143"/>
        <v>0</v>
      </c>
      <c r="T260" s="6">
        <f t="shared" si="144"/>
        <v>0</v>
      </c>
      <c r="U260" s="6">
        <f t="shared" si="145"/>
        <v>0</v>
      </c>
      <c r="W260" s="43">
        <f t="shared" si="146"/>
        <v>0</v>
      </c>
      <c r="X260" s="6">
        <f t="shared" si="147"/>
        <v>0</v>
      </c>
      <c r="Y260" s="6">
        <f t="shared" si="148"/>
        <v>3</v>
      </c>
      <c r="Z260" s="6">
        <f t="shared" si="149"/>
        <v>0</v>
      </c>
      <c r="AA260" s="6">
        <f t="shared" si="150"/>
        <v>0</v>
      </c>
      <c r="AC260" s="43">
        <f t="shared" si="151"/>
        <v>0</v>
      </c>
      <c r="AD260" s="6">
        <f t="shared" si="152"/>
        <v>0</v>
      </c>
      <c r="AE260" s="6">
        <f t="shared" si="153"/>
        <v>0</v>
      </c>
      <c r="AF260" s="6">
        <f t="shared" si="154"/>
        <v>0</v>
      </c>
      <c r="AG260" s="6">
        <f t="shared" si="155"/>
        <v>3</v>
      </c>
      <c r="AH260" s="6">
        <f t="shared" si="156"/>
        <v>0</v>
      </c>
      <c r="AJ260" s="43">
        <f t="shared" si="157"/>
        <v>0</v>
      </c>
      <c r="AK260" s="6">
        <f t="shared" si="158"/>
        <v>0</v>
      </c>
      <c r="AL260" s="6">
        <f t="shared" si="159"/>
        <v>0</v>
      </c>
      <c r="AM260" s="6">
        <f t="shared" si="160"/>
        <v>0</v>
      </c>
      <c r="AO260" s="35">
        <f t="shared" si="161"/>
        <v>0</v>
      </c>
      <c r="AP260">
        <f t="shared" si="162"/>
        <v>0</v>
      </c>
      <c r="AQ260">
        <f t="shared" si="163"/>
        <v>0</v>
      </c>
      <c r="AR260">
        <f t="shared" si="164"/>
        <v>0</v>
      </c>
      <c r="AT260" s="35">
        <f t="shared" si="165"/>
        <v>0</v>
      </c>
      <c r="AU260">
        <f t="shared" si="166"/>
        <v>0</v>
      </c>
      <c r="AV260">
        <f t="shared" si="167"/>
        <v>4</v>
      </c>
      <c r="AW260">
        <f t="shared" si="168"/>
        <v>0</v>
      </c>
      <c r="AX260">
        <f t="shared" si="169"/>
        <v>0</v>
      </c>
      <c r="AZ260" s="35">
        <f t="shared" si="170"/>
        <v>0</v>
      </c>
      <c r="BA260">
        <f t="shared" si="171"/>
        <v>0</v>
      </c>
      <c r="BB260">
        <f t="shared" si="172"/>
        <v>0</v>
      </c>
      <c r="BC260">
        <f t="shared" si="173"/>
        <v>0</v>
      </c>
      <c r="BD260">
        <f t="shared" si="174"/>
        <v>4</v>
      </c>
      <c r="BE260">
        <f t="shared" si="175"/>
        <v>0</v>
      </c>
      <c r="BG260" s="35">
        <f t="shared" si="176"/>
        <v>0</v>
      </c>
      <c r="BH260">
        <f t="shared" si="177"/>
        <v>0</v>
      </c>
      <c r="BI260">
        <f t="shared" si="178"/>
        <v>0</v>
      </c>
      <c r="BJ260">
        <f t="shared" si="179"/>
        <v>0</v>
      </c>
    </row>
    <row r="261" spans="1:63" ht="17" x14ac:dyDescent="0.2">
      <c r="A261" s="4" t="s">
        <v>367</v>
      </c>
      <c r="B261" s="6">
        <v>0</v>
      </c>
      <c r="C261" s="6">
        <v>1</v>
      </c>
      <c r="D261" s="6">
        <v>0</v>
      </c>
      <c r="E261" s="10">
        <v>0</v>
      </c>
      <c r="F261" s="10">
        <v>0</v>
      </c>
      <c r="G261" s="10">
        <v>0</v>
      </c>
      <c r="I261" s="13" t="s">
        <v>366</v>
      </c>
      <c r="J261" s="24">
        <f t="shared" si="137"/>
        <v>1</v>
      </c>
      <c r="K261" s="24">
        <f t="shared" si="138"/>
        <v>1</v>
      </c>
      <c r="L261" s="24" t="s">
        <v>503</v>
      </c>
      <c r="N261">
        <v>1</v>
      </c>
      <c r="O261">
        <f t="shared" si="139"/>
        <v>2</v>
      </c>
      <c r="P261">
        <f t="shared" si="140"/>
        <v>0.5</v>
      </c>
      <c r="Q261">
        <f t="shared" si="141"/>
        <v>0.5</v>
      </c>
      <c r="R261" s="43">
        <f t="shared" si="142"/>
        <v>0</v>
      </c>
      <c r="S261" s="6">
        <f t="shared" si="143"/>
        <v>0</v>
      </c>
      <c r="T261" s="6">
        <f t="shared" si="144"/>
        <v>0</v>
      </c>
      <c r="U261" s="6">
        <f t="shared" si="145"/>
        <v>0</v>
      </c>
      <c r="W261" s="43">
        <f t="shared" si="146"/>
        <v>0</v>
      </c>
      <c r="X261" s="6">
        <f t="shared" si="147"/>
        <v>0</v>
      </c>
      <c r="Y261" s="6">
        <f t="shared" si="148"/>
        <v>0.5</v>
      </c>
      <c r="Z261" s="6">
        <f t="shared" si="149"/>
        <v>0</v>
      </c>
      <c r="AA261" s="6">
        <f t="shared" si="150"/>
        <v>0</v>
      </c>
      <c r="AC261" s="43">
        <f t="shared" si="151"/>
        <v>0</v>
      </c>
      <c r="AD261" s="6">
        <f t="shared" si="152"/>
        <v>0</v>
      </c>
      <c r="AE261" s="6">
        <f t="shared" si="153"/>
        <v>0</v>
      </c>
      <c r="AF261" s="6">
        <f t="shared" si="154"/>
        <v>0</v>
      </c>
      <c r="AG261" s="6">
        <f t="shared" si="155"/>
        <v>0.5</v>
      </c>
      <c r="AH261" s="6">
        <f t="shared" si="156"/>
        <v>0</v>
      </c>
      <c r="AJ261" s="43">
        <f t="shared" si="157"/>
        <v>0</v>
      </c>
      <c r="AK261" s="6">
        <f t="shared" si="158"/>
        <v>0</v>
      </c>
      <c r="AL261" s="6">
        <f t="shared" si="159"/>
        <v>0</v>
      </c>
      <c r="AM261" s="6">
        <f t="shared" si="160"/>
        <v>0</v>
      </c>
      <c r="AO261" s="35">
        <f t="shared" si="161"/>
        <v>0</v>
      </c>
      <c r="AP261">
        <f t="shared" si="162"/>
        <v>0</v>
      </c>
      <c r="AQ261">
        <f t="shared" si="163"/>
        <v>0</v>
      </c>
      <c r="AR261">
        <f t="shared" si="164"/>
        <v>0</v>
      </c>
      <c r="AT261" s="35">
        <f t="shared" si="165"/>
        <v>0</v>
      </c>
      <c r="AU261">
        <f t="shared" si="166"/>
        <v>0</v>
      </c>
      <c r="AV261">
        <f t="shared" si="167"/>
        <v>0.5</v>
      </c>
      <c r="AW261">
        <f t="shared" si="168"/>
        <v>0</v>
      </c>
      <c r="AX261">
        <f t="shared" si="169"/>
        <v>0</v>
      </c>
      <c r="AZ261" s="35">
        <f t="shared" si="170"/>
        <v>0</v>
      </c>
      <c r="BA261">
        <f t="shared" si="171"/>
        <v>0</v>
      </c>
      <c r="BB261">
        <f t="shared" si="172"/>
        <v>0</v>
      </c>
      <c r="BC261">
        <f t="shared" si="173"/>
        <v>0</v>
      </c>
      <c r="BD261">
        <f t="shared" si="174"/>
        <v>0.5</v>
      </c>
      <c r="BE261">
        <f t="shared" si="175"/>
        <v>0</v>
      </c>
      <c r="BG261" s="35">
        <f t="shared" si="176"/>
        <v>0</v>
      </c>
      <c r="BH261">
        <f t="shared" si="177"/>
        <v>0</v>
      </c>
      <c r="BI261">
        <f t="shared" si="178"/>
        <v>0</v>
      </c>
      <c r="BJ261">
        <f t="shared" si="179"/>
        <v>0</v>
      </c>
    </row>
    <row r="262" spans="1:63" ht="17" x14ac:dyDescent="0.2">
      <c r="A262" s="4" t="s">
        <v>368</v>
      </c>
      <c r="B262" s="6">
        <v>1</v>
      </c>
      <c r="C262" s="6">
        <v>0</v>
      </c>
      <c r="D262" s="6">
        <v>0</v>
      </c>
      <c r="E262" s="10">
        <v>0</v>
      </c>
      <c r="F262" s="10">
        <v>0</v>
      </c>
      <c r="G262" s="10">
        <v>0</v>
      </c>
      <c r="I262" s="13" t="s">
        <v>78</v>
      </c>
      <c r="J262" s="24">
        <f t="shared" si="137"/>
        <v>1</v>
      </c>
      <c r="K262" s="24">
        <f t="shared" si="138"/>
        <v>1</v>
      </c>
      <c r="L262" s="24"/>
      <c r="N262">
        <v>1</v>
      </c>
      <c r="O262">
        <f t="shared" si="139"/>
        <v>0</v>
      </c>
      <c r="P262" t="e">
        <f t="shared" si="140"/>
        <v>#DIV/0!</v>
      </c>
      <c r="Q262" t="e">
        <f t="shared" si="141"/>
        <v>#DIV/0!</v>
      </c>
      <c r="R262" s="43">
        <f t="shared" si="142"/>
        <v>0</v>
      </c>
      <c r="S262" s="6">
        <f t="shared" si="143"/>
        <v>0</v>
      </c>
      <c r="T262" s="6">
        <f t="shared" si="144"/>
        <v>0</v>
      </c>
      <c r="U262" s="6">
        <f t="shared" si="145"/>
        <v>0</v>
      </c>
      <c r="W262" s="43">
        <f t="shared" si="146"/>
        <v>0</v>
      </c>
      <c r="X262" s="6">
        <f t="shared" si="147"/>
        <v>0</v>
      </c>
      <c r="Y262" s="6">
        <f t="shared" si="148"/>
        <v>0</v>
      </c>
      <c r="Z262" s="6">
        <f t="shared" si="149"/>
        <v>0</v>
      </c>
      <c r="AA262" s="6">
        <f t="shared" si="150"/>
        <v>0</v>
      </c>
      <c r="AC262" s="43">
        <f t="shared" si="151"/>
        <v>0</v>
      </c>
      <c r="AD262" s="6">
        <f t="shared" si="152"/>
        <v>0</v>
      </c>
      <c r="AE262" s="6">
        <f t="shared" si="153"/>
        <v>0</v>
      </c>
      <c r="AF262" s="6">
        <f t="shared" si="154"/>
        <v>0</v>
      </c>
      <c r="AG262" s="6">
        <f t="shared" si="155"/>
        <v>0</v>
      </c>
      <c r="AH262" s="6">
        <f t="shared" si="156"/>
        <v>0</v>
      </c>
      <c r="AJ262" s="43">
        <f t="shared" si="157"/>
        <v>0</v>
      </c>
      <c r="AK262" s="6">
        <f t="shared" si="158"/>
        <v>0</v>
      </c>
      <c r="AL262" s="6">
        <f t="shared" si="159"/>
        <v>0</v>
      </c>
      <c r="AM262" s="6">
        <f t="shared" si="160"/>
        <v>0</v>
      </c>
      <c r="AO262" s="35">
        <f t="shared" si="161"/>
        <v>0</v>
      </c>
      <c r="AP262">
        <f t="shared" si="162"/>
        <v>0</v>
      </c>
      <c r="AQ262">
        <f t="shared" si="163"/>
        <v>0</v>
      </c>
      <c r="AR262">
        <f t="shared" si="164"/>
        <v>0</v>
      </c>
      <c r="AT262" s="35">
        <f t="shared" si="165"/>
        <v>0</v>
      </c>
      <c r="AU262">
        <f t="shared" si="166"/>
        <v>0</v>
      </c>
      <c r="AV262">
        <f t="shared" si="167"/>
        <v>0</v>
      </c>
      <c r="AW262">
        <f t="shared" si="168"/>
        <v>0</v>
      </c>
      <c r="AX262">
        <f t="shared" si="169"/>
        <v>0</v>
      </c>
      <c r="AZ262" s="35">
        <f t="shared" si="170"/>
        <v>0</v>
      </c>
      <c r="BA262">
        <f t="shared" si="171"/>
        <v>0</v>
      </c>
      <c r="BB262">
        <f t="shared" si="172"/>
        <v>0</v>
      </c>
      <c r="BC262">
        <f t="shared" si="173"/>
        <v>0</v>
      </c>
      <c r="BD262">
        <f t="shared" si="174"/>
        <v>0</v>
      </c>
      <c r="BE262">
        <f t="shared" si="175"/>
        <v>0</v>
      </c>
      <c r="BG262" s="35">
        <f t="shared" si="176"/>
        <v>0</v>
      </c>
      <c r="BH262">
        <f t="shared" si="177"/>
        <v>0</v>
      </c>
      <c r="BI262">
        <f t="shared" si="178"/>
        <v>0</v>
      </c>
      <c r="BJ262">
        <f t="shared" si="179"/>
        <v>0</v>
      </c>
    </row>
    <row r="263" spans="1:63" ht="34" x14ac:dyDescent="0.2">
      <c r="A263" s="4" t="s">
        <v>369</v>
      </c>
      <c r="B263" s="6">
        <v>3</v>
      </c>
      <c r="C263" s="6">
        <v>1</v>
      </c>
      <c r="D263" s="6">
        <v>0</v>
      </c>
      <c r="E263" s="10">
        <v>12</v>
      </c>
      <c r="F263" s="10">
        <v>12</v>
      </c>
      <c r="G263" s="10">
        <v>0</v>
      </c>
      <c r="I263" s="13" t="s">
        <v>366</v>
      </c>
      <c r="J263" s="24">
        <f t="shared" si="137"/>
        <v>4</v>
      </c>
      <c r="K263" s="24">
        <f t="shared" si="138"/>
        <v>28</v>
      </c>
      <c r="L263" s="24" t="s">
        <v>503</v>
      </c>
      <c r="N263">
        <v>1</v>
      </c>
      <c r="O263">
        <f t="shared" si="139"/>
        <v>2</v>
      </c>
      <c r="P263">
        <f t="shared" si="140"/>
        <v>2</v>
      </c>
      <c r="Q263">
        <f t="shared" si="141"/>
        <v>14</v>
      </c>
      <c r="R263" s="43">
        <f t="shared" si="142"/>
        <v>0</v>
      </c>
      <c r="S263" s="6">
        <f t="shared" si="143"/>
        <v>0</v>
      </c>
      <c r="T263" s="6">
        <f t="shared" si="144"/>
        <v>0</v>
      </c>
      <c r="U263" s="6">
        <f t="shared" si="145"/>
        <v>0</v>
      </c>
      <c r="W263" s="43">
        <f t="shared" si="146"/>
        <v>0</v>
      </c>
      <c r="X263" s="6">
        <f t="shared" si="147"/>
        <v>0</v>
      </c>
      <c r="Y263" s="6">
        <f t="shared" si="148"/>
        <v>2</v>
      </c>
      <c r="Z263" s="6">
        <f t="shared" si="149"/>
        <v>0</v>
      </c>
      <c r="AA263" s="6">
        <f t="shared" si="150"/>
        <v>0</v>
      </c>
      <c r="AC263" s="43">
        <f t="shared" si="151"/>
        <v>0</v>
      </c>
      <c r="AD263" s="6">
        <f t="shared" si="152"/>
        <v>0</v>
      </c>
      <c r="AE263" s="6">
        <f t="shared" si="153"/>
        <v>0</v>
      </c>
      <c r="AF263" s="6">
        <f t="shared" si="154"/>
        <v>0</v>
      </c>
      <c r="AG263" s="6">
        <f t="shared" si="155"/>
        <v>2</v>
      </c>
      <c r="AH263" s="6">
        <f t="shared" si="156"/>
        <v>0</v>
      </c>
      <c r="AJ263" s="43">
        <f t="shared" si="157"/>
        <v>0</v>
      </c>
      <c r="AK263" s="6">
        <f t="shared" si="158"/>
        <v>0</v>
      </c>
      <c r="AL263" s="6">
        <f t="shared" si="159"/>
        <v>0</v>
      </c>
      <c r="AM263" s="6">
        <f t="shared" si="160"/>
        <v>0</v>
      </c>
      <c r="AO263" s="35">
        <f t="shared" si="161"/>
        <v>0</v>
      </c>
      <c r="AP263">
        <f t="shared" si="162"/>
        <v>0</v>
      </c>
      <c r="AQ263">
        <f t="shared" si="163"/>
        <v>0</v>
      </c>
      <c r="AR263">
        <f t="shared" si="164"/>
        <v>0</v>
      </c>
      <c r="AT263" s="35">
        <f t="shared" si="165"/>
        <v>0</v>
      </c>
      <c r="AU263">
        <f t="shared" si="166"/>
        <v>0</v>
      </c>
      <c r="AV263">
        <f t="shared" si="167"/>
        <v>14</v>
      </c>
      <c r="AW263">
        <f t="shared" si="168"/>
        <v>0</v>
      </c>
      <c r="AX263">
        <f t="shared" si="169"/>
        <v>0</v>
      </c>
      <c r="AZ263" s="35">
        <f t="shared" si="170"/>
        <v>0</v>
      </c>
      <c r="BA263">
        <f t="shared" si="171"/>
        <v>0</v>
      </c>
      <c r="BB263">
        <f t="shared" si="172"/>
        <v>0</v>
      </c>
      <c r="BC263">
        <f t="shared" si="173"/>
        <v>0</v>
      </c>
      <c r="BD263">
        <f t="shared" si="174"/>
        <v>14</v>
      </c>
      <c r="BE263">
        <f t="shared" si="175"/>
        <v>0</v>
      </c>
      <c r="BG263" s="35">
        <f t="shared" si="176"/>
        <v>0</v>
      </c>
      <c r="BH263">
        <f t="shared" si="177"/>
        <v>0</v>
      </c>
      <c r="BI263">
        <f t="shared" si="178"/>
        <v>0</v>
      </c>
      <c r="BJ263">
        <f t="shared" si="179"/>
        <v>0</v>
      </c>
    </row>
    <row r="264" spans="1:63" ht="17" x14ac:dyDescent="0.2">
      <c r="A264" s="4" t="s">
        <v>370</v>
      </c>
      <c r="B264" s="6">
        <v>1</v>
      </c>
      <c r="C264" s="6">
        <v>0</v>
      </c>
      <c r="D264" s="6">
        <v>0</v>
      </c>
      <c r="E264" s="10">
        <v>0</v>
      </c>
      <c r="F264" s="10">
        <v>0</v>
      </c>
      <c r="G264" s="10">
        <v>0</v>
      </c>
      <c r="I264" s="13" t="s">
        <v>371</v>
      </c>
      <c r="J264" s="24">
        <f t="shared" ref="J264:J318" si="180" xml:space="preserve"> SUM(B264,C264,D264)</f>
        <v>1</v>
      </c>
      <c r="K264" s="24">
        <f t="shared" ref="K264:K318" si="181" xml:space="preserve"> SUM(B264,C264,D264,E264,F264,G264)</f>
        <v>1</v>
      </c>
      <c r="L264" s="24" t="s">
        <v>503</v>
      </c>
      <c r="N264">
        <v>1</v>
      </c>
      <c r="O264">
        <f t="shared" ref="O264:O318" si="182">LEN(L264)</f>
        <v>2</v>
      </c>
      <c r="P264">
        <f t="shared" ref="P264:P318" si="183">J264/O264</f>
        <v>0.5</v>
      </c>
      <c r="Q264">
        <f t="shared" ref="Q264:Q318" si="184">K264/O264</f>
        <v>0.5</v>
      </c>
      <c r="R264" s="43">
        <f t="shared" ref="R264:R318" si="185">IF(L264="A",J264/O264,0)</f>
        <v>0</v>
      </c>
      <c r="S264" s="6">
        <f t="shared" ref="S264:S318" si="186">IF(L264="AB",J264/O264,0)</f>
        <v>0</v>
      </c>
      <c r="T264" s="6">
        <f t="shared" ref="T264:T318" si="187">IF(L264="ABC",J264/O264,0)</f>
        <v>0</v>
      </c>
      <c r="U264" s="6">
        <f t="shared" ref="U264:U318" si="188">IF(L264="ABCD",J264/O264,0)</f>
        <v>0</v>
      </c>
      <c r="W264" s="43">
        <f t="shared" ref="W264:W318" si="189">IF(L264="B",J264/O264,0)</f>
        <v>0</v>
      </c>
      <c r="X264" s="6">
        <f t="shared" ref="X264:X318" si="190">IF(L264="AB",J264/O264,0)</f>
        <v>0</v>
      </c>
      <c r="Y264" s="6">
        <f t="shared" ref="Y264:Y318" si="191">IF(L264="BC",J264/O264,0)</f>
        <v>0.5</v>
      </c>
      <c r="Z264" s="6">
        <f t="shared" ref="Z264:Z318" si="192">IF(L264="BCD",J264/O264,0)</f>
        <v>0</v>
      </c>
      <c r="AA264" s="6">
        <f t="shared" ref="AA264:AA318" si="193">IF(L264="ABCD",J264/O264,0)</f>
        <v>0</v>
      </c>
      <c r="AC264" s="43">
        <f t="shared" ref="AC264:AC318" si="194">IF(L264="C",J264/O264,0)</f>
        <v>0</v>
      </c>
      <c r="AD264" s="6">
        <f t="shared" ref="AD264:AD318" si="195">IF(L264="CD",J264/O264,0)</f>
        <v>0</v>
      </c>
      <c r="AE264" s="6">
        <f t="shared" ref="AE264:AE318" si="196">IF(L264="ABC",J264/O264,0)</f>
        <v>0</v>
      </c>
      <c r="AF264" s="6">
        <f t="shared" ref="AF264:AF318" si="197">IF(L264="ABCD",J264/O264,0)</f>
        <v>0</v>
      </c>
      <c r="AG264" s="6">
        <f t="shared" ref="AG264:AG318" si="198">IF(L264="BC",J264/O264,0)</f>
        <v>0.5</v>
      </c>
      <c r="AH264" s="6">
        <f t="shared" ref="AH264:AH318" si="199">IF(L264="BCD",J264/O264,0)</f>
        <v>0</v>
      </c>
      <c r="AJ264" s="43">
        <f t="shared" ref="AJ264:AJ318" si="200">IF(L264="D",J264/O264,0)</f>
        <v>0</v>
      </c>
      <c r="AK264" s="6">
        <f t="shared" ref="AK264:AK318" si="201">IF(L264="ABCD",J264/O264,0)</f>
        <v>0</v>
      </c>
      <c r="AL264" s="6">
        <f t="shared" ref="AL264:AL318" si="202">IF(L264="BCD",J264/O264,0)</f>
        <v>0</v>
      </c>
      <c r="AM264" s="6">
        <f t="shared" ref="AM264:AM318" si="203">IF(L264="CD",J264/O264,0)</f>
        <v>0</v>
      </c>
      <c r="AO264" s="35">
        <f t="shared" ref="AO264:AO318" si="204">IF(L264="A",K264/O264,0)</f>
        <v>0</v>
      </c>
      <c r="AP264">
        <f t="shared" ref="AP264:AP318" si="205">IF(L264="AB",K264/O264,0)</f>
        <v>0</v>
      </c>
      <c r="AQ264">
        <f t="shared" ref="AQ264:AQ318" si="206">IF(L264="ABC",K264/O264,0)</f>
        <v>0</v>
      </c>
      <c r="AR264">
        <f t="shared" ref="AR264:AR318" si="207">IF(L264="ABCD",K264/O264,0)</f>
        <v>0</v>
      </c>
      <c r="AT264" s="35">
        <f t="shared" ref="AT264:AT318" si="208">IF(L264="B",K264/O264,0)</f>
        <v>0</v>
      </c>
      <c r="AU264">
        <f t="shared" ref="AU264:AU318" si="209">IF(L264="AB",K264/O264,0)</f>
        <v>0</v>
      </c>
      <c r="AV264">
        <f t="shared" ref="AV264:AV318" si="210">IF(L264="BC",K264/O264,0)</f>
        <v>0.5</v>
      </c>
      <c r="AW264">
        <f t="shared" ref="AW264:AW318" si="211">IF(L264="BCD",K264/O264,0)</f>
        <v>0</v>
      </c>
      <c r="AX264">
        <f t="shared" ref="AX264:AX318" si="212">IF(L264="ABCD",K264/O264,0)</f>
        <v>0</v>
      </c>
      <c r="AZ264" s="35">
        <f t="shared" ref="AZ264:AZ318" si="213">IF(L264="C",K264/O264,0)</f>
        <v>0</v>
      </c>
      <c r="BA264">
        <f t="shared" ref="BA264:BA318" si="214">IF(L264="CD",K264/O264,0)</f>
        <v>0</v>
      </c>
      <c r="BB264">
        <f t="shared" ref="BB264:BB318" si="215">IF(L264="ABC",K264/O264,0)</f>
        <v>0</v>
      </c>
      <c r="BC264">
        <f t="shared" ref="BC264:BC318" si="216">IF(L264="ABCD",K264/O264,0)</f>
        <v>0</v>
      </c>
      <c r="BD264">
        <f t="shared" ref="BD264:BD318" si="217">IF(L264="BC",K264/O264,0)</f>
        <v>0.5</v>
      </c>
      <c r="BE264">
        <f t="shared" ref="BE264:BE318" si="218">IF(L264="BCD",K264/O264,0)</f>
        <v>0</v>
      </c>
      <c r="BG264" s="35">
        <f t="shared" ref="BG264:BG318" si="219">IF(L264="D",K264/O264,0)</f>
        <v>0</v>
      </c>
      <c r="BH264">
        <f t="shared" ref="BH264:BH318" si="220">IF(L264="ABCD",K264/O264,0)</f>
        <v>0</v>
      </c>
      <c r="BI264">
        <f t="shared" ref="BI264:BI318" si="221">IF(L264="BCD",K264/O264,0)</f>
        <v>0</v>
      </c>
      <c r="BJ264">
        <f t="shared" ref="BJ264:BJ318" si="222">IF(L264="CD",K264/O264,0)</f>
        <v>0</v>
      </c>
    </row>
    <row r="265" spans="1:63" ht="17" x14ac:dyDescent="0.2">
      <c r="A265" s="4" t="s">
        <v>372</v>
      </c>
      <c r="B265" s="6">
        <v>1</v>
      </c>
      <c r="C265" s="6">
        <v>0</v>
      </c>
      <c r="D265" s="6">
        <v>0</v>
      </c>
      <c r="E265" s="10">
        <v>0</v>
      </c>
      <c r="F265" s="10">
        <v>0</v>
      </c>
      <c r="G265" s="10">
        <v>0</v>
      </c>
      <c r="I265" s="13" t="s">
        <v>345</v>
      </c>
      <c r="J265" s="24">
        <f t="shared" si="180"/>
        <v>1</v>
      </c>
      <c r="K265" s="24">
        <f t="shared" si="181"/>
        <v>1</v>
      </c>
      <c r="L265" s="24" t="s">
        <v>433</v>
      </c>
      <c r="N265">
        <v>1</v>
      </c>
      <c r="O265">
        <f t="shared" si="182"/>
        <v>1</v>
      </c>
      <c r="P265">
        <f t="shared" si="183"/>
        <v>1</v>
      </c>
      <c r="Q265">
        <f t="shared" si="184"/>
        <v>1</v>
      </c>
      <c r="R265" s="43">
        <f t="shared" si="185"/>
        <v>0</v>
      </c>
      <c r="S265" s="6">
        <f t="shared" si="186"/>
        <v>0</v>
      </c>
      <c r="T265" s="6">
        <f t="shared" si="187"/>
        <v>0</v>
      </c>
      <c r="U265" s="6">
        <f t="shared" si="188"/>
        <v>0</v>
      </c>
      <c r="W265" s="43">
        <f t="shared" si="189"/>
        <v>1</v>
      </c>
      <c r="X265" s="6">
        <f t="shared" si="190"/>
        <v>0</v>
      </c>
      <c r="Y265" s="6">
        <f t="shared" si="191"/>
        <v>0</v>
      </c>
      <c r="Z265" s="6">
        <f t="shared" si="192"/>
        <v>0</v>
      </c>
      <c r="AA265" s="6">
        <f t="shared" si="193"/>
        <v>0</v>
      </c>
      <c r="AC265" s="43">
        <f t="shared" si="194"/>
        <v>0</v>
      </c>
      <c r="AD265" s="6">
        <f t="shared" si="195"/>
        <v>0</v>
      </c>
      <c r="AE265" s="6">
        <f t="shared" si="196"/>
        <v>0</v>
      </c>
      <c r="AF265" s="6">
        <f t="shared" si="197"/>
        <v>0</v>
      </c>
      <c r="AG265" s="6">
        <f t="shared" si="198"/>
        <v>0</v>
      </c>
      <c r="AH265" s="6">
        <f t="shared" si="199"/>
        <v>0</v>
      </c>
      <c r="AJ265" s="43">
        <f t="shared" si="200"/>
        <v>0</v>
      </c>
      <c r="AK265" s="6">
        <f t="shared" si="201"/>
        <v>0</v>
      </c>
      <c r="AL265" s="6">
        <f t="shared" si="202"/>
        <v>0</v>
      </c>
      <c r="AM265" s="6">
        <f t="shared" si="203"/>
        <v>0</v>
      </c>
      <c r="AO265" s="35">
        <f t="shared" si="204"/>
        <v>0</v>
      </c>
      <c r="AP265">
        <f t="shared" si="205"/>
        <v>0</v>
      </c>
      <c r="AQ265">
        <f t="shared" si="206"/>
        <v>0</v>
      </c>
      <c r="AR265">
        <f t="shared" si="207"/>
        <v>0</v>
      </c>
      <c r="AT265" s="35">
        <f t="shared" si="208"/>
        <v>1</v>
      </c>
      <c r="AU265">
        <f t="shared" si="209"/>
        <v>0</v>
      </c>
      <c r="AV265">
        <f t="shared" si="210"/>
        <v>0</v>
      </c>
      <c r="AW265">
        <f t="shared" si="211"/>
        <v>0</v>
      </c>
      <c r="AX265">
        <f t="shared" si="212"/>
        <v>0</v>
      </c>
      <c r="AZ265" s="35">
        <f t="shared" si="213"/>
        <v>0</v>
      </c>
      <c r="BA265">
        <f t="shared" si="214"/>
        <v>0</v>
      </c>
      <c r="BB265">
        <f t="shared" si="215"/>
        <v>0</v>
      </c>
      <c r="BC265">
        <f t="shared" si="216"/>
        <v>0</v>
      </c>
      <c r="BD265">
        <f t="shared" si="217"/>
        <v>0</v>
      </c>
      <c r="BE265">
        <f t="shared" si="218"/>
        <v>0</v>
      </c>
      <c r="BG265" s="35">
        <f t="shared" si="219"/>
        <v>0</v>
      </c>
      <c r="BH265">
        <f t="shared" si="220"/>
        <v>0</v>
      </c>
      <c r="BI265">
        <f t="shared" si="221"/>
        <v>0</v>
      </c>
      <c r="BJ265">
        <f t="shared" si="222"/>
        <v>0</v>
      </c>
    </row>
    <row r="266" spans="1:63" ht="17" x14ac:dyDescent="0.2">
      <c r="A266" s="4" t="s">
        <v>373</v>
      </c>
      <c r="B266" s="6">
        <v>1</v>
      </c>
      <c r="C266" s="6">
        <v>0</v>
      </c>
      <c r="D266" s="6">
        <v>0</v>
      </c>
      <c r="E266" s="10">
        <v>0</v>
      </c>
      <c r="F266" s="10">
        <v>0</v>
      </c>
      <c r="G266" s="10">
        <v>0</v>
      </c>
      <c r="I266" s="13" t="s">
        <v>374</v>
      </c>
      <c r="J266" s="24">
        <f t="shared" si="180"/>
        <v>1</v>
      </c>
      <c r="K266" s="24">
        <f t="shared" si="181"/>
        <v>1</v>
      </c>
      <c r="L266" s="24" t="s">
        <v>503</v>
      </c>
      <c r="N266">
        <v>1</v>
      </c>
      <c r="O266">
        <f t="shared" si="182"/>
        <v>2</v>
      </c>
      <c r="P266">
        <f t="shared" si="183"/>
        <v>0.5</v>
      </c>
      <c r="Q266">
        <f t="shared" si="184"/>
        <v>0.5</v>
      </c>
      <c r="R266" s="43">
        <f t="shared" si="185"/>
        <v>0</v>
      </c>
      <c r="S266" s="6">
        <f t="shared" si="186"/>
        <v>0</v>
      </c>
      <c r="T266" s="6">
        <f t="shared" si="187"/>
        <v>0</v>
      </c>
      <c r="U266" s="6">
        <f t="shared" si="188"/>
        <v>0</v>
      </c>
      <c r="W266" s="43">
        <f t="shared" si="189"/>
        <v>0</v>
      </c>
      <c r="X266" s="6">
        <f t="shared" si="190"/>
        <v>0</v>
      </c>
      <c r="Y266" s="6">
        <f t="shared" si="191"/>
        <v>0.5</v>
      </c>
      <c r="Z266" s="6">
        <f t="shared" si="192"/>
        <v>0</v>
      </c>
      <c r="AA266" s="6">
        <f t="shared" si="193"/>
        <v>0</v>
      </c>
      <c r="AC266" s="43">
        <f t="shared" si="194"/>
        <v>0</v>
      </c>
      <c r="AD266" s="6">
        <f t="shared" si="195"/>
        <v>0</v>
      </c>
      <c r="AE266" s="6">
        <f t="shared" si="196"/>
        <v>0</v>
      </c>
      <c r="AF266" s="6">
        <f t="shared" si="197"/>
        <v>0</v>
      </c>
      <c r="AG266" s="6">
        <f t="shared" si="198"/>
        <v>0.5</v>
      </c>
      <c r="AH266" s="6">
        <f t="shared" si="199"/>
        <v>0</v>
      </c>
      <c r="AJ266" s="43">
        <f t="shared" si="200"/>
        <v>0</v>
      </c>
      <c r="AK266" s="6">
        <f t="shared" si="201"/>
        <v>0</v>
      </c>
      <c r="AL266" s="6">
        <f t="shared" si="202"/>
        <v>0</v>
      </c>
      <c r="AM266" s="6">
        <f t="shared" si="203"/>
        <v>0</v>
      </c>
      <c r="AO266" s="35">
        <f t="shared" si="204"/>
        <v>0</v>
      </c>
      <c r="AP266">
        <f t="shared" si="205"/>
        <v>0</v>
      </c>
      <c r="AQ266">
        <f t="shared" si="206"/>
        <v>0</v>
      </c>
      <c r="AR266">
        <f t="shared" si="207"/>
        <v>0</v>
      </c>
      <c r="AT266" s="35">
        <f t="shared" si="208"/>
        <v>0</v>
      </c>
      <c r="AU266">
        <f t="shared" si="209"/>
        <v>0</v>
      </c>
      <c r="AV266">
        <f t="shared" si="210"/>
        <v>0.5</v>
      </c>
      <c r="AW266">
        <f t="shared" si="211"/>
        <v>0</v>
      </c>
      <c r="AX266">
        <f t="shared" si="212"/>
        <v>0</v>
      </c>
      <c r="AZ266" s="35">
        <f t="shared" si="213"/>
        <v>0</v>
      </c>
      <c r="BA266">
        <f t="shared" si="214"/>
        <v>0</v>
      </c>
      <c r="BB266">
        <f t="shared" si="215"/>
        <v>0</v>
      </c>
      <c r="BC266">
        <f t="shared" si="216"/>
        <v>0</v>
      </c>
      <c r="BD266">
        <f t="shared" si="217"/>
        <v>0.5</v>
      </c>
      <c r="BE266">
        <f t="shared" si="218"/>
        <v>0</v>
      </c>
      <c r="BG266" s="35">
        <f t="shared" si="219"/>
        <v>0</v>
      </c>
      <c r="BH266">
        <f t="shared" si="220"/>
        <v>0</v>
      </c>
      <c r="BI266">
        <f t="shared" si="221"/>
        <v>0</v>
      </c>
      <c r="BJ266">
        <f t="shared" si="222"/>
        <v>0</v>
      </c>
    </row>
    <row r="267" spans="1:63" x14ac:dyDescent="0.2">
      <c r="J267" s="24"/>
      <c r="K267" s="24"/>
      <c r="L267" s="24"/>
      <c r="O267">
        <f t="shared" si="182"/>
        <v>0</v>
      </c>
      <c r="P267" t="e">
        <f t="shared" si="183"/>
        <v>#DIV/0!</v>
      </c>
      <c r="Q267" t="e">
        <f t="shared" si="184"/>
        <v>#DIV/0!</v>
      </c>
      <c r="R267" s="43">
        <f t="shared" si="185"/>
        <v>0</v>
      </c>
      <c r="S267" s="6">
        <f t="shared" si="186"/>
        <v>0</v>
      </c>
      <c r="T267" s="6">
        <f t="shared" si="187"/>
        <v>0</v>
      </c>
      <c r="U267" s="6">
        <f t="shared" si="188"/>
        <v>0</v>
      </c>
      <c r="V267" s="6">
        <f>SUM(R260:U266)</f>
        <v>0</v>
      </c>
      <c r="W267" s="43">
        <f t="shared" si="189"/>
        <v>0</v>
      </c>
      <c r="X267" s="6">
        <f t="shared" si="190"/>
        <v>0</v>
      </c>
      <c r="Y267" s="6">
        <f t="shared" si="191"/>
        <v>0</v>
      </c>
      <c r="Z267" s="6">
        <f t="shared" si="192"/>
        <v>0</v>
      </c>
      <c r="AA267" s="6">
        <f t="shared" si="193"/>
        <v>0</v>
      </c>
      <c r="AB267" s="6">
        <f>SUM(W260:AA266)</f>
        <v>7.5</v>
      </c>
      <c r="AC267" s="43">
        <f t="shared" si="194"/>
        <v>0</v>
      </c>
      <c r="AD267" s="6">
        <f t="shared" si="195"/>
        <v>0</v>
      </c>
      <c r="AE267" s="6">
        <f t="shared" si="196"/>
        <v>0</v>
      </c>
      <c r="AF267" s="6">
        <f t="shared" si="197"/>
        <v>0</v>
      </c>
      <c r="AG267" s="6">
        <f t="shared" si="198"/>
        <v>0</v>
      </c>
      <c r="AH267" s="6">
        <f t="shared" si="199"/>
        <v>0</v>
      </c>
      <c r="AI267" s="6">
        <f>SUM(AC260:AH266)</f>
        <v>6.5</v>
      </c>
      <c r="AJ267" s="43">
        <f t="shared" si="200"/>
        <v>0</v>
      </c>
      <c r="AK267" s="6">
        <f t="shared" si="201"/>
        <v>0</v>
      </c>
      <c r="AL267" s="6">
        <f t="shared" si="202"/>
        <v>0</v>
      </c>
      <c r="AM267" s="6">
        <f t="shared" si="203"/>
        <v>0</v>
      </c>
      <c r="AN267" s="6">
        <f>SUM(AJ260:AM266)</f>
        <v>0</v>
      </c>
      <c r="AO267" s="35">
        <f t="shared" si="204"/>
        <v>0</v>
      </c>
      <c r="AP267">
        <f t="shared" si="205"/>
        <v>0</v>
      </c>
      <c r="AQ267">
        <f t="shared" si="206"/>
        <v>0</v>
      </c>
      <c r="AR267">
        <f t="shared" si="207"/>
        <v>0</v>
      </c>
      <c r="AS267">
        <f>SUM(AO260:AR266)</f>
        <v>0</v>
      </c>
      <c r="AT267" s="35">
        <f t="shared" si="208"/>
        <v>0</v>
      </c>
      <c r="AU267">
        <f t="shared" si="209"/>
        <v>0</v>
      </c>
      <c r="AV267">
        <f t="shared" si="210"/>
        <v>0</v>
      </c>
      <c r="AW267">
        <f t="shared" si="211"/>
        <v>0</v>
      </c>
      <c r="AX267">
        <f t="shared" si="212"/>
        <v>0</v>
      </c>
      <c r="AY267">
        <f>SUM(AT260:AX266)</f>
        <v>20.5</v>
      </c>
      <c r="AZ267" s="35">
        <f t="shared" si="213"/>
        <v>0</v>
      </c>
      <c r="BA267">
        <f t="shared" si="214"/>
        <v>0</v>
      </c>
      <c r="BB267">
        <f t="shared" si="215"/>
        <v>0</v>
      </c>
      <c r="BC267">
        <f t="shared" si="216"/>
        <v>0</v>
      </c>
      <c r="BD267">
        <f t="shared" si="217"/>
        <v>0</v>
      </c>
      <c r="BE267">
        <f t="shared" si="218"/>
        <v>0</v>
      </c>
      <c r="BF267">
        <f>SUM(AZ260:BE266)</f>
        <v>19.5</v>
      </c>
      <c r="BG267" s="35">
        <f t="shared" si="219"/>
        <v>0</v>
      </c>
      <c r="BH267">
        <f t="shared" si="220"/>
        <v>0</v>
      </c>
      <c r="BI267">
        <f t="shared" si="221"/>
        <v>0</v>
      </c>
      <c r="BJ267">
        <f t="shared" si="222"/>
        <v>0</v>
      </c>
      <c r="BK267">
        <f>SUM(BG260:BJ266)</f>
        <v>0</v>
      </c>
    </row>
    <row r="268" spans="1:63" s="3" customFormat="1" ht="17" x14ac:dyDescent="0.2">
      <c r="A268" s="1" t="s">
        <v>376</v>
      </c>
      <c r="H268" s="1" t="s">
        <v>380</v>
      </c>
      <c r="I268" s="12"/>
      <c r="J268" s="23"/>
      <c r="K268" s="23"/>
      <c r="L268" s="23"/>
      <c r="M268" s="39"/>
      <c r="O268" s="3">
        <f t="shared" si="182"/>
        <v>0</v>
      </c>
      <c r="P268" s="3" t="e">
        <f t="shared" si="183"/>
        <v>#DIV/0!</v>
      </c>
      <c r="Q268" s="3" t="e">
        <f t="shared" si="184"/>
        <v>#DIV/0!</v>
      </c>
      <c r="R268" s="34">
        <f t="shared" si="185"/>
        <v>0</v>
      </c>
      <c r="S268" s="3">
        <f t="shared" si="186"/>
        <v>0</v>
      </c>
      <c r="T268" s="3">
        <f t="shared" si="187"/>
        <v>0</v>
      </c>
      <c r="U268" s="3">
        <f t="shared" si="188"/>
        <v>0</v>
      </c>
      <c r="W268" s="34">
        <f t="shared" si="189"/>
        <v>0</v>
      </c>
      <c r="X268" s="3">
        <f t="shared" si="190"/>
        <v>0</v>
      </c>
      <c r="Y268" s="3">
        <f t="shared" si="191"/>
        <v>0</v>
      </c>
      <c r="Z268" s="3">
        <f t="shared" si="192"/>
        <v>0</v>
      </c>
      <c r="AA268" s="3">
        <f t="shared" si="193"/>
        <v>0</v>
      </c>
      <c r="AC268" s="34">
        <f t="shared" si="194"/>
        <v>0</v>
      </c>
      <c r="AD268" s="3">
        <f t="shared" si="195"/>
        <v>0</v>
      </c>
      <c r="AE268" s="3">
        <f t="shared" si="196"/>
        <v>0</v>
      </c>
      <c r="AF268" s="3">
        <f t="shared" si="197"/>
        <v>0</v>
      </c>
      <c r="AG268" s="3">
        <f t="shared" si="198"/>
        <v>0</v>
      </c>
      <c r="AH268" s="3">
        <f t="shared" si="199"/>
        <v>0</v>
      </c>
      <c r="AJ268" s="34">
        <f t="shared" si="200"/>
        <v>0</v>
      </c>
      <c r="AK268" s="3">
        <f t="shared" si="201"/>
        <v>0</v>
      </c>
      <c r="AL268" s="3">
        <f t="shared" si="202"/>
        <v>0</v>
      </c>
      <c r="AM268" s="3">
        <f t="shared" si="203"/>
        <v>0</v>
      </c>
      <c r="AO268" s="34">
        <f t="shared" si="204"/>
        <v>0</v>
      </c>
      <c r="AP268" s="3">
        <f t="shared" si="205"/>
        <v>0</v>
      </c>
      <c r="AQ268" s="3">
        <f t="shared" si="206"/>
        <v>0</v>
      </c>
      <c r="AR268" s="3">
        <f t="shared" si="207"/>
        <v>0</v>
      </c>
      <c r="AT268" s="34">
        <f t="shared" si="208"/>
        <v>0</v>
      </c>
      <c r="AU268" s="3">
        <f t="shared" si="209"/>
        <v>0</v>
      </c>
      <c r="AV268" s="3">
        <f t="shared" si="210"/>
        <v>0</v>
      </c>
      <c r="AW268" s="3">
        <f t="shared" si="211"/>
        <v>0</v>
      </c>
      <c r="AX268" s="3">
        <f t="shared" si="212"/>
        <v>0</v>
      </c>
      <c r="AZ268" s="34">
        <f t="shared" si="213"/>
        <v>0</v>
      </c>
      <c r="BA268" s="3">
        <f t="shared" si="214"/>
        <v>0</v>
      </c>
      <c r="BB268" s="3">
        <f t="shared" si="215"/>
        <v>0</v>
      </c>
      <c r="BC268" s="3">
        <f t="shared" si="216"/>
        <v>0</v>
      </c>
      <c r="BD268" s="3">
        <f t="shared" si="217"/>
        <v>0</v>
      </c>
      <c r="BE268" s="3">
        <f t="shared" si="218"/>
        <v>0</v>
      </c>
      <c r="BG268" s="34">
        <f t="shared" si="219"/>
        <v>0</v>
      </c>
      <c r="BH268" s="3">
        <f t="shared" si="220"/>
        <v>0</v>
      </c>
      <c r="BI268" s="3">
        <f t="shared" si="221"/>
        <v>0</v>
      </c>
      <c r="BJ268" s="3">
        <f t="shared" si="222"/>
        <v>0</v>
      </c>
    </row>
    <row r="269" spans="1:63" ht="17" x14ac:dyDescent="0.2">
      <c r="A269" s="4" t="s">
        <v>377</v>
      </c>
      <c r="B269" s="6">
        <v>2</v>
      </c>
      <c r="C269" s="6">
        <v>0</v>
      </c>
      <c r="D269" s="6">
        <v>0</v>
      </c>
      <c r="E269" s="10">
        <v>0</v>
      </c>
      <c r="F269" s="10">
        <v>0</v>
      </c>
      <c r="G269" s="10">
        <v>0</v>
      </c>
      <c r="I269" s="13" t="s">
        <v>378</v>
      </c>
      <c r="J269" s="24">
        <f t="shared" si="180"/>
        <v>2</v>
      </c>
      <c r="K269" s="24">
        <f t="shared" si="181"/>
        <v>2</v>
      </c>
      <c r="L269" s="24" t="s">
        <v>503</v>
      </c>
      <c r="O269">
        <f t="shared" si="182"/>
        <v>2</v>
      </c>
      <c r="P269">
        <f t="shared" si="183"/>
        <v>1</v>
      </c>
      <c r="Q269">
        <f t="shared" si="184"/>
        <v>1</v>
      </c>
      <c r="R269" s="43">
        <f t="shared" si="185"/>
        <v>0</v>
      </c>
      <c r="S269" s="6">
        <f t="shared" si="186"/>
        <v>0</v>
      </c>
      <c r="T269" s="6">
        <f t="shared" si="187"/>
        <v>0</v>
      </c>
      <c r="U269" s="6">
        <f t="shared" si="188"/>
        <v>0</v>
      </c>
      <c r="W269" s="43">
        <f t="shared" si="189"/>
        <v>0</v>
      </c>
      <c r="X269" s="6">
        <f t="shared" si="190"/>
        <v>0</v>
      </c>
      <c r="Y269" s="6">
        <f t="shared" si="191"/>
        <v>1</v>
      </c>
      <c r="Z269" s="6">
        <f t="shared" si="192"/>
        <v>0</v>
      </c>
      <c r="AA269" s="6">
        <f t="shared" si="193"/>
        <v>0</v>
      </c>
      <c r="AC269" s="43">
        <f t="shared" si="194"/>
        <v>0</v>
      </c>
      <c r="AD269" s="6">
        <f t="shared" si="195"/>
        <v>0</v>
      </c>
      <c r="AE269" s="6">
        <f t="shared" si="196"/>
        <v>0</v>
      </c>
      <c r="AF269" s="6">
        <f t="shared" si="197"/>
        <v>0</v>
      </c>
      <c r="AG269" s="6">
        <f t="shared" si="198"/>
        <v>1</v>
      </c>
      <c r="AH269" s="6">
        <f t="shared" si="199"/>
        <v>0</v>
      </c>
      <c r="AJ269" s="43">
        <f t="shared" si="200"/>
        <v>0</v>
      </c>
      <c r="AK269" s="6">
        <f t="shared" si="201"/>
        <v>0</v>
      </c>
      <c r="AL269" s="6">
        <f t="shared" si="202"/>
        <v>0</v>
      </c>
      <c r="AM269" s="6">
        <f t="shared" si="203"/>
        <v>0</v>
      </c>
      <c r="AO269" s="35">
        <f t="shared" si="204"/>
        <v>0</v>
      </c>
      <c r="AP269">
        <f t="shared" si="205"/>
        <v>0</v>
      </c>
      <c r="AQ269">
        <f t="shared" si="206"/>
        <v>0</v>
      </c>
      <c r="AR269">
        <f t="shared" si="207"/>
        <v>0</v>
      </c>
      <c r="AT269" s="35">
        <f t="shared" si="208"/>
        <v>0</v>
      </c>
      <c r="AU269">
        <f t="shared" si="209"/>
        <v>0</v>
      </c>
      <c r="AV269">
        <f t="shared" si="210"/>
        <v>1</v>
      </c>
      <c r="AW269">
        <f t="shared" si="211"/>
        <v>0</v>
      </c>
      <c r="AX269">
        <f t="shared" si="212"/>
        <v>0</v>
      </c>
      <c r="AZ269" s="35">
        <f t="shared" si="213"/>
        <v>0</v>
      </c>
      <c r="BA269">
        <f t="shared" si="214"/>
        <v>0</v>
      </c>
      <c r="BB269">
        <f t="shared" si="215"/>
        <v>0</v>
      </c>
      <c r="BC269">
        <f t="shared" si="216"/>
        <v>0</v>
      </c>
      <c r="BD269">
        <f t="shared" si="217"/>
        <v>1</v>
      </c>
      <c r="BE269">
        <f t="shared" si="218"/>
        <v>0</v>
      </c>
      <c r="BG269" s="35">
        <f t="shared" si="219"/>
        <v>0</v>
      </c>
      <c r="BH269">
        <f t="shared" si="220"/>
        <v>0</v>
      </c>
      <c r="BI269">
        <f t="shared" si="221"/>
        <v>0</v>
      </c>
      <c r="BJ269">
        <f t="shared" si="222"/>
        <v>0</v>
      </c>
    </row>
    <row r="270" spans="1:63" ht="17" x14ac:dyDescent="0.2">
      <c r="A270" s="4" t="s">
        <v>379</v>
      </c>
      <c r="B270" s="6">
        <v>1</v>
      </c>
      <c r="C270" s="6">
        <v>0</v>
      </c>
      <c r="D270" s="6">
        <v>1</v>
      </c>
      <c r="E270" s="10">
        <v>1</v>
      </c>
      <c r="F270" s="10">
        <v>0</v>
      </c>
      <c r="G270" s="10">
        <v>1</v>
      </c>
      <c r="I270" s="13" t="s">
        <v>374</v>
      </c>
      <c r="J270" s="24">
        <f t="shared" si="180"/>
        <v>2</v>
      </c>
      <c r="K270" s="24">
        <f t="shared" si="181"/>
        <v>4</v>
      </c>
      <c r="L270" s="24" t="s">
        <v>503</v>
      </c>
      <c r="O270">
        <f t="shared" si="182"/>
        <v>2</v>
      </c>
      <c r="P270">
        <f t="shared" si="183"/>
        <v>1</v>
      </c>
      <c r="Q270">
        <f t="shared" si="184"/>
        <v>2</v>
      </c>
      <c r="R270" s="43">
        <f t="shared" si="185"/>
        <v>0</v>
      </c>
      <c r="S270" s="6">
        <f t="shared" si="186"/>
        <v>0</v>
      </c>
      <c r="T270" s="6">
        <f t="shared" si="187"/>
        <v>0</v>
      </c>
      <c r="U270" s="6">
        <f t="shared" si="188"/>
        <v>0</v>
      </c>
      <c r="W270" s="43">
        <f t="shared" si="189"/>
        <v>0</v>
      </c>
      <c r="X270" s="6">
        <f t="shared" si="190"/>
        <v>0</v>
      </c>
      <c r="Y270" s="6">
        <f t="shared" si="191"/>
        <v>1</v>
      </c>
      <c r="Z270" s="6">
        <f t="shared" si="192"/>
        <v>0</v>
      </c>
      <c r="AA270" s="6">
        <f t="shared" si="193"/>
        <v>0</v>
      </c>
      <c r="AC270" s="43">
        <f t="shared" si="194"/>
        <v>0</v>
      </c>
      <c r="AD270" s="6">
        <f t="shared" si="195"/>
        <v>0</v>
      </c>
      <c r="AE270" s="6">
        <f t="shared" si="196"/>
        <v>0</v>
      </c>
      <c r="AF270" s="6">
        <f t="shared" si="197"/>
        <v>0</v>
      </c>
      <c r="AG270" s="6">
        <f t="shared" si="198"/>
        <v>1</v>
      </c>
      <c r="AH270" s="6">
        <f t="shared" si="199"/>
        <v>0</v>
      </c>
      <c r="AJ270" s="43">
        <f t="shared" si="200"/>
        <v>0</v>
      </c>
      <c r="AK270" s="6">
        <f t="shared" si="201"/>
        <v>0</v>
      </c>
      <c r="AL270" s="6">
        <f t="shared" si="202"/>
        <v>0</v>
      </c>
      <c r="AM270" s="6">
        <f t="shared" si="203"/>
        <v>0</v>
      </c>
      <c r="AO270" s="35">
        <f t="shared" si="204"/>
        <v>0</v>
      </c>
      <c r="AP270">
        <f t="shared" si="205"/>
        <v>0</v>
      </c>
      <c r="AQ270">
        <f t="shared" si="206"/>
        <v>0</v>
      </c>
      <c r="AR270">
        <f t="shared" si="207"/>
        <v>0</v>
      </c>
      <c r="AT270" s="35">
        <f t="shared" si="208"/>
        <v>0</v>
      </c>
      <c r="AU270">
        <f t="shared" si="209"/>
        <v>0</v>
      </c>
      <c r="AV270">
        <f t="shared" si="210"/>
        <v>2</v>
      </c>
      <c r="AW270">
        <f t="shared" si="211"/>
        <v>0</v>
      </c>
      <c r="AX270">
        <f t="shared" si="212"/>
        <v>0</v>
      </c>
      <c r="AZ270" s="35">
        <f t="shared" si="213"/>
        <v>0</v>
      </c>
      <c r="BA270">
        <f t="shared" si="214"/>
        <v>0</v>
      </c>
      <c r="BB270">
        <f t="shared" si="215"/>
        <v>0</v>
      </c>
      <c r="BC270">
        <f t="shared" si="216"/>
        <v>0</v>
      </c>
      <c r="BD270">
        <f t="shared" si="217"/>
        <v>2</v>
      </c>
      <c r="BE270">
        <f t="shared" si="218"/>
        <v>0</v>
      </c>
      <c r="BG270" s="35">
        <f t="shared" si="219"/>
        <v>0</v>
      </c>
      <c r="BH270">
        <f t="shared" si="220"/>
        <v>0</v>
      </c>
      <c r="BI270">
        <f t="shared" si="221"/>
        <v>0</v>
      </c>
      <c r="BJ270">
        <f t="shared" si="222"/>
        <v>0</v>
      </c>
    </row>
    <row r="271" spans="1:63" x14ac:dyDescent="0.2">
      <c r="J271" s="24"/>
      <c r="K271" s="24"/>
      <c r="L271" s="24"/>
      <c r="O271">
        <f t="shared" si="182"/>
        <v>0</v>
      </c>
      <c r="P271" t="e">
        <f t="shared" si="183"/>
        <v>#DIV/0!</v>
      </c>
      <c r="Q271" t="e">
        <f t="shared" si="184"/>
        <v>#DIV/0!</v>
      </c>
      <c r="R271" s="43">
        <f t="shared" si="185"/>
        <v>0</v>
      </c>
      <c r="S271" s="6">
        <f t="shared" si="186"/>
        <v>0</v>
      </c>
      <c r="T271" s="6">
        <f t="shared" si="187"/>
        <v>0</v>
      </c>
      <c r="U271" s="6">
        <f t="shared" si="188"/>
        <v>0</v>
      </c>
      <c r="V271" s="6">
        <f>SUM(R269:U270)</f>
        <v>0</v>
      </c>
      <c r="W271" s="43">
        <f t="shared" si="189"/>
        <v>0</v>
      </c>
      <c r="X271" s="6">
        <f t="shared" si="190"/>
        <v>0</v>
      </c>
      <c r="Y271" s="6">
        <f t="shared" si="191"/>
        <v>0</v>
      </c>
      <c r="Z271" s="6">
        <f t="shared" si="192"/>
        <v>0</v>
      </c>
      <c r="AA271" s="6">
        <f t="shared" si="193"/>
        <v>0</v>
      </c>
      <c r="AB271" s="6">
        <f>SUM(W269:AA270)</f>
        <v>2</v>
      </c>
      <c r="AC271" s="43">
        <f t="shared" si="194"/>
        <v>0</v>
      </c>
      <c r="AD271" s="6">
        <f t="shared" si="195"/>
        <v>0</v>
      </c>
      <c r="AE271" s="6">
        <f t="shared" si="196"/>
        <v>0</v>
      </c>
      <c r="AF271" s="6">
        <f t="shared" si="197"/>
        <v>0</v>
      </c>
      <c r="AG271" s="6">
        <f t="shared" si="198"/>
        <v>0</v>
      </c>
      <c r="AH271" s="6">
        <f t="shared" si="199"/>
        <v>0</v>
      </c>
      <c r="AI271" s="6">
        <f>SUM(AC269:AH270)</f>
        <v>2</v>
      </c>
      <c r="AJ271" s="43">
        <f t="shared" si="200"/>
        <v>0</v>
      </c>
      <c r="AK271" s="6">
        <f t="shared" si="201"/>
        <v>0</v>
      </c>
      <c r="AL271" s="6">
        <f t="shared" si="202"/>
        <v>0</v>
      </c>
      <c r="AM271" s="6">
        <f t="shared" si="203"/>
        <v>0</v>
      </c>
      <c r="AN271" s="6">
        <f>SUM(AJ269:AM270)</f>
        <v>0</v>
      </c>
      <c r="AO271" s="35">
        <f t="shared" si="204"/>
        <v>0</v>
      </c>
      <c r="AP271">
        <f t="shared" si="205"/>
        <v>0</v>
      </c>
      <c r="AQ271">
        <f t="shared" si="206"/>
        <v>0</v>
      </c>
      <c r="AR271">
        <f t="shared" si="207"/>
        <v>0</v>
      </c>
      <c r="AS271">
        <f>SUM(AO269:AR270)</f>
        <v>0</v>
      </c>
      <c r="AT271" s="35">
        <f t="shared" si="208"/>
        <v>0</v>
      </c>
      <c r="AU271">
        <f t="shared" si="209"/>
        <v>0</v>
      </c>
      <c r="AV271">
        <f t="shared" si="210"/>
        <v>0</v>
      </c>
      <c r="AW271">
        <f t="shared" si="211"/>
        <v>0</v>
      </c>
      <c r="AX271">
        <f t="shared" si="212"/>
        <v>0</v>
      </c>
      <c r="AY271">
        <f>SUM(AT269:AX270)</f>
        <v>3</v>
      </c>
      <c r="AZ271" s="35">
        <f t="shared" si="213"/>
        <v>0</v>
      </c>
      <c r="BA271">
        <f t="shared" si="214"/>
        <v>0</v>
      </c>
      <c r="BB271">
        <f t="shared" si="215"/>
        <v>0</v>
      </c>
      <c r="BC271">
        <f t="shared" si="216"/>
        <v>0</v>
      </c>
      <c r="BD271">
        <f t="shared" si="217"/>
        <v>0</v>
      </c>
      <c r="BE271">
        <f t="shared" si="218"/>
        <v>0</v>
      </c>
      <c r="BF271">
        <f>SUM(AZ269:BE270)</f>
        <v>3</v>
      </c>
      <c r="BG271" s="35">
        <f t="shared" si="219"/>
        <v>0</v>
      </c>
      <c r="BH271">
        <f t="shared" si="220"/>
        <v>0</v>
      </c>
      <c r="BI271">
        <f t="shared" si="221"/>
        <v>0</v>
      </c>
      <c r="BJ271">
        <f t="shared" si="222"/>
        <v>0</v>
      </c>
      <c r="BK271">
        <f>SUM(BG269:BJ270)</f>
        <v>0</v>
      </c>
    </row>
    <row r="272" spans="1:63" s="3" customFormat="1" ht="34" x14ac:dyDescent="0.2">
      <c r="A272" s="1" t="s">
        <v>381</v>
      </c>
      <c r="H272" s="1" t="s">
        <v>388</v>
      </c>
      <c r="I272" s="12"/>
      <c r="J272" s="23"/>
      <c r="K272" s="23"/>
      <c r="L272" s="23"/>
      <c r="M272" s="39"/>
      <c r="O272" s="3">
        <f t="shared" si="182"/>
        <v>0</v>
      </c>
      <c r="P272" s="3" t="e">
        <f t="shared" si="183"/>
        <v>#DIV/0!</v>
      </c>
      <c r="Q272" s="3" t="e">
        <f t="shared" si="184"/>
        <v>#DIV/0!</v>
      </c>
      <c r="R272" s="34">
        <f t="shared" si="185"/>
        <v>0</v>
      </c>
      <c r="S272" s="3">
        <f t="shared" si="186"/>
        <v>0</v>
      </c>
      <c r="T272" s="3">
        <f t="shared" si="187"/>
        <v>0</v>
      </c>
      <c r="U272" s="3">
        <f t="shared" si="188"/>
        <v>0</v>
      </c>
      <c r="W272" s="34">
        <f t="shared" si="189"/>
        <v>0</v>
      </c>
      <c r="X272" s="3">
        <f t="shared" si="190"/>
        <v>0</v>
      </c>
      <c r="Y272" s="3">
        <f t="shared" si="191"/>
        <v>0</v>
      </c>
      <c r="Z272" s="3">
        <f t="shared" si="192"/>
        <v>0</v>
      </c>
      <c r="AA272" s="3">
        <f t="shared" si="193"/>
        <v>0</v>
      </c>
      <c r="AC272" s="34">
        <f t="shared" si="194"/>
        <v>0</v>
      </c>
      <c r="AD272" s="3">
        <f t="shared" si="195"/>
        <v>0</v>
      </c>
      <c r="AE272" s="3">
        <f t="shared" si="196"/>
        <v>0</v>
      </c>
      <c r="AF272" s="3">
        <f t="shared" si="197"/>
        <v>0</v>
      </c>
      <c r="AG272" s="3">
        <f t="shared" si="198"/>
        <v>0</v>
      </c>
      <c r="AH272" s="3">
        <f t="shared" si="199"/>
        <v>0</v>
      </c>
      <c r="AJ272" s="34">
        <f t="shared" si="200"/>
        <v>0</v>
      </c>
      <c r="AK272" s="3">
        <f t="shared" si="201"/>
        <v>0</v>
      </c>
      <c r="AL272" s="3">
        <f t="shared" si="202"/>
        <v>0</v>
      </c>
      <c r="AM272" s="3">
        <f t="shared" si="203"/>
        <v>0</v>
      </c>
      <c r="AO272" s="34">
        <f t="shared" si="204"/>
        <v>0</v>
      </c>
      <c r="AP272" s="3">
        <f t="shared" si="205"/>
        <v>0</v>
      </c>
      <c r="AQ272" s="3">
        <f t="shared" si="206"/>
        <v>0</v>
      </c>
      <c r="AR272" s="3">
        <f t="shared" si="207"/>
        <v>0</v>
      </c>
      <c r="AT272" s="34">
        <f t="shared" si="208"/>
        <v>0</v>
      </c>
      <c r="AU272" s="3">
        <f t="shared" si="209"/>
        <v>0</v>
      </c>
      <c r="AV272" s="3">
        <f t="shared" si="210"/>
        <v>0</v>
      </c>
      <c r="AW272" s="3">
        <f t="shared" si="211"/>
        <v>0</v>
      </c>
      <c r="AX272" s="3">
        <f t="shared" si="212"/>
        <v>0</v>
      </c>
      <c r="AZ272" s="34">
        <f t="shared" si="213"/>
        <v>0</v>
      </c>
      <c r="BA272" s="3">
        <f t="shared" si="214"/>
        <v>0</v>
      </c>
      <c r="BB272" s="3">
        <f t="shared" si="215"/>
        <v>0</v>
      </c>
      <c r="BC272" s="3">
        <f t="shared" si="216"/>
        <v>0</v>
      </c>
      <c r="BD272" s="3">
        <f t="shared" si="217"/>
        <v>0</v>
      </c>
      <c r="BE272" s="3">
        <f t="shared" si="218"/>
        <v>0</v>
      </c>
      <c r="BG272" s="34">
        <f t="shared" si="219"/>
        <v>0</v>
      </c>
      <c r="BH272" s="3">
        <f t="shared" si="220"/>
        <v>0</v>
      </c>
      <c r="BI272" s="3">
        <f t="shared" si="221"/>
        <v>0</v>
      </c>
      <c r="BJ272" s="3">
        <f t="shared" si="222"/>
        <v>0</v>
      </c>
    </row>
    <row r="273" spans="1:63" ht="17" x14ac:dyDescent="0.2">
      <c r="A273" s="4" t="s">
        <v>383</v>
      </c>
      <c r="B273" s="6">
        <v>1</v>
      </c>
      <c r="C273" s="6">
        <v>0</v>
      </c>
      <c r="D273" s="6">
        <v>0</v>
      </c>
      <c r="E273" s="10">
        <v>0</v>
      </c>
      <c r="F273" s="10">
        <v>0</v>
      </c>
      <c r="G273" s="10">
        <v>0</v>
      </c>
      <c r="I273" s="13" t="s">
        <v>382</v>
      </c>
      <c r="J273" s="24">
        <f t="shared" si="180"/>
        <v>1</v>
      </c>
      <c r="K273" s="24">
        <f t="shared" si="181"/>
        <v>1</v>
      </c>
      <c r="L273" s="24" t="s">
        <v>459</v>
      </c>
      <c r="N273">
        <v>1</v>
      </c>
      <c r="O273">
        <f t="shared" si="182"/>
        <v>2</v>
      </c>
      <c r="P273">
        <f t="shared" si="183"/>
        <v>0.5</v>
      </c>
      <c r="Q273">
        <f t="shared" si="184"/>
        <v>0.5</v>
      </c>
      <c r="R273" s="43">
        <f t="shared" si="185"/>
        <v>0</v>
      </c>
      <c r="S273" s="6">
        <f t="shared" si="186"/>
        <v>0</v>
      </c>
      <c r="T273" s="6">
        <f t="shared" si="187"/>
        <v>0</v>
      </c>
      <c r="U273" s="6">
        <f t="shared" si="188"/>
        <v>0</v>
      </c>
      <c r="W273" s="43">
        <f t="shared" si="189"/>
        <v>0</v>
      </c>
      <c r="X273" s="6">
        <f t="shared" si="190"/>
        <v>0</v>
      </c>
      <c r="Y273" s="6">
        <f t="shared" si="191"/>
        <v>0</v>
      </c>
      <c r="Z273" s="6">
        <f t="shared" si="192"/>
        <v>0</v>
      </c>
      <c r="AA273" s="6">
        <f t="shared" si="193"/>
        <v>0</v>
      </c>
      <c r="AC273" s="43">
        <f t="shared" si="194"/>
        <v>0</v>
      </c>
      <c r="AD273" s="6">
        <f t="shared" si="195"/>
        <v>0.5</v>
      </c>
      <c r="AE273" s="6">
        <f t="shared" si="196"/>
        <v>0</v>
      </c>
      <c r="AF273" s="6">
        <f t="shared" si="197"/>
        <v>0</v>
      </c>
      <c r="AG273" s="6">
        <f t="shared" si="198"/>
        <v>0</v>
      </c>
      <c r="AH273" s="6">
        <f t="shared" si="199"/>
        <v>0</v>
      </c>
      <c r="AJ273" s="43">
        <f t="shared" si="200"/>
        <v>0</v>
      </c>
      <c r="AK273" s="6">
        <f t="shared" si="201"/>
        <v>0</v>
      </c>
      <c r="AL273" s="6">
        <f t="shared" si="202"/>
        <v>0</v>
      </c>
      <c r="AM273" s="6">
        <f t="shared" si="203"/>
        <v>0.5</v>
      </c>
      <c r="AO273" s="35">
        <f t="shared" si="204"/>
        <v>0</v>
      </c>
      <c r="AP273">
        <f t="shared" si="205"/>
        <v>0</v>
      </c>
      <c r="AQ273">
        <f t="shared" si="206"/>
        <v>0</v>
      </c>
      <c r="AR273">
        <f t="shared" si="207"/>
        <v>0</v>
      </c>
      <c r="AT273" s="35">
        <f t="shared" si="208"/>
        <v>0</v>
      </c>
      <c r="AU273">
        <f t="shared" si="209"/>
        <v>0</v>
      </c>
      <c r="AV273">
        <f t="shared" si="210"/>
        <v>0</v>
      </c>
      <c r="AW273">
        <f t="shared" si="211"/>
        <v>0</v>
      </c>
      <c r="AX273">
        <f t="shared" si="212"/>
        <v>0</v>
      </c>
      <c r="AZ273" s="35">
        <f t="shared" si="213"/>
        <v>0</v>
      </c>
      <c r="BA273">
        <f t="shared" si="214"/>
        <v>0.5</v>
      </c>
      <c r="BB273">
        <f t="shared" si="215"/>
        <v>0</v>
      </c>
      <c r="BC273">
        <f t="shared" si="216"/>
        <v>0</v>
      </c>
      <c r="BD273">
        <f t="shared" si="217"/>
        <v>0</v>
      </c>
      <c r="BE273">
        <f t="shared" si="218"/>
        <v>0</v>
      </c>
      <c r="BG273" s="35">
        <f t="shared" si="219"/>
        <v>0</v>
      </c>
      <c r="BH273">
        <f t="shared" si="220"/>
        <v>0</v>
      </c>
      <c r="BI273">
        <f t="shared" si="221"/>
        <v>0</v>
      </c>
      <c r="BJ273">
        <f t="shared" si="222"/>
        <v>0.5</v>
      </c>
    </row>
    <row r="274" spans="1:63" ht="17" x14ac:dyDescent="0.2">
      <c r="A274" s="4" t="s">
        <v>384</v>
      </c>
      <c r="B274" s="6">
        <v>1</v>
      </c>
      <c r="C274" s="6">
        <v>0</v>
      </c>
      <c r="D274" s="6">
        <v>0</v>
      </c>
      <c r="E274" s="10">
        <v>1</v>
      </c>
      <c r="F274" s="10">
        <v>0</v>
      </c>
      <c r="G274" s="10">
        <v>0</v>
      </c>
      <c r="I274" s="13" t="s">
        <v>385</v>
      </c>
      <c r="J274" s="24">
        <f t="shared" si="180"/>
        <v>1</v>
      </c>
      <c r="K274" s="24">
        <f t="shared" si="181"/>
        <v>2</v>
      </c>
      <c r="L274" s="24" t="s">
        <v>482</v>
      </c>
      <c r="N274">
        <v>1</v>
      </c>
      <c r="O274">
        <f t="shared" si="182"/>
        <v>2</v>
      </c>
      <c r="P274">
        <f t="shared" si="183"/>
        <v>0.5</v>
      </c>
      <c r="Q274">
        <f t="shared" si="184"/>
        <v>1</v>
      </c>
      <c r="R274" s="43">
        <f t="shared" si="185"/>
        <v>0</v>
      </c>
      <c r="S274" s="6">
        <f t="shared" si="186"/>
        <v>0.5</v>
      </c>
      <c r="T274" s="6">
        <f t="shared" si="187"/>
        <v>0</v>
      </c>
      <c r="U274" s="6">
        <f t="shared" si="188"/>
        <v>0</v>
      </c>
      <c r="W274" s="43">
        <f t="shared" si="189"/>
        <v>0</v>
      </c>
      <c r="X274" s="6">
        <f t="shared" si="190"/>
        <v>0.5</v>
      </c>
      <c r="Y274" s="6">
        <f t="shared" si="191"/>
        <v>0</v>
      </c>
      <c r="Z274" s="6">
        <f t="shared" si="192"/>
        <v>0</v>
      </c>
      <c r="AA274" s="6">
        <f t="shared" si="193"/>
        <v>0</v>
      </c>
      <c r="AC274" s="43">
        <f t="shared" si="194"/>
        <v>0</v>
      </c>
      <c r="AD274" s="6">
        <f t="shared" si="195"/>
        <v>0</v>
      </c>
      <c r="AE274" s="6">
        <f t="shared" si="196"/>
        <v>0</v>
      </c>
      <c r="AF274" s="6">
        <f t="shared" si="197"/>
        <v>0</v>
      </c>
      <c r="AG274" s="6">
        <f t="shared" si="198"/>
        <v>0</v>
      </c>
      <c r="AH274" s="6">
        <f t="shared" si="199"/>
        <v>0</v>
      </c>
      <c r="AJ274" s="43">
        <f t="shared" si="200"/>
        <v>0</v>
      </c>
      <c r="AK274" s="6">
        <f t="shared" si="201"/>
        <v>0</v>
      </c>
      <c r="AL274" s="6">
        <f t="shared" si="202"/>
        <v>0</v>
      </c>
      <c r="AM274" s="6">
        <f t="shared" si="203"/>
        <v>0</v>
      </c>
      <c r="AO274" s="35">
        <f t="shared" si="204"/>
        <v>0</v>
      </c>
      <c r="AP274">
        <f t="shared" si="205"/>
        <v>1</v>
      </c>
      <c r="AQ274">
        <f t="shared" si="206"/>
        <v>0</v>
      </c>
      <c r="AR274">
        <f t="shared" si="207"/>
        <v>0</v>
      </c>
      <c r="AT274" s="35">
        <f t="shared" si="208"/>
        <v>0</v>
      </c>
      <c r="AU274">
        <f t="shared" si="209"/>
        <v>1</v>
      </c>
      <c r="AV274">
        <f t="shared" si="210"/>
        <v>0</v>
      </c>
      <c r="AW274">
        <f t="shared" si="211"/>
        <v>0</v>
      </c>
      <c r="AX274">
        <f t="shared" si="212"/>
        <v>0</v>
      </c>
      <c r="AZ274" s="35">
        <f t="shared" si="213"/>
        <v>0</v>
      </c>
      <c r="BA274">
        <f t="shared" si="214"/>
        <v>0</v>
      </c>
      <c r="BB274">
        <f t="shared" si="215"/>
        <v>0</v>
      </c>
      <c r="BC274">
        <f t="shared" si="216"/>
        <v>0</v>
      </c>
      <c r="BD274">
        <f t="shared" si="217"/>
        <v>0</v>
      </c>
      <c r="BE274">
        <f t="shared" si="218"/>
        <v>0</v>
      </c>
      <c r="BG274" s="35">
        <f t="shared" si="219"/>
        <v>0</v>
      </c>
      <c r="BH274">
        <f t="shared" si="220"/>
        <v>0</v>
      </c>
      <c r="BI274">
        <f t="shared" si="221"/>
        <v>0</v>
      </c>
      <c r="BJ274">
        <f t="shared" si="222"/>
        <v>0</v>
      </c>
    </row>
    <row r="275" spans="1:63" ht="34" x14ac:dyDescent="0.2">
      <c r="A275" s="4" t="s">
        <v>386</v>
      </c>
      <c r="B275" s="6">
        <v>1</v>
      </c>
      <c r="C275" s="6">
        <v>0</v>
      </c>
      <c r="D275" s="6">
        <v>0</v>
      </c>
      <c r="E275" s="10">
        <v>0</v>
      </c>
      <c r="F275" s="10">
        <v>0</v>
      </c>
      <c r="G275" s="10">
        <v>0</v>
      </c>
      <c r="I275" s="13" t="s">
        <v>387</v>
      </c>
      <c r="J275" s="24">
        <f t="shared" si="180"/>
        <v>1</v>
      </c>
      <c r="K275" s="24">
        <f t="shared" si="181"/>
        <v>1</v>
      </c>
      <c r="L275" s="24" t="s">
        <v>486</v>
      </c>
      <c r="N275">
        <v>1</v>
      </c>
      <c r="O275">
        <f t="shared" si="182"/>
        <v>3</v>
      </c>
      <c r="P275">
        <f t="shared" si="183"/>
        <v>0.33333333333333331</v>
      </c>
      <c r="Q275">
        <f t="shared" si="184"/>
        <v>0.33333333333333331</v>
      </c>
      <c r="R275" s="43">
        <f t="shared" si="185"/>
        <v>0</v>
      </c>
      <c r="S275" s="6">
        <f t="shared" si="186"/>
        <v>0</v>
      </c>
      <c r="T275" s="6">
        <f t="shared" si="187"/>
        <v>0.33333333333333331</v>
      </c>
      <c r="U275" s="6">
        <f t="shared" si="188"/>
        <v>0</v>
      </c>
      <c r="W275" s="43">
        <f t="shared" si="189"/>
        <v>0</v>
      </c>
      <c r="X275" s="6">
        <f t="shared" si="190"/>
        <v>0</v>
      </c>
      <c r="Y275" s="6">
        <f t="shared" si="191"/>
        <v>0</v>
      </c>
      <c r="Z275" s="6">
        <f t="shared" si="192"/>
        <v>0</v>
      </c>
      <c r="AA275" s="6">
        <f t="shared" si="193"/>
        <v>0</v>
      </c>
      <c r="AC275" s="43">
        <f t="shared" si="194"/>
        <v>0</v>
      </c>
      <c r="AD275" s="6">
        <f t="shared" si="195"/>
        <v>0</v>
      </c>
      <c r="AE275" s="6">
        <f t="shared" si="196"/>
        <v>0.33333333333333331</v>
      </c>
      <c r="AF275" s="6">
        <f t="shared" si="197"/>
        <v>0</v>
      </c>
      <c r="AG275" s="6">
        <f t="shared" si="198"/>
        <v>0</v>
      </c>
      <c r="AH275" s="6">
        <f t="shared" si="199"/>
        <v>0</v>
      </c>
      <c r="AJ275" s="43">
        <f t="shared" si="200"/>
        <v>0</v>
      </c>
      <c r="AK275" s="6">
        <f t="shared" si="201"/>
        <v>0</v>
      </c>
      <c r="AL275" s="6">
        <f t="shared" si="202"/>
        <v>0</v>
      </c>
      <c r="AM275" s="6">
        <f t="shared" si="203"/>
        <v>0</v>
      </c>
      <c r="AO275" s="35">
        <f t="shared" si="204"/>
        <v>0</v>
      </c>
      <c r="AP275">
        <f t="shared" si="205"/>
        <v>0</v>
      </c>
      <c r="AQ275">
        <f t="shared" si="206"/>
        <v>0.33333333333333331</v>
      </c>
      <c r="AR275">
        <f t="shared" si="207"/>
        <v>0</v>
      </c>
      <c r="AT275" s="35">
        <f t="shared" si="208"/>
        <v>0</v>
      </c>
      <c r="AU275">
        <f t="shared" si="209"/>
        <v>0</v>
      </c>
      <c r="AV275">
        <f t="shared" si="210"/>
        <v>0</v>
      </c>
      <c r="AW275">
        <f t="shared" si="211"/>
        <v>0</v>
      </c>
      <c r="AX275">
        <f t="shared" si="212"/>
        <v>0</v>
      </c>
      <c r="AZ275" s="35">
        <f t="shared" si="213"/>
        <v>0</v>
      </c>
      <c r="BA275">
        <f t="shared" si="214"/>
        <v>0</v>
      </c>
      <c r="BB275">
        <f t="shared" si="215"/>
        <v>0.33333333333333331</v>
      </c>
      <c r="BC275">
        <f t="shared" si="216"/>
        <v>0</v>
      </c>
      <c r="BD275">
        <f t="shared" si="217"/>
        <v>0</v>
      </c>
      <c r="BE275">
        <f t="shared" si="218"/>
        <v>0</v>
      </c>
      <c r="BG275" s="35">
        <f t="shared" si="219"/>
        <v>0</v>
      </c>
      <c r="BH275">
        <f t="shared" si="220"/>
        <v>0</v>
      </c>
      <c r="BI275">
        <f t="shared" si="221"/>
        <v>0</v>
      </c>
      <c r="BJ275">
        <f t="shared" si="222"/>
        <v>0</v>
      </c>
    </row>
    <row r="276" spans="1:63" x14ac:dyDescent="0.2">
      <c r="J276" s="24"/>
      <c r="K276" s="24"/>
      <c r="L276" s="24"/>
      <c r="O276">
        <f t="shared" si="182"/>
        <v>0</v>
      </c>
      <c r="P276" t="e">
        <f t="shared" si="183"/>
        <v>#DIV/0!</v>
      </c>
      <c r="Q276" t="e">
        <f t="shared" si="184"/>
        <v>#DIV/0!</v>
      </c>
      <c r="R276" s="43">
        <f t="shared" si="185"/>
        <v>0</v>
      </c>
      <c r="S276" s="6">
        <f t="shared" si="186"/>
        <v>0</v>
      </c>
      <c r="T276" s="6">
        <f t="shared" si="187"/>
        <v>0</v>
      </c>
      <c r="U276" s="6">
        <f t="shared" si="188"/>
        <v>0</v>
      </c>
      <c r="V276" s="6">
        <f>SUM(R273:U275)</f>
        <v>0.83333333333333326</v>
      </c>
      <c r="W276" s="43">
        <f t="shared" si="189"/>
        <v>0</v>
      </c>
      <c r="X276" s="6">
        <f t="shared" si="190"/>
        <v>0</v>
      </c>
      <c r="Y276" s="6">
        <f t="shared" si="191"/>
        <v>0</v>
      </c>
      <c r="Z276" s="6">
        <f t="shared" si="192"/>
        <v>0</v>
      </c>
      <c r="AA276" s="6">
        <f t="shared" si="193"/>
        <v>0</v>
      </c>
      <c r="AB276" s="6">
        <f>SUM(W273:AA275)</f>
        <v>0.5</v>
      </c>
      <c r="AC276" s="43">
        <f t="shared" si="194"/>
        <v>0</v>
      </c>
      <c r="AD276" s="6">
        <f t="shared" si="195"/>
        <v>0</v>
      </c>
      <c r="AE276" s="6">
        <f t="shared" si="196"/>
        <v>0</v>
      </c>
      <c r="AF276" s="6">
        <f t="shared" si="197"/>
        <v>0</v>
      </c>
      <c r="AG276" s="6">
        <f t="shared" si="198"/>
        <v>0</v>
      </c>
      <c r="AH276" s="6">
        <f t="shared" si="199"/>
        <v>0</v>
      </c>
      <c r="AI276" s="6">
        <f>SUM(AC273:AH275)</f>
        <v>0.83333333333333326</v>
      </c>
      <c r="AJ276" s="43">
        <f t="shared" si="200"/>
        <v>0</v>
      </c>
      <c r="AK276" s="6">
        <f t="shared" si="201"/>
        <v>0</v>
      </c>
      <c r="AL276" s="6">
        <f t="shared" si="202"/>
        <v>0</v>
      </c>
      <c r="AM276" s="6">
        <f t="shared" si="203"/>
        <v>0</v>
      </c>
      <c r="AN276" s="6">
        <f>SUM(AJ273:AM275)</f>
        <v>0.5</v>
      </c>
      <c r="AO276" s="35">
        <f t="shared" si="204"/>
        <v>0</v>
      </c>
      <c r="AP276">
        <f t="shared" si="205"/>
        <v>0</v>
      </c>
      <c r="AQ276">
        <f t="shared" si="206"/>
        <v>0</v>
      </c>
      <c r="AR276">
        <f t="shared" si="207"/>
        <v>0</v>
      </c>
      <c r="AS276">
        <f>SUM(AO273:AR275)</f>
        <v>1.3333333333333333</v>
      </c>
      <c r="AT276" s="35">
        <f t="shared" si="208"/>
        <v>0</v>
      </c>
      <c r="AU276">
        <f t="shared" si="209"/>
        <v>0</v>
      </c>
      <c r="AV276">
        <f t="shared" si="210"/>
        <v>0</v>
      </c>
      <c r="AW276">
        <f t="shared" si="211"/>
        <v>0</v>
      </c>
      <c r="AX276">
        <f t="shared" si="212"/>
        <v>0</v>
      </c>
      <c r="AY276">
        <f>SUM(AT273:AX275)</f>
        <v>1</v>
      </c>
      <c r="AZ276" s="35">
        <f t="shared" si="213"/>
        <v>0</v>
      </c>
      <c r="BA276">
        <f t="shared" si="214"/>
        <v>0</v>
      </c>
      <c r="BB276">
        <f t="shared" si="215"/>
        <v>0</v>
      </c>
      <c r="BC276">
        <f t="shared" si="216"/>
        <v>0</v>
      </c>
      <c r="BD276">
        <f t="shared" si="217"/>
        <v>0</v>
      </c>
      <c r="BE276">
        <f t="shared" si="218"/>
        <v>0</v>
      </c>
      <c r="BF276">
        <f>SUM(AZ273:BE275)</f>
        <v>0.83333333333333326</v>
      </c>
      <c r="BG276" s="35">
        <f t="shared" si="219"/>
        <v>0</v>
      </c>
      <c r="BH276">
        <f t="shared" si="220"/>
        <v>0</v>
      </c>
      <c r="BI276">
        <f t="shared" si="221"/>
        <v>0</v>
      </c>
      <c r="BJ276">
        <f t="shared" si="222"/>
        <v>0</v>
      </c>
      <c r="BK276">
        <f>SUM(BG273:BJ275)</f>
        <v>0.5</v>
      </c>
    </row>
    <row r="277" spans="1:63" s="3" customFormat="1" ht="17" x14ac:dyDescent="0.2">
      <c r="A277" s="1" t="s">
        <v>389</v>
      </c>
      <c r="H277" s="1" t="s">
        <v>394</v>
      </c>
      <c r="I277" s="12"/>
      <c r="J277" s="23"/>
      <c r="K277" s="23"/>
      <c r="L277" s="23"/>
      <c r="M277" s="39"/>
      <c r="O277" s="3">
        <f t="shared" si="182"/>
        <v>0</v>
      </c>
      <c r="P277" s="3" t="e">
        <f t="shared" si="183"/>
        <v>#DIV/0!</v>
      </c>
      <c r="Q277" s="3" t="e">
        <f t="shared" si="184"/>
        <v>#DIV/0!</v>
      </c>
      <c r="R277" s="34">
        <f t="shared" si="185"/>
        <v>0</v>
      </c>
      <c r="S277" s="3">
        <f t="shared" si="186"/>
        <v>0</v>
      </c>
      <c r="T277" s="3">
        <f t="shared" si="187"/>
        <v>0</v>
      </c>
      <c r="U277" s="3">
        <f t="shared" si="188"/>
        <v>0</v>
      </c>
      <c r="W277" s="34">
        <f t="shared" si="189"/>
        <v>0</v>
      </c>
      <c r="X277" s="3">
        <f t="shared" si="190"/>
        <v>0</v>
      </c>
      <c r="Y277" s="3">
        <f t="shared" si="191"/>
        <v>0</v>
      </c>
      <c r="Z277" s="3">
        <f t="shared" si="192"/>
        <v>0</v>
      </c>
      <c r="AA277" s="3">
        <f t="shared" si="193"/>
        <v>0</v>
      </c>
      <c r="AC277" s="34">
        <f t="shared" si="194"/>
        <v>0</v>
      </c>
      <c r="AD277" s="3">
        <f t="shared" si="195"/>
        <v>0</v>
      </c>
      <c r="AE277" s="3">
        <f t="shared" si="196"/>
        <v>0</v>
      </c>
      <c r="AF277" s="3">
        <f t="shared" si="197"/>
        <v>0</v>
      </c>
      <c r="AG277" s="3">
        <f t="shared" si="198"/>
        <v>0</v>
      </c>
      <c r="AH277" s="3">
        <f t="shared" si="199"/>
        <v>0</v>
      </c>
      <c r="AJ277" s="34">
        <f t="shared" si="200"/>
        <v>0</v>
      </c>
      <c r="AK277" s="3">
        <f t="shared" si="201"/>
        <v>0</v>
      </c>
      <c r="AL277" s="3">
        <f t="shared" si="202"/>
        <v>0</v>
      </c>
      <c r="AM277" s="3">
        <f t="shared" si="203"/>
        <v>0</v>
      </c>
      <c r="AO277" s="34">
        <f t="shared" si="204"/>
        <v>0</v>
      </c>
      <c r="AP277" s="3">
        <f t="shared" si="205"/>
        <v>0</v>
      </c>
      <c r="AQ277" s="3">
        <f t="shared" si="206"/>
        <v>0</v>
      </c>
      <c r="AR277" s="3">
        <f t="shared" si="207"/>
        <v>0</v>
      </c>
      <c r="AT277" s="34">
        <f t="shared" si="208"/>
        <v>0</v>
      </c>
      <c r="AU277" s="3">
        <f t="shared" si="209"/>
        <v>0</v>
      </c>
      <c r="AV277" s="3">
        <f t="shared" si="210"/>
        <v>0</v>
      </c>
      <c r="AW277" s="3">
        <f t="shared" si="211"/>
        <v>0</v>
      </c>
      <c r="AX277" s="3">
        <f t="shared" si="212"/>
        <v>0</v>
      </c>
      <c r="AZ277" s="34">
        <f t="shared" si="213"/>
        <v>0</v>
      </c>
      <c r="BA277" s="3">
        <f t="shared" si="214"/>
        <v>0</v>
      </c>
      <c r="BB277" s="3">
        <f t="shared" si="215"/>
        <v>0</v>
      </c>
      <c r="BC277" s="3">
        <f t="shared" si="216"/>
        <v>0</v>
      </c>
      <c r="BD277" s="3">
        <f t="shared" si="217"/>
        <v>0</v>
      </c>
      <c r="BE277" s="3">
        <f t="shared" si="218"/>
        <v>0</v>
      </c>
      <c r="BG277" s="34">
        <f t="shared" si="219"/>
        <v>0</v>
      </c>
      <c r="BH277" s="3">
        <f t="shared" si="220"/>
        <v>0</v>
      </c>
      <c r="BI277" s="3">
        <f t="shared" si="221"/>
        <v>0</v>
      </c>
      <c r="BJ277" s="3">
        <f t="shared" si="222"/>
        <v>0</v>
      </c>
    </row>
    <row r="278" spans="1:63" ht="17" x14ac:dyDescent="0.2">
      <c r="A278" s="4" t="s">
        <v>390</v>
      </c>
      <c r="B278" s="6">
        <v>1</v>
      </c>
      <c r="C278" s="6">
        <v>0</v>
      </c>
      <c r="D278" s="6">
        <v>0</v>
      </c>
      <c r="E278" s="10">
        <v>0</v>
      </c>
      <c r="F278" s="10">
        <v>0</v>
      </c>
      <c r="G278" s="10">
        <v>0</v>
      </c>
      <c r="I278" s="13" t="s">
        <v>271</v>
      </c>
      <c r="J278" s="24">
        <f t="shared" si="180"/>
        <v>1</v>
      </c>
      <c r="K278" s="24">
        <f t="shared" si="181"/>
        <v>1</v>
      </c>
      <c r="L278" s="24" t="s">
        <v>503</v>
      </c>
      <c r="N278">
        <v>1</v>
      </c>
      <c r="O278">
        <f t="shared" si="182"/>
        <v>2</v>
      </c>
      <c r="P278">
        <f t="shared" si="183"/>
        <v>0.5</v>
      </c>
      <c r="Q278">
        <f t="shared" si="184"/>
        <v>0.5</v>
      </c>
      <c r="R278" s="43">
        <f t="shared" si="185"/>
        <v>0</v>
      </c>
      <c r="S278" s="6">
        <f t="shared" si="186"/>
        <v>0</v>
      </c>
      <c r="T278" s="6">
        <f t="shared" si="187"/>
        <v>0</v>
      </c>
      <c r="U278" s="6">
        <f t="shared" si="188"/>
        <v>0</v>
      </c>
      <c r="W278" s="43">
        <f t="shared" si="189"/>
        <v>0</v>
      </c>
      <c r="X278" s="6">
        <f t="shared" si="190"/>
        <v>0</v>
      </c>
      <c r="Y278" s="6">
        <f t="shared" si="191"/>
        <v>0.5</v>
      </c>
      <c r="Z278" s="6">
        <f t="shared" si="192"/>
        <v>0</v>
      </c>
      <c r="AA278" s="6">
        <f t="shared" si="193"/>
        <v>0</v>
      </c>
      <c r="AC278" s="43">
        <f t="shared" si="194"/>
        <v>0</v>
      </c>
      <c r="AD278" s="6">
        <f t="shared" si="195"/>
        <v>0</v>
      </c>
      <c r="AE278" s="6">
        <f t="shared" si="196"/>
        <v>0</v>
      </c>
      <c r="AF278" s="6">
        <f t="shared" si="197"/>
        <v>0</v>
      </c>
      <c r="AG278" s="6">
        <f t="shared" si="198"/>
        <v>0.5</v>
      </c>
      <c r="AH278" s="6">
        <f t="shared" si="199"/>
        <v>0</v>
      </c>
      <c r="AJ278" s="43">
        <f t="shared" si="200"/>
        <v>0</v>
      </c>
      <c r="AK278" s="6">
        <f t="shared" si="201"/>
        <v>0</v>
      </c>
      <c r="AL278" s="6">
        <f t="shared" si="202"/>
        <v>0</v>
      </c>
      <c r="AM278" s="6">
        <f t="shared" si="203"/>
        <v>0</v>
      </c>
      <c r="AO278" s="35">
        <f t="shared" si="204"/>
        <v>0</v>
      </c>
      <c r="AP278">
        <f t="shared" si="205"/>
        <v>0</v>
      </c>
      <c r="AQ278">
        <f t="shared" si="206"/>
        <v>0</v>
      </c>
      <c r="AR278">
        <f t="shared" si="207"/>
        <v>0</v>
      </c>
      <c r="AT278" s="35">
        <f t="shared" si="208"/>
        <v>0</v>
      </c>
      <c r="AU278">
        <f t="shared" si="209"/>
        <v>0</v>
      </c>
      <c r="AV278">
        <f t="shared" si="210"/>
        <v>0.5</v>
      </c>
      <c r="AW278">
        <f t="shared" si="211"/>
        <v>0</v>
      </c>
      <c r="AX278">
        <f t="shared" si="212"/>
        <v>0</v>
      </c>
      <c r="AZ278" s="35">
        <f t="shared" si="213"/>
        <v>0</v>
      </c>
      <c r="BA278">
        <f t="shared" si="214"/>
        <v>0</v>
      </c>
      <c r="BB278">
        <f t="shared" si="215"/>
        <v>0</v>
      </c>
      <c r="BC278">
        <f t="shared" si="216"/>
        <v>0</v>
      </c>
      <c r="BD278">
        <f t="shared" si="217"/>
        <v>0.5</v>
      </c>
      <c r="BE278">
        <f t="shared" si="218"/>
        <v>0</v>
      </c>
      <c r="BG278" s="35">
        <f t="shared" si="219"/>
        <v>0</v>
      </c>
      <c r="BH278">
        <f t="shared" si="220"/>
        <v>0</v>
      </c>
      <c r="BI278">
        <f t="shared" si="221"/>
        <v>0</v>
      </c>
      <c r="BJ278">
        <f t="shared" si="222"/>
        <v>0</v>
      </c>
    </row>
    <row r="279" spans="1:63" ht="17" x14ac:dyDescent="0.2">
      <c r="A279" s="4" t="s">
        <v>391</v>
      </c>
      <c r="B279" s="6">
        <v>1</v>
      </c>
      <c r="C279" s="6">
        <v>0</v>
      </c>
      <c r="D279" s="6">
        <v>0</v>
      </c>
      <c r="E279" s="10">
        <v>0</v>
      </c>
      <c r="F279" s="10">
        <v>0</v>
      </c>
      <c r="G279" s="10">
        <v>0</v>
      </c>
      <c r="I279" s="13" t="s">
        <v>392</v>
      </c>
      <c r="J279" s="24">
        <f t="shared" si="180"/>
        <v>1</v>
      </c>
      <c r="K279" s="24">
        <f t="shared" si="181"/>
        <v>1</v>
      </c>
      <c r="L279" s="24" t="s">
        <v>440</v>
      </c>
      <c r="N279">
        <v>1</v>
      </c>
      <c r="O279">
        <f t="shared" si="182"/>
        <v>1</v>
      </c>
      <c r="P279">
        <f t="shared" si="183"/>
        <v>1</v>
      </c>
      <c r="Q279">
        <f t="shared" si="184"/>
        <v>1</v>
      </c>
      <c r="R279" s="43">
        <f t="shared" si="185"/>
        <v>1</v>
      </c>
      <c r="S279" s="6">
        <f t="shared" si="186"/>
        <v>0</v>
      </c>
      <c r="T279" s="6">
        <f t="shared" si="187"/>
        <v>0</v>
      </c>
      <c r="U279" s="6">
        <f t="shared" si="188"/>
        <v>0</v>
      </c>
      <c r="W279" s="43">
        <f t="shared" si="189"/>
        <v>0</v>
      </c>
      <c r="X279" s="6">
        <f t="shared" si="190"/>
        <v>0</v>
      </c>
      <c r="Y279" s="6">
        <f t="shared" si="191"/>
        <v>0</v>
      </c>
      <c r="Z279" s="6">
        <f t="shared" si="192"/>
        <v>0</v>
      </c>
      <c r="AA279" s="6">
        <f t="shared" si="193"/>
        <v>0</v>
      </c>
      <c r="AC279" s="43">
        <f t="shared" si="194"/>
        <v>0</v>
      </c>
      <c r="AD279" s="6">
        <f t="shared" si="195"/>
        <v>0</v>
      </c>
      <c r="AE279" s="6">
        <f t="shared" si="196"/>
        <v>0</v>
      </c>
      <c r="AF279" s="6">
        <f t="shared" si="197"/>
        <v>0</v>
      </c>
      <c r="AG279" s="6">
        <f t="shared" si="198"/>
        <v>0</v>
      </c>
      <c r="AH279" s="6">
        <f t="shared" si="199"/>
        <v>0</v>
      </c>
      <c r="AJ279" s="43">
        <f t="shared" si="200"/>
        <v>0</v>
      </c>
      <c r="AK279" s="6">
        <f t="shared" si="201"/>
        <v>0</v>
      </c>
      <c r="AL279" s="6">
        <f t="shared" si="202"/>
        <v>0</v>
      </c>
      <c r="AM279" s="6">
        <f t="shared" si="203"/>
        <v>0</v>
      </c>
      <c r="AO279" s="35">
        <f t="shared" si="204"/>
        <v>1</v>
      </c>
      <c r="AP279">
        <f t="shared" si="205"/>
        <v>0</v>
      </c>
      <c r="AQ279">
        <f t="shared" si="206"/>
        <v>0</v>
      </c>
      <c r="AR279">
        <f t="shared" si="207"/>
        <v>0</v>
      </c>
      <c r="AT279" s="35">
        <f t="shared" si="208"/>
        <v>0</v>
      </c>
      <c r="AU279">
        <f t="shared" si="209"/>
        <v>0</v>
      </c>
      <c r="AV279">
        <f t="shared" si="210"/>
        <v>0</v>
      </c>
      <c r="AW279">
        <f t="shared" si="211"/>
        <v>0</v>
      </c>
      <c r="AX279">
        <f t="shared" si="212"/>
        <v>0</v>
      </c>
      <c r="AZ279" s="35">
        <f t="shared" si="213"/>
        <v>0</v>
      </c>
      <c r="BA279">
        <f t="shared" si="214"/>
        <v>0</v>
      </c>
      <c r="BB279">
        <f t="shared" si="215"/>
        <v>0</v>
      </c>
      <c r="BC279">
        <f t="shared" si="216"/>
        <v>0</v>
      </c>
      <c r="BD279">
        <f t="shared" si="217"/>
        <v>0</v>
      </c>
      <c r="BE279">
        <f t="shared" si="218"/>
        <v>0</v>
      </c>
      <c r="BG279" s="35">
        <f t="shared" si="219"/>
        <v>0</v>
      </c>
      <c r="BH279">
        <f t="shared" si="220"/>
        <v>0</v>
      </c>
      <c r="BI279">
        <f t="shared" si="221"/>
        <v>0</v>
      </c>
      <c r="BJ279">
        <f t="shared" si="222"/>
        <v>0</v>
      </c>
    </row>
    <row r="280" spans="1:63" ht="17" x14ac:dyDescent="0.2">
      <c r="A280" s="4" t="s">
        <v>393</v>
      </c>
      <c r="B280" s="6">
        <v>2</v>
      </c>
      <c r="C280" s="6">
        <v>0</v>
      </c>
      <c r="D280" s="6">
        <v>0</v>
      </c>
      <c r="E280" s="10">
        <v>1</v>
      </c>
      <c r="F280" s="10">
        <v>0</v>
      </c>
      <c r="G280" s="10">
        <v>0</v>
      </c>
      <c r="I280" s="13" t="s">
        <v>359</v>
      </c>
      <c r="J280" s="24">
        <f t="shared" si="180"/>
        <v>2</v>
      </c>
      <c r="K280" s="24">
        <f t="shared" si="181"/>
        <v>3</v>
      </c>
      <c r="L280" s="24" t="s">
        <v>482</v>
      </c>
      <c r="N280">
        <v>1</v>
      </c>
      <c r="O280">
        <f t="shared" si="182"/>
        <v>2</v>
      </c>
      <c r="P280">
        <f t="shared" si="183"/>
        <v>1</v>
      </c>
      <c r="Q280">
        <f t="shared" si="184"/>
        <v>1.5</v>
      </c>
      <c r="R280" s="43">
        <f t="shared" si="185"/>
        <v>0</v>
      </c>
      <c r="S280" s="6">
        <f t="shared" si="186"/>
        <v>1</v>
      </c>
      <c r="T280" s="6">
        <f t="shared" si="187"/>
        <v>0</v>
      </c>
      <c r="U280" s="6">
        <f t="shared" si="188"/>
        <v>0</v>
      </c>
      <c r="W280" s="43">
        <f t="shared" si="189"/>
        <v>0</v>
      </c>
      <c r="X280" s="6">
        <f t="shared" si="190"/>
        <v>1</v>
      </c>
      <c r="Y280" s="6">
        <f t="shared" si="191"/>
        <v>0</v>
      </c>
      <c r="Z280" s="6">
        <f t="shared" si="192"/>
        <v>0</v>
      </c>
      <c r="AA280" s="6">
        <f t="shared" si="193"/>
        <v>0</v>
      </c>
      <c r="AC280" s="43">
        <f t="shared" si="194"/>
        <v>0</v>
      </c>
      <c r="AD280" s="6">
        <f t="shared" si="195"/>
        <v>0</v>
      </c>
      <c r="AE280" s="6">
        <f t="shared" si="196"/>
        <v>0</v>
      </c>
      <c r="AF280" s="6">
        <f t="shared" si="197"/>
        <v>0</v>
      </c>
      <c r="AG280" s="6">
        <f t="shared" si="198"/>
        <v>0</v>
      </c>
      <c r="AH280" s="6">
        <f t="shared" si="199"/>
        <v>0</v>
      </c>
      <c r="AJ280" s="43">
        <f t="shared" si="200"/>
        <v>0</v>
      </c>
      <c r="AK280" s="6">
        <f t="shared" si="201"/>
        <v>0</v>
      </c>
      <c r="AL280" s="6">
        <f t="shared" si="202"/>
        <v>0</v>
      </c>
      <c r="AM280" s="6">
        <f t="shared" si="203"/>
        <v>0</v>
      </c>
      <c r="AO280" s="35">
        <f t="shared" si="204"/>
        <v>0</v>
      </c>
      <c r="AP280">
        <f t="shared" si="205"/>
        <v>1.5</v>
      </c>
      <c r="AQ280">
        <f t="shared" si="206"/>
        <v>0</v>
      </c>
      <c r="AR280">
        <f t="shared" si="207"/>
        <v>0</v>
      </c>
      <c r="AT280" s="35">
        <f t="shared" si="208"/>
        <v>0</v>
      </c>
      <c r="AU280">
        <f t="shared" si="209"/>
        <v>1.5</v>
      </c>
      <c r="AV280">
        <f t="shared" si="210"/>
        <v>0</v>
      </c>
      <c r="AW280">
        <f t="shared" si="211"/>
        <v>0</v>
      </c>
      <c r="AX280">
        <f t="shared" si="212"/>
        <v>0</v>
      </c>
      <c r="AZ280" s="35">
        <f t="shared" si="213"/>
        <v>0</v>
      </c>
      <c r="BA280">
        <f t="shared" si="214"/>
        <v>0</v>
      </c>
      <c r="BB280">
        <f t="shared" si="215"/>
        <v>0</v>
      </c>
      <c r="BC280">
        <f t="shared" si="216"/>
        <v>0</v>
      </c>
      <c r="BD280">
        <f t="shared" si="217"/>
        <v>0</v>
      </c>
      <c r="BE280">
        <f t="shared" si="218"/>
        <v>0</v>
      </c>
      <c r="BG280" s="35">
        <f t="shared" si="219"/>
        <v>0</v>
      </c>
      <c r="BH280">
        <f t="shared" si="220"/>
        <v>0</v>
      </c>
      <c r="BI280">
        <f t="shared" si="221"/>
        <v>0</v>
      </c>
      <c r="BJ280">
        <f t="shared" si="222"/>
        <v>0</v>
      </c>
    </row>
    <row r="281" spans="1:63" ht="17" x14ac:dyDescent="0.2">
      <c r="A281" s="4" t="s">
        <v>195</v>
      </c>
      <c r="B281" s="6">
        <v>1</v>
      </c>
      <c r="C281" s="6">
        <v>0</v>
      </c>
      <c r="D281" s="6">
        <v>0</v>
      </c>
      <c r="E281" s="10">
        <v>0</v>
      </c>
      <c r="F281" s="10">
        <v>0</v>
      </c>
      <c r="G281" s="10">
        <v>0</v>
      </c>
      <c r="I281" s="13" t="s">
        <v>78</v>
      </c>
      <c r="J281" s="24">
        <f t="shared" si="180"/>
        <v>1</v>
      </c>
      <c r="K281" s="24">
        <f t="shared" si="181"/>
        <v>1</v>
      </c>
      <c r="L281" s="24"/>
      <c r="N281">
        <v>1</v>
      </c>
      <c r="O281">
        <f t="shared" si="182"/>
        <v>0</v>
      </c>
      <c r="P281" t="e">
        <f t="shared" si="183"/>
        <v>#DIV/0!</v>
      </c>
      <c r="Q281" t="e">
        <f t="shared" si="184"/>
        <v>#DIV/0!</v>
      </c>
      <c r="R281" s="43">
        <f t="shared" si="185"/>
        <v>0</v>
      </c>
      <c r="S281" s="6">
        <f t="shared" si="186"/>
        <v>0</v>
      </c>
      <c r="T281" s="6">
        <f t="shared" si="187"/>
        <v>0</v>
      </c>
      <c r="U281" s="6">
        <f t="shared" si="188"/>
        <v>0</v>
      </c>
      <c r="W281" s="43">
        <f t="shared" si="189"/>
        <v>0</v>
      </c>
      <c r="X281" s="6">
        <f t="shared" si="190"/>
        <v>0</v>
      </c>
      <c r="Y281" s="6">
        <f t="shared" si="191"/>
        <v>0</v>
      </c>
      <c r="Z281" s="6">
        <f t="shared" si="192"/>
        <v>0</v>
      </c>
      <c r="AA281" s="6">
        <f t="shared" si="193"/>
        <v>0</v>
      </c>
      <c r="AC281" s="43">
        <f t="shared" si="194"/>
        <v>0</v>
      </c>
      <c r="AD281" s="6">
        <f t="shared" si="195"/>
        <v>0</v>
      </c>
      <c r="AE281" s="6">
        <f t="shared" si="196"/>
        <v>0</v>
      </c>
      <c r="AF281" s="6">
        <f t="shared" si="197"/>
        <v>0</v>
      </c>
      <c r="AG281" s="6">
        <f t="shared" si="198"/>
        <v>0</v>
      </c>
      <c r="AH281" s="6">
        <f t="shared" si="199"/>
        <v>0</v>
      </c>
      <c r="AJ281" s="43">
        <f t="shared" si="200"/>
        <v>0</v>
      </c>
      <c r="AK281" s="6">
        <f t="shared" si="201"/>
        <v>0</v>
      </c>
      <c r="AL281" s="6">
        <f t="shared" si="202"/>
        <v>0</v>
      </c>
      <c r="AM281" s="6">
        <f t="shared" si="203"/>
        <v>0</v>
      </c>
      <c r="AO281" s="35">
        <f t="shared" si="204"/>
        <v>0</v>
      </c>
      <c r="AP281">
        <f t="shared" si="205"/>
        <v>0</v>
      </c>
      <c r="AQ281">
        <f t="shared" si="206"/>
        <v>0</v>
      </c>
      <c r="AR281">
        <f t="shared" si="207"/>
        <v>0</v>
      </c>
      <c r="AT281" s="35">
        <f t="shared" si="208"/>
        <v>0</v>
      </c>
      <c r="AU281">
        <f t="shared" si="209"/>
        <v>0</v>
      </c>
      <c r="AV281">
        <f t="shared" si="210"/>
        <v>0</v>
      </c>
      <c r="AW281">
        <f t="shared" si="211"/>
        <v>0</v>
      </c>
      <c r="AX281">
        <f t="shared" si="212"/>
        <v>0</v>
      </c>
      <c r="AZ281" s="35">
        <f t="shared" si="213"/>
        <v>0</v>
      </c>
      <c r="BA281">
        <f t="shared" si="214"/>
        <v>0</v>
      </c>
      <c r="BB281">
        <f t="shared" si="215"/>
        <v>0</v>
      </c>
      <c r="BC281">
        <f t="shared" si="216"/>
        <v>0</v>
      </c>
      <c r="BD281">
        <f t="shared" si="217"/>
        <v>0</v>
      </c>
      <c r="BE281">
        <f t="shared" si="218"/>
        <v>0</v>
      </c>
      <c r="BG281" s="35">
        <f t="shared" si="219"/>
        <v>0</v>
      </c>
      <c r="BH281">
        <f t="shared" si="220"/>
        <v>0</v>
      </c>
      <c r="BI281">
        <f t="shared" si="221"/>
        <v>0</v>
      </c>
      <c r="BJ281">
        <f t="shared" si="222"/>
        <v>0</v>
      </c>
    </row>
    <row r="282" spans="1:63" x14ac:dyDescent="0.2">
      <c r="J282" s="24"/>
      <c r="K282" s="24"/>
      <c r="L282" s="24"/>
      <c r="O282">
        <f t="shared" si="182"/>
        <v>0</v>
      </c>
      <c r="P282" t="e">
        <f t="shared" si="183"/>
        <v>#DIV/0!</v>
      </c>
      <c r="Q282" t="e">
        <f t="shared" si="184"/>
        <v>#DIV/0!</v>
      </c>
      <c r="R282" s="43">
        <f t="shared" si="185"/>
        <v>0</v>
      </c>
      <c r="S282" s="6">
        <f t="shared" si="186"/>
        <v>0</v>
      </c>
      <c r="T282" s="6">
        <f t="shared" si="187"/>
        <v>0</v>
      </c>
      <c r="U282" s="6">
        <f t="shared" si="188"/>
        <v>0</v>
      </c>
      <c r="V282" s="6">
        <f>SUM(R278:U281)</f>
        <v>2</v>
      </c>
      <c r="W282" s="43">
        <f t="shared" si="189"/>
        <v>0</v>
      </c>
      <c r="X282" s="6">
        <f t="shared" si="190"/>
        <v>0</v>
      </c>
      <c r="Y282" s="6">
        <f t="shared" si="191"/>
        <v>0</v>
      </c>
      <c r="Z282" s="6">
        <f t="shared" si="192"/>
        <v>0</v>
      </c>
      <c r="AA282" s="6">
        <f t="shared" si="193"/>
        <v>0</v>
      </c>
      <c r="AB282" s="6">
        <f>SUM(W278:AA281)</f>
        <v>1.5</v>
      </c>
      <c r="AC282" s="43">
        <f t="shared" si="194"/>
        <v>0</v>
      </c>
      <c r="AD282" s="6">
        <f t="shared" si="195"/>
        <v>0</v>
      </c>
      <c r="AE282" s="6">
        <f t="shared" si="196"/>
        <v>0</v>
      </c>
      <c r="AF282" s="6">
        <f t="shared" si="197"/>
        <v>0</v>
      </c>
      <c r="AG282" s="6">
        <f t="shared" si="198"/>
        <v>0</v>
      </c>
      <c r="AH282" s="6">
        <f t="shared" si="199"/>
        <v>0</v>
      </c>
      <c r="AI282" s="6">
        <f>SUM(AC278:AH281)</f>
        <v>0.5</v>
      </c>
      <c r="AJ282" s="43">
        <f t="shared" si="200"/>
        <v>0</v>
      </c>
      <c r="AK282" s="6">
        <f t="shared" si="201"/>
        <v>0</v>
      </c>
      <c r="AL282" s="6">
        <f t="shared" si="202"/>
        <v>0</v>
      </c>
      <c r="AM282" s="6">
        <f t="shared" si="203"/>
        <v>0</v>
      </c>
      <c r="AN282" s="6">
        <f>SUM(AJ278:AM281)</f>
        <v>0</v>
      </c>
      <c r="AO282" s="35">
        <f t="shared" si="204"/>
        <v>0</v>
      </c>
      <c r="AP282">
        <f t="shared" si="205"/>
        <v>0</v>
      </c>
      <c r="AQ282">
        <f t="shared" si="206"/>
        <v>0</v>
      </c>
      <c r="AR282">
        <f t="shared" si="207"/>
        <v>0</v>
      </c>
      <c r="AS282">
        <f>SUM(AO278:AR281)</f>
        <v>2.5</v>
      </c>
      <c r="AT282" s="35">
        <f t="shared" si="208"/>
        <v>0</v>
      </c>
      <c r="AU282">
        <f t="shared" si="209"/>
        <v>0</v>
      </c>
      <c r="AV282">
        <f t="shared" si="210"/>
        <v>0</v>
      </c>
      <c r="AW282">
        <f t="shared" si="211"/>
        <v>0</v>
      </c>
      <c r="AX282">
        <f t="shared" si="212"/>
        <v>0</v>
      </c>
      <c r="AY282">
        <f>SUM(AT278:AX281)</f>
        <v>2</v>
      </c>
      <c r="AZ282" s="35">
        <f t="shared" si="213"/>
        <v>0</v>
      </c>
      <c r="BA282">
        <f t="shared" si="214"/>
        <v>0</v>
      </c>
      <c r="BB282">
        <f t="shared" si="215"/>
        <v>0</v>
      </c>
      <c r="BC282">
        <f t="shared" si="216"/>
        <v>0</v>
      </c>
      <c r="BD282">
        <f t="shared" si="217"/>
        <v>0</v>
      </c>
      <c r="BE282">
        <f t="shared" si="218"/>
        <v>0</v>
      </c>
      <c r="BF282">
        <f>SUM(AZ278:BE281)</f>
        <v>0.5</v>
      </c>
      <c r="BG282" s="35">
        <f t="shared" si="219"/>
        <v>0</v>
      </c>
      <c r="BH282">
        <f t="shared" si="220"/>
        <v>0</v>
      </c>
      <c r="BI282">
        <f t="shared" si="221"/>
        <v>0</v>
      </c>
      <c r="BJ282">
        <f t="shared" si="222"/>
        <v>0</v>
      </c>
      <c r="BK282">
        <f>SUM(BG278:BJ281)</f>
        <v>0</v>
      </c>
    </row>
    <row r="283" spans="1:63" s="3" customFormat="1" ht="17" x14ac:dyDescent="0.2">
      <c r="A283" s="1" t="s">
        <v>395</v>
      </c>
      <c r="H283" s="1"/>
      <c r="I283" s="12"/>
      <c r="J283" s="23"/>
      <c r="K283" s="23"/>
      <c r="L283" s="23"/>
      <c r="M283" s="39"/>
      <c r="O283" s="3">
        <f t="shared" si="182"/>
        <v>0</v>
      </c>
      <c r="P283" s="3" t="e">
        <f t="shared" si="183"/>
        <v>#DIV/0!</v>
      </c>
      <c r="Q283" s="3" t="e">
        <f t="shared" si="184"/>
        <v>#DIV/0!</v>
      </c>
      <c r="R283" s="34">
        <f t="shared" si="185"/>
        <v>0</v>
      </c>
      <c r="S283" s="3">
        <f t="shared" si="186"/>
        <v>0</v>
      </c>
      <c r="T283" s="3">
        <f t="shared" si="187"/>
        <v>0</v>
      </c>
      <c r="U283" s="3">
        <f t="shared" si="188"/>
        <v>0</v>
      </c>
      <c r="W283" s="34">
        <f t="shared" si="189"/>
        <v>0</v>
      </c>
      <c r="X283" s="3">
        <f t="shared" si="190"/>
        <v>0</v>
      </c>
      <c r="Y283" s="3">
        <f t="shared" si="191"/>
        <v>0</v>
      </c>
      <c r="Z283" s="3">
        <f t="shared" si="192"/>
        <v>0</v>
      </c>
      <c r="AA283" s="3">
        <f t="shared" si="193"/>
        <v>0</v>
      </c>
      <c r="AC283" s="34">
        <f t="shared" si="194"/>
        <v>0</v>
      </c>
      <c r="AD283" s="3">
        <f t="shared" si="195"/>
        <v>0</v>
      </c>
      <c r="AE283" s="3">
        <f t="shared" si="196"/>
        <v>0</v>
      </c>
      <c r="AF283" s="3">
        <f t="shared" si="197"/>
        <v>0</v>
      </c>
      <c r="AG283" s="3">
        <f t="shared" si="198"/>
        <v>0</v>
      </c>
      <c r="AH283" s="3">
        <f t="shared" si="199"/>
        <v>0</v>
      </c>
      <c r="AJ283" s="34">
        <f t="shared" si="200"/>
        <v>0</v>
      </c>
      <c r="AK283" s="3">
        <f t="shared" si="201"/>
        <v>0</v>
      </c>
      <c r="AL283" s="3">
        <f t="shared" si="202"/>
        <v>0</v>
      </c>
      <c r="AM283" s="3">
        <f t="shared" si="203"/>
        <v>0</v>
      </c>
      <c r="AO283" s="34">
        <f t="shared" si="204"/>
        <v>0</v>
      </c>
      <c r="AP283" s="3">
        <f t="shared" si="205"/>
        <v>0</v>
      </c>
      <c r="AQ283" s="3">
        <f t="shared" si="206"/>
        <v>0</v>
      </c>
      <c r="AR283" s="3">
        <f t="shared" si="207"/>
        <v>0</v>
      </c>
      <c r="AT283" s="34">
        <f t="shared" si="208"/>
        <v>0</v>
      </c>
      <c r="AU283" s="3">
        <f t="shared" si="209"/>
        <v>0</v>
      </c>
      <c r="AV283" s="3">
        <f t="shared" si="210"/>
        <v>0</v>
      </c>
      <c r="AW283" s="3">
        <f t="shared" si="211"/>
        <v>0</v>
      </c>
      <c r="AX283" s="3">
        <f t="shared" si="212"/>
        <v>0</v>
      </c>
      <c r="AZ283" s="34">
        <f t="shared" si="213"/>
        <v>0</v>
      </c>
      <c r="BA283" s="3">
        <f t="shared" si="214"/>
        <v>0</v>
      </c>
      <c r="BB283" s="3">
        <f t="shared" si="215"/>
        <v>0</v>
      </c>
      <c r="BC283" s="3">
        <f t="shared" si="216"/>
        <v>0</v>
      </c>
      <c r="BD283" s="3">
        <f t="shared" si="217"/>
        <v>0</v>
      </c>
      <c r="BE283" s="3">
        <f t="shared" si="218"/>
        <v>0</v>
      </c>
      <c r="BG283" s="34">
        <f t="shared" si="219"/>
        <v>0</v>
      </c>
      <c r="BH283" s="3">
        <f t="shared" si="220"/>
        <v>0</v>
      </c>
      <c r="BI283" s="3">
        <f t="shared" si="221"/>
        <v>0</v>
      </c>
      <c r="BJ283" s="3">
        <f t="shared" si="222"/>
        <v>0</v>
      </c>
    </row>
    <row r="284" spans="1:63" ht="17" x14ac:dyDescent="0.2">
      <c r="A284" s="4" t="s">
        <v>396</v>
      </c>
      <c r="B284" s="6">
        <v>1</v>
      </c>
      <c r="C284" s="6">
        <v>0</v>
      </c>
      <c r="D284" s="6">
        <v>0</v>
      </c>
      <c r="E284" s="10">
        <v>0</v>
      </c>
      <c r="F284" s="10">
        <v>0</v>
      </c>
      <c r="G284" s="10">
        <v>0</v>
      </c>
      <c r="I284" s="13" t="s">
        <v>397</v>
      </c>
      <c r="J284" s="24">
        <f t="shared" si="180"/>
        <v>1</v>
      </c>
      <c r="K284" s="24">
        <f t="shared" si="181"/>
        <v>1</v>
      </c>
      <c r="L284" s="24" t="s">
        <v>503</v>
      </c>
      <c r="N284">
        <v>1</v>
      </c>
      <c r="O284">
        <f t="shared" si="182"/>
        <v>2</v>
      </c>
      <c r="P284">
        <f t="shared" si="183"/>
        <v>0.5</v>
      </c>
      <c r="Q284">
        <f t="shared" si="184"/>
        <v>0.5</v>
      </c>
      <c r="R284" s="43">
        <f t="shared" si="185"/>
        <v>0</v>
      </c>
      <c r="S284" s="6">
        <f t="shared" si="186"/>
        <v>0</v>
      </c>
      <c r="T284" s="6">
        <f t="shared" si="187"/>
        <v>0</v>
      </c>
      <c r="U284" s="6">
        <f t="shared" si="188"/>
        <v>0</v>
      </c>
      <c r="W284" s="43">
        <f t="shared" si="189"/>
        <v>0</v>
      </c>
      <c r="X284" s="6">
        <f t="shared" si="190"/>
        <v>0</v>
      </c>
      <c r="Y284" s="6">
        <f t="shared" si="191"/>
        <v>0.5</v>
      </c>
      <c r="Z284" s="6">
        <f t="shared" si="192"/>
        <v>0</v>
      </c>
      <c r="AA284" s="6">
        <f t="shared" si="193"/>
        <v>0</v>
      </c>
      <c r="AC284" s="43">
        <f t="shared" si="194"/>
        <v>0</v>
      </c>
      <c r="AD284" s="6">
        <f t="shared" si="195"/>
        <v>0</v>
      </c>
      <c r="AE284" s="6">
        <f t="shared" si="196"/>
        <v>0</v>
      </c>
      <c r="AF284" s="6">
        <f t="shared" si="197"/>
        <v>0</v>
      </c>
      <c r="AG284" s="6">
        <f t="shared" si="198"/>
        <v>0.5</v>
      </c>
      <c r="AH284" s="6">
        <f t="shared" si="199"/>
        <v>0</v>
      </c>
      <c r="AJ284" s="43">
        <f t="shared" si="200"/>
        <v>0</v>
      </c>
      <c r="AK284" s="6">
        <f t="shared" si="201"/>
        <v>0</v>
      </c>
      <c r="AL284" s="6">
        <f t="shared" si="202"/>
        <v>0</v>
      </c>
      <c r="AM284" s="6">
        <f t="shared" si="203"/>
        <v>0</v>
      </c>
      <c r="AO284" s="35">
        <f t="shared" si="204"/>
        <v>0</v>
      </c>
      <c r="AP284">
        <f t="shared" si="205"/>
        <v>0</v>
      </c>
      <c r="AQ284">
        <f t="shared" si="206"/>
        <v>0</v>
      </c>
      <c r="AR284">
        <f t="shared" si="207"/>
        <v>0</v>
      </c>
      <c r="AT284" s="35">
        <f t="shared" si="208"/>
        <v>0</v>
      </c>
      <c r="AU284">
        <f t="shared" si="209"/>
        <v>0</v>
      </c>
      <c r="AV284">
        <f t="shared" si="210"/>
        <v>0.5</v>
      </c>
      <c r="AW284">
        <f t="shared" si="211"/>
        <v>0</v>
      </c>
      <c r="AX284">
        <f t="shared" si="212"/>
        <v>0</v>
      </c>
      <c r="AZ284" s="35">
        <f t="shared" si="213"/>
        <v>0</v>
      </c>
      <c r="BA284">
        <f t="shared" si="214"/>
        <v>0</v>
      </c>
      <c r="BB284">
        <f t="shared" si="215"/>
        <v>0</v>
      </c>
      <c r="BC284">
        <f t="shared" si="216"/>
        <v>0</v>
      </c>
      <c r="BD284">
        <f t="shared" si="217"/>
        <v>0.5</v>
      </c>
      <c r="BE284">
        <f t="shared" si="218"/>
        <v>0</v>
      </c>
      <c r="BG284" s="35">
        <f t="shared" si="219"/>
        <v>0</v>
      </c>
      <c r="BH284">
        <f t="shared" si="220"/>
        <v>0</v>
      </c>
      <c r="BI284">
        <f t="shared" si="221"/>
        <v>0</v>
      </c>
      <c r="BJ284">
        <f t="shared" si="222"/>
        <v>0</v>
      </c>
    </row>
    <row r="285" spans="1:63" ht="17" x14ac:dyDescent="0.2">
      <c r="A285" s="4" t="s">
        <v>398</v>
      </c>
      <c r="B285" s="6">
        <v>0</v>
      </c>
      <c r="C285" s="6">
        <v>0</v>
      </c>
      <c r="D285" s="6">
        <v>2</v>
      </c>
      <c r="E285" s="10">
        <v>0</v>
      </c>
      <c r="F285" s="10">
        <v>0</v>
      </c>
      <c r="G285" s="10">
        <v>0</v>
      </c>
      <c r="I285" s="13" t="s">
        <v>399</v>
      </c>
      <c r="J285" s="24">
        <f t="shared" si="180"/>
        <v>2</v>
      </c>
      <c r="K285" s="24">
        <f t="shared" si="181"/>
        <v>2</v>
      </c>
      <c r="L285" s="24" t="s">
        <v>503</v>
      </c>
      <c r="N285">
        <v>1</v>
      </c>
      <c r="O285">
        <f t="shared" si="182"/>
        <v>2</v>
      </c>
      <c r="P285">
        <f t="shared" si="183"/>
        <v>1</v>
      </c>
      <c r="Q285">
        <f t="shared" si="184"/>
        <v>1</v>
      </c>
      <c r="R285" s="43">
        <f t="shared" si="185"/>
        <v>0</v>
      </c>
      <c r="S285" s="6">
        <f t="shared" si="186"/>
        <v>0</v>
      </c>
      <c r="T285" s="6">
        <f t="shared" si="187"/>
        <v>0</v>
      </c>
      <c r="U285" s="6">
        <f t="shared" si="188"/>
        <v>0</v>
      </c>
      <c r="W285" s="43">
        <f t="shared" si="189"/>
        <v>0</v>
      </c>
      <c r="X285" s="6">
        <f t="shared" si="190"/>
        <v>0</v>
      </c>
      <c r="Y285" s="6">
        <f t="shared" si="191"/>
        <v>1</v>
      </c>
      <c r="Z285" s="6">
        <f t="shared" si="192"/>
        <v>0</v>
      </c>
      <c r="AA285" s="6">
        <f t="shared" si="193"/>
        <v>0</v>
      </c>
      <c r="AC285" s="43">
        <f t="shared" si="194"/>
        <v>0</v>
      </c>
      <c r="AD285" s="6">
        <f t="shared" si="195"/>
        <v>0</v>
      </c>
      <c r="AE285" s="6">
        <f t="shared" si="196"/>
        <v>0</v>
      </c>
      <c r="AF285" s="6">
        <f t="shared" si="197"/>
        <v>0</v>
      </c>
      <c r="AG285" s="6">
        <f t="shared" si="198"/>
        <v>1</v>
      </c>
      <c r="AH285" s="6">
        <f t="shared" si="199"/>
        <v>0</v>
      </c>
      <c r="AJ285" s="43">
        <f t="shared" si="200"/>
        <v>0</v>
      </c>
      <c r="AK285" s="6">
        <f t="shared" si="201"/>
        <v>0</v>
      </c>
      <c r="AL285" s="6">
        <f t="shared" si="202"/>
        <v>0</v>
      </c>
      <c r="AM285" s="6">
        <f t="shared" si="203"/>
        <v>0</v>
      </c>
      <c r="AO285" s="35">
        <f t="shared" si="204"/>
        <v>0</v>
      </c>
      <c r="AP285">
        <f t="shared" si="205"/>
        <v>0</v>
      </c>
      <c r="AQ285">
        <f t="shared" si="206"/>
        <v>0</v>
      </c>
      <c r="AR285">
        <f t="shared" si="207"/>
        <v>0</v>
      </c>
      <c r="AT285" s="35">
        <f t="shared" si="208"/>
        <v>0</v>
      </c>
      <c r="AU285">
        <f t="shared" si="209"/>
        <v>0</v>
      </c>
      <c r="AV285">
        <f t="shared" si="210"/>
        <v>1</v>
      </c>
      <c r="AW285">
        <f t="shared" si="211"/>
        <v>0</v>
      </c>
      <c r="AX285">
        <f t="shared" si="212"/>
        <v>0</v>
      </c>
      <c r="AZ285" s="35">
        <f t="shared" si="213"/>
        <v>0</v>
      </c>
      <c r="BA285">
        <f t="shared" si="214"/>
        <v>0</v>
      </c>
      <c r="BB285">
        <f t="shared" si="215"/>
        <v>0</v>
      </c>
      <c r="BC285">
        <f t="shared" si="216"/>
        <v>0</v>
      </c>
      <c r="BD285">
        <f t="shared" si="217"/>
        <v>1</v>
      </c>
      <c r="BE285">
        <f t="shared" si="218"/>
        <v>0</v>
      </c>
      <c r="BG285" s="35">
        <f t="shared" si="219"/>
        <v>0</v>
      </c>
      <c r="BH285">
        <f t="shared" si="220"/>
        <v>0</v>
      </c>
      <c r="BI285">
        <f t="shared" si="221"/>
        <v>0</v>
      </c>
      <c r="BJ285">
        <f t="shared" si="222"/>
        <v>0</v>
      </c>
    </row>
    <row r="286" spans="1:63" ht="17" x14ac:dyDescent="0.2">
      <c r="A286" s="4" t="s">
        <v>400</v>
      </c>
      <c r="B286" s="6">
        <v>3</v>
      </c>
      <c r="C286" s="6">
        <v>0</v>
      </c>
      <c r="D286" s="6">
        <v>0</v>
      </c>
      <c r="E286" s="10">
        <v>0</v>
      </c>
      <c r="F286" s="10">
        <v>0</v>
      </c>
      <c r="G286" s="10">
        <v>0</v>
      </c>
      <c r="I286" s="13" t="s">
        <v>271</v>
      </c>
      <c r="J286" s="24">
        <f t="shared" si="180"/>
        <v>3</v>
      </c>
      <c r="K286" s="24">
        <f t="shared" si="181"/>
        <v>3</v>
      </c>
      <c r="L286" s="24" t="s">
        <v>503</v>
      </c>
      <c r="N286">
        <v>1</v>
      </c>
      <c r="O286">
        <f t="shared" si="182"/>
        <v>2</v>
      </c>
      <c r="P286">
        <f t="shared" si="183"/>
        <v>1.5</v>
      </c>
      <c r="Q286">
        <f t="shared" si="184"/>
        <v>1.5</v>
      </c>
      <c r="R286" s="43">
        <f t="shared" si="185"/>
        <v>0</v>
      </c>
      <c r="S286" s="6">
        <f t="shared" si="186"/>
        <v>0</v>
      </c>
      <c r="T286" s="6">
        <f t="shared" si="187"/>
        <v>0</v>
      </c>
      <c r="U286" s="6">
        <f t="shared" si="188"/>
        <v>0</v>
      </c>
      <c r="W286" s="43">
        <f t="shared" si="189"/>
        <v>0</v>
      </c>
      <c r="X286" s="6">
        <f t="shared" si="190"/>
        <v>0</v>
      </c>
      <c r="Y286" s="6">
        <f t="shared" si="191"/>
        <v>1.5</v>
      </c>
      <c r="Z286" s="6">
        <f t="shared" si="192"/>
        <v>0</v>
      </c>
      <c r="AA286" s="6">
        <f t="shared" si="193"/>
        <v>0</v>
      </c>
      <c r="AC286" s="43">
        <f t="shared" si="194"/>
        <v>0</v>
      </c>
      <c r="AD286" s="6">
        <f t="shared" si="195"/>
        <v>0</v>
      </c>
      <c r="AE286" s="6">
        <f t="shared" si="196"/>
        <v>0</v>
      </c>
      <c r="AF286" s="6">
        <f t="shared" si="197"/>
        <v>0</v>
      </c>
      <c r="AG286" s="6">
        <f t="shared" si="198"/>
        <v>1.5</v>
      </c>
      <c r="AH286" s="6">
        <f t="shared" si="199"/>
        <v>0</v>
      </c>
      <c r="AJ286" s="43">
        <f t="shared" si="200"/>
        <v>0</v>
      </c>
      <c r="AK286" s="6">
        <f t="shared" si="201"/>
        <v>0</v>
      </c>
      <c r="AL286" s="6">
        <f t="shared" si="202"/>
        <v>0</v>
      </c>
      <c r="AM286" s="6">
        <f t="shared" si="203"/>
        <v>0</v>
      </c>
      <c r="AO286" s="35">
        <f t="shared" si="204"/>
        <v>0</v>
      </c>
      <c r="AP286">
        <f t="shared" si="205"/>
        <v>0</v>
      </c>
      <c r="AQ286">
        <f t="shared" si="206"/>
        <v>0</v>
      </c>
      <c r="AR286">
        <f t="shared" si="207"/>
        <v>0</v>
      </c>
      <c r="AT286" s="35">
        <f t="shared" si="208"/>
        <v>0</v>
      </c>
      <c r="AU286">
        <f t="shared" si="209"/>
        <v>0</v>
      </c>
      <c r="AV286">
        <f t="shared" si="210"/>
        <v>1.5</v>
      </c>
      <c r="AW286">
        <f t="shared" si="211"/>
        <v>0</v>
      </c>
      <c r="AX286">
        <f t="shared" si="212"/>
        <v>0</v>
      </c>
      <c r="AZ286" s="35">
        <f t="shared" si="213"/>
        <v>0</v>
      </c>
      <c r="BA286">
        <f t="shared" si="214"/>
        <v>0</v>
      </c>
      <c r="BB286">
        <f t="shared" si="215"/>
        <v>0</v>
      </c>
      <c r="BC286">
        <f t="shared" si="216"/>
        <v>0</v>
      </c>
      <c r="BD286">
        <f t="shared" si="217"/>
        <v>1.5</v>
      </c>
      <c r="BE286">
        <f t="shared" si="218"/>
        <v>0</v>
      </c>
      <c r="BG286" s="35">
        <f t="shared" si="219"/>
        <v>0</v>
      </c>
      <c r="BH286">
        <f t="shared" si="220"/>
        <v>0</v>
      </c>
      <c r="BI286">
        <f t="shared" si="221"/>
        <v>0</v>
      </c>
      <c r="BJ286">
        <f t="shared" si="222"/>
        <v>0</v>
      </c>
    </row>
    <row r="287" spans="1:63" x14ac:dyDescent="0.2">
      <c r="J287" s="24"/>
      <c r="K287" s="24"/>
      <c r="L287" s="24"/>
      <c r="O287">
        <f t="shared" si="182"/>
        <v>0</v>
      </c>
      <c r="P287" t="e">
        <f t="shared" si="183"/>
        <v>#DIV/0!</v>
      </c>
      <c r="Q287" t="e">
        <f t="shared" si="184"/>
        <v>#DIV/0!</v>
      </c>
      <c r="R287" s="43">
        <f t="shared" si="185"/>
        <v>0</v>
      </c>
      <c r="S287" s="6">
        <f t="shared" si="186"/>
        <v>0</v>
      </c>
      <c r="T287" s="6">
        <f t="shared" si="187"/>
        <v>0</v>
      </c>
      <c r="U287" s="6">
        <f t="shared" si="188"/>
        <v>0</v>
      </c>
      <c r="V287" s="6">
        <f>SUM(R284:U286)</f>
        <v>0</v>
      </c>
      <c r="W287" s="43">
        <f t="shared" si="189"/>
        <v>0</v>
      </c>
      <c r="X287" s="6">
        <f t="shared" si="190"/>
        <v>0</v>
      </c>
      <c r="Y287" s="6">
        <f t="shared" si="191"/>
        <v>0</v>
      </c>
      <c r="Z287" s="6">
        <f t="shared" si="192"/>
        <v>0</v>
      </c>
      <c r="AA287" s="6">
        <f t="shared" si="193"/>
        <v>0</v>
      </c>
      <c r="AB287" s="6">
        <f>SUM(W284:AA286)</f>
        <v>3</v>
      </c>
      <c r="AC287" s="43">
        <f t="shared" si="194"/>
        <v>0</v>
      </c>
      <c r="AD287" s="6">
        <f t="shared" si="195"/>
        <v>0</v>
      </c>
      <c r="AE287" s="6">
        <f t="shared" si="196"/>
        <v>0</v>
      </c>
      <c r="AF287" s="6">
        <f t="shared" si="197"/>
        <v>0</v>
      </c>
      <c r="AG287" s="6">
        <f t="shared" si="198"/>
        <v>0</v>
      </c>
      <c r="AH287" s="6">
        <f t="shared" si="199"/>
        <v>0</v>
      </c>
      <c r="AI287" s="6">
        <f>SUM(AC284:AH286)</f>
        <v>3</v>
      </c>
      <c r="AJ287" s="43">
        <f t="shared" si="200"/>
        <v>0</v>
      </c>
      <c r="AK287" s="6">
        <f t="shared" si="201"/>
        <v>0</v>
      </c>
      <c r="AL287" s="6">
        <f t="shared" si="202"/>
        <v>0</v>
      </c>
      <c r="AM287" s="6">
        <f t="shared" si="203"/>
        <v>0</v>
      </c>
      <c r="AN287" s="6">
        <f>SUM(AJ284:AM286)</f>
        <v>0</v>
      </c>
      <c r="AO287" s="35">
        <f t="shared" si="204"/>
        <v>0</v>
      </c>
      <c r="AP287">
        <f t="shared" si="205"/>
        <v>0</v>
      </c>
      <c r="AQ287">
        <f t="shared" si="206"/>
        <v>0</v>
      </c>
      <c r="AR287">
        <f t="shared" si="207"/>
        <v>0</v>
      </c>
      <c r="AS287">
        <f>SUM(AO284:AR286)</f>
        <v>0</v>
      </c>
      <c r="AT287" s="35">
        <f t="shared" si="208"/>
        <v>0</v>
      </c>
      <c r="AU287">
        <f t="shared" si="209"/>
        <v>0</v>
      </c>
      <c r="AV287">
        <f t="shared" si="210"/>
        <v>0</v>
      </c>
      <c r="AW287">
        <f t="shared" si="211"/>
        <v>0</v>
      </c>
      <c r="AX287">
        <f t="shared" si="212"/>
        <v>0</v>
      </c>
      <c r="AY287">
        <f>SUM(AT284:AX286)</f>
        <v>3</v>
      </c>
      <c r="AZ287" s="35">
        <f t="shared" si="213"/>
        <v>0</v>
      </c>
      <c r="BA287">
        <f t="shared" si="214"/>
        <v>0</v>
      </c>
      <c r="BB287">
        <f t="shared" si="215"/>
        <v>0</v>
      </c>
      <c r="BC287">
        <f t="shared" si="216"/>
        <v>0</v>
      </c>
      <c r="BD287">
        <f t="shared" si="217"/>
        <v>0</v>
      </c>
      <c r="BE287">
        <f t="shared" si="218"/>
        <v>0</v>
      </c>
      <c r="BF287">
        <f>SUM(AZ284:BE286)</f>
        <v>3</v>
      </c>
      <c r="BG287" s="35">
        <f t="shared" si="219"/>
        <v>0</v>
      </c>
      <c r="BH287">
        <f t="shared" si="220"/>
        <v>0</v>
      </c>
      <c r="BI287">
        <f t="shared" si="221"/>
        <v>0</v>
      </c>
      <c r="BJ287">
        <f t="shared" si="222"/>
        <v>0</v>
      </c>
      <c r="BK287">
        <f>SUM(BG284:BJ286)</f>
        <v>0</v>
      </c>
    </row>
    <row r="288" spans="1:63" s="3" customFormat="1" ht="51" x14ac:dyDescent="0.2">
      <c r="A288" s="1" t="s">
        <v>401</v>
      </c>
      <c r="H288" s="1" t="s">
        <v>327</v>
      </c>
      <c r="I288" s="12" t="s">
        <v>303</v>
      </c>
      <c r="J288" s="23"/>
      <c r="K288" s="23"/>
      <c r="L288" s="23"/>
      <c r="M288" s="39"/>
      <c r="O288" s="3">
        <f t="shared" si="182"/>
        <v>0</v>
      </c>
      <c r="P288" s="3" t="e">
        <f t="shared" si="183"/>
        <v>#DIV/0!</v>
      </c>
      <c r="Q288" s="3" t="e">
        <f t="shared" si="184"/>
        <v>#DIV/0!</v>
      </c>
      <c r="R288" s="34">
        <f t="shared" si="185"/>
        <v>0</v>
      </c>
      <c r="S288" s="3">
        <f t="shared" si="186"/>
        <v>0</v>
      </c>
      <c r="T288" s="3">
        <f t="shared" si="187"/>
        <v>0</v>
      </c>
      <c r="U288" s="3">
        <f t="shared" si="188"/>
        <v>0</v>
      </c>
      <c r="W288" s="34">
        <f t="shared" si="189"/>
        <v>0</v>
      </c>
      <c r="X288" s="3">
        <f t="shared" si="190"/>
        <v>0</v>
      </c>
      <c r="Y288" s="3">
        <f t="shared" si="191"/>
        <v>0</v>
      </c>
      <c r="Z288" s="3">
        <f t="shared" si="192"/>
        <v>0</v>
      </c>
      <c r="AA288" s="3">
        <f t="shared" si="193"/>
        <v>0</v>
      </c>
      <c r="AC288" s="34">
        <f t="shared" si="194"/>
        <v>0</v>
      </c>
      <c r="AD288" s="3">
        <f t="shared" si="195"/>
        <v>0</v>
      </c>
      <c r="AE288" s="3">
        <f t="shared" si="196"/>
        <v>0</v>
      </c>
      <c r="AF288" s="3">
        <f t="shared" si="197"/>
        <v>0</v>
      </c>
      <c r="AG288" s="3">
        <f t="shared" si="198"/>
        <v>0</v>
      </c>
      <c r="AH288" s="3">
        <f t="shared" si="199"/>
        <v>0</v>
      </c>
      <c r="AJ288" s="34">
        <f t="shared" si="200"/>
        <v>0</v>
      </c>
      <c r="AK288" s="3">
        <f t="shared" si="201"/>
        <v>0</v>
      </c>
      <c r="AL288" s="3">
        <f t="shared" si="202"/>
        <v>0</v>
      </c>
      <c r="AM288" s="3">
        <f t="shared" si="203"/>
        <v>0</v>
      </c>
      <c r="AO288" s="34">
        <f t="shared" si="204"/>
        <v>0</v>
      </c>
      <c r="AP288" s="3">
        <f t="shared" si="205"/>
        <v>0</v>
      </c>
      <c r="AQ288" s="3">
        <f t="shared" si="206"/>
        <v>0</v>
      </c>
      <c r="AR288" s="3">
        <f t="shared" si="207"/>
        <v>0</v>
      </c>
      <c r="AT288" s="34">
        <f t="shared" si="208"/>
        <v>0</v>
      </c>
      <c r="AU288" s="3">
        <f t="shared" si="209"/>
        <v>0</v>
      </c>
      <c r="AV288" s="3">
        <f t="shared" si="210"/>
        <v>0</v>
      </c>
      <c r="AW288" s="3">
        <f t="shared" si="211"/>
        <v>0</v>
      </c>
      <c r="AX288" s="3">
        <f t="shared" si="212"/>
        <v>0</v>
      </c>
      <c r="AZ288" s="34">
        <f t="shared" si="213"/>
        <v>0</v>
      </c>
      <c r="BA288" s="3">
        <f t="shared" si="214"/>
        <v>0</v>
      </c>
      <c r="BB288" s="3">
        <f t="shared" si="215"/>
        <v>0</v>
      </c>
      <c r="BC288" s="3">
        <f t="shared" si="216"/>
        <v>0</v>
      </c>
      <c r="BD288" s="3">
        <f t="shared" si="217"/>
        <v>0</v>
      </c>
      <c r="BE288" s="3">
        <f t="shared" si="218"/>
        <v>0</v>
      </c>
      <c r="BG288" s="34">
        <f t="shared" si="219"/>
        <v>0</v>
      </c>
      <c r="BH288" s="3">
        <f t="shared" si="220"/>
        <v>0</v>
      </c>
      <c r="BI288" s="3">
        <f t="shared" si="221"/>
        <v>0</v>
      </c>
      <c r="BJ288" s="3">
        <f t="shared" si="222"/>
        <v>0</v>
      </c>
    </row>
    <row r="289" spans="1:63" ht="17" x14ac:dyDescent="0.2">
      <c r="A289" s="14" t="s">
        <v>0</v>
      </c>
      <c r="B289" s="15" t="s">
        <v>1</v>
      </c>
      <c r="C289" s="15" t="s">
        <v>2</v>
      </c>
      <c r="D289" s="15" t="s">
        <v>3</v>
      </c>
      <c r="E289" s="42" t="s">
        <v>4</v>
      </c>
      <c r="F289" s="42" t="s">
        <v>5</v>
      </c>
      <c r="G289" s="42" t="s">
        <v>6</v>
      </c>
      <c r="H289" s="14" t="s">
        <v>7</v>
      </c>
      <c r="I289" s="16" t="s">
        <v>8</v>
      </c>
      <c r="J289" s="24"/>
      <c r="K289" s="24"/>
      <c r="L289" s="24"/>
      <c r="O289">
        <f t="shared" si="182"/>
        <v>0</v>
      </c>
      <c r="P289" t="e">
        <f t="shared" si="183"/>
        <v>#DIV/0!</v>
      </c>
      <c r="Q289" t="e">
        <f t="shared" si="184"/>
        <v>#DIV/0!</v>
      </c>
      <c r="R289" s="43">
        <f t="shared" si="185"/>
        <v>0</v>
      </c>
      <c r="S289" s="6">
        <f t="shared" si="186"/>
        <v>0</v>
      </c>
      <c r="T289" s="6">
        <f t="shared" si="187"/>
        <v>0</v>
      </c>
      <c r="U289" s="6">
        <f t="shared" si="188"/>
        <v>0</v>
      </c>
      <c r="W289" s="43">
        <f t="shared" si="189"/>
        <v>0</v>
      </c>
      <c r="X289" s="6">
        <f t="shared" si="190"/>
        <v>0</v>
      </c>
      <c r="Y289" s="6">
        <f t="shared" si="191"/>
        <v>0</v>
      </c>
      <c r="Z289" s="6">
        <f t="shared" si="192"/>
        <v>0</v>
      </c>
      <c r="AA289" s="6">
        <f t="shared" si="193"/>
        <v>0</v>
      </c>
      <c r="AC289" s="43">
        <f t="shared" si="194"/>
        <v>0</v>
      </c>
      <c r="AD289" s="6">
        <f t="shared" si="195"/>
        <v>0</v>
      </c>
      <c r="AE289" s="6">
        <f t="shared" si="196"/>
        <v>0</v>
      </c>
      <c r="AF289" s="6">
        <f t="shared" si="197"/>
        <v>0</v>
      </c>
      <c r="AG289" s="6">
        <f t="shared" si="198"/>
        <v>0</v>
      </c>
      <c r="AH289" s="6">
        <f t="shared" si="199"/>
        <v>0</v>
      </c>
      <c r="AJ289" s="43">
        <f t="shared" si="200"/>
        <v>0</v>
      </c>
      <c r="AK289" s="6">
        <f t="shared" si="201"/>
        <v>0</v>
      </c>
      <c r="AL289" s="6">
        <f t="shared" si="202"/>
        <v>0</v>
      </c>
      <c r="AM289" s="6">
        <f t="shared" si="203"/>
        <v>0</v>
      </c>
      <c r="AO289" s="35">
        <f t="shared" si="204"/>
        <v>0</v>
      </c>
      <c r="AP289">
        <f t="shared" si="205"/>
        <v>0</v>
      </c>
      <c r="AQ289">
        <f t="shared" si="206"/>
        <v>0</v>
      </c>
      <c r="AR289">
        <f t="shared" si="207"/>
        <v>0</v>
      </c>
      <c r="AT289" s="35">
        <f t="shared" si="208"/>
        <v>0</v>
      </c>
      <c r="AU289">
        <f t="shared" si="209"/>
        <v>0</v>
      </c>
      <c r="AV289">
        <f t="shared" si="210"/>
        <v>0</v>
      </c>
      <c r="AW289">
        <f t="shared" si="211"/>
        <v>0</v>
      </c>
      <c r="AX289">
        <f t="shared" si="212"/>
        <v>0</v>
      </c>
      <c r="AZ289" s="35">
        <f t="shared" si="213"/>
        <v>0</v>
      </c>
      <c r="BA289">
        <f t="shared" si="214"/>
        <v>0</v>
      </c>
      <c r="BB289">
        <f t="shared" si="215"/>
        <v>0</v>
      </c>
      <c r="BC289">
        <f t="shared" si="216"/>
        <v>0</v>
      </c>
      <c r="BD289">
        <f t="shared" si="217"/>
        <v>0</v>
      </c>
      <c r="BE289">
        <f t="shared" si="218"/>
        <v>0</v>
      </c>
      <c r="BG289" s="35">
        <f t="shared" si="219"/>
        <v>0</v>
      </c>
      <c r="BH289">
        <f t="shared" si="220"/>
        <v>0</v>
      </c>
      <c r="BI289">
        <f t="shared" si="221"/>
        <v>0</v>
      </c>
      <c r="BJ289">
        <f t="shared" si="222"/>
        <v>0</v>
      </c>
    </row>
    <row r="290" spans="1:63" ht="34" x14ac:dyDescent="0.2">
      <c r="A290" s="4" t="s">
        <v>404</v>
      </c>
      <c r="B290" s="6">
        <v>1</v>
      </c>
      <c r="C290" s="6">
        <v>0</v>
      </c>
      <c r="D290" s="6">
        <v>4</v>
      </c>
      <c r="E290" s="10">
        <v>65</v>
      </c>
      <c r="F290" s="10">
        <v>0</v>
      </c>
      <c r="G290" s="10">
        <v>0</v>
      </c>
      <c r="I290" s="13" t="s">
        <v>402</v>
      </c>
      <c r="J290" s="24">
        <f t="shared" si="180"/>
        <v>5</v>
      </c>
      <c r="K290" s="24">
        <f t="shared" si="181"/>
        <v>70</v>
      </c>
      <c r="L290" s="24" t="s">
        <v>489</v>
      </c>
      <c r="N290">
        <v>1</v>
      </c>
      <c r="O290">
        <f t="shared" si="182"/>
        <v>4</v>
      </c>
      <c r="P290">
        <f t="shared" si="183"/>
        <v>1.25</v>
      </c>
      <c r="Q290">
        <f t="shared" si="184"/>
        <v>17.5</v>
      </c>
      <c r="R290" s="43">
        <f t="shared" si="185"/>
        <v>0</v>
      </c>
      <c r="S290" s="6">
        <f t="shared" si="186"/>
        <v>0</v>
      </c>
      <c r="T290" s="6">
        <f t="shared" si="187"/>
        <v>0</v>
      </c>
      <c r="U290" s="6">
        <f t="shared" si="188"/>
        <v>1.25</v>
      </c>
      <c r="W290" s="43">
        <f t="shared" si="189"/>
        <v>0</v>
      </c>
      <c r="X290" s="6">
        <f t="shared" si="190"/>
        <v>0</v>
      </c>
      <c r="Y290" s="6">
        <f t="shared" si="191"/>
        <v>0</v>
      </c>
      <c r="Z290" s="6">
        <f t="shared" si="192"/>
        <v>0</v>
      </c>
      <c r="AA290" s="6">
        <f t="shared" si="193"/>
        <v>1.25</v>
      </c>
      <c r="AC290" s="43">
        <f t="shared" si="194"/>
        <v>0</v>
      </c>
      <c r="AD290" s="6">
        <f t="shared" si="195"/>
        <v>0</v>
      </c>
      <c r="AE290" s="6">
        <f t="shared" si="196"/>
        <v>0</v>
      </c>
      <c r="AF290" s="6">
        <f t="shared" si="197"/>
        <v>1.25</v>
      </c>
      <c r="AG290" s="6">
        <f t="shared" si="198"/>
        <v>0</v>
      </c>
      <c r="AH290" s="6">
        <f t="shared" si="199"/>
        <v>0</v>
      </c>
      <c r="AJ290" s="43">
        <f t="shared" si="200"/>
        <v>0</v>
      </c>
      <c r="AK290" s="6">
        <f t="shared" si="201"/>
        <v>1.25</v>
      </c>
      <c r="AL290" s="6">
        <f t="shared" si="202"/>
        <v>0</v>
      </c>
      <c r="AM290" s="6">
        <f t="shared" si="203"/>
        <v>0</v>
      </c>
      <c r="AO290" s="35">
        <f t="shared" si="204"/>
        <v>0</v>
      </c>
      <c r="AP290">
        <f t="shared" si="205"/>
        <v>0</v>
      </c>
      <c r="AQ290">
        <f t="shared" si="206"/>
        <v>0</v>
      </c>
      <c r="AR290">
        <f t="shared" si="207"/>
        <v>17.5</v>
      </c>
      <c r="AT290" s="35">
        <f t="shared" si="208"/>
        <v>0</v>
      </c>
      <c r="AU290">
        <f t="shared" si="209"/>
        <v>0</v>
      </c>
      <c r="AV290">
        <f t="shared" si="210"/>
        <v>0</v>
      </c>
      <c r="AW290">
        <f t="shared" si="211"/>
        <v>0</v>
      </c>
      <c r="AX290">
        <f t="shared" si="212"/>
        <v>17.5</v>
      </c>
      <c r="AZ290" s="35">
        <f t="shared" si="213"/>
        <v>0</v>
      </c>
      <c r="BA290">
        <f t="shared" si="214"/>
        <v>0</v>
      </c>
      <c r="BB290">
        <f t="shared" si="215"/>
        <v>0</v>
      </c>
      <c r="BC290">
        <f t="shared" si="216"/>
        <v>17.5</v>
      </c>
      <c r="BD290">
        <f t="shared" si="217"/>
        <v>0</v>
      </c>
      <c r="BE290">
        <f t="shared" si="218"/>
        <v>0</v>
      </c>
      <c r="BG290" s="35">
        <f t="shared" si="219"/>
        <v>0</v>
      </c>
      <c r="BH290">
        <f t="shared" si="220"/>
        <v>17.5</v>
      </c>
      <c r="BI290">
        <f t="shared" si="221"/>
        <v>0</v>
      </c>
      <c r="BJ290">
        <f t="shared" si="222"/>
        <v>0</v>
      </c>
    </row>
    <row r="291" spans="1:63" ht="17" x14ac:dyDescent="0.2">
      <c r="A291" s="4" t="s">
        <v>403</v>
      </c>
      <c r="B291" s="6">
        <v>1</v>
      </c>
      <c r="C291" s="6">
        <v>0</v>
      </c>
      <c r="D291" s="6">
        <v>0</v>
      </c>
      <c r="E291" s="10">
        <v>0</v>
      </c>
      <c r="F291" s="10">
        <v>0</v>
      </c>
      <c r="G291" s="10">
        <v>0</v>
      </c>
      <c r="I291" s="13" t="s">
        <v>78</v>
      </c>
      <c r="J291" s="24">
        <f t="shared" si="180"/>
        <v>1</v>
      </c>
      <c r="K291" s="24">
        <f t="shared" si="181"/>
        <v>1</v>
      </c>
      <c r="L291" s="24"/>
      <c r="N291">
        <v>1</v>
      </c>
      <c r="O291">
        <f t="shared" si="182"/>
        <v>0</v>
      </c>
      <c r="P291" t="e">
        <f t="shared" si="183"/>
        <v>#DIV/0!</v>
      </c>
      <c r="Q291" t="e">
        <f t="shared" si="184"/>
        <v>#DIV/0!</v>
      </c>
      <c r="R291" s="43">
        <f t="shared" si="185"/>
        <v>0</v>
      </c>
      <c r="S291" s="6">
        <f t="shared" si="186"/>
        <v>0</v>
      </c>
      <c r="T291" s="6">
        <f t="shared" si="187"/>
        <v>0</v>
      </c>
      <c r="U291" s="6">
        <f t="shared" si="188"/>
        <v>0</v>
      </c>
      <c r="W291" s="43">
        <f t="shared" si="189"/>
        <v>0</v>
      </c>
      <c r="X291" s="6">
        <f t="shared" si="190"/>
        <v>0</v>
      </c>
      <c r="Y291" s="6">
        <f t="shared" si="191"/>
        <v>0</v>
      </c>
      <c r="Z291" s="6">
        <f t="shared" si="192"/>
        <v>0</v>
      </c>
      <c r="AA291" s="6">
        <f t="shared" si="193"/>
        <v>0</v>
      </c>
      <c r="AC291" s="43">
        <f t="shared" si="194"/>
        <v>0</v>
      </c>
      <c r="AD291" s="6">
        <f t="shared" si="195"/>
        <v>0</v>
      </c>
      <c r="AE291" s="6">
        <f t="shared" si="196"/>
        <v>0</v>
      </c>
      <c r="AF291" s="6">
        <f t="shared" si="197"/>
        <v>0</v>
      </c>
      <c r="AG291" s="6">
        <f t="shared" si="198"/>
        <v>0</v>
      </c>
      <c r="AH291" s="6">
        <f t="shared" si="199"/>
        <v>0</v>
      </c>
      <c r="AJ291" s="43">
        <f t="shared" si="200"/>
        <v>0</v>
      </c>
      <c r="AK291" s="6">
        <f t="shared" si="201"/>
        <v>0</v>
      </c>
      <c r="AL291" s="6">
        <f t="shared" si="202"/>
        <v>0</v>
      </c>
      <c r="AM291" s="6">
        <f t="shared" si="203"/>
        <v>0</v>
      </c>
      <c r="AO291" s="35">
        <f t="shared" si="204"/>
        <v>0</v>
      </c>
      <c r="AP291">
        <f t="shared" si="205"/>
        <v>0</v>
      </c>
      <c r="AQ291">
        <f t="shared" si="206"/>
        <v>0</v>
      </c>
      <c r="AR291">
        <f t="shared" si="207"/>
        <v>0</v>
      </c>
      <c r="AT291" s="35">
        <f t="shared" si="208"/>
        <v>0</v>
      </c>
      <c r="AU291">
        <f t="shared" si="209"/>
        <v>0</v>
      </c>
      <c r="AV291">
        <f t="shared" si="210"/>
        <v>0</v>
      </c>
      <c r="AW291">
        <f t="shared" si="211"/>
        <v>0</v>
      </c>
      <c r="AX291">
        <f t="shared" si="212"/>
        <v>0</v>
      </c>
      <c r="AZ291" s="35">
        <f t="shared" si="213"/>
        <v>0</v>
      </c>
      <c r="BA291">
        <f t="shared" si="214"/>
        <v>0</v>
      </c>
      <c r="BB291">
        <f t="shared" si="215"/>
        <v>0</v>
      </c>
      <c r="BC291">
        <f t="shared" si="216"/>
        <v>0</v>
      </c>
      <c r="BD291">
        <f t="shared" si="217"/>
        <v>0</v>
      </c>
      <c r="BE291">
        <f t="shared" si="218"/>
        <v>0</v>
      </c>
      <c r="BG291" s="35">
        <f t="shared" si="219"/>
        <v>0</v>
      </c>
      <c r="BH291">
        <f t="shared" si="220"/>
        <v>0</v>
      </c>
      <c r="BI291">
        <f t="shared" si="221"/>
        <v>0</v>
      </c>
      <c r="BJ291">
        <f t="shared" si="222"/>
        <v>0</v>
      </c>
    </row>
    <row r="292" spans="1:63" ht="17" x14ac:dyDescent="0.2">
      <c r="A292" s="4" t="s">
        <v>405</v>
      </c>
      <c r="B292" s="6">
        <v>0</v>
      </c>
      <c r="C292" s="6">
        <v>0</v>
      </c>
      <c r="D292" s="6">
        <v>3</v>
      </c>
      <c r="E292" s="10">
        <v>19</v>
      </c>
      <c r="F292" s="10">
        <v>0</v>
      </c>
      <c r="G292" s="10">
        <v>0</v>
      </c>
      <c r="I292" s="13" t="s">
        <v>406</v>
      </c>
      <c r="J292" s="24">
        <f t="shared" si="180"/>
        <v>3</v>
      </c>
      <c r="K292" s="24">
        <f t="shared" si="181"/>
        <v>22</v>
      </c>
      <c r="L292" s="24" t="s">
        <v>505</v>
      </c>
      <c r="N292">
        <v>0.75</v>
      </c>
      <c r="O292">
        <f t="shared" si="182"/>
        <v>1</v>
      </c>
      <c r="P292">
        <f t="shared" si="183"/>
        <v>3</v>
      </c>
      <c r="Q292">
        <f t="shared" si="184"/>
        <v>22</v>
      </c>
      <c r="R292" s="43">
        <f t="shared" si="185"/>
        <v>0</v>
      </c>
      <c r="S292" s="6">
        <f t="shared" si="186"/>
        <v>0</v>
      </c>
      <c r="T292" s="6">
        <f t="shared" si="187"/>
        <v>0</v>
      </c>
      <c r="U292" s="6">
        <f t="shared" si="188"/>
        <v>0</v>
      </c>
      <c r="W292" s="43">
        <f t="shared" si="189"/>
        <v>0</v>
      </c>
      <c r="X292" s="6">
        <f t="shared" si="190"/>
        <v>0</v>
      </c>
      <c r="Y292" s="6">
        <f t="shared" si="191"/>
        <v>0</v>
      </c>
      <c r="Z292" s="6">
        <f t="shared" si="192"/>
        <v>0</v>
      </c>
      <c r="AA292" s="6">
        <f t="shared" si="193"/>
        <v>0</v>
      </c>
      <c r="AC292" s="43">
        <f t="shared" si="194"/>
        <v>0</v>
      </c>
      <c r="AD292" s="6">
        <f t="shared" si="195"/>
        <v>0</v>
      </c>
      <c r="AE292" s="6">
        <f t="shared" si="196"/>
        <v>0</v>
      </c>
      <c r="AF292" s="6">
        <f t="shared" si="197"/>
        <v>0</v>
      </c>
      <c r="AG292" s="6">
        <f t="shared" si="198"/>
        <v>0</v>
      </c>
      <c r="AH292" s="6">
        <f t="shared" si="199"/>
        <v>0</v>
      </c>
      <c r="AJ292" s="43">
        <f t="shared" si="200"/>
        <v>3</v>
      </c>
      <c r="AK292" s="6">
        <f t="shared" si="201"/>
        <v>0</v>
      </c>
      <c r="AL292" s="6">
        <f t="shared" si="202"/>
        <v>0</v>
      </c>
      <c r="AM292" s="6">
        <f t="shared" si="203"/>
        <v>0</v>
      </c>
      <c r="AO292" s="35">
        <f t="shared" si="204"/>
        <v>0</v>
      </c>
      <c r="AP292">
        <f t="shared" si="205"/>
        <v>0</v>
      </c>
      <c r="AQ292">
        <f t="shared" si="206"/>
        <v>0</v>
      </c>
      <c r="AR292">
        <f t="shared" si="207"/>
        <v>0</v>
      </c>
      <c r="AT292" s="35">
        <f t="shared" si="208"/>
        <v>0</v>
      </c>
      <c r="AU292">
        <f t="shared" si="209"/>
        <v>0</v>
      </c>
      <c r="AV292">
        <f t="shared" si="210"/>
        <v>0</v>
      </c>
      <c r="AW292">
        <f t="shared" si="211"/>
        <v>0</v>
      </c>
      <c r="AX292">
        <f t="shared" si="212"/>
        <v>0</v>
      </c>
      <c r="AZ292" s="35">
        <f t="shared" si="213"/>
        <v>0</v>
      </c>
      <c r="BA292">
        <f t="shared" si="214"/>
        <v>0</v>
      </c>
      <c r="BB292">
        <f t="shared" si="215"/>
        <v>0</v>
      </c>
      <c r="BC292">
        <f t="shared" si="216"/>
        <v>0</v>
      </c>
      <c r="BD292">
        <f t="shared" si="217"/>
        <v>0</v>
      </c>
      <c r="BE292">
        <f t="shared" si="218"/>
        <v>0</v>
      </c>
      <c r="BG292" s="35">
        <f t="shared" si="219"/>
        <v>22</v>
      </c>
      <c r="BH292">
        <f t="shared" si="220"/>
        <v>0</v>
      </c>
      <c r="BI292">
        <f t="shared" si="221"/>
        <v>0</v>
      </c>
      <c r="BJ292">
        <f t="shared" si="222"/>
        <v>0</v>
      </c>
    </row>
    <row r="293" spans="1:63" ht="68" x14ac:dyDescent="0.2">
      <c r="A293" s="4" t="s">
        <v>407</v>
      </c>
      <c r="B293" s="6">
        <v>2</v>
      </c>
      <c r="C293" s="6">
        <v>0</v>
      </c>
      <c r="D293" s="6">
        <v>0</v>
      </c>
      <c r="E293" s="10">
        <v>0</v>
      </c>
      <c r="F293" s="10">
        <v>0</v>
      </c>
      <c r="G293" s="10">
        <v>0</v>
      </c>
      <c r="I293" s="13" t="s">
        <v>155</v>
      </c>
      <c r="J293" s="24">
        <f t="shared" si="180"/>
        <v>2</v>
      </c>
      <c r="K293" s="24">
        <f t="shared" si="181"/>
        <v>2</v>
      </c>
      <c r="L293" s="24" t="s">
        <v>440</v>
      </c>
      <c r="N293">
        <v>0.3</v>
      </c>
      <c r="O293">
        <f t="shared" si="182"/>
        <v>1</v>
      </c>
      <c r="P293">
        <f t="shared" si="183"/>
        <v>2</v>
      </c>
      <c r="Q293">
        <f t="shared" si="184"/>
        <v>2</v>
      </c>
      <c r="R293" s="43">
        <f t="shared" si="185"/>
        <v>2</v>
      </c>
      <c r="S293" s="6">
        <f t="shared" si="186"/>
        <v>0</v>
      </c>
      <c r="T293" s="6">
        <f t="shared" si="187"/>
        <v>0</v>
      </c>
      <c r="U293" s="6">
        <f t="shared" si="188"/>
        <v>0</v>
      </c>
      <c r="W293" s="43">
        <f t="shared" si="189"/>
        <v>0</v>
      </c>
      <c r="X293" s="6">
        <f t="shared" si="190"/>
        <v>0</v>
      </c>
      <c r="Y293" s="6">
        <f t="shared" si="191"/>
        <v>0</v>
      </c>
      <c r="Z293" s="6">
        <f t="shared" si="192"/>
        <v>0</v>
      </c>
      <c r="AA293" s="6">
        <f t="shared" si="193"/>
        <v>0</v>
      </c>
      <c r="AC293" s="43">
        <f t="shared" si="194"/>
        <v>0</v>
      </c>
      <c r="AD293" s="6">
        <f t="shared" si="195"/>
        <v>0</v>
      </c>
      <c r="AE293" s="6">
        <f t="shared" si="196"/>
        <v>0</v>
      </c>
      <c r="AF293" s="6">
        <f t="shared" si="197"/>
        <v>0</v>
      </c>
      <c r="AG293" s="6">
        <f t="shared" si="198"/>
        <v>0</v>
      </c>
      <c r="AH293" s="6">
        <f t="shared" si="199"/>
        <v>0</v>
      </c>
      <c r="AJ293" s="43">
        <f t="shared" si="200"/>
        <v>0</v>
      </c>
      <c r="AK293" s="6">
        <f t="shared" si="201"/>
        <v>0</v>
      </c>
      <c r="AL293" s="6">
        <f t="shared" si="202"/>
        <v>0</v>
      </c>
      <c r="AM293" s="6">
        <f t="shared" si="203"/>
        <v>0</v>
      </c>
      <c r="AO293" s="35">
        <f t="shared" si="204"/>
        <v>2</v>
      </c>
      <c r="AP293">
        <f t="shared" si="205"/>
        <v>0</v>
      </c>
      <c r="AQ293">
        <f t="shared" si="206"/>
        <v>0</v>
      </c>
      <c r="AR293">
        <f t="shared" si="207"/>
        <v>0</v>
      </c>
      <c r="AT293" s="35">
        <f t="shared" si="208"/>
        <v>0</v>
      </c>
      <c r="AU293">
        <f t="shared" si="209"/>
        <v>0</v>
      </c>
      <c r="AV293">
        <f t="shared" si="210"/>
        <v>0</v>
      </c>
      <c r="AW293">
        <f t="shared" si="211"/>
        <v>0</v>
      </c>
      <c r="AX293">
        <f t="shared" si="212"/>
        <v>0</v>
      </c>
      <c r="AZ293" s="35">
        <f t="shared" si="213"/>
        <v>0</v>
      </c>
      <c r="BA293">
        <f t="shared" si="214"/>
        <v>0</v>
      </c>
      <c r="BB293">
        <f t="shared" si="215"/>
        <v>0</v>
      </c>
      <c r="BC293">
        <f t="shared" si="216"/>
        <v>0</v>
      </c>
      <c r="BD293">
        <f t="shared" si="217"/>
        <v>0</v>
      </c>
      <c r="BE293">
        <f t="shared" si="218"/>
        <v>0</v>
      </c>
      <c r="BG293" s="35">
        <f t="shared" si="219"/>
        <v>0</v>
      </c>
      <c r="BH293">
        <f t="shared" si="220"/>
        <v>0</v>
      </c>
      <c r="BI293">
        <f t="shared" si="221"/>
        <v>0</v>
      </c>
      <c r="BJ293">
        <f t="shared" si="222"/>
        <v>0</v>
      </c>
    </row>
    <row r="294" spans="1:63" ht="17" x14ac:dyDescent="0.2">
      <c r="A294" s="4" t="s">
        <v>195</v>
      </c>
      <c r="B294" s="6">
        <v>0</v>
      </c>
      <c r="C294" s="6">
        <v>2</v>
      </c>
      <c r="D294" s="6">
        <v>0</v>
      </c>
      <c r="E294" s="10">
        <v>0</v>
      </c>
      <c r="F294" s="10">
        <v>0</v>
      </c>
      <c r="G294" s="10">
        <v>0</v>
      </c>
      <c r="I294" s="13" t="s">
        <v>78</v>
      </c>
      <c r="J294" s="24">
        <f t="shared" si="180"/>
        <v>2</v>
      </c>
      <c r="K294" s="24">
        <f t="shared" si="181"/>
        <v>2</v>
      </c>
      <c r="L294" s="24"/>
      <c r="N294">
        <v>1</v>
      </c>
      <c r="O294">
        <f t="shared" si="182"/>
        <v>0</v>
      </c>
      <c r="P294" t="e">
        <f t="shared" si="183"/>
        <v>#DIV/0!</v>
      </c>
      <c r="Q294" t="e">
        <f t="shared" si="184"/>
        <v>#DIV/0!</v>
      </c>
      <c r="R294" s="43">
        <f t="shared" si="185"/>
        <v>0</v>
      </c>
      <c r="S294" s="6">
        <f t="shared" si="186"/>
        <v>0</v>
      </c>
      <c r="T294" s="6">
        <f t="shared" si="187"/>
        <v>0</v>
      </c>
      <c r="U294" s="6">
        <f t="shared" si="188"/>
        <v>0</v>
      </c>
      <c r="W294" s="43">
        <f t="shared" si="189"/>
        <v>0</v>
      </c>
      <c r="X294" s="6">
        <f t="shared" si="190"/>
        <v>0</v>
      </c>
      <c r="Y294" s="6">
        <f t="shared" si="191"/>
        <v>0</v>
      </c>
      <c r="Z294" s="6">
        <f t="shared" si="192"/>
        <v>0</v>
      </c>
      <c r="AA294" s="6">
        <f t="shared" si="193"/>
        <v>0</v>
      </c>
      <c r="AC294" s="43">
        <f t="shared" si="194"/>
        <v>0</v>
      </c>
      <c r="AD294" s="6">
        <f t="shared" si="195"/>
        <v>0</v>
      </c>
      <c r="AE294" s="6">
        <f t="shared" si="196"/>
        <v>0</v>
      </c>
      <c r="AF294" s="6">
        <f t="shared" si="197"/>
        <v>0</v>
      </c>
      <c r="AG294" s="6">
        <f t="shared" si="198"/>
        <v>0</v>
      </c>
      <c r="AH294" s="6">
        <f t="shared" si="199"/>
        <v>0</v>
      </c>
      <c r="AJ294" s="43">
        <f t="shared" si="200"/>
        <v>0</v>
      </c>
      <c r="AK294" s="6">
        <f t="shared" si="201"/>
        <v>0</v>
      </c>
      <c r="AL294" s="6">
        <f t="shared" si="202"/>
        <v>0</v>
      </c>
      <c r="AM294" s="6">
        <f t="shared" si="203"/>
        <v>0</v>
      </c>
      <c r="AO294" s="35">
        <f t="shared" si="204"/>
        <v>0</v>
      </c>
      <c r="AP294">
        <f t="shared" si="205"/>
        <v>0</v>
      </c>
      <c r="AQ294">
        <f t="shared" si="206"/>
        <v>0</v>
      </c>
      <c r="AR294">
        <f t="shared" si="207"/>
        <v>0</v>
      </c>
      <c r="AT294" s="35">
        <f t="shared" si="208"/>
        <v>0</v>
      </c>
      <c r="AU294">
        <f t="shared" si="209"/>
        <v>0</v>
      </c>
      <c r="AV294">
        <f t="shared" si="210"/>
        <v>0</v>
      </c>
      <c r="AW294">
        <f t="shared" si="211"/>
        <v>0</v>
      </c>
      <c r="AX294">
        <f t="shared" si="212"/>
        <v>0</v>
      </c>
      <c r="AZ294" s="35">
        <f t="shared" si="213"/>
        <v>0</v>
      </c>
      <c r="BA294">
        <f t="shared" si="214"/>
        <v>0</v>
      </c>
      <c r="BB294">
        <f t="shared" si="215"/>
        <v>0</v>
      </c>
      <c r="BC294">
        <f t="shared" si="216"/>
        <v>0</v>
      </c>
      <c r="BD294">
        <f t="shared" si="217"/>
        <v>0</v>
      </c>
      <c r="BE294">
        <f t="shared" si="218"/>
        <v>0</v>
      </c>
      <c r="BG294" s="35">
        <f t="shared" si="219"/>
        <v>0</v>
      </c>
      <c r="BH294">
        <f t="shared" si="220"/>
        <v>0</v>
      </c>
      <c r="BI294">
        <f t="shared" si="221"/>
        <v>0</v>
      </c>
      <c r="BJ294">
        <f t="shared" si="222"/>
        <v>0</v>
      </c>
    </row>
    <row r="295" spans="1:63" x14ac:dyDescent="0.2">
      <c r="J295" s="24"/>
      <c r="K295" s="24"/>
      <c r="L295" s="24"/>
      <c r="O295">
        <f t="shared" si="182"/>
        <v>0</v>
      </c>
      <c r="P295" t="e">
        <f t="shared" si="183"/>
        <v>#DIV/0!</v>
      </c>
      <c r="Q295" t="e">
        <f t="shared" si="184"/>
        <v>#DIV/0!</v>
      </c>
      <c r="R295" s="43">
        <f t="shared" si="185"/>
        <v>0</v>
      </c>
      <c r="S295" s="6">
        <f t="shared" si="186"/>
        <v>0</v>
      </c>
      <c r="T295" s="6">
        <f t="shared" si="187"/>
        <v>0</v>
      </c>
      <c r="U295" s="6">
        <f t="shared" si="188"/>
        <v>0</v>
      </c>
      <c r="V295" s="6">
        <f>SUM(R289:U294)</f>
        <v>3.25</v>
      </c>
      <c r="W295" s="43">
        <f t="shared" si="189"/>
        <v>0</v>
      </c>
      <c r="X295" s="6">
        <f t="shared" si="190"/>
        <v>0</v>
      </c>
      <c r="Y295" s="6">
        <f t="shared" si="191"/>
        <v>0</v>
      </c>
      <c r="Z295" s="6">
        <f t="shared" si="192"/>
        <v>0</v>
      </c>
      <c r="AA295" s="6">
        <f t="shared" si="193"/>
        <v>0</v>
      </c>
      <c r="AB295" s="6">
        <f>SUM(W289:AA294)</f>
        <v>1.25</v>
      </c>
      <c r="AC295" s="43">
        <f t="shared" si="194"/>
        <v>0</v>
      </c>
      <c r="AD295" s="6">
        <f t="shared" si="195"/>
        <v>0</v>
      </c>
      <c r="AE295" s="6">
        <f t="shared" si="196"/>
        <v>0</v>
      </c>
      <c r="AF295" s="6">
        <f t="shared" si="197"/>
        <v>0</v>
      </c>
      <c r="AG295" s="6">
        <f t="shared" si="198"/>
        <v>0</v>
      </c>
      <c r="AH295" s="6">
        <f t="shared" si="199"/>
        <v>0</v>
      </c>
      <c r="AI295" s="6">
        <f>SUM(AC289:AH294)</f>
        <v>1.25</v>
      </c>
      <c r="AJ295" s="43">
        <f t="shared" si="200"/>
        <v>0</v>
      </c>
      <c r="AK295" s="6">
        <f t="shared" si="201"/>
        <v>0</v>
      </c>
      <c r="AL295" s="6">
        <f t="shared" si="202"/>
        <v>0</v>
      </c>
      <c r="AM295" s="6">
        <f t="shared" si="203"/>
        <v>0</v>
      </c>
      <c r="AN295" s="6">
        <f>SUM(AJ289:AM294)</f>
        <v>4.25</v>
      </c>
      <c r="AO295" s="35">
        <f t="shared" si="204"/>
        <v>0</v>
      </c>
      <c r="AP295">
        <f t="shared" si="205"/>
        <v>0</v>
      </c>
      <c r="AQ295">
        <f t="shared" si="206"/>
        <v>0</v>
      </c>
      <c r="AR295">
        <f t="shared" si="207"/>
        <v>0</v>
      </c>
      <c r="AS295">
        <f>SUM(AO289:AR294)</f>
        <v>19.5</v>
      </c>
      <c r="AT295" s="35">
        <f t="shared" si="208"/>
        <v>0</v>
      </c>
      <c r="AU295">
        <f t="shared" si="209"/>
        <v>0</v>
      </c>
      <c r="AV295">
        <f t="shared" si="210"/>
        <v>0</v>
      </c>
      <c r="AW295">
        <f t="shared" si="211"/>
        <v>0</v>
      </c>
      <c r="AX295">
        <f t="shared" si="212"/>
        <v>0</v>
      </c>
      <c r="AY295">
        <f>SUM(AT289:AX294)</f>
        <v>17.5</v>
      </c>
      <c r="AZ295" s="35">
        <f t="shared" si="213"/>
        <v>0</v>
      </c>
      <c r="BA295">
        <f t="shared" si="214"/>
        <v>0</v>
      </c>
      <c r="BB295">
        <f t="shared" si="215"/>
        <v>0</v>
      </c>
      <c r="BC295">
        <f t="shared" si="216"/>
        <v>0</v>
      </c>
      <c r="BD295">
        <f t="shared" si="217"/>
        <v>0</v>
      </c>
      <c r="BE295">
        <f t="shared" si="218"/>
        <v>0</v>
      </c>
      <c r="BF295">
        <f>SUM(AZ289:BE294)</f>
        <v>17.5</v>
      </c>
      <c r="BG295" s="35">
        <f t="shared" si="219"/>
        <v>0</v>
      </c>
      <c r="BH295">
        <f t="shared" si="220"/>
        <v>0</v>
      </c>
      <c r="BI295">
        <f t="shared" si="221"/>
        <v>0</v>
      </c>
      <c r="BJ295">
        <f t="shared" si="222"/>
        <v>0</v>
      </c>
      <c r="BK295">
        <f>SUM(BG289:BJ294)</f>
        <v>39.5</v>
      </c>
    </row>
    <row r="296" spans="1:63" s="3" customFormat="1" ht="34" x14ac:dyDescent="0.2">
      <c r="A296" s="25" t="s">
        <v>408</v>
      </c>
      <c r="B296" s="26"/>
      <c r="C296" s="26"/>
      <c r="D296" s="26"/>
      <c r="E296" s="49"/>
      <c r="F296" s="49"/>
      <c r="G296" s="49"/>
      <c r="H296" s="25" t="s">
        <v>410</v>
      </c>
      <c r="I296" s="27" t="s">
        <v>409</v>
      </c>
      <c r="J296" s="23"/>
      <c r="K296" s="23"/>
      <c r="L296" s="23"/>
      <c r="M296" s="39"/>
      <c r="O296" s="3">
        <f t="shared" si="182"/>
        <v>0</v>
      </c>
      <c r="P296" s="3" t="e">
        <f t="shared" si="183"/>
        <v>#DIV/0!</v>
      </c>
      <c r="Q296" s="3" t="e">
        <f t="shared" si="184"/>
        <v>#DIV/0!</v>
      </c>
      <c r="R296" s="34">
        <f t="shared" si="185"/>
        <v>0</v>
      </c>
      <c r="S296" s="3">
        <f t="shared" si="186"/>
        <v>0</v>
      </c>
      <c r="T296" s="3">
        <f t="shared" si="187"/>
        <v>0</v>
      </c>
      <c r="U296" s="3">
        <f t="shared" si="188"/>
        <v>0</v>
      </c>
      <c r="W296" s="34">
        <f t="shared" si="189"/>
        <v>0</v>
      </c>
      <c r="X296" s="3">
        <f t="shared" si="190"/>
        <v>0</v>
      </c>
      <c r="Y296" s="3">
        <f t="shared" si="191"/>
        <v>0</v>
      </c>
      <c r="Z296" s="3">
        <f t="shared" si="192"/>
        <v>0</v>
      </c>
      <c r="AA296" s="3">
        <f t="shared" si="193"/>
        <v>0</v>
      </c>
      <c r="AC296" s="34">
        <f t="shared" si="194"/>
        <v>0</v>
      </c>
      <c r="AD296" s="3">
        <f t="shared" si="195"/>
        <v>0</v>
      </c>
      <c r="AE296" s="3">
        <f t="shared" si="196"/>
        <v>0</v>
      </c>
      <c r="AF296" s="3">
        <f t="shared" si="197"/>
        <v>0</v>
      </c>
      <c r="AG296" s="3">
        <f t="shared" si="198"/>
        <v>0</v>
      </c>
      <c r="AH296" s="3">
        <f t="shared" si="199"/>
        <v>0</v>
      </c>
      <c r="AJ296" s="34">
        <f t="shared" si="200"/>
        <v>0</v>
      </c>
      <c r="AK296" s="3">
        <f t="shared" si="201"/>
        <v>0</v>
      </c>
      <c r="AL296" s="3">
        <f t="shared" si="202"/>
        <v>0</v>
      </c>
      <c r="AM296" s="3">
        <f t="shared" si="203"/>
        <v>0</v>
      </c>
      <c r="AO296" s="34">
        <f t="shared" si="204"/>
        <v>0</v>
      </c>
      <c r="AP296" s="3">
        <f t="shared" si="205"/>
        <v>0</v>
      </c>
      <c r="AQ296" s="3">
        <f t="shared" si="206"/>
        <v>0</v>
      </c>
      <c r="AR296" s="3">
        <f t="shared" si="207"/>
        <v>0</v>
      </c>
      <c r="AT296" s="34">
        <f t="shared" si="208"/>
        <v>0</v>
      </c>
      <c r="AU296" s="3">
        <f t="shared" si="209"/>
        <v>0</v>
      </c>
      <c r="AV296" s="3">
        <f t="shared" si="210"/>
        <v>0</v>
      </c>
      <c r="AW296" s="3">
        <f t="shared" si="211"/>
        <v>0</v>
      </c>
      <c r="AX296" s="3">
        <f t="shared" si="212"/>
        <v>0</v>
      </c>
      <c r="AZ296" s="34">
        <f t="shared" si="213"/>
        <v>0</v>
      </c>
      <c r="BA296" s="3">
        <f t="shared" si="214"/>
        <v>0</v>
      </c>
      <c r="BB296" s="3">
        <f t="shared" si="215"/>
        <v>0</v>
      </c>
      <c r="BC296" s="3">
        <f t="shared" si="216"/>
        <v>0</v>
      </c>
      <c r="BD296" s="3">
        <f t="shared" si="217"/>
        <v>0</v>
      </c>
      <c r="BE296" s="3">
        <f t="shared" si="218"/>
        <v>0</v>
      </c>
      <c r="BG296" s="34">
        <f t="shared" si="219"/>
        <v>0</v>
      </c>
      <c r="BH296" s="3">
        <f t="shared" si="220"/>
        <v>0</v>
      </c>
      <c r="BI296" s="3">
        <f t="shared" si="221"/>
        <v>0</v>
      </c>
      <c r="BJ296" s="3">
        <f t="shared" si="222"/>
        <v>0</v>
      </c>
    </row>
    <row r="297" spans="1:63" ht="17" x14ac:dyDescent="0.2">
      <c r="A297" s="14" t="s">
        <v>0</v>
      </c>
      <c r="B297" s="15" t="s">
        <v>1</v>
      </c>
      <c r="C297" s="15" t="s">
        <v>2</v>
      </c>
      <c r="D297" s="15" t="s">
        <v>3</v>
      </c>
      <c r="E297" s="42" t="s">
        <v>4</v>
      </c>
      <c r="F297" s="42" t="s">
        <v>5</v>
      </c>
      <c r="G297" s="42" t="s">
        <v>6</v>
      </c>
      <c r="H297" s="14" t="s">
        <v>7</v>
      </c>
      <c r="I297" s="16" t="s">
        <v>8</v>
      </c>
      <c r="J297" s="24"/>
      <c r="K297" s="24"/>
      <c r="L297" s="24"/>
      <c r="O297">
        <f t="shared" si="182"/>
        <v>0</v>
      </c>
      <c r="P297" t="e">
        <f t="shared" si="183"/>
        <v>#DIV/0!</v>
      </c>
      <c r="Q297" t="e">
        <f t="shared" si="184"/>
        <v>#DIV/0!</v>
      </c>
      <c r="R297" s="43">
        <f t="shared" si="185"/>
        <v>0</v>
      </c>
      <c r="S297" s="6">
        <f t="shared" si="186"/>
        <v>0</v>
      </c>
      <c r="T297" s="6">
        <f t="shared" si="187"/>
        <v>0</v>
      </c>
      <c r="U297" s="6">
        <f t="shared" si="188"/>
        <v>0</v>
      </c>
      <c r="W297" s="43">
        <f t="shared" si="189"/>
        <v>0</v>
      </c>
      <c r="X297" s="6">
        <f t="shared" si="190"/>
        <v>0</v>
      </c>
      <c r="Y297" s="6">
        <f t="shared" si="191"/>
        <v>0</v>
      </c>
      <c r="Z297" s="6">
        <f t="shared" si="192"/>
        <v>0</v>
      </c>
      <c r="AA297" s="6">
        <f t="shared" si="193"/>
        <v>0</v>
      </c>
      <c r="AC297" s="43">
        <f t="shared" si="194"/>
        <v>0</v>
      </c>
      <c r="AD297" s="6">
        <f t="shared" si="195"/>
        <v>0</v>
      </c>
      <c r="AE297" s="6">
        <f t="shared" si="196"/>
        <v>0</v>
      </c>
      <c r="AF297" s="6">
        <f t="shared" si="197"/>
        <v>0</v>
      </c>
      <c r="AG297" s="6">
        <f t="shared" si="198"/>
        <v>0</v>
      </c>
      <c r="AH297" s="6">
        <f t="shared" si="199"/>
        <v>0</v>
      </c>
      <c r="AJ297" s="43">
        <f t="shared" si="200"/>
        <v>0</v>
      </c>
      <c r="AK297" s="6">
        <f t="shared" si="201"/>
        <v>0</v>
      </c>
      <c r="AL297" s="6">
        <f t="shared" si="202"/>
        <v>0</v>
      </c>
      <c r="AM297" s="6">
        <f t="shared" si="203"/>
        <v>0</v>
      </c>
      <c r="AO297" s="35">
        <f t="shared" si="204"/>
        <v>0</v>
      </c>
      <c r="AP297">
        <f t="shared" si="205"/>
        <v>0</v>
      </c>
      <c r="AQ297">
        <f t="shared" si="206"/>
        <v>0</v>
      </c>
      <c r="AR297">
        <f t="shared" si="207"/>
        <v>0</v>
      </c>
      <c r="AT297" s="35">
        <f t="shared" si="208"/>
        <v>0</v>
      </c>
      <c r="AU297">
        <f t="shared" si="209"/>
        <v>0</v>
      </c>
      <c r="AV297">
        <f t="shared" si="210"/>
        <v>0</v>
      </c>
      <c r="AW297">
        <f t="shared" si="211"/>
        <v>0</v>
      </c>
      <c r="AX297">
        <f t="shared" si="212"/>
        <v>0</v>
      </c>
      <c r="AZ297" s="35">
        <f t="shared" si="213"/>
        <v>0</v>
      </c>
      <c r="BA297">
        <f t="shared" si="214"/>
        <v>0</v>
      </c>
      <c r="BB297">
        <f t="shared" si="215"/>
        <v>0</v>
      </c>
      <c r="BC297">
        <f t="shared" si="216"/>
        <v>0</v>
      </c>
      <c r="BD297">
        <f t="shared" si="217"/>
        <v>0</v>
      </c>
      <c r="BE297">
        <f t="shared" si="218"/>
        <v>0</v>
      </c>
      <c r="BG297" s="35">
        <f t="shared" si="219"/>
        <v>0</v>
      </c>
      <c r="BH297">
        <f t="shared" si="220"/>
        <v>0</v>
      </c>
      <c r="BI297">
        <f t="shared" si="221"/>
        <v>0</v>
      </c>
      <c r="BJ297">
        <f t="shared" si="222"/>
        <v>0</v>
      </c>
    </row>
    <row r="298" spans="1:63" ht="34" x14ac:dyDescent="0.2">
      <c r="A298" s="4" t="s">
        <v>411</v>
      </c>
      <c r="B298" s="6">
        <v>2</v>
      </c>
      <c r="C298" s="6">
        <v>1</v>
      </c>
      <c r="D298" s="6">
        <v>14</v>
      </c>
      <c r="E298" s="10">
        <v>0</v>
      </c>
      <c r="F298" s="10">
        <v>0</v>
      </c>
      <c r="G298" s="10">
        <v>0</v>
      </c>
      <c r="H298" s="4" t="s">
        <v>413</v>
      </c>
      <c r="I298" s="13" t="s">
        <v>412</v>
      </c>
      <c r="J298" s="24">
        <f t="shared" si="180"/>
        <v>17</v>
      </c>
      <c r="K298" s="24">
        <f t="shared" si="181"/>
        <v>17</v>
      </c>
      <c r="L298" s="24" t="s">
        <v>505</v>
      </c>
      <c r="N298">
        <v>0.5</v>
      </c>
      <c r="O298">
        <f t="shared" si="182"/>
        <v>1</v>
      </c>
      <c r="P298">
        <f t="shared" si="183"/>
        <v>17</v>
      </c>
      <c r="Q298">
        <f t="shared" si="184"/>
        <v>17</v>
      </c>
      <c r="R298" s="43">
        <f t="shared" si="185"/>
        <v>0</v>
      </c>
      <c r="S298" s="6">
        <f t="shared" si="186"/>
        <v>0</v>
      </c>
      <c r="T298" s="6">
        <f t="shared" si="187"/>
        <v>0</v>
      </c>
      <c r="U298" s="6">
        <f t="shared" si="188"/>
        <v>0</v>
      </c>
      <c r="W298" s="43">
        <f t="shared" si="189"/>
        <v>0</v>
      </c>
      <c r="X298" s="6">
        <f t="shared" si="190"/>
        <v>0</v>
      </c>
      <c r="Y298" s="6">
        <f t="shared" si="191"/>
        <v>0</v>
      </c>
      <c r="Z298" s="6">
        <f t="shared" si="192"/>
        <v>0</v>
      </c>
      <c r="AA298" s="6">
        <f t="shared" si="193"/>
        <v>0</v>
      </c>
      <c r="AC298" s="43">
        <f t="shared" si="194"/>
        <v>0</v>
      </c>
      <c r="AD298" s="6">
        <f t="shared" si="195"/>
        <v>0</v>
      </c>
      <c r="AE298" s="6">
        <f t="shared" si="196"/>
        <v>0</v>
      </c>
      <c r="AF298" s="6">
        <f t="shared" si="197"/>
        <v>0</v>
      </c>
      <c r="AG298" s="6">
        <f t="shared" si="198"/>
        <v>0</v>
      </c>
      <c r="AH298" s="6">
        <f t="shared" si="199"/>
        <v>0</v>
      </c>
      <c r="AJ298" s="43">
        <f t="shared" si="200"/>
        <v>17</v>
      </c>
      <c r="AK298" s="6">
        <f t="shared" si="201"/>
        <v>0</v>
      </c>
      <c r="AL298" s="6">
        <f t="shared" si="202"/>
        <v>0</v>
      </c>
      <c r="AM298" s="6">
        <f t="shared" si="203"/>
        <v>0</v>
      </c>
      <c r="AO298" s="35">
        <f t="shared" si="204"/>
        <v>0</v>
      </c>
      <c r="AP298">
        <f t="shared" si="205"/>
        <v>0</v>
      </c>
      <c r="AQ298">
        <f t="shared" si="206"/>
        <v>0</v>
      </c>
      <c r="AR298">
        <f t="shared" si="207"/>
        <v>0</v>
      </c>
      <c r="AT298" s="35">
        <f t="shared" si="208"/>
        <v>0</v>
      </c>
      <c r="AU298">
        <f t="shared" si="209"/>
        <v>0</v>
      </c>
      <c r="AV298">
        <f t="shared" si="210"/>
        <v>0</v>
      </c>
      <c r="AW298">
        <f t="shared" si="211"/>
        <v>0</v>
      </c>
      <c r="AX298">
        <f t="shared" si="212"/>
        <v>0</v>
      </c>
      <c r="AZ298" s="35">
        <f t="shared" si="213"/>
        <v>0</v>
      </c>
      <c r="BA298">
        <f t="shared" si="214"/>
        <v>0</v>
      </c>
      <c r="BB298">
        <f t="shared" si="215"/>
        <v>0</v>
      </c>
      <c r="BC298">
        <f t="shared" si="216"/>
        <v>0</v>
      </c>
      <c r="BD298">
        <f t="shared" si="217"/>
        <v>0</v>
      </c>
      <c r="BE298">
        <f t="shared" si="218"/>
        <v>0</v>
      </c>
      <c r="BG298" s="35">
        <f t="shared" si="219"/>
        <v>17</v>
      </c>
      <c r="BH298">
        <f t="shared" si="220"/>
        <v>0</v>
      </c>
      <c r="BI298">
        <f t="shared" si="221"/>
        <v>0</v>
      </c>
      <c r="BJ298">
        <f t="shared" si="222"/>
        <v>0</v>
      </c>
    </row>
    <row r="299" spans="1:63" x14ac:dyDescent="0.2">
      <c r="J299" s="24">
        <f t="shared" si="180"/>
        <v>0</v>
      </c>
      <c r="K299" s="24">
        <f t="shared" si="181"/>
        <v>0</v>
      </c>
      <c r="L299" s="24"/>
      <c r="O299">
        <f t="shared" si="182"/>
        <v>0</v>
      </c>
      <c r="P299" t="e">
        <f t="shared" si="183"/>
        <v>#DIV/0!</v>
      </c>
      <c r="Q299" t="e">
        <f t="shared" si="184"/>
        <v>#DIV/0!</v>
      </c>
      <c r="R299" s="43">
        <f t="shared" si="185"/>
        <v>0</v>
      </c>
      <c r="S299" s="6">
        <f t="shared" si="186"/>
        <v>0</v>
      </c>
      <c r="T299" s="6">
        <f t="shared" si="187"/>
        <v>0</v>
      </c>
      <c r="U299" s="6">
        <f t="shared" si="188"/>
        <v>0</v>
      </c>
      <c r="V299" s="6">
        <f>SUM(R297:U298)</f>
        <v>0</v>
      </c>
      <c r="W299" s="43">
        <f t="shared" si="189"/>
        <v>0</v>
      </c>
      <c r="X299" s="6">
        <f t="shared" si="190"/>
        <v>0</v>
      </c>
      <c r="Y299" s="6">
        <f t="shared" si="191"/>
        <v>0</v>
      </c>
      <c r="Z299" s="6">
        <f t="shared" si="192"/>
        <v>0</v>
      </c>
      <c r="AA299" s="6">
        <f t="shared" si="193"/>
        <v>0</v>
      </c>
      <c r="AB299" s="6">
        <f>SUM(W297:AA298)</f>
        <v>0</v>
      </c>
      <c r="AC299" s="43">
        <f t="shared" si="194"/>
        <v>0</v>
      </c>
      <c r="AD299" s="6">
        <f t="shared" si="195"/>
        <v>0</v>
      </c>
      <c r="AE299" s="6">
        <f t="shared" si="196"/>
        <v>0</v>
      </c>
      <c r="AF299" s="6">
        <f t="shared" si="197"/>
        <v>0</v>
      </c>
      <c r="AG299" s="6">
        <f t="shared" si="198"/>
        <v>0</v>
      </c>
      <c r="AH299" s="6">
        <f t="shared" si="199"/>
        <v>0</v>
      </c>
      <c r="AI299" s="6">
        <f>SUM(AC297:AH298)</f>
        <v>0</v>
      </c>
      <c r="AJ299" s="43">
        <f t="shared" si="200"/>
        <v>0</v>
      </c>
      <c r="AK299" s="6">
        <f t="shared" si="201"/>
        <v>0</v>
      </c>
      <c r="AL299" s="6">
        <f t="shared" si="202"/>
        <v>0</v>
      </c>
      <c r="AM299" s="6">
        <f t="shared" si="203"/>
        <v>0</v>
      </c>
      <c r="AN299" s="6">
        <f>SUM(AJ297:AM298)</f>
        <v>17</v>
      </c>
      <c r="AO299" s="35">
        <f t="shared" si="204"/>
        <v>0</v>
      </c>
      <c r="AP299">
        <f t="shared" si="205"/>
        <v>0</v>
      </c>
      <c r="AQ299">
        <f t="shared" si="206"/>
        <v>0</v>
      </c>
      <c r="AR299">
        <f t="shared" si="207"/>
        <v>0</v>
      </c>
      <c r="AS299">
        <f>SUM(AO297:AR298)</f>
        <v>0</v>
      </c>
      <c r="AT299" s="35">
        <f t="shared" si="208"/>
        <v>0</v>
      </c>
      <c r="AU299">
        <f t="shared" si="209"/>
        <v>0</v>
      </c>
      <c r="AV299">
        <f t="shared" si="210"/>
        <v>0</v>
      </c>
      <c r="AW299">
        <f t="shared" si="211"/>
        <v>0</v>
      </c>
      <c r="AX299">
        <f t="shared" si="212"/>
        <v>0</v>
      </c>
      <c r="AY299">
        <f>SUM(AT297:AX298)</f>
        <v>0</v>
      </c>
      <c r="AZ299" s="35">
        <f t="shared" si="213"/>
        <v>0</v>
      </c>
      <c r="BA299">
        <f t="shared" si="214"/>
        <v>0</v>
      </c>
      <c r="BB299">
        <f t="shared" si="215"/>
        <v>0</v>
      </c>
      <c r="BC299">
        <f t="shared" si="216"/>
        <v>0</v>
      </c>
      <c r="BD299">
        <f t="shared" si="217"/>
        <v>0</v>
      </c>
      <c r="BE299">
        <f t="shared" si="218"/>
        <v>0</v>
      </c>
      <c r="BF299">
        <f>SUM(AZ297:BE298)</f>
        <v>0</v>
      </c>
      <c r="BG299" s="35">
        <f t="shared" si="219"/>
        <v>0</v>
      </c>
      <c r="BH299">
        <f t="shared" si="220"/>
        <v>0</v>
      </c>
      <c r="BI299">
        <f t="shared" si="221"/>
        <v>0</v>
      </c>
      <c r="BJ299">
        <f t="shared" si="222"/>
        <v>0</v>
      </c>
      <c r="BK299">
        <f>SUM(BG297:BJ298)</f>
        <v>17</v>
      </c>
    </row>
    <row r="300" spans="1:63" s="3" customFormat="1" ht="51" x14ac:dyDescent="0.2">
      <c r="A300" s="25" t="s">
        <v>414</v>
      </c>
      <c r="B300" s="26"/>
      <c r="C300" s="26"/>
      <c r="D300" s="26"/>
      <c r="E300" s="49"/>
      <c r="F300" s="49"/>
      <c r="G300" s="49"/>
      <c r="H300" s="25" t="s">
        <v>417</v>
      </c>
      <c r="I300" s="27" t="s">
        <v>415</v>
      </c>
      <c r="J300" s="23">
        <f t="shared" si="180"/>
        <v>0</v>
      </c>
      <c r="K300" s="23">
        <f t="shared" si="181"/>
        <v>0</v>
      </c>
      <c r="L300" s="23"/>
      <c r="M300" s="39"/>
      <c r="O300" s="3">
        <f t="shared" si="182"/>
        <v>0</v>
      </c>
      <c r="P300" s="3" t="e">
        <f t="shared" si="183"/>
        <v>#DIV/0!</v>
      </c>
      <c r="Q300" s="3" t="e">
        <f t="shared" si="184"/>
        <v>#DIV/0!</v>
      </c>
      <c r="R300" s="34">
        <f t="shared" si="185"/>
        <v>0</v>
      </c>
      <c r="S300" s="3">
        <f t="shared" si="186"/>
        <v>0</v>
      </c>
      <c r="T300" s="3">
        <f t="shared" si="187"/>
        <v>0</v>
      </c>
      <c r="U300" s="3">
        <f t="shared" si="188"/>
        <v>0</v>
      </c>
      <c r="W300" s="34">
        <f t="shared" si="189"/>
        <v>0</v>
      </c>
      <c r="X300" s="3">
        <f t="shared" si="190"/>
        <v>0</v>
      </c>
      <c r="Y300" s="3">
        <f t="shared" si="191"/>
        <v>0</v>
      </c>
      <c r="Z300" s="3">
        <f t="shared" si="192"/>
        <v>0</v>
      </c>
      <c r="AA300" s="3">
        <f t="shared" si="193"/>
        <v>0</v>
      </c>
      <c r="AC300" s="34">
        <f t="shared" si="194"/>
        <v>0</v>
      </c>
      <c r="AD300" s="3">
        <f t="shared" si="195"/>
        <v>0</v>
      </c>
      <c r="AE300" s="3">
        <f t="shared" si="196"/>
        <v>0</v>
      </c>
      <c r="AF300" s="3">
        <f t="shared" si="197"/>
        <v>0</v>
      </c>
      <c r="AG300" s="3">
        <f t="shared" si="198"/>
        <v>0</v>
      </c>
      <c r="AH300" s="3">
        <f t="shared" si="199"/>
        <v>0</v>
      </c>
      <c r="AJ300" s="34">
        <f t="shared" si="200"/>
        <v>0</v>
      </c>
      <c r="AK300" s="3">
        <f t="shared" si="201"/>
        <v>0</v>
      </c>
      <c r="AL300" s="3">
        <f t="shared" si="202"/>
        <v>0</v>
      </c>
      <c r="AM300" s="3">
        <f t="shared" si="203"/>
        <v>0</v>
      </c>
      <c r="AO300" s="34">
        <f t="shared" si="204"/>
        <v>0</v>
      </c>
      <c r="AP300" s="3">
        <f t="shared" si="205"/>
        <v>0</v>
      </c>
      <c r="AQ300" s="3">
        <f t="shared" si="206"/>
        <v>0</v>
      </c>
      <c r="AR300" s="3">
        <f t="shared" si="207"/>
        <v>0</v>
      </c>
      <c r="AT300" s="34">
        <f t="shared" si="208"/>
        <v>0</v>
      </c>
      <c r="AU300" s="3">
        <f t="shared" si="209"/>
        <v>0</v>
      </c>
      <c r="AV300" s="3">
        <f t="shared" si="210"/>
        <v>0</v>
      </c>
      <c r="AW300" s="3">
        <f t="shared" si="211"/>
        <v>0</v>
      </c>
      <c r="AX300" s="3">
        <f t="shared" si="212"/>
        <v>0</v>
      </c>
      <c r="AZ300" s="34">
        <f t="shared" si="213"/>
        <v>0</v>
      </c>
      <c r="BA300" s="3">
        <f t="shared" si="214"/>
        <v>0</v>
      </c>
      <c r="BB300" s="3">
        <f t="shared" si="215"/>
        <v>0</v>
      </c>
      <c r="BC300" s="3">
        <f t="shared" si="216"/>
        <v>0</v>
      </c>
      <c r="BD300" s="3">
        <f t="shared" si="217"/>
        <v>0</v>
      </c>
      <c r="BE300" s="3">
        <f t="shared" si="218"/>
        <v>0</v>
      </c>
      <c r="BG300" s="34">
        <f t="shared" si="219"/>
        <v>0</v>
      </c>
      <c r="BH300" s="3">
        <f t="shared" si="220"/>
        <v>0</v>
      </c>
      <c r="BI300" s="3">
        <f t="shared" si="221"/>
        <v>0</v>
      </c>
      <c r="BJ300" s="3">
        <f t="shared" si="222"/>
        <v>0</v>
      </c>
    </row>
    <row r="301" spans="1:63" ht="17" x14ac:dyDescent="0.2">
      <c r="A301" s="14" t="s">
        <v>0</v>
      </c>
      <c r="B301" s="15" t="s">
        <v>1</v>
      </c>
      <c r="C301" s="15" t="s">
        <v>2</v>
      </c>
      <c r="D301" s="15" t="s">
        <v>3</v>
      </c>
      <c r="E301" s="42" t="s">
        <v>4</v>
      </c>
      <c r="F301" s="42" t="s">
        <v>5</v>
      </c>
      <c r="G301" s="42" t="s">
        <v>6</v>
      </c>
      <c r="H301" s="14" t="s">
        <v>7</v>
      </c>
      <c r="I301" s="16" t="s">
        <v>8</v>
      </c>
      <c r="J301" s="24">
        <f t="shared" si="180"/>
        <v>0</v>
      </c>
      <c r="K301" s="24">
        <f t="shared" si="181"/>
        <v>0</v>
      </c>
      <c r="L301" s="24"/>
      <c r="O301">
        <f t="shared" si="182"/>
        <v>0</v>
      </c>
      <c r="P301" t="e">
        <f t="shared" si="183"/>
        <v>#DIV/0!</v>
      </c>
      <c r="Q301" t="e">
        <f t="shared" si="184"/>
        <v>#DIV/0!</v>
      </c>
      <c r="R301" s="43">
        <f t="shared" si="185"/>
        <v>0</v>
      </c>
      <c r="S301" s="6">
        <f t="shared" si="186"/>
        <v>0</v>
      </c>
      <c r="T301" s="6">
        <f t="shared" si="187"/>
        <v>0</v>
      </c>
      <c r="U301" s="6">
        <f t="shared" si="188"/>
        <v>0</v>
      </c>
      <c r="W301" s="43">
        <f t="shared" si="189"/>
        <v>0</v>
      </c>
      <c r="X301" s="6">
        <f t="shared" si="190"/>
        <v>0</v>
      </c>
      <c r="Y301" s="6">
        <f t="shared" si="191"/>
        <v>0</v>
      </c>
      <c r="Z301" s="6">
        <f t="shared" si="192"/>
        <v>0</v>
      </c>
      <c r="AA301" s="6">
        <f t="shared" si="193"/>
        <v>0</v>
      </c>
      <c r="AC301" s="43">
        <f t="shared" si="194"/>
        <v>0</v>
      </c>
      <c r="AD301" s="6">
        <f t="shared" si="195"/>
        <v>0</v>
      </c>
      <c r="AE301" s="6">
        <f t="shared" si="196"/>
        <v>0</v>
      </c>
      <c r="AF301" s="6">
        <f t="shared" si="197"/>
        <v>0</v>
      </c>
      <c r="AG301" s="6">
        <f t="shared" si="198"/>
        <v>0</v>
      </c>
      <c r="AH301" s="6">
        <f t="shared" si="199"/>
        <v>0</v>
      </c>
      <c r="AJ301" s="43">
        <f t="shared" si="200"/>
        <v>0</v>
      </c>
      <c r="AK301" s="6">
        <f t="shared" si="201"/>
        <v>0</v>
      </c>
      <c r="AL301" s="6">
        <f t="shared" si="202"/>
        <v>0</v>
      </c>
      <c r="AM301" s="6">
        <f t="shared" si="203"/>
        <v>0</v>
      </c>
      <c r="AO301" s="35">
        <f t="shared" si="204"/>
        <v>0</v>
      </c>
      <c r="AP301">
        <f t="shared" si="205"/>
        <v>0</v>
      </c>
      <c r="AQ301">
        <f t="shared" si="206"/>
        <v>0</v>
      </c>
      <c r="AR301">
        <f t="shared" si="207"/>
        <v>0</v>
      </c>
      <c r="AT301" s="35">
        <f t="shared" si="208"/>
        <v>0</v>
      </c>
      <c r="AU301">
        <f t="shared" si="209"/>
        <v>0</v>
      </c>
      <c r="AV301">
        <f t="shared" si="210"/>
        <v>0</v>
      </c>
      <c r="AW301">
        <f t="shared" si="211"/>
        <v>0</v>
      </c>
      <c r="AX301">
        <f t="shared" si="212"/>
        <v>0</v>
      </c>
      <c r="AZ301" s="35">
        <f t="shared" si="213"/>
        <v>0</v>
      </c>
      <c r="BA301">
        <f t="shared" si="214"/>
        <v>0</v>
      </c>
      <c r="BB301">
        <f t="shared" si="215"/>
        <v>0</v>
      </c>
      <c r="BC301">
        <f t="shared" si="216"/>
        <v>0</v>
      </c>
      <c r="BD301">
        <f t="shared" si="217"/>
        <v>0</v>
      </c>
      <c r="BE301">
        <f t="shared" si="218"/>
        <v>0</v>
      </c>
      <c r="BG301" s="35">
        <f t="shared" si="219"/>
        <v>0</v>
      </c>
      <c r="BH301">
        <f t="shared" si="220"/>
        <v>0</v>
      </c>
      <c r="BI301">
        <f t="shared" si="221"/>
        <v>0</v>
      </c>
      <c r="BJ301">
        <f t="shared" si="222"/>
        <v>0</v>
      </c>
    </row>
    <row r="302" spans="1:63" ht="34" x14ac:dyDescent="0.2">
      <c r="A302" s="4" t="s">
        <v>416</v>
      </c>
      <c r="B302" s="6">
        <v>4</v>
      </c>
      <c r="C302" s="6">
        <v>0</v>
      </c>
      <c r="D302" s="6">
        <v>6</v>
      </c>
      <c r="E302" s="10">
        <v>0</v>
      </c>
      <c r="F302" s="10">
        <v>1</v>
      </c>
      <c r="G302" s="10">
        <v>0</v>
      </c>
      <c r="J302" s="24">
        <f t="shared" si="180"/>
        <v>10</v>
      </c>
      <c r="K302" s="24">
        <f t="shared" si="181"/>
        <v>11</v>
      </c>
      <c r="L302" s="24"/>
      <c r="N302">
        <v>1</v>
      </c>
      <c r="O302">
        <f t="shared" si="182"/>
        <v>0</v>
      </c>
      <c r="P302" t="e">
        <f t="shared" si="183"/>
        <v>#DIV/0!</v>
      </c>
      <c r="Q302" t="e">
        <f t="shared" si="184"/>
        <v>#DIV/0!</v>
      </c>
      <c r="R302" s="43">
        <f t="shared" si="185"/>
        <v>0</v>
      </c>
      <c r="S302" s="6">
        <f t="shared" si="186"/>
        <v>0</v>
      </c>
      <c r="T302" s="6">
        <f t="shared" si="187"/>
        <v>0</v>
      </c>
      <c r="U302" s="6">
        <f t="shared" si="188"/>
        <v>0</v>
      </c>
      <c r="W302" s="43">
        <f t="shared" si="189"/>
        <v>0</v>
      </c>
      <c r="X302" s="6">
        <f t="shared" si="190"/>
        <v>0</v>
      </c>
      <c r="Y302" s="6">
        <f t="shared" si="191"/>
        <v>0</v>
      </c>
      <c r="Z302" s="6">
        <f t="shared" si="192"/>
        <v>0</v>
      </c>
      <c r="AA302" s="6">
        <f t="shared" si="193"/>
        <v>0</v>
      </c>
      <c r="AC302" s="43">
        <f t="shared" si="194"/>
        <v>0</v>
      </c>
      <c r="AD302" s="6">
        <f t="shared" si="195"/>
        <v>0</v>
      </c>
      <c r="AE302" s="6">
        <f t="shared" si="196"/>
        <v>0</v>
      </c>
      <c r="AF302" s="6">
        <f t="shared" si="197"/>
        <v>0</v>
      </c>
      <c r="AG302" s="6">
        <f t="shared" si="198"/>
        <v>0</v>
      </c>
      <c r="AH302" s="6">
        <f t="shared" si="199"/>
        <v>0</v>
      </c>
      <c r="AJ302" s="43">
        <f t="shared" si="200"/>
        <v>0</v>
      </c>
      <c r="AK302" s="6">
        <f t="shared" si="201"/>
        <v>0</v>
      </c>
      <c r="AL302" s="6">
        <f t="shared" si="202"/>
        <v>0</v>
      </c>
      <c r="AM302" s="6">
        <f t="shared" si="203"/>
        <v>0</v>
      </c>
      <c r="AO302" s="35">
        <f t="shared" si="204"/>
        <v>0</v>
      </c>
      <c r="AP302">
        <f t="shared" si="205"/>
        <v>0</v>
      </c>
      <c r="AQ302">
        <f t="shared" si="206"/>
        <v>0</v>
      </c>
      <c r="AR302">
        <f t="shared" si="207"/>
        <v>0</v>
      </c>
      <c r="AT302" s="35">
        <f t="shared" si="208"/>
        <v>0</v>
      </c>
      <c r="AU302">
        <f t="shared" si="209"/>
        <v>0</v>
      </c>
      <c r="AV302">
        <f t="shared" si="210"/>
        <v>0</v>
      </c>
      <c r="AW302">
        <f t="shared" si="211"/>
        <v>0</v>
      </c>
      <c r="AX302">
        <f t="shared" si="212"/>
        <v>0</v>
      </c>
      <c r="AZ302" s="35">
        <f t="shared" si="213"/>
        <v>0</v>
      </c>
      <c r="BA302">
        <f t="shared" si="214"/>
        <v>0</v>
      </c>
      <c r="BB302">
        <f t="shared" si="215"/>
        <v>0</v>
      </c>
      <c r="BC302">
        <f t="shared" si="216"/>
        <v>0</v>
      </c>
      <c r="BD302">
        <f t="shared" si="217"/>
        <v>0</v>
      </c>
      <c r="BE302">
        <f t="shared" si="218"/>
        <v>0</v>
      </c>
      <c r="BG302" s="35">
        <f t="shared" si="219"/>
        <v>0</v>
      </c>
      <c r="BH302">
        <f t="shared" si="220"/>
        <v>0</v>
      </c>
      <c r="BI302">
        <f t="shared" si="221"/>
        <v>0</v>
      </c>
      <c r="BJ302">
        <f t="shared" si="222"/>
        <v>0</v>
      </c>
    </row>
    <row r="303" spans="1:63" x14ac:dyDescent="0.2">
      <c r="J303" s="24"/>
      <c r="K303" s="24"/>
      <c r="L303" s="24"/>
      <c r="O303">
        <f t="shared" si="182"/>
        <v>0</v>
      </c>
      <c r="P303" t="e">
        <f t="shared" si="183"/>
        <v>#DIV/0!</v>
      </c>
      <c r="Q303" t="e">
        <f t="shared" si="184"/>
        <v>#DIV/0!</v>
      </c>
      <c r="R303" s="43">
        <f t="shared" si="185"/>
        <v>0</v>
      </c>
      <c r="S303" s="6">
        <f t="shared" si="186"/>
        <v>0</v>
      </c>
      <c r="T303" s="6">
        <f t="shared" si="187"/>
        <v>0</v>
      </c>
      <c r="U303" s="6">
        <f t="shared" si="188"/>
        <v>0</v>
      </c>
      <c r="V303" s="6">
        <f>SUM(R301:U302)</f>
        <v>0</v>
      </c>
      <c r="W303" s="43">
        <f t="shared" si="189"/>
        <v>0</v>
      </c>
      <c r="X303" s="6">
        <f t="shared" si="190"/>
        <v>0</v>
      </c>
      <c r="Y303" s="6">
        <f t="shared" si="191"/>
        <v>0</v>
      </c>
      <c r="Z303" s="6">
        <f t="shared" si="192"/>
        <v>0</v>
      </c>
      <c r="AA303" s="6">
        <f t="shared" si="193"/>
        <v>0</v>
      </c>
      <c r="AB303" s="6">
        <f>SUM(W301:AA302)</f>
        <v>0</v>
      </c>
      <c r="AC303" s="43">
        <f t="shared" si="194"/>
        <v>0</v>
      </c>
      <c r="AD303" s="6">
        <f t="shared" si="195"/>
        <v>0</v>
      </c>
      <c r="AE303" s="6">
        <f t="shared" si="196"/>
        <v>0</v>
      </c>
      <c r="AF303" s="6">
        <f t="shared" si="197"/>
        <v>0</v>
      </c>
      <c r="AG303" s="6">
        <f t="shared" si="198"/>
        <v>0</v>
      </c>
      <c r="AH303" s="6">
        <f t="shared" si="199"/>
        <v>0</v>
      </c>
      <c r="AI303" s="6">
        <f>SUM(AC301:AH302)</f>
        <v>0</v>
      </c>
      <c r="AJ303" s="43">
        <f t="shared" si="200"/>
        <v>0</v>
      </c>
      <c r="AK303" s="6">
        <f t="shared" si="201"/>
        <v>0</v>
      </c>
      <c r="AL303" s="6">
        <f t="shared" si="202"/>
        <v>0</v>
      </c>
      <c r="AM303" s="6">
        <f t="shared" si="203"/>
        <v>0</v>
      </c>
      <c r="AN303" s="6">
        <f>SUM(AJ301:AM303)</f>
        <v>0</v>
      </c>
      <c r="AO303" s="35">
        <f t="shared" si="204"/>
        <v>0</v>
      </c>
      <c r="AP303">
        <f t="shared" si="205"/>
        <v>0</v>
      </c>
      <c r="AQ303">
        <f t="shared" si="206"/>
        <v>0</v>
      </c>
      <c r="AR303">
        <f t="shared" si="207"/>
        <v>0</v>
      </c>
      <c r="AS303">
        <f>SUM(AO301:AR302)</f>
        <v>0</v>
      </c>
      <c r="AT303" s="35">
        <f t="shared" si="208"/>
        <v>0</v>
      </c>
      <c r="AU303">
        <f t="shared" si="209"/>
        <v>0</v>
      </c>
      <c r="AV303">
        <f t="shared" si="210"/>
        <v>0</v>
      </c>
      <c r="AW303">
        <f t="shared" si="211"/>
        <v>0</v>
      </c>
      <c r="AX303">
        <f t="shared" si="212"/>
        <v>0</v>
      </c>
      <c r="AY303">
        <f>SUM(AT301:AX302)</f>
        <v>0</v>
      </c>
      <c r="AZ303" s="35">
        <f t="shared" si="213"/>
        <v>0</v>
      </c>
      <c r="BA303">
        <f t="shared" si="214"/>
        <v>0</v>
      </c>
      <c r="BB303">
        <f t="shared" si="215"/>
        <v>0</v>
      </c>
      <c r="BC303">
        <f t="shared" si="216"/>
        <v>0</v>
      </c>
      <c r="BD303">
        <f t="shared" si="217"/>
        <v>0</v>
      </c>
      <c r="BE303">
        <f t="shared" si="218"/>
        <v>0</v>
      </c>
      <c r="BF303">
        <f>SUM(AZ301:BE302)</f>
        <v>0</v>
      </c>
      <c r="BG303" s="35">
        <f t="shared" si="219"/>
        <v>0</v>
      </c>
      <c r="BH303">
        <f t="shared" si="220"/>
        <v>0</v>
      </c>
      <c r="BI303">
        <f t="shared" si="221"/>
        <v>0</v>
      </c>
      <c r="BJ303">
        <f t="shared" si="222"/>
        <v>0</v>
      </c>
      <c r="BK303">
        <f>SUM(BG301:BJ302)</f>
        <v>0</v>
      </c>
    </row>
    <row r="304" spans="1:63" s="19" customFormat="1" ht="34" x14ac:dyDescent="0.2">
      <c r="A304" s="17" t="s">
        <v>418</v>
      </c>
      <c r="H304" s="17"/>
      <c r="I304" s="20"/>
      <c r="J304" s="22"/>
      <c r="K304" s="22"/>
      <c r="L304" s="22"/>
      <c r="M304" s="38"/>
      <c r="O304" s="19">
        <f t="shared" si="182"/>
        <v>0</v>
      </c>
      <c r="P304" s="19" t="e">
        <f t="shared" si="183"/>
        <v>#DIV/0!</v>
      </c>
      <c r="Q304" s="19" t="e">
        <f t="shared" si="184"/>
        <v>#DIV/0!</v>
      </c>
      <c r="R304" s="33">
        <f t="shared" si="185"/>
        <v>0</v>
      </c>
      <c r="S304" s="19">
        <f t="shared" si="186"/>
        <v>0</v>
      </c>
      <c r="T304" s="19">
        <f t="shared" si="187"/>
        <v>0</v>
      </c>
      <c r="U304" s="19">
        <f t="shared" si="188"/>
        <v>0</v>
      </c>
      <c r="W304" s="33">
        <f t="shared" si="189"/>
        <v>0</v>
      </c>
      <c r="X304" s="19">
        <f t="shared" si="190"/>
        <v>0</v>
      </c>
      <c r="Y304" s="19">
        <f t="shared" si="191"/>
        <v>0</v>
      </c>
      <c r="Z304" s="19">
        <f t="shared" si="192"/>
        <v>0</v>
      </c>
      <c r="AA304" s="19">
        <f t="shared" si="193"/>
        <v>0</v>
      </c>
      <c r="AC304" s="33">
        <f t="shared" si="194"/>
        <v>0</v>
      </c>
      <c r="AD304" s="19">
        <f t="shared" si="195"/>
        <v>0</v>
      </c>
      <c r="AE304" s="19">
        <f t="shared" si="196"/>
        <v>0</v>
      </c>
      <c r="AF304" s="19">
        <f t="shared" si="197"/>
        <v>0</v>
      </c>
      <c r="AG304" s="19">
        <f t="shared" si="198"/>
        <v>0</v>
      </c>
      <c r="AH304" s="19">
        <f t="shared" si="199"/>
        <v>0</v>
      </c>
      <c r="AJ304" s="33">
        <f t="shared" si="200"/>
        <v>0</v>
      </c>
      <c r="AK304" s="19">
        <f t="shared" si="201"/>
        <v>0</v>
      </c>
      <c r="AL304" s="19">
        <f t="shared" si="202"/>
        <v>0</v>
      </c>
      <c r="AM304" s="19">
        <f t="shared" si="203"/>
        <v>0</v>
      </c>
      <c r="AO304" s="33">
        <f t="shared" si="204"/>
        <v>0</v>
      </c>
      <c r="AP304" s="19">
        <f t="shared" si="205"/>
        <v>0</v>
      </c>
      <c r="AQ304" s="19">
        <f t="shared" si="206"/>
        <v>0</v>
      </c>
      <c r="AR304" s="19">
        <f t="shared" si="207"/>
        <v>0</v>
      </c>
      <c r="AT304" s="33">
        <f t="shared" si="208"/>
        <v>0</v>
      </c>
      <c r="AU304" s="19">
        <f t="shared" si="209"/>
        <v>0</v>
      </c>
      <c r="AV304" s="19">
        <f t="shared" si="210"/>
        <v>0</v>
      </c>
      <c r="AW304" s="19">
        <f t="shared" si="211"/>
        <v>0</v>
      </c>
      <c r="AX304" s="19">
        <f t="shared" si="212"/>
        <v>0</v>
      </c>
      <c r="AZ304" s="33">
        <f t="shared" si="213"/>
        <v>0</v>
      </c>
      <c r="BA304" s="19">
        <f t="shared" si="214"/>
        <v>0</v>
      </c>
      <c r="BB304" s="19">
        <f t="shared" si="215"/>
        <v>0</v>
      </c>
      <c r="BC304" s="19">
        <f t="shared" si="216"/>
        <v>0</v>
      </c>
      <c r="BD304" s="19">
        <f t="shared" si="217"/>
        <v>0</v>
      </c>
      <c r="BE304" s="19">
        <f t="shared" si="218"/>
        <v>0</v>
      </c>
      <c r="BG304" s="33">
        <f t="shared" si="219"/>
        <v>0</v>
      </c>
      <c r="BH304" s="19">
        <f t="shared" si="220"/>
        <v>0</v>
      </c>
      <c r="BI304" s="19">
        <f t="shared" si="221"/>
        <v>0</v>
      </c>
      <c r="BJ304" s="19">
        <f t="shared" si="222"/>
        <v>0</v>
      </c>
    </row>
    <row r="305" spans="1:63" s="3" customFormat="1" ht="34" x14ac:dyDescent="0.2">
      <c r="A305" s="1" t="s">
        <v>419</v>
      </c>
      <c r="H305" s="1" t="s">
        <v>421</v>
      </c>
      <c r="I305" s="12" t="s">
        <v>422</v>
      </c>
      <c r="J305" s="23"/>
      <c r="K305" s="23"/>
      <c r="L305" s="23"/>
      <c r="M305" s="39"/>
      <c r="O305" s="3">
        <f t="shared" si="182"/>
        <v>0</v>
      </c>
      <c r="P305" s="3" t="e">
        <f t="shared" si="183"/>
        <v>#DIV/0!</v>
      </c>
      <c r="Q305" s="3" t="e">
        <f t="shared" si="184"/>
        <v>#DIV/0!</v>
      </c>
      <c r="R305" s="34">
        <f t="shared" si="185"/>
        <v>0</v>
      </c>
      <c r="S305" s="3">
        <f t="shared" si="186"/>
        <v>0</v>
      </c>
      <c r="T305" s="3">
        <f t="shared" si="187"/>
        <v>0</v>
      </c>
      <c r="U305" s="3">
        <f t="shared" si="188"/>
        <v>0</v>
      </c>
      <c r="W305" s="34">
        <f t="shared" si="189"/>
        <v>0</v>
      </c>
      <c r="X305" s="3">
        <f t="shared" si="190"/>
        <v>0</v>
      </c>
      <c r="Y305" s="3">
        <f t="shared" si="191"/>
        <v>0</v>
      </c>
      <c r="Z305" s="3">
        <f t="shared" si="192"/>
        <v>0</v>
      </c>
      <c r="AA305" s="3">
        <f t="shared" si="193"/>
        <v>0</v>
      </c>
      <c r="AC305" s="34">
        <f t="shared" si="194"/>
        <v>0</v>
      </c>
      <c r="AD305" s="3">
        <f t="shared" si="195"/>
        <v>0</v>
      </c>
      <c r="AE305" s="3">
        <f t="shared" si="196"/>
        <v>0</v>
      </c>
      <c r="AF305" s="3">
        <f t="shared" si="197"/>
        <v>0</v>
      </c>
      <c r="AG305" s="3">
        <f t="shared" si="198"/>
        <v>0</v>
      </c>
      <c r="AH305" s="3">
        <f t="shared" si="199"/>
        <v>0</v>
      </c>
      <c r="AJ305" s="34">
        <f t="shared" si="200"/>
        <v>0</v>
      </c>
      <c r="AK305" s="3">
        <f t="shared" si="201"/>
        <v>0</v>
      </c>
      <c r="AL305" s="3">
        <f t="shared" si="202"/>
        <v>0</v>
      </c>
      <c r="AM305" s="3">
        <f t="shared" si="203"/>
        <v>0</v>
      </c>
      <c r="AO305" s="34">
        <f t="shared" si="204"/>
        <v>0</v>
      </c>
      <c r="AP305" s="3">
        <f t="shared" si="205"/>
        <v>0</v>
      </c>
      <c r="AQ305" s="3">
        <f t="shared" si="206"/>
        <v>0</v>
      </c>
      <c r="AR305" s="3">
        <f t="shared" si="207"/>
        <v>0</v>
      </c>
      <c r="AT305" s="34">
        <f t="shared" si="208"/>
        <v>0</v>
      </c>
      <c r="AU305" s="3">
        <f t="shared" si="209"/>
        <v>0</v>
      </c>
      <c r="AV305" s="3">
        <f t="shared" si="210"/>
        <v>0</v>
      </c>
      <c r="AW305" s="3">
        <f t="shared" si="211"/>
        <v>0</v>
      </c>
      <c r="AX305" s="3">
        <f t="shared" si="212"/>
        <v>0</v>
      </c>
      <c r="AZ305" s="34">
        <f t="shared" si="213"/>
        <v>0</v>
      </c>
      <c r="BA305" s="3">
        <f t="shared" si="214"/>
        <v>0</v>
      </c>
      <c r="BB305" s="3">
        <f t="shared" si="215"/>
        <v>0</v>
      </c>
      <c r="BC305" s="3">
        <f t="shared" si="216"/>
        <v>0</v>
      </c>
      <c r="BD305" s="3">
        <f t="shared" si="217"/>
        <v>0</v>
      </c>
      <c r="BE305" s="3">
        <f t="shared" si="218"/>
        <v>0</v>
      </c>
      <c r="BG305" s="34">
        <f t="shared" si="219"/>
        <v>0</v>
      </c>
      <c r="BH305" s="3">
        <f t="shared" si="220"/>
        <v>0</v>
      </c>
      <c r="BI305" s="3">
        <f t="shared" si="221"/>
        <v>0</v>
      </c>
      <c r="BJ305" s="3">
        <f t="shared" si="222"/>
        <v>0</v>
      </c>
    </row>
    <row r="306" spans="1:63" ht="17" x14ac:dyDescent="0.2">
      <c r="A306" s="14" t="s">
        <v>0</v>
      </c>
      <c r="B306" s="15" t="s">
        <v>1</v>
      </c>
      <c r="C306" s="15" t="s">
        <v>2</v>
      </c>
      <c r="D306" s="15" t="s">
        <v>3</v>
      </c>
      <c r="E306" s="42" t="s">
        <v>4</v>
      </c>
      <c r="F306" s="42" t="s">
        <v>5</v>
      </c>
      <c r="G306" s="42" t="s">
        <v>6</v>
      </c>
      <c r="H306" s="14" t="s">
        <v>7</v>
      </c>
      <c r="I306" s="16" t="s">
        <v>8</v>
      </c>
      <c r="J306" s="24"/>
      <c r="K306" s="24"/>
      <c r="L306" s="24"/>
      <c r="O306">
        <f t="shared" si="182"/>
        <v>0</v>
      </c>
      <c r="P306" t="e">
        <f t="shared" si="183"/>
        <v>#DIV/0!</v>
      </c>
      <c r="Q306" t="e">
        <f t="shared" si="184"/>
        <v>#DIV/0!</v>
      </c>
      <c r="R306" s="43">
        <f t="shared" si="185"/>
        <v>0</v>
      </c>
      <c r="S306" s="6">
        <f t="shared" si="186"/>
        <v>0</v>
      </c>
      <c r="T306" s="6">
        <f t="shared" si="187"/>
        <v>0</v>
      </c>
      <c r="U306" s="6">
        <f t="shared" si="188"/>
        <v>0</v>
      </c>
      <c r="W306" s="43">
        <f t="shared" si="189"/>
        <v>0</v>
      </c>
      <c r="X306" s="6">
        <f t="shared" si="190"/>
        <v>0</v>
      </c>
      <c r="Y306" s="6">
        <f t="shared" si="191"/>
        <v>0</v>
      </c>
      <c r="Z306" s="6">
        <f t="shared" si="192"/>
        <v>0</v>
      </c>
      <c r="AA306" s="6">
        <f t="shared" si="193"/>
        <v>0</v>
      </c>
      <c r="AC306" s="43">
        <f t="shared" si="194"/>
        <v>0</v>
      </c>
      <c r="AD306" s="6">
        <f t="shared" si="195"/>
        <v>0</v>
      </c>
      <c r="AE306" s="6">
        <f t="shared" si="196"/>
        <v>0</v>
      </c>
      <c r="AF306" s="6">
        <f t="shared" si="197"/>
        <v>0</v>
      </c>
      <c r="AG306" s="6">
        <f t="shared" si="198"/>
        <v>0</v>
      </c>
      <c r="AH306" s="6">
        <f t="shared" si="199"/>
        <v>0</v>
      </c>
      <c r="AJ306" s="43">
        <f t="shared" si="200"/>
        <v>0</v>
      </c>
      <c r="AK306" s="6">
        <f t="shared" si="201"/>
        <v>0</v>
      </c>
      <c r="AL306" s="6">
        <f t="shared" si="202"/>
        <v>0</v>
      </c>
      <c r="AM306" s="6">
        <f t="shared" si="203"/>
        <v>0</v>
      </c>
      <c r="AO306" s="35">
        <f t="shared" si="204"/>
        <v>0</v>
      </c>
      <c r="AP306">
        <f t="shared" si="205"/>
        <v>0</v>
      </c>
      <c r="AQ306">
        <f t="shared" si="206"/>
        <v>0</v>
      </c>
      <c r="AR306">
        <f t="shared" si="207"/>
        <v>0</v>
      </c>
      <c r="AT306" s="35">
        <f t="shared" si="208"/>
        <v>0</v>
      </c>
      <c r="AU306">
        <f t="shared" si="209"/>
        <v>0</v>
      </c>
      <c r="AV306">
        <f t="shared" si="210"/>
        <v>0</v>
      </c>
      <c r="AW306">
        <f t="shared" si="211"/>
        <v>0</v>
      </c>
      <c r="AX306">
        <f t="shared" si="212"/>
        <v>0</v>
      </c>
      <c r="AZ306" s="35">
        <f t="shared" si="213"/>
        <v>0</v>
      </c>
      <c r="BA306">
        <f t="shared" si="214"/>
        <v>0</v>
      </c>
      <c r="BB306">
        <f t="shared" si="215"/>
        <v>0</v>
      </c>
      <c r="BC306">
        <f t="shared" si="216"/>
        <v>0</v>
      </c>
      <c r="BD306">
        <f t="shared" si="217"/>
        <v>0</v>
      </c>
      <c r="BE306">
        <f t="shared" si="218"/>
        <v>0</v>
      </c>
      <c r="BG306" s="35">
        <f t="shared" si="219"/>
        <v>0</v>
      </c>
      <c r="BH306">
        <f t="shared" si="220"/>
        <v>0</v>
      </c>
      <c r="BI306">
        <f t="shared" si="221"/>
        <v>0</v>
      </c>
      <c r="BJ306">
        <f t="shared" si="222"/>
        <v>0</v>
      </c>
    </row>
    <row r="307" spans="1:63" ht="34" x14ac:dyDescent="0.2">
      <c r="A307" s="4" t="s">
        <v>420</v>
      </c>
      <c r="B307" s="6">
        <v>1</v>
      </c>
      <c r="C307" s="6">
        <v>0</v>
      </c>
      <c r="D307" s="6">
        <v>0</v>
      </c>
      <c r="E307" s="10">
        <v>0</v>
      </c>
      <c r="F307" s="10">
        <v>0</v>
      </c>
      <c r="G307" s="10">
        <v>0</v>
      </c>
      <c r="I307" s="13" t="s">
        <v>422</v>
      </c>
      <c r="J307" s="24">
        <f t="shared" si="180"/>
        <v>1</v>
      </c>
      <c r="K307" s="24">
        <f t="shared" si="181"/>
        <v>1</v>
      </c>
      <c r="L307" s="24" t="s">
        <v>482</v>
      </c>
      <c r="N307">
        <v>1</v>
      </c>
      <c r="O307">
        <f t="shared" si="182"/>
        <v>2</v>
      </c>
      <c r="P307">
        <f t="shared" si="183"/>
        <v>0.5</v>
      </c>
      <c r="Q307">
        <f t="shared" si="184"/>
        <v>0.5</v>
      </c>
      <c r="R307" s="43">
        <f t="shared" si="185"/>
        <v>0</v>
      </c>
      <c r="S307" s="6">
        <f t="shared" si="186"/>
        <v>0.5</v>
      </c>
      <c r="T307" s="6">
        <f t="shared" si="187"/>
        <v>0</v>
      </c>
      <c r="U307" s="6">
        <f t="shared" si="188"/>
        <v>0</v>
      </c>
      <c r="W307" s="43">
        <f t="shared" si="189"/>
        <v>0</v>
      </c>
      <c r="X307" s="6">
        <f t="shared" si="190"/>
        <v>0.5</v>
      </c>
      <c r="Y307" s="6">
        <f t="shared" si="191"/>
        <v>0</v>
      </c>
      <c r="Z307" s="6">
        <f t="shared" si="192"/>
        <v>0</v>
      </c>
      <c r="AA307" s="6">
        <f t="shared" si="193"/>
        <v>0</v>
      </c>
      <c r="AC307" s="43">
        <f t="shared" si="194"/>
        <v>0</v>
      </c>
      <c r="AD307" s="6">
        <f t="shared" si="195"/>
        <v>0</v>
      </c>
      <c r="AE307" s="6">
        <f t="shared" si="196"/>
        <v>0</v>
      </c>
      <c r="AF307" s="6">
        <f t="shared" si="197"/>
        <v>0</v>
      </c>
      <c r="AG307" s="6">
        <f t="shared" si="198"/>
        <v>0</v>
      </c>
      <c r="AH307" s="6">
        <f t="shared" si="199"/>
        <v>0</v>
      </c>
      <c r="AJ307" s="43">
        <f t="shared" si="200"/>
        <v>0</v>
      </c>
      <c r="AK307" s="6">
        <f t="shared" si="201"/>
        <v>0</v>
      </c>
      <c r="AL307" s="6">
        <f t="shared" si="202"/>
        <v>0</v>
      </c>
      <c r="AM307" s="6">
        <f t="shared" si="203"/>
        <v>0</v>
      </c>
      <c r="AO307" s="35">
        <f t="shared" si="204"/>
        <v>0</v>
      </c>
      <c r="AP307">
        <f t="shared" si="205"/>
        <v>0.5</v>
      </c>
      <c r="AQ307">
        <f t="shared" si="206"/>
        <v>0</v>
      </c>
      <c r="AR307">
        <f t="shared" si="207"/>
        <v>0</v>
      </c>
      <c r="AT307" s="35">
        <f t="shared" si="208"/>
        <v>0</v>
      </c>
      <c r="AU307">
        <f t="shared" si="209"/>
        <v>0.5</v>
      </c>
      <c r="AV307">
        <f t="shared" si="210"/>
        <v>0</v>
      </c>
      <c r="AW307">
        <f t="shared" si="211"/>
        <v>0</v>
      </c>
      <c r="AX307">
        <f t="shared" si="212"/>
        <v>0</v>
      </c>
      <c r="AZ307" s="35">
        <f t="shared" si="213"/>
        <v>0</v>
      </c>
      <c r="BA307">
        <f t="shared" si="214"/>
        <v>0</v>
      </c>
      <c r="BB307">
        <f t="shared" si="215"/>
        <v>0</v>
      </c>
      <c r="BC307">
        <f t="shared" si="216"/>
        <v>0</v>
      </c>
      <c r="BD307">
        <f t="shared" si="217"/>
        <v>0</v>
      </c>
      <c r="BE307">
        <f t="shared" si="218"/>
        <v>0</v>
      </c>
      <c r="BG307" s="35">
        <f t="shared" si="219"/>
        <v>0</v>
      </c>
      <c r="BH307">
        <f t="shared" si="220"/>
        <v>0</v>
      </c>
      <c r="BI307">
        <f t="shared" si="221"/>
        <v>0</v>
      </c>
      <c r="BJ307">
        <f t="shared" si="222"/>
        <v>0</v>
      </c>
    </row>
    <row r="308" spans="1:63" ht="17" x14ac:dyDescent="0.2">
      <c r="A308" s="4" t="s">
        <v>423</v>
      </c>
      <c r="B308" s="6">
        <v>1</v>
      </c>
      <c r="C308" s="6">
        <v>0</v>
      </c>
      <c r="D308" s="6">
        <v>0</v>
      </c>
      <c r="E308" s="10">
        <v>0</v>
      </c>
      <c r="F308" s="10">
        <v>0</v>
      </c>
      <c r="G308" s="10">
        <v>0</v>
      </c>
      <c r="I308" s="13" t="s">
        <v>204</v>
      </c>
      <c r="J308" s="24">
        <f t="shared" si="180"/>
        <v>1</v>
      </c>
      <c r="K308" s="24">
        <f t="shared" si="181"/>
        <v>1</v>
      </c>
      <c r="L308" s="24" t="s">
        <v>433</v>
      </c>
      <c r="N308">
        <v>1</v>
      </c>
      <c r="O308">
        <f t="shared" si="182"/>
        <v>1</v>
      </c>
      <c r="P308">
        <f t="shared" si="183"/>
        <v>1</v>
      </c>
      <c r="Q308">
        <f t="shared" si="184"/>
        <v>1</v>
      </c>
      <c r="R308" s="43">
        <f t="shared" si="185"/>
        <v>0</v>
      </c>
      <c r="S308" s="6">
        <f t="shared" si="186"/>
        <v>0</v>
      </c>
      <c r="T308" s="6">
        <f t="shared" si="187"/>
        <v>0</v>
      </c>
      <c r="U308" s="6">
        <f t="shared" si="188"/>
        <v>0</v>
      </c>
      <c r="W308" s="43">
        <f t="shared" si="189"/>
        <v>1</v>
      </c>
      <c r="X308" s="6">
        <f t="shared" si="190"/>
        <v>0</v>
      </c>
      <c r="Y308" s="6">
        <f t="shared" si="191"/>
        <v>0</v>
      </c>
      <c r="Z308" s="6">
        <f t="shared" si="192"/>
        <v>0</v>
      </c>
      <c r="AA308" s="6">
        <f t="shared" si="193"/>
        <v>0</v>
      </c>
      <c r="AC308" s="43">
        <f t="shared" si="194"/>
        <v>0</v>
      </c>
      <c r="AD308" s="6">
        <f t="shared" si="195"/>
        <v>0</v>
      </c>
      <c r="AE308" s="6">
        <f t="shared" si="196"/>
        <v>0</v>
      </c>
      <c r="AF308" s="6">
        <f t="shared" si="197"/>
        <v>0</v>
      </c>
      <c r="AG308" s="6">
        <f t="shared" si="198"/>
        <v>0</v>
      </c>
      <c r="AH308" s="6">
        <f t="shared" si="199"/>
        <v>0</v>
      </c>
      <c r="AJ308" s="43">
        <f t="shared" si="200"/>
        <v>0</v>
      </c>
      <c r="AK308" s="6">
        <f t="shared" si="201"/>
        <v>0</v>
      </c>
      <c r="AL308" s="6">
        <f t="shared" si="202"/>
        <v>0</v>
      </c>
      <c r="AM308" s="6">
        <f t="shared" si="203"/>
        <v>0</v>
      </c>
      <c r="AO308" s="35">
        <f t="shared" si="204"/>
        <v>0</v>
      </c>
      <c r="AP308">
        <f t="shared" si="205"/>
        <v>0</v>
      </c>
      <c r="AQ308">
        <f t="shared" si="206"/>
        <v>0</v>
      </c>
      <c r="AR308">
        <f t="shared" si="207"/>
        <v>0</v>
      </c>
      <c r="AT308" s="35">
        <f t="shared" si="208"/>
        <v>1</v>
      </c>
      <c r="AU308">
        <f t="shared" si="209"/>
        <v>0</v>
      </c>
      <c r="AV308">
        <f t="shared" si="210"/>
        <v>0</v>
      </c>
      <c r="AW308">
        <f t="shared" si="211"/>
        <v>0</v>
      </c>
      <c r="AX308">
        <f t="shared" si="212"/>
        <v>0</v>
      </c>
      <c r="AZ308" s="35">
        <f t="shared" si="213"/>
        <v>0</v>
      </c>
      <c r="BA308">
        <f t="shared" si="214"/>
        <v>0</v>
      </c>
      <c r="BB308">
        <f t="shared" si="215"/>
        <v>0</v>
      </c>
      <c r="BC308">
        <f t="shared" si="216"/>
        <v>0</v>
      </c>
      <c r="BD308">
        <f t="shared" si="217"/>
        <v>0</v>
      </c>
      <c r="BE308">
        <f t="shared" si="218"/>
        <v>0</v>
      </c>
      <c r="BG308" s="35">
        <f t="shared" si="219"/>
        <v>0</v>
      </c>
      <c r="BH308">
        <f t="shared" si="220"/>
        <v>0</v>
      </c>
      <c r="BI308">
        <f t="shared" si="221"/>
        <v>0</v>
      </c>
      <c r="BJ308">
        <f t="shared" si="222"/>
        <v>0</v>
      </c>
    </row>
    <row r="309" spans="1:63" ht="17" x14ac:dyDescent="0.2">
      <c r="A309" s="4" t="s">
        <v>195</v>
      </c>
      <c r="B309" s="6">
        <v>1</v>
      </c>
      <c r="C309" s="6">
        <v>0</v>
      </c>
      <c r="D309" s="6">
        <v>0</v>
      </c>
      <c r="E309" s="10">
        <v>0</v>
      </c>
      <c r="F309" s="10">
        <v>0</v>
      </c>
      <c r="G309" s="10">
        <v>0</v>
      </c>
      <c r="I309" s="13" t="s">
        <v>78</v>
      </c>
      <c r="J309" s="24">
        <f t="shared" si="180"/>
        <v>1</v>
      </c>
      <c r="K309" s="24">
        <f t="shared" si="181"/>
        <v>1</v>
      </c>
      <c r="L309" s="24"/>
      <c r="N309">
        <v>1</v>
      </c>
      <c r="O309">
        <f t="shared" si="182"/>
        <v>0</v>
      </c>
      <c r="P309" t="e">
        <f t="shared" si="183"/>
        <v>#DIV/0!</v>
      </c>
      <c r="Q309" t="e">
        <f t="shared" si="184"/>
        <v>#DIV/0!</v>
      </c>
      <c r="R309" s="43">
        <f t="shared" si="185"/>
        <v>0</v>
      </c>
      <c r="S309" s="6">
        <f t="shared" si="186"/>
        <v>0</v>
      </c>
      <c r="T309" s="6">
        <f t="shared" si="187"/>
        <v>0</v>
      </c>
      <c r="U309" s="6">
        <f t="shared" si="188"/>
        <v>0</v>
      </c>
      <c r="W309" s="43">
        <f t="shared" si="189"/>
        <v>0</v>
      </c>
      <c r="X309" s="6">
        <f t="shared" si="190"/>
        <v>0</v>
      </c>
      <c r="Y309" s="6">
        <f t="shared" si="191"/>
        <v>0</v>
      </c>
      <c r="Z309" s="6">
        <f t="shared" si="192"/>
        <v>0</v>
      </c>
      <c r="AA309" s="6">
        <f t="shared" si="193"/>
        <v>0</v>
      </c>
      <c r="AC309" s="43">
        <f t="shared" si="194"/>
        <v>0</v>
      </c>
      <c r="AD309" s="6">
        <f t="shared" si="195"/>
        <v>0</v>
      </c>
      <c r="AE309" s="6">
        <f t="shared" si="196"/>
        <v>0</v>
      </c>
      <c r="AF309" s="6">
        <f t="shared" si="197"/>
        <v>0</v>
      </c>
      <c r="AG309" s="6">
        <f t="shared" si="198"/>
        <v>0</v>
      </c>
      <c r="AH309" s="6">
        <f t="shared" si="199"/>
        <v>0</v>
      </c>
      <c r="AJ309" s="43">
        <f t="shared" si="200"/>
        <v>0</v>
      </c>
      <c r="AK309" s="6">
        <f t="shared" si="201"/>
        <v>0</v>
      </c>
      <c r="AL309" s="6">
        <f t="shared" si="202"/>
        <v>0</v>
      </c>
      <c r="AM309" s="6">
        <f t="shared" si="203"/>
        <v>0</v>
      </c>
      <c r="AO309" s="35">
        <f t="shared" si="204"/>
        <v>0</v>
      </c>
      <c r="AP309">
        <f t="shared" si="205"/>
        <v>0</v>
      </c>
      <c r="AQ309">
        <f t="shared" si="206"/>
        <v>0</v>
      </c>
      <c r="AR309">
        <f t="shared" si="207"/>
        <v>0</v>
      </c>
      <c r="AT309" s="35">
        <f t="shared" si="208"/>
        <v>0</v>
      </c>
      <c r="AU309">
        <f t="shared" si="209"/>
        <v>0</v>
      </c>
      <c r="AV309">
        <f t="shared" si="210"/>
        <v>0</v>
      </c>
      <c r="AW309">
        <f t="shared" si="211"/>
        <v>0</v>
      </c>
      <c r="AX309">
        <f t="shared" si="212"/>
        <v>0</v>
      </c>
      <c r="AZ309" s="35">
        <f t="shared" si="213"/>
        <v>0</v>
      </c>
      <c r="BA309">
        <f t="shared" si="214"/>
        <v>0</v>
      </c>
      <c r="BB309">
        <f t="shared" si="215"/>
        <v>0</v>
      </c>
      <c r="BC309">
        <f t="shared" si="216"/>
        <v>0</v>
      </c>
      <c r="BD309">
        <f t="shared" si="217"/>
        <v>0</v>
      </c>
      <c r="BE309">
        <f t="shared" si="218"/>
        <v>0</v>
      </c>
      <c r="BG309" s="35">
        <f t="shared" si="219"/>
        <v>0</v>
      </c>
      <c r="BH309">
        <f t="shared" si="220"/>
        <v>0</v>
      </c>
      <c r="BI309">
        <f t="shared" si="221"/>
        <v>0</v>
      </c>
      <c r="BJ309">
        <f t="shared" si="222"/>
        <v>0</v>
      </c>
    </row>
    <row r="310" spans="1:63" x14ac:dyDescent="0.2">
      <c r="J310" s="24"/>
      <c r="K310" s="24"/>
      <c r="L310" s="24"/>
      <c r="O310">
        <f t="shared" si="182"/>
        <v>0</v>
      </c>
      <c r="P310" t="e">
        <f t="shared" si="183"/>
        <v>#DIV/0!</v>
      </c>
      <c r="Q310" t="e">
        <f t="shared" si="184"/>
        <v>#DIV/0!</v>
      </c>
      <c r="R310" s="43">
        <f t="shared" si="185"/>
        <v>0</v>
      </c>
      <c r="S310" s="6">
        <f t="shared" si="186"/>
        <v>0</v>
      </c>
      <c r="T310" s="6">
        <f t="shared" si="187"/>
        <v>0</v>
      </c>
      <c r="U310" s="6">
        <f t="shared" si="188"/>
        <v>0</v>
      </c>
      <c r="V310" s="6">
        <f>SUM(R306:U309)</f>
        <v>0.5</v>
      </c>
      <c r="W310" s="43">
        <f t="shared" si="189"/>
        <v>0</v>
      </c>
      <c r="X310" s="6">
        <f t="shared" si="190"/>
        <v>0</v>
      </c>
      <c r="Y310" s="6">
        <f t="shared" si="191"/>
        <v>0</v>
      </c>
      <c r="Z310" s="6">
        <f t="shared" si="192"/>
        <v>0</v>
      </c>
      <c r="AA310" s="6">
        <f t="shared" si="193"/>
        <v>0</v>
      </c>
      <c r="AB310" s="6">
        <f>SUM(W306:AA309)</f>
        <v>1.5</v>
      </c>
      <c r="AC310" s="43">
        <f t="shared" si="194"/>
        <v>0</v>
      </c>
      <c r="AD310" s="6">
        <f t="shared" si="195"/>
        <v>0</v>
      </c>
      <c r="AE310" s="6">
        <f t="shared" si="196"/>
        <v>0</v>
      </c>
      <c r="AF310" s="6">
        <f t="shared" si="197"/>
        <v>0</v>
      </c>
      <c r="AG310" s="6">
        <f t="shared" si="198"/>
        <v>0</v>
      </c>
      <c r="AH310" s="6">
        <f t="shared" si="199"/>
        <v>0</v>
      </c>
      <c r="AI310" s="6">
        <f>SUM(AC306:AH309)</f>
        <v>0</v>
      </c>
      <c r="AJ310" s="43">
        <f t="shared" si="200"/>
        <v>0</v>
      </c>
      <c r="AK310" s="6">
        <f t="shared" si="201"/>
        <v>0</v>
      </c>
      <c r="AL310" s="6">
        <f t="shared" si="202"/>
        <v>0</v>
      </c>
      <c r="AM310" s="6">
        <f t="shared" si="203"/>
        <v>0</v>
      </c>
      <c r="AN310" s="6">
        <f>SUM(AJ306:AM309)</f>
        <v>0</v>
      </c>
      <c r="AO310" s="35">
        <f t="shared" si="204"/>
        <v>0</v>
      </c>
      <c r="AP310">
        <f t="shared" si="205"/>
        <v>0</v>
      </c>
      <c r="AQ310">
        <f t="shared" si="206"/>
        <v>0</v>
      </c>
      <c r="AR310">
        <f t="shared" si="207"/>
        <v>0</v>
      </c>
      <c r="AS310">
        <f>SUM(AO306:AR309)</f>
        <v>0.5</v>
      </c>
      <c r="AT310" s="35">
        <f t="shared" si="208"/>
        <v>0</v>
      </c>
      <c r="AU310">
        <f t="shared" si="209"/>
        <v>0</v>
      </c>
      <c r="AV310">
        <f t="shared" si="210"/>
        <v>0</v>
      </c>
      <c r="AW310">
        <f t="shared" si="211"/>
        <v>0</v>
      </c>
      <c r="AX310">
        <f t="shared" si="212"/>
        <v>0</v>
      </c>
      <c r="AY310">
        <f>SUM(AT306:AX309)</f>
        <v>1.5</v>
      </c>
      <c r="AZ310" s="35">
        <f t="shared" si="213"/>
        <v>0</v>
      </c>
      <c r="BA310">
        <f t="shared" si="214"/>
        <v>0</v>
      </c>
      <c r="BB310">
        <f t="shared" si="215"/>
        <v>0</v>
      </c>
      <c r="BC310">
        <f t="shared" si="216"/>
        <v>0</v>
      </c>
      <c r="BD310">
        <f t="shared" si="217"/>
        <v>0</v>
      </c>
      <c r="BE310">
        <f t="shared" si="218"/>
        <v>0</v>
      </c>
      <c r="BF310">
        <f>SUM(AZ306:BE309)</f>
        <v>0</v>
      </c>
      <c r="BG310" s="35">
        <f t="shared" si="219"/>
        <v>0</v>
      </c>
      <c r="BH310">
        <f t="shared" si="220"/>
        <v>0</v>
      </c>
      <c r="BI310">
        <f t="shared" si="221"/>
        <v>0</v>
      </c>
      <c r="BJ310">
        <f t="shared" si="222"/>
        <v>0</v>
      </c>
      <c r="BK310">
        <f>SUM(BG306:BJ309)</f>
        <v>0</v>
      </c>
    </row>
    <row r="311" spans="1:63" s="3" customFormat="1" ht="34" x14ac:dyDescent="0.2">
      <c r="A311" s="1" t="s">
        <v>424</v>
      </c>
      <c r="H311" s="1" t="s">
        <v>421</v>
      </c>
      <c r="I311" s="12" t="s">
        <v>422</v>
      </c>
      <c r="J311" s="23"/>
      <c r="K311" s="23"/>
      <c r="L311" s="23"/>
      <c r="M311" s="39"/>
      <c r="O311" s="3">
        <f t="shared" si="182"/>
        <v>0</v>
      </c>
      <c r="P311" s="3" t="e">
        <f t="shared" si="183"/>
        <v>#DIV/0!</v>
      </c>
      <c r="Q311" s="3" t="e">
        <f t="shared" si="184"/>
        <v>#DIV/0!</v>
      </c>
      <c r="R311" s="34">
        <f t="shared" si="185"/>
        <v>0</v>
      </c>
      <c r="S311" s="3">
        <f t="shared" si="186"/>
        <v>0</v>
      </c>
      <c r="T311" s="3">
        <f t="shared" si="187"/>
        <v>0</v>
      </c>
      <c r="U311" s="3">
        <f t="shared" si="188"/>
        <v>0</v>
      </c>
      <c r="W311" s="34">
        <f t="shared" si="189"/>
        <v>0</v>
      </c>
      <c r="X311" s="3">
        <f t="shared" si="190"/>
        <v>0</v>
      </c>
      <c r="Y311" s="3">
        <f t="shared" si="191"/>
        <v>0</v>
      </c>
      <c r="Z311" s="3">
        <f t="shared" si="192"/>
        <v>0</v>
      </c>
      <c r="AA311" s="3">
        <f t="shared" si="193"/>
        <v>0</v>
      </c>
      <c r="AC311" s="34">
        <f t="shared" si="194"/>
        <v>0</v>
      </c>
      <c r="AD311" s="3">
        <f t="shared" si="195"/>
        <v>0</v>
      </c>
      <c r="AE311" s="3">
        <f t="shared" si="196"/>
        <v>0</v>
      </c>
      <c r="AF311" s="3">
        <f t="shared" si="197"/>
        <v>0</v>
      </c>
      <c r="AG311" s="3">
        <f t="shared" si="198"/>
        <v>0</v>
      </c>
      <c r="AH311" s="3">
        <f t="shared" si="199"/>
        <v>0</v>
      </c>
      <c r="AJ311" s="34">
        <f t="shared" si="200"/>
        <v>0</v>
      </c>
      <c r="AK311" s="3">
        <f t="shared" si="201"/>
        <v>0</v>
      </c>
      <c r="AL311" s="3">
        <f t="shared" si="202"/>
        <v>0</v>
      </c>
      <c r="AM311" s="3">
        <f t="shared" si="203"/>
        <v>0</v>
      </c>
      <c r="AO311" s="34">
        <f t="shared" si="204"/>
        <v>0</v>
      </c>
      <c r="AP311" s="3">
        <f t="shared" si="205"/>
        <v>0</v>
      </c>
      <c r="AQ311" s="3">
        <f t="shared" si="206"/>
        <v>0</v>
      </c>
      <c r="AR311" s="3">
        <f t="shared" si="207"/>
        <v>0</v>
      </c>
      <c r="AT311" s="34">
        <f t="shared" si="208"/>
        <v>0</v>
      </c>
      <c r="AU311" s="3">
        <f t="shared" si="209"/>
        <v>0</v>
      </c>
      <c r="AV311" s="3">
        <f t="shared" si="210"/>
        <v>0</v>
      </c>
      <c r="AW311" s="3">
        <f t="shared" si="211"/>
        <v>0</v>
      </c>
      <c r="AX311" s="3">
        <f t="shared" si="212"/>
        <v>0</v>
      </c>
      <c r="AZ311" s="34">
        <f t="shared" si="213"/>
        <v>0</v>
      </c>
      <c r="BA311" s="3">
        <f t="shared" si="214"/>
        <v>0</v>
      </c>
      <c r="BB311" s="3">
        <f t="shared" si="215"/>
        <v>0</v>
      </c>
      <c r="BC311" s="3">
        <f t="shared" si="216"/>
        <v>0</v>
      </c>
      <c r="BD311" s="3">
        <f t="shared" si="217"/>
        <v>0</v>
      </c>
      <c r="BE311" s="3">
        <f t="shared" si="218"/>
        <v>0</v>
      </c>
      <c r="BG311" s="34">
        <f t="shared" si="219"/>
        <v>0</v>
      </c>
      <c r="BH311" s="3">
        <f t="shared" si="220"/>
        <v>0</v>
      </c>
      <c r="BI311" s="3">
        <f t="shared" si="221"/>
        <v>0</v>
      </c>
      <c r="BJ311" s="3">
        <f t="shared" si="222"/>
        <v>0</v>
      </c>
    </row>
    <row r="312" spans="1:63" ht="17" x14ac:dyDescent="0.2">
      <c r="A312" s="14" t="s">
        <v>0</v>
      </c>
      <c r="B312" s="15" t="s">
        <v>1</v>
      </c>
      <c r="C312" s="15" t="s">
        <v>2</v>
      </c>
      <c r="D312" s="15" t="s">
        <v>3</v>
      </c>
      <c r="E312" s="42" t="s">
        <v>4</v>
      </c>
      <c r="F312" s="42" t="s">
        <v>5</v>
      </c>
      <c r="G312" s="42" t="s">
        <v>6</v>
      </c>
      <c r="H312" s="14" t="s">
        <v>7</v>
      </c>
      <c r="I312" s="16" t="s">
        <v>8</v>
      </c>
      <c r="J312" s="24"/>
      <c r="K312" s="24"/>
      <c r="L312" s="24"/>
      <c r="O312">
        <f t="shared" si="182"/>
        <v>0</v>
      </c>
      <c r="P312" t="e">
        <f t="shared" si="183"/>
        <v>#DIV/0!</v>
      </c>
      <c r="Q312" t="e">
        <f t="shared" si="184"/>
        <v>#DIV/0!</v>
      </c>
      <c r="R312" s="43">
        <f t="shared" si="185"/>
        <v>0</v>
      </c>
      <c r="S312" s="6">
        <f t="shared" si="186"/>
        <v>0</v>
      </c>
      <c r="T312" s="6">
        <f t="shared" si="187"/>
        <v>0</v>
      </c>
      <c r="U312" s="6">
        <f t="shared" si="188"/>
        <v>0</v>
      </c>
      <c r="W312" s="43">
        <f t="shared" si="189"/>
        <v>0</v>
      </c>
      <c r="X312" s="6">
        <f t="shared" si="190"/>
        <v>0</v>
      </c>
      <c r="Y312" s="6">
        <f t="shared" si="191"/>
        <v>0</v>
      </c>
      <c r="Z312" s="6">
        <f t="shared" si="192"/>
        <v>0</v>
      </c>
      <c r="AA312" s="6">
        <f t="shared" si="193"/>
        <v>0</v>
      </c>
      <c r="AC312" s="43">
        <f t="shared" si="194"/>
        <v>0</v>
      </c>
      <c r="AD312" s="6">
        <f t="shared" si="195"/>
        <v>0</v>
      </c>
      <c r="AE312" s="6">
        <f t="shared" si="196"/>
        <v>0</v>
      </c>
      <c r="AF312" s="6">
        <f t="shared" si="197"/>
        <v>0</v>
      </c>
      <c r="AG312" s="6">
        <f t="shared" si="198"/>
        <v>0</v>
      </c>
      <c r="AH312" s="6">
        <f t="shared" si="199"/>
        <v>0</v>
      </c>
      <c r="AJ312" s="43">
        <f t="shared" si="200"/>
        <v>0</v>
      </c>
      <c r="AK312" s="6">
        <f t="shared" si="201"/>
        <v>0</v>
      </c>
      <c r="AL312" s="6">
        <f t="shared" si="202"/>
        <v>0</v>
      </c>
      <c r="AM312" s="6">
        <f t="shared" si="203"/>
        <v>0</v>
      </c>
      <c r="AO312" s="35">
        <f t="shared" si="204"/>
        <v>0</v>
      </c>
      <c r="AP312">
        <f t="shared" si="205"/>
        <v>0</v>
      </c>
      <c r="AQ312">
        <f t="shared" si="206"/>
        <v>0</v>
      </c>
      <c r="AR312">
        <f t="shared" si="207"/>
        <v>0</v>
      </c>
      <c r="AT312" s="35">
        <f t="shared" si="208"/>
        <v>0</v>
      </c>
      <c r="AU312">
        <f t="shared" si="209"/>
        <v>0</v>
      </c>
      <c r="AV312">
        <f t="shared" si="210"/>
        <v>0</v>
      </c>
      <c r="AW312">
        <f t="shared" si="211"/>
        <v>0</v>
      </c>
      <c r="AX312">
        <f t="shared" si="212"/>
        <v>0</v>
      </c>
      <c r="AZ312" s="35">
        <f t="shared" si="213"/>
        <v>0</v>
      </c>
      <c r="BA312">
        <f t="shared" si="214"/>
        <v>0</v>
      </c>
      <c r="BB312">
        <f t="shared" si="215"/>
        <v>0</v>
      </c>
      <c r="BC312">
        <f t="shared" si="216"/>
        <v>0</v>
      </c>
      <c r="BD312">
        <f t="shared" si="217"/>
        <v>0</v>
      </c>
      <c r="BE312">
        <f t="shared" si="218"/>
        <v>0</v>
      </c>
      <c r="BG312" s="35">
        <f t="shared" si="219"/>
        <v>0</v>
      </c>
      <c r="BH312">
        <f t="shared" si="220"/>
        <v>0</v>
      </c>
      <c r="BI312">
        <f t="shared" si="221"/>
        <v>0</v>
      </c>
      <c r="BJ312">
        <f t="shared" si="222"/>
        <v>0</v>
      </c>
    </row>
    <row r="313" spans="1:63" ht="17" x14ac:dyDescent="0.2">
      <c r="A313" s="4" t="s">
        <v>425</v>
      </c>
      <c r="B313" s="6">
        <v>1</v>
      </c>
      <c r="C313" s="6">
        <v>0</v>
      </c>
      <c r="D313" s="6">
        <v>0</v>
      </c>
      <c r="E313" s="10">
        <v>0</v>
      </c>
      <c r="F313" s="10">
        <v>0</v>
      </c>
      <c r="G313" s="10">
        <v>0</v>
      </c>
      <c r="I313" s="13" t="s">
        <v>138</v>
      </c>
      <c r="J313" s="24">
        <f t="shared" si="180"/>
        <v>1</v>
      </c>
      <c r="K313" s="24">
        <f t="shared" si="181"/>
        <v>1</v>
      </c>
      <c r="L313" s="24" t="s">
        <v>482</v>
      </c>
      <c r="N313">
        <v>1</v>
      </c>
      <c r="O313">
        <f t="shared" si="182"/>
        <v>2</v>
      </c>
      <c r="P313">
        <f t="shared" si="183"/>
        <v>0.5</v>
      </c>
      <c r="Q313">
        <f t="shared" si="184"/>
        <v>0.5</v>
      </c>
      <c r="R313" s="43">
        <f t="shared" si="185"/>
        <v>0</v>
      </c>
      <c r="S313" s="6">
        <f t="shared" si="186"/>
        <v>0.5</v>
      </c>
      <c r="T313" s="6">
        <f t="shared" si="187"/>
        <v>0</v>
      </c>
      <c r="U313" s="6">
        <f t="shared" si="188"/>
        <v>0</v>
      </c>
      <c r="W313" s="43">
        <f t="shared" si="189"/>
        <v>0</v>
      </c>
      <c r="X313" s="6">
        <f t="shared" si="190"/>
        <v>0.5</v>
      </c>
      <c r="Y313" s="6">
        <f t="shared" si="191"/>
        <v>0</v>
      </c>
      <c r="Z313" s="6">
        <f t="shared" si="192"/>
        <v>0</v>
      </c>
      <c r="AA313" s="6">
        <f t="shared" si="193"/>
        <v>0</v>
      </c>
      <c r="AC313" s="43">
        <f t="shared" si="194"/>
        <v>0</v>
      </c>
      <c r="AD313" s="6">
        <f t="shared" si="195"/>
        <v>0</v>
      </c>
      <c r="AE313" s="6">
        <f t="shared" si="196"/>
        <v>0</v>
      </c>
      <c r="AF313" s="6">
        <f t="shared" si="197"/>
        <v>0</v>
      </c>
      <c r="AG313" s="6">
        <f t="shared" si="198"/>
        <v>0</v>
      </c>
      <c r="AH313" s="6">
        <f t="shared" si="199"/>
        <v>0</v>
      </c>
      <c r="AJ313" s="43">
        <f t="shared" si="200"/>
        <v>0</v>
      </c>
      <c r="AK313" s="6">
        <f t="shared" si="201"/>
        <v>0</v>
      </c>
      <c r="AL313" s="6">
        <f t="shared" si="202"/>
        <v>0</v>
      </c>
      <c r="AM313" s="6">
        <f t="shared" si="203"/>
        <v>0</v>
      </c>
      <c r="AO313" s="35">
        <f t="shared" si="204"/>
        <v>0</v>
      </c>
      <c r="AP313">
        <f t="shared" si="205"/>
        <v>0.5</v>
      </c>
      <c r="AQ313">
        <f t="shared" si="206"/>
        <v>0</v>
      </c>
      <c r="AR313">
        <f t="shared" si="207"/>
        <v>0</v>
      </c>
      <c r="AT313" s="35">
        <f t="shared" si="208"/>
        <v>0</v>
      </c>
      <c r="AU313">
        <f t="shared" si="209"/>
        <v>0.5</v>
      </c>
      <c r="AV313">
        <f t="shared" si="210"/>
        <v>0</v>
      </c>
      <c r="AW313">
        <f t="shared" si="211"/>
        <v>0</v>
      </c>
      <c r="AX313">
        <f t="shared" si="212"/>
        <v>0</v>
      </c>
      <c r="AZ313" s="35">
        <f t="shared" si="213"/>
        <v>0</v>
      </c>
      <c r="BA313">
        <f t="shared" si="214"/>
        <v>0</v>
      </c>
      <c r="BB313">
        <f t="shared" si="215"/>
        <v>0</v>
      </c>
      <c r="BC313">
        <f t="shared" si="216"/>
        <v>0</v>
      </c>
      <c r="BD313">
        <f t="shared" si="217"/>
        <v>0</v>
      </c>
      <c r="BE313">
        <f t="shared" si="218"/>
        <v>0</v>
      </c>
      <c r="BG313" s="35">
        <f t="shared" si="219"/>
        <v>0</v>
      </c>
      <c r="BH313">
        <f t="shared" si="220"/>
        <v>0</v>
      </c>
      <c r="BI313">
        <f t="shared" si="221"/>
        <v>0</v>
      </c>
      <c r="BJ313">
        <f t="shared" si="222"/>
        <v>0</v>
      </c>
    </row>
    <row r="314" spans="1:63" ht="17" x14ac:dyDescent="0.2">
      <c r="A314" s="4" t="s">
        <v>426</v>
      </c>
      <c r="B314" s="6">
        <v>1</v>
      </c>
      <c r="C314" s="6">
        <v>0</v>
      </c>
      <c r="D314" s="6">
        <v>0</v>
      </c>
      <c r="E314" s="10">
        <v>0</v>
      </c>
      <c r="F314" s="10">
        <v>0</v>
      </c>
      <c r="G314" s="10">
        <v>0</v>
      </c>
      <c r="I314" s="13" t="s">
        <v>204</v>
      </c>
      <c r="J314" s="24">
        <f t="shared" si="180"/>
        <v>1</v>
      </c>
      <c r="K314" s="24">
        <f t="shared" si="181"/>
        <v>1</v>
      </c>
      <c r="L314" s="24" t="s">
        <v>433</v>
      </c>
      <c r="N314">
        <v>1</v>
      </c>
      <c r="O314">
        <f t="shared" si="182"/>
        <v>1</v>
      </c>
      <c r="P314">
        <f t="shared" si="183"/>
        <v>1</v>
      </c>
      <c r="Q314">
        <f t="shared" si="184"/>
        <v>1</v>
      </c>
      <c r="R314" s="43">
        <f t="shared" si="185"/>
        <v>0</v>
      </c>
      <c r="S314" s="6">
        <f t="shared" si="186"/>
        <v>0</v>
      </c>
      <c r="T314" s="6">
        <f t="shared" si="187"/>
        <v>0</v>
      </c>
      <c r="U314" s="6">
        <f t="shared" si="188"/>
        <v>0</v>
      </c>
      <c r="W314" s="43">
        <f t="shared" si="189"/>
        <v>1</v>
      </c>
      <c r="X314" s="6">
        <f t="shared" si="190"/>
        <v>0</v>
      </c>
      <c r="Y314" s="6">
        <f t="shared" si="191"/>
        <v>0</v>
      </c>
      <c r="Z314" s="6">
        <f t="shared" si="192"/>
        <v>0</v>
      </c>
      <c r="AA314" s="6">
        <f t="shared" si="193"/>
        <v>0</v>
      </c>
      <c r="AC314" s="43">
        <f t="shared" si="194"/>
        <v>0</v>
      </c>
      <c r="AD314" s="6">
        <f t="shared" si="195"/>
        <v>0</v>
      </c>
      <c r="AE314" s="6">
        <f t="shared" si="196"/>
        <v>0</v>
      </c>
      <c r="AF314" s="6">
        <f t="shared" si="197"/>
        <v>0</v>
      </c>
      <c r="AG314" s="6">
        <f t="shared" si="198"/>
        <v>0</v>
      </c>
      <c r="AH314" s="6">
        <f t="shared" si="199"/>
        <v>0</v>
      </c>
      <c r="AJ314" s="43">
        <f t="shared" si="200"/>
        <v>0</v>
      </c>
      <c r="AK314" s="6">
        <f t="shared" si="201"/>
        <v>0</v>
      </c>
      <c r="AL314" s="6">
        <f t="shared" si="202"/>
        <v>0</v>
      </c>
      <c r="AM314" s="6">
        <f t="shared" si="203"/>
        <v>0</v>
      </c>
      <c r="AO314" s="35">
        <f t="shared" si="204"/>
        <v>0</v>
      </c>
      <c r="AP314">
        <f t="shared" si="205"/>
        <v>0</v>
      </c>
      <c r="AQ314">
        <f t="shared" si="206"/>
        <v>0</v>
      </c>
      <c r="AR314">
        <f t="shared" si="207"/>
        <v>0</v>
      </c>
      <c r="AT314" s="35">
        <f t="shared" si="208"/>
        <v>1</v>
      </c>
      <c r="AU314">
        <f t="shared" si="209"/>
        <v>0</v>
      </c>
      <c r="AV314">
        <f t="shared" si="210"/>
        <v>0</v>
      </c>
      <c r="AW314">
        <f t="shared" si="211"/>
        <v>0</v>
      </c>
      <c r="AX314">
        <f t="shared" si="212"/>
        <v>0</v>
      </c>
      <c r="AZ314" s="35">
        <f t="shared" si="213"/>
        <v>0</v>
      </c>
      <c r="BA314">
        <f t="shared" si="214"/>
        <v>0</v>
      </c>
      <c r="BB314">
        <f t="shared" si="215"/>
        <v>0</v>
      </c>
      <c r="BC314">
        <f t="shared" si="216"/>
        <v>0</v>
      </c>
      <c r="BD314">
        <f t="shared" si="217"/>
        <v>0</v>
      </c>
      <c r="BE314">
        <f t="shared" si="218"/>
        <v>0</v>
      </c>
      <c r="BG314" s="35">
        <f t="shared" si="219"/>
        <v>0</v>
      </c>
      <c r="BH314">
        <f t="shared" si="220"/>
        <v>0</v>
      </c>
      <c r="BI314">
        <f t="shared" si="221"/>
        <v>0</v>
      </c>
      <c r="BJ314">
        <f t="shared" si="222"/>
        <v>0</v>
      </c>
    </row>
    <row r="315" spans="1:63" ht="17" x14ac:dyDescent="0.2">
      <c r="A315" s="4" t="s">
        <v>427</v>
      </c>
      <c r="B315" s="6">
        <v>1</v>
      </c>
      <c r="C315" s="6">
        <v>1</v>
      </c>
      <c r="D315" s="6">
        <v>1</v>
      </c>
      <c r="E315" s="10">
        <v>1</v>
      </c>
      <c r="F315" s="10">
        <v>2</v>
      </c>
      <c r="G315" s="10">
        <v>19</v>
      </c>
      <c r="I315" s="13" t="s">
        <v>428</v>
      </c>
      <c r="J315" s="24">
        <f t="shared" si="180"/>
        <v>3</v>
      </c>
      <c r="K315" s="24">
        <f t="shared" si="181"/>
        <v>25</v>
      </c>
      <c r="L315" s="24" t="s">
        <v>433</v>
      </c>
      <c r="N315">
        <v>1</v>
      </c>
      <c r="O315">
        <f t="shared" si="182"/>
        <v>1</v>
      </c>
      <c r="P315">
        <f t="shared" si="183"/>
        <v>3</v>
      </c>
      <c r="Q315">
        <f t="shared" si="184"/>
        <v>25</v>
      </c>
      <c r="R315" s="43">
        <f t="shared" si="185"/>
        <v>0</v>
      </c>
      <c r="S315" s="6">
        <f t="shared" si="186"/>
        <v>0</v>
      </c>
      <c r="T315" s="6">
        <f t="shared" si="187"/>
        <v>0</v>
      </c>
      <c r="U315" s="6">
        <f t="shared" si="188"/>
        <v>0</v>
      </c>
      <c r="W315" s="43">
        <f t="shared" si="189"/>
        <v>3</v>
      </c>
      <c r="X315" s="6">
        <f t="shared" si="190"/>
        <v>0</v>
      </c>
      <c r="Y315" s="6">
        <f t="shared" si="191"/>
        <v>0</v>
      </c>
      <c r="Z315" s="6">
        <f t="shared" si="192"/>
        <v>0</v>
      </c>
      <c r="AA315" s="6">
        <f t="shared" si="193"/>
        <v>0</v>
      </c>
      <c r="AC315" s="43">
        <f t="shared" si="194"/>
        <v>0</v>
      </c>
      <c r="AD315" s="6">
        <f t="shared" si="195"/>
        <v>0</v>
      </c>
      <c r="AE315" s="6">
        <f t="shared" si="196"/>
        <v>0</v>
      </c>
      <c r="AF315" s="6">
        <f t="shared" si="197"/>
        <v>0</v>
      </c>
      <c r="AG315" s="6">
        <f t="shared" si="198"/>
        <v>0</v>
      </c>
      <c r="AH315" s="6">
        <f t="shared" si="199"/>
        <v>0</v>
      </c>
      <c r="AJ315" s="43">
        <f t="shared" si="200"/>
        <v>0</v>
      </c>
      <c r="AK315" s="6">
        <f t="shared" si="201"/>
        <v>0</v>
      </c>
      <c r="AL315" s="6">
        <f t="shared" si="202"/>
        <v>0</v>
      </c>
      <c r="AM315" s="6">
        <f t="shared" si="203"/>
        <v>0</v>
      </c>
      <c r="AO315" s="35">
        <f t="shared" si="204"/>
        <v>0</v>
      </c>
      <c r="AP315">
        <f t="shared" si="205"/>
        <v>0</v>
      </c>
      <c r="AQ315">
        <f t="shared" si="206"/>
        <v>0</v>
      </c>
      <c r="AR315">
        <f t="shared" si="207"/>
        <v>0</v>
      </c>
      <c r="AT315" s="35">
        <f t="shared" si="208"/>
        <v>25</v>
      </c>
      <c r="AU315">
        <f t="shared" si="209"/>
        <v>0</v>
      </c>
      <c r="AV315">
        <f t="shared" si="210"/>
        <v>0</v>
      </c>
      <c r="AW315">
        <f t="shared" si="211"/>
        <v>0</v>
      </c>
      <c r="AX315">
        <f t="shared" si="212"/>
        <v>0</v>
      </c>
      <c r="AZ315" s="35">
        <f t="shared" si="213"/>
        <v>0</v>
      </c>
      <c r="BA315">
        <f t="shared" si="214"/>
        <v>0</v>
      </c>
      <c r="BB315">
        <f t="shared" si="215"/>
        <v>0</v>
      </c>
      <c r="BC315">
        <f t="shared" si="216"/>
        <v>0</v>
      </c>
      <c r="BD315">
        <f t="shared" si="217"/>
        <v>0</v>
      </c>
      <c r="BE315">
        <f t="shared" si="218"/>
        <v>0</v>
      </c>
      <c r="BG315" s="35">
        <f t="shared" si="219"/>
        <v>0</v>
      </c>
      <c r="BH315">
        <f t="shared" si="220"/>
        <v>0</v>
      </c>
      <c r="BI315">
        <f t="shared" si="221"/>
        <v>0</v>
      </c>
      <c r="BJ315">
        <f t="shared" si="222"/>
        <v>0</v>
      </c>
    </row>
    <row r="316" spans="1:63" ht="17" x14ac:dyDescent="0.2">
      <c r="A316" s="4" t="s">
        <v>429</v>
      </c>
      <c r="B316" s="6">
        <v>0</v>
      </c>
      <c r="C316" s="6">
        <v>0</v>
      </c>
      <c r="D316" s="6">
        <v>1</v>
      </c>
      <c r="E316" s="10">
        <v>0</v>
      </c>
      <c r="F316" s="10">
        <v>0</v>
      </c>
      <c r="G316" s="10">
        <v>0</v>
      </c>
      <c r="I316" s="13" t="s">
        <v>78</v>
      </c>
      <c r="J316" s="24">
        <f t="shared" si="180"/>
        <v>1</v>
      </c>
      <c r="K316" s="24">
        <f t="shared" si="181"/>
        <v>1</v>
      </c>
      <c r="L316" s="24"/>
      <c r="N316">
        <v>1</v>
      </c>
      <c r="O316">
        <f t="shared" si="182"/>
        <v>0</v>
      </c>
      <c r="P316" t="e">
        <f t="shared" si="183"/>
        <v>#DIV/0!</v>
      </c>
      <c r="Q316" t="e">
        <f t="shared" si="184"/>
        <v>#DIV/0!</v>
      </c>
      <c r="R316" s="43">
        <f t="shared" si="185"/>
        <v>0</v>
      </c>
      <c r="S316" s="6">
        <f t="shared" si="186"/>
        <v>0</v>
      </c>
      <c r="T316" s="6">
        <f t="shared" si="187"/>
        <v>0</v>
      </c>
      <c r="U316" s="6">
        <f t="shared" si="188"/>
        <v>0</v>
      </c>
      <c r="W316" s="43">
        <f t="shared" si="189"/>
        <v>0</v>
      </c>
      <c r="X316" s="6">
        <f t="shared" si="190"/>
        <v>0</v>
      </c>
      <c r="Y316" s="6">
        <f t="shared" si="191"/>
        <v>0</v>
      </c>
      <c r="Z316" s="6">
        <f t="shared" si="192"/>
        <v>0</v>
      </c>
      <c r="AA316" s="6">
        <f t="shared" si="193"/>
        <v>0</v>
      </c>
      <c r="AC316" s="43">
        <f t="shared" si="194"/>
        <v>0</v>
      </c>
      <c r="AD316" s="6">
        <f t="shared" si="195"/>
        <v>0</v>
      </c>
      <c r="AE316" s="6">
        <f t="shared" si="196"/>
        <v>0</v>
      </c>
      <c r="AF316" s="6">
        <f t="shared" si="197"/>
        <v>0</v>
      </c>
      <c r="AG316" s="6">
        <f t="shared" si="198"/>
        <v>0</v>
      </c>
      <c r="AH316" s="6">
        <f t="shared" si="199"/>
        <v>0</v>
      </c>
      <c r="AJ316" s="43">
        <f t="shared" si="200"/>
        <v>0</v>
      </c>
      <c r="AK316" s="6">
        <f t="shared" si="201"/>
        <v>0</v>
      </c>
      <c r="AL316" s="6">
        <f t="shared" si="202"/>
        <v>0</v>
      </c>
      <c r="AM316" s="6">
        <f t="shared" si="203"/>
        <v>0</v>
      </c>
      <c r="AO316" s="35">
        <f t="shared" si="204"/>
        <v>0</v>
      </c>
      <c r="AP316">
        <f t="shared" si="205"/>
        <v>0</v>
      </c>
      <c r="AQ316">
        <f t="shared" si="206"/>
        <v>0</v>
      </c>
      <c r="AR316">
        <f t="shared" si="207"/>
        <v>0</v>
      </c>
      <c r="AT316" s="35">
        <f t="shared" si="208"/>
        <v>0</v>
      </c>
      <c r="AU316">
        <f t="shared" si="209"/>
        <v>0</v>
      </c>
      <c r="AV316">
        <f t="shared" si="210"/>
        <v>0</v>
      </c>
      <c r="AW316">
        <f t="shared" si="211"/>
        <v>0</v>
      </c>
      <c r="AX316">
        <f t="shared" si="212"/>
        <v>0</v>
      </c>
      <c r="AZ316" s="35">
        <f t="shared" si="213"/>
        <v>0</v>
      </c>
      <c r="BA316">
        <f t="shared" si="214"/>
        <v>0</v>
      </c>
      <c r="BB316">
        <f t="shared" si="215"/>
        <v>0</v>
      </c>
      <c r="BC316">
        <f t="shared" si="216"/>
        <v>0</v>
      </c>
      <c r="BD316">
        <f t="shared" si="217"/>
        <v>0</v>
      </c>
      <c r="BE316">
        <f t="shared" si="218"/>
        <v>0</v>
      </c>
      <c r="BG316" s="35">
        <f t="shared" si="219"/>
        <v>0</v>
      </c>
      <c r="BH316">
        <f t="shared" si="220"/>
        <v>0</v>
      </c>
      <c r="BI316">
        <f t="shared" si="221"/>
        <v>0</v>
      </c>
      <c r="BJ316">
        <f t="shared" si="222"/>
        <v>0</v>
      </c>
    </row>
    <row r="317" spans="1:63" ht="17" x14ac:dyDescent="0.2">
      <c r="A317" s="4" t="s">
        <v>430</v>
      </c>
      <c r="B317" s="6">
        <v>0</v>
      </c>
      <c r="C317" s="6">
        <v>1</v>
      </c>
      <c r="D317" s="6">
        <v>0</v>
      </c>
      <c r="E317" s="10">
        <v>0</v>
      </c>
      <c r="F317" s="10">
        <v>0</v>
      </c>
      <c r="G317" s="10">
        <v>24</v>
      </c>
      <c r="I317" s="13" t="s">
        <v>271</v>
      </c>
      <c r="J317" s="24">
        <f t="shared" si="180"/>
        <v>1</v>
      </c>
      <c r="K317" s="24">
        <f t="shared" si="181"/>
        <v>25</v>
      </c>
      <c r="L317" s="24" t="s">
        <v>503</v>
      </c>
      <c r="N317">
        <v>1</v>
      </c>
      <c r="O317">
        <f t="shared" si="182"/>
        <v>2</v>
      </c>
      <c r="P317">
        <f t="shared" si="183"/>
        <v>0.5</v>
      </c>
      <c r="Q317">
        <f t="shared" si="184"/>
        <v>12.5</v>
      </c>
      <c r="R317" s="43">
        <f t="shared" si="185"/>
        <v>0</v>
      </c>
      <c r="S317" s="6">
        <f t="shared" si="186"/>
        <v>0</v>
      </c>
      <c r="T317" s="6">
        <f t="shared" si="187"/>
        <v>0</v>
      </c>
      <c r="U317" s="6">
        <f t="shared" si="188"/>
        <v>0</v>
      </c>
      <c r="W317" s="43">
        <f t="shared" si="189"/>
        <v>0</v>
      </c>
      <c r="X317" s="6">
        <f t="shared" si="190"/>
        <v>0</v>
      </c>
      <c r="Y317" s="6">
        <f t="shared" si="191"/>
        <v>0.5</v>
      </c>
      <c r="Z317" s="6">
        <f t="shared" si="192"/>
        <v>0</v>
      </c>
      <c r="AA317" s="6">
        <f t="shared" si="193"/>
        <v>0</v>
      </c>
      <c r="AC317" s="43">
        <f t="shared" si="194"/>
        <v>0</v>
      </c>
      <c r="AD317" s="6">
        <f t="shared" si="195"/>
        <v>0</v>
      </c>
      <c r="AE317" s="6">
        <f t="shared" si="196"/>
        <v>0</v>
      </c>
      <c r="AF317" s="6">
        <f t="shared" si="197"/>
        <v>0</v>
      </c>
      <c r="AG317" s="6">
        <f t="shared" si="198"/>
        <v>0.5</v>
      </c>
      <c r="AH317" s="6">
        <f t="shared" si="199"/>
        <v>0</v>
      </c>
      <c r="AJ317" s="43">
        <f t="shared" si="200"/>
        <v>0</v>
      </c>
      <c r="AK317" s="6">
        <f t="shared" si="201"/>
        <v>0</v>
      </c>
      <c r="AL317" s="6">
        <f t="shared" si="202"/>
        <v>0</v>
      </c>
      <c r="AM317" s="6">
        <f t="shared" si="203"/>
        <v>0</v>
      </c>
      <c r="AO317" s="35">
        <f t="shared" si="204"/>
        <v>0</v>
      </c>
      <c r="AP317">
        <f t="shared" si="205"/>
        <v>0</v>
      </c>
      <c r="AQ317">
        <f t="shared" si="206"/>
        <v>0</v>
      </c>
      <c r="AR317">
        <f t="shared" si="207"/>
        <v>0</v>
      </c>
      <c r="AT317" s="35">
        <f t="shared" si="208"/>
        <v>0</v>
      </c>
      <c r="AU317">
        <f t="shared" si="209"/>
        <v>0</v>
      </c>
      <c r="AV317">
        <f t="shared" si="210"/>
        <v>12.5</v>
      </c>
      <c r="AW317">
        <f t="shared" si="211"/>
        <v>0</v>
      </c>
      <c r="AX317">
        <f t="shared" si="212"/>
        <v>0</v>
      </c>
      <c r="AZ317" s="35">
        <f t="shared" si="213"/>
        <v>0</v>
      </c>
      <c r="BA317">
        <f t="shared" si="214"/>
        <v>0</v>
      </c>
      <c r="BB317">
        <f t="shared" si="215"/>
        <v>0</v>
      </c>
      <c r="BC317">
        <f t="shared" si="216"/>
        <v>0</v>
      </c>
      <c r="BD317">
        <f t="shared" si="217"/>
        <v>12.5</v>
      </c>
      <c r="BE317">
        <f t="shared" si="218"/>
        <v>0</v>
      </c>
      <c r="BG317" s="35">
        <f t="shared" si="219"/>
        <v>0</v>
      </c>
      <c r="BH317">
        <f t="shared" si="220"/>
        <v>0</v>
      </c>
      <c r="BI317">
        <f t="shared" si="221"/>
        <v>0</v>
      </c>
      <c r="BJ317">
        <f t="shared" si="222"/>
        <v>0</v>
      </c>
    </row>
    <row r="318" spans="1:63" ht="17" x14ac:dyDescent="0.2">
      <c r="A318" s="4" t="s">
        <v>431</v>
      </c>
      <c r="B318" s="6">
        <v>1</v>
      </c>
      <c r="C318" s="6">
        <v>1</v>
      </c>
      <c r="D318" s="6">
        <v>3</v>
      </c>
      <c r="E318" s="10">
        <v>0</v>
      </c>
      <c r="F318" s="10">
        <v>0</v>
      </c>
      <c r="G318" s="10">
        <v>0</v>
      </c>
      <c r="I318" s="13" t="s">
        <v>422</v>
      </c>
      <c r="J318" s="24">
        <f t="shared" si="180"/>
        <v>5</v>
      </c>
      <c r="K318" s="24">
        <f t="shared" si="181"/>
        <v>5</v>
      </c>
      <c r="L318" s="24" t="s">
        <v>482</v>
      </c>
      <c r="N318">
        <v>1</v>
      </c>
      <c r="O318">
        <f t="shared" si="182"/>
        <v>2</v>
      </c>
      <c r="P318">
        <f t="shared" si="183"/>
        <v>2.5</v>
      </c>
      <c r="Q318">
        <f t="shared" si="184"/>
        <v>2.5</v>
      </c>
      <c r="R318" s="43">
        <f t="shared" si="185"/>
        <v>0</v>
      </c>
      <c r="S318" s="6">
        <f t="shared" si="186"/>
        <v>2.5</v>
      </c>
      <c r="T318" s="6">
        <f t="shared" si="187"/>
        <v>0</v>
      </c>
      <c r="U318" s="6">
        <f t="shared" si="188"/>
        <v>0</v>
      </c>
      <c r="W318" s="43">
        <f t="shared" si="189"/>
        <v>0</v>
      </c>
      <c r="X318" s="6">
        <f t="shared" si="190"/>
        <v>2.5</v>
      </c>
      <c r="Y318" s="6">
        <f t="shared" si="191"/>
        <v>0</v>
      </c>
      <c r="Z318" s="6">
        <f t="shared" si="192"/>
        <v>0</v>
      </c>
      <c r="AA318" s="6">
        <f t="shared" si="193"/>
        <v>0</v>
      </c>
      <c r="AC318" s="43">
        <f t="shared" si="194"/>
        <v>0</v>
      </c>
      <c r="AD318" s="6">
        <f t="shared" si="195"/>
        <v>0</v>
      </c>
      <c r="AE318" s="6">
        <f t="shared" si="196"/>
        <v>0</v>
      </c>
      <c r="AF318" s="6">
        <f t="shared" si="197"/>
        <v>0</v>
      </c>
      <c r="AG318" s="6">
        <f t="shared" si="198"/>
        <v>0</v>
      </c>
      <c r="AH318" s="6">
        <f t="shared" si="199"/>
        <v>0</v>
      </c>
      <c r="AJ318" s="43">
        <f t="shared" si="200"/>
        <v>0</v>
      </c>
      <c r="AK318" s="6">
        <f t="shared" si="201"/>
        <v>0</v>
      </c>
      <c r="AL318" s="6">
        <f t="shared" si="202"/>
        <v>0</v>
      </c>
      <c r="AM318" s="6">
        <f t="shared" si="203"/>
        <v>0</v>
      </c>
      <c r="AO318" s="35">
        <f t="shared" si="204"/>
        <v>0</v>
      </c>
      <c r="AP318">
        <f t="shared" si="205"/>
        <v>2.5</v>
      </c>
      <c r="AQ318">
        <f t="shared" si="206"/>
        <v>0</v>
      </c>
      <c r="AR318">
        <f t="shared" si="207"/>
        <v>0</v>
      </c>
      <c r="AT318" s="35">
        <f t="shared" si="208"/>
        <v>0</v>
      </c>
      <c r="AU318">
        <f t="shared" si="209"/>
        <v>2.5</v>
      </c>
      <c r="AV318">
        <f t="shared" si="210"/>
        <v>0</v>
      </c>
      <c r="AW318">
        <f t="shared" si="211"/>
        <v>0</v>
      </c>
      <c r="AX318">
        <f t="shared" si="212"/>
        <v>0</v>
      </c>
      <c r="AZ318" s="35">
        <f t="shared" si="213"/>
        <v>0</v>
      </c>
      <c r="BA318">
        <f t="shared" si="214"/>
        <v>0</v>
      </c>
      <c r="BB318">
        <f t="shared" si="215"/>
        <v>0</v>
      </c>
      <c r="BC318">
        <f t="shared" si="216"/>
        <v>0</v>
      </c>
      <c r="BD318">
        <f t="shared" si="217"/>
        <v>0</v>
      </c>
      <c r="BE318">
        <f t="shared" si="218"/>
        <v>0</v>
      </c>
      <c r="BG318" s="35">
        <f t="shared" si="219"/>
        <v>0</v>
      </c>
      <c r="BH318">
        <f t="shared" si="220"/>
        <v>0</v>
      </c>
      <c r="BI318">
        <f t="shared" si="221"/>
        <v>0</v>
      </c>
      <c r="BJ318">
        <f t="shared" si="222"/>
        <v>0</v>
      </c>
    </row>
    <row r="319" spans="1:63" x14ac:dyDescent="0.2">
      <c r="V319" s="6">
        <f>SUM(R312:U318)</f>
        <v>3</v>
      </c>
      <c r="AB319" s="6">
        <f>SUM(W312:AA318)</f>
        <v>7.5</v>
      </c>
      <c r="AI319" s="6">
        <f>SUM(AC312:AH318)</f>
        <v>0.5</v>
      </c>
      <c r="AN319" s="6">
        <f>SUM(AJ312:AM318)</f>
        <v>0</v>
      </c>
      <c r="AS319">
        <f>SUM(AO312:AR318)</f>
        <v>3</v>
      </c>
      <c r="AY319">
        <f>SUM(AT312:AX318)</f>
        <v>41.5</v>
      </c>
      <c r="BF319">
        <f>SUM(AZ312:BE318)</f>
        <v>12.5</v>
      </c>
      <c r="BK319">
        <f>SUM(BG312:BJ318)</f>
        <v>0</v>
      </c>
    </row>
    <row r="321" spans="1:63" s="29" customFormat="1" ht="17" x14ac:dyDescent="0.2">
      <c r="A321" s="28" t="s">
        <v>442</v>
      </c>
      <c r="H321" s="28"/>
      <c r="I321" s="30"/>
      <c r="J321" s="31">
        <f>SUM(J7:J318)</f>
        <v>573</v>
      </c>
      <c r="K321" s="31">
        <f>SUM(K7:K318)</f>
        <v>1699</v>
      </c>
      <c r="L321" s="31"/>
      <c r="M321" s="40"/>
      <c r="R321" s="36"/>
      <c r="U321" s="29">
        <f>SUM(R6:U318)</f>
        <v>88.416666666666657</v>
      </c>
      <c r="V321" s="29">
        <f>SUM(V11:V319)</f>
        <v>88.416666666666671</v>
      </c>
      <c r="W321" s="36"/>
      <c r="AA321" s="29">
        <f>SUM(W7:AA318)</f>
        <v>142.08333333333331</v>
      </c>
      <c r="AB321" s="29">
        <f>SUM(AB7:AB319)</f>
        <v>142.08333333333331</v>
      </c>
      <c r="AC321" s="36"/>
      <c r="AH321" s="29">
        <f>SUM(AC7:AH318)</f>
        <v>125.74999999999999</v>
      </c>
      <c r="AI321" s="29">
        <f>SUM(AI7:AI319)</f>
        <v>125.75</v>
      </c>
      <c r="AJ321" s="36"/>
      <c r="AM321" s="29">
        <f>SUM(AJ7:AM318)</f>
        <v>80.083333333333343</v>
      </c>
      <c r="AN321" s="29">
        <f>SUM(AN7:AN319)</f>
        <v>80.083333333333343</v>
      </c>
      <c r="AO321" s="36"/>
      <c r="AR321" s="29">
        <f>SUM(AO7:AR318)</f>
        <v>241.99999999999997</v>
      </c>
      <c r="AS321" s="29">
        <f>SUM(AS7:AS319)</f>
        <v>242</v>
      </c>
      <c r="AT321" s="36"/>
      <c r="AX321" s="29">
        <f>SUM(AT7:AX318)</f>
        <v>456.33333333333331</v>
      </c>
      <c r="AY321" s="29">
        <f>SUM(AY7:AY319)</f>
        <v>456.33333333333331</v>
      </c>
      <c r="AZ321" s="36"/>
      <c r="BE321" s="29">
        <f>SUM(AZ7:BE318)</f>
        <v>475.33333333333331</v>
      </c>
      <c r="BF321" s="29">
        <f>SUM(BF7:BF319)</f>
        <v>475.33333333333331</v>
      </c>
      <c r="BG321" s="36"/>
      <c r="BJ321" s="29">
        <f>SUM(BG7:BJ318)</f>
        <v>246.33333333333334</v>
      </c>
      <c r="BK321" s="29">
        <f>SUM(BK7:BK319)</f>
        <v>246.33333333333334</v>
      </c>
    </row>
    <row r="323" spans="1:63" x14ac:dyDescent="0.2">
      <c r="AN323" s="29">
        <f>SUM(R321:AN321)</f>
        <v>872.66666666666663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2021-11-12T12:29:38Z</dcterms:created>
  <dcterms:modified xsi:type="dcterms:W3CDTF">2021-11-20T12:08:15Z</dcterms:modified>
</cp:coreProperties>
</file>