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Fine Ware Pottery/"/>
    </mc:Choice>
  </mc:AlternateContent>
  <xr:revisionPtr revIDLastSave="0" documentId="13_ncr:1_{B5780B02-63DC-C74F-833C-AD279EC6460F}" xr6:coauthVersionLast="47" xr6:coauthVersionMax="47" xr10:uidLastSave="{00000000-0000-0000-0000-000000000000}"/>
  <bookViews>
    <workbookView xWindow="80" yWindow="620" windowWidth="27820" windowHeight="16940" xr2:uid="{2BE29705-0DCB-5343-8629-70B77C2145B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1" i="1" l="1"/>
  <c r="AL51" i="1"/>
  <c r="AG51" i="1"/>
  <c r="AQ51" i="1"/>
  <c r="AM51" i="1"/>
  <c r="AH51" i="1"/>
  <c r="AQ41" i="1"/>
  <c r="AQ28" i="1"/>
  <c r="AQ20" i="1"/>
  <c r="AM41" i="1"/>
  <c r="AM28" i="1"/>
  <c r="AM20" i="1"/>
  <c r="AH41" i="1"/>
  <c r="AH28" i="1"/>
  <c r="AH20" i="1"/>
  <c r="AC51" i="1"/>
  <c r="AD51" i="1"/>
  <c r="Y51" i="1"/>
  <c r="Z51" i="1"/>
  <c r="T51" i="1"/>
  <c r="U51" i="1"/>
  <c r="AD41" i="1"/>
  <c r="AD28" i="1"/>
  <c r="AD20" i="1"/>
  <c r="Z41" i="1"/>
  <c r="Z28" i="1"/>
  <c r="Z20" i="1"/>
  <c r="U41" i="1"/>
  <c r="U28" i="1"/>
  <c r="U20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R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P5" i="1"/>
  <c r="AO5" i="1"/>
  <c r="AN5" i="1"/>
  <c r="AM5" i="1"/>
  <c r="AK5" i="1"/>
  <c r="AJ5" i="1"/>
  <c r="AI5" i="1"/>
  <c r="AG5" i="1"/>
  <c r="AF5" i="1"/>
  <c r="AE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C5" i="1"/>
  <c r="AB5" i="1"/>
  <c r="AA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4" i="1"/>
  <c r="Y35" i="1"/>
  <c r="Y36" i="1"/>
  <c r="Y37" i="1"/>
  <c r="Y38" i="1"/>
  <c r="Y40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6" i="1"/>
  <c r="W37" i="1"/>
  <c r="W39" i="1"/>
  <c r="W40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X5" i="1"/>
  <c r="W5" i="1"/>
  <c r="V5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4" i="1"/>
  <c r="T35" i="1"/>
  <c r="T36" i="1"/>
  <c r="T37" i="1"/>
  <c r="T38" i="1"/>
  <c r="T40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6" i="1"/>
  <c r="S37" i="1"/>
  <c r="S39" i="1"/>
  <c r="S4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8" i="1"/>
  <c r="R39" i="1"/>
  <c r="R40" i="1"/>
  <c r="T6" i="1"/>
  <c r="T7" i="1"/>
  <c r="T8" i="1"/>
  <c r="T9" i="1"/>
  <c r="T10" i="1"/>
  <c r="T11" i="1"/>
  <c r="T12" i="1"/>
  <c r="T13" i="1"/>
  <c r="T14" i="1"/>
  <c r="T15" i="1"/>
  <c r="T16" i="1"/>
  <c r="T17" i="1"/>
  <c r="T5" i="1"/>
  <c r="S6" i="1"/>
  <c r="S7" i="1"/>
  <c r="S8" i="1"/>
  <c r="S9" i="1"/>
  <c r="S10" i="1"/>
  <c r="S11" i="1"/>
  <c r="S12" i="1"/>
  <c r="S13" i="1"/>
  <c r="S14" i="1"/>
  <c r="S15" i="1"/>
  <c r="S16" i="1"/>
  <c r="S17" i="1"/>
  <c r="S5" i="1"/>
  <c r="R6" i="1"/>
  <c r="R7" i="1"/>
  <c r="R8" i="1"/>
  <c r="R9" i="1"/>
  <c r="R11" i="1"/>
  <c r="R12" i="1"/>
  <c r="R13" i="1"/>
  <c r="R14" i="1"/>
  <c r="R15" i="1"/>
  <c r="R16" i="1"/>
  <c r="R17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5" i="1"/>
  <c r="J11" i="1"/>
  <c r="J12" i="1"/>
  <c r="J13" i="1"/>
  <c r="J14" i="1"/>
  <c r="J15" i="1"/>
  <c r="J16" i="1"/>
  <c r="J17" i="1"/>
  <c r="J18" i="1"/>
  <c r="P18" i="1" s="1"/>
  <c r="J19" i="1"/>
  <c r="J20" i="1"/>
  <c r="J21" i="1"/>
  <c r="J22" i="1"/>
  <c r="J23" i="1"/>
  <c r="J24" i="1"/>
  <c r="J25" i="1"/>
  <c r="J26" i="1"/>
  <c r="P26" i="1" s="1"/>
  <c r="J27" i="1"/>
  <c r="J28" i="1"/>
  <c r="J29" i="1"/>
  <c r="J30" i="1"/>
  <c r="J31" i="1"/>
  <c r="J32" i="1"/>
  <c r="J33" i="1"/>
  <c r="Y33" i="1" s="1"/>
  <c r="J34" i="1"/>
  <c r="P34" i="1" s="1"/>
  <c r="J35" i="1"/>
  <c r="J36" i="1"/>
  <c r="J37" i="1"/>
  <c r="J38" i="1"/>
  <c r="J39" i="1"/>
  <c r="Y39" i="1" s="1"/>
  <c r="J40" i="1"/>
  <c r="J6" i="1"/>
  <c r="J7" i="1"/>
  <c r="J8" i="1"/>
  <c r="P8" i="1" s="1"/>
  <c r="J9" i="1"/>
  <c r="P9" i="1" s="1"/>
  <c r="J10" i="1"/>
  <c r="P10" i="1" s="1"/>
  <c r="J5" i="1"/>
  <c r="P5" i="1" s="1"/>
  <c r="X40" i="1" l="1"/>
  <c r="P6" i="1"/>
  <c r="P38" i="1"/>
  <c r="P30" i="1"/>
  <c r="P22" i="1"/>
  <c r="P14" i="1"/>
  <c r="S34" i="1"/>
  <c r="Q37" i="1"/>
  <c r="Q29" i="1"/>
  <c r="Q21" i="1"/>
  <c r="Q13" i="1"/>
  <c r="T33" i="1"/>
  <c r="P37" i="1"/>
  <c r="P29" i="1"/>
  <c r="P21" i="1"/>
  <c r="P13" i="1"/>
  <c r="P36" i="1"/>
  <c r="P28" i="1"/>
  <c r="P20" i="1"/>
  <c r="P12" i="1"/>
  <c r="Q35" i="1"/>
  <c r="Q27" i="1"/>
  <c r="Q19" i="1"/>
  <c r="Q11" i="1"/>
  <c r="P7" i="1"/>
  <c r="P35" i="1"/>
  <c r="P27" i="1"/>
  <c r="P19" i="1"/>
  <c r="P11" i="1"/>
  <c r="W38" i="1"/>
  <c r="T39" i="1"/>
  <c r="W35" i="1"/>
  <c r="Q5" i="1"/>
  <c r="Q33" i="1"/>
  <c r="Q25" i="1"/>
  <c r="Q17" i="1"/>
  <c r="Q9" i="1"/>
  <c r="R10" i="1"/>
  <c r="S38" i="1"/>
  <c r="W34" i="1"/>
  <c r="P33" i="1"/>
  <c r="P25" i="1"/>
  <c r="P17" i="1"/>
  <c r="Q40" i="1"/>
  <c r="Q32" i="1"/>
  <c r="Q24" i="1"/>
  <c r="Q16" i="1"/>
  <c r="Q8" i="1"/>
  <c r="Q36" i="1"/>
  <c r="Q28" i="1"/>
  <c r="Q20" i="1"/>
  <c r="Q12" i="1"/>
  <c r="P40" i="1"/>
  <c r="P32" i="1"/>
  <c r="P24" i="1"/>
  <c r="P16" i="1"/>
  <c r="Q39" i="1"/>
  <c r="Q31" i="1"/>
  <c r="Q23" i="1"/>
  <c r="Q15" i="1"/>
  <c r="Q7" i="1"/>
  <c r="R37" i="1"/>
  <c r="P39" i="1"/>
  <c r="P31" i="1"/>
  <c r="P23" i="1"/>
  <c r="P15" i="1"/>
  <c r="Q38" i="1"/>
  <c r="Q30" i="1"/>
  <c r="Q22" i="1"/>
  <c r="Q14" i="1"/>
  <c r="Q6" i="1"/>
  <c r="Q34" i="1"/>
  <c r="Q26" i="1"/>
  <c r="Q18" i="1"/>
  <c r="Q10" i="1"/>
  <c r="R36" i="1"/>
  <c r="S35" i="1"/>
</calcChain>
</file>

<file path=xl/sharedStrings.xml><?xml version="1.0" encoding="utf-8"?>
<sst xmlns="http://schemas.openxmlformats.org/spreadsheetml/2006/main" count="170" uniqueCount="99">
  <si>
    <t>Form</t>
  </si>
  <si>
    <t>Rim</t>
  </si>
  <si>
    <t>Base</t>
  </si>
  <si>
    <t>Dating</t>
  </si>
  <si>
    <t>Sidi Khrebish Black-Glazed A Ware</t>
  </si>
  <si>
    <t>other</t>
  </si>
  <si>
    <t>5th c. BC-early 2nd c. BC, 250-200/180</t>
  </si>
  <si>
    <t>Similar Rims</t>
  </si>
  <si>
    <t>Similar bases</t>
  </si>
  <si>
    <t>Lamboglia Form 23 (1952, 172)</t>
  </si>
  <si>
    <t>Lamboglia Form 36 ((1952, 183</t>
  </si>
  <si>
    <t>Wall</t>
  </si>
  <si>
    <t>Similar wall</t>
  </si>
  <si>
    <t>most common Campana A</t>
  </si>
  <si>
    <t>3rd-1st BC, 200/180-120/100 BC</t>
  </si>
  <si>
    <t>Misc.</t>
  </si>
  <si>
    <t>1st BC?</t>
  </si>
  <si>
    <t>2nd BC</t>
  </si>
  <si>
    <t>Lamboglia Form 6 (1952, 168)</t>
  </si>
  <si>
    <t>2nd BC to Augustan</t>
  </si>
  <si>
    <t>Lamboglia 31 (1952, 180)</t>
  </si>
  <si>
    <t>2nd - 1st BC, first half 2nd in B</t>
  </si>
  <si>
    <t>Lamboglia 33 (1952, 181)</t>
  </si>
  <si>
    <t>Lamboglia 33b (1952, 182)</t>
  </si>
  <si>
    <t xml:space="preserve">mid 2nd BC - </t>
  </si>
  <si>
    <t>Lamboglia 34 (1952, 182)</t>
  </si>
  <si>
    <t>Lamboglia 22, Campana A 28</t>
  </si>
  <si>
    <t>eastern</t>
  </si>
  <si>
    <t>4th-1st BC, first half 2nd BC in B</t>
  </si>
  <si>
    <t>ointment pot</t>
  </si>
  <si>
    <t>3rd - 2nd quarter 2nd BC</t>
  </si>
  <si>
    <t>Black Glazed B Ware</t>
  </si>
  <si>
    <t xml:space="preserve">Rim </t>
  </si>
  <si>
    <t>Similar Rim</t>
  </si>
  <si>
    <t>Similar base</t>
  </si>
  <si>
    <t>similar wall</t>
  </si>
  <si>
    <t>dating</t>
  </si>
  <si>
    <t>B1 (Attic)</t>
  </si>
  <si>
    <t>first half 3rd c.</t>
  </si>
  <si>
    <t>Thompson D1, E22-26</t>
  </si>
  <si>
    <t>2nd half od 2nd BC</t>
  </si>
  <si>
    <t>Thompson A9</t>
  </si>
  <si>
    <t>stopped at B19 bc not the time I need</t>
  </si>
  <si>
    <t>Knidian Grey Ware</t>
  </si>
  <si>
    <t>from Kos/Knidos</t>
  </si>
  <si>
    <t>starts in early 2nd BC - third quarter of 1st AD</t>
  </si>
  <si>
    <t>B82</t>
  </si>
  <si>
    <t>11 handles</t>
  </si>
  <si>
    <t>long-lived and widespread, in B second half of 1st AD</t>
  </si>
  <si>
    <t>B83</t>
  </si>
  <si>
    <t>1st half 2nd BC - Early Roman</t>
  </si>
  <si>
    <t>B84</t>
  </si>
  <si>
    <t>Knidian version of Pergamon and Candarli Ware</t>
  </si>
  <si>
    <t>1st BC / Augustan</t>
  </si>
  <si>
    <t>B85</t>
  </si>
  <si>
    <t>related to Skyphoi from Pergamon</t>
  </si>
  <si>
    <t>2nd half 1st BC - mid 1st AD, in B 2nd half 1st BC</t>
  </si>
  <si>
    <t>B86</t>
  </si>
  <si>
    <t>Pergamon</t>
  </si>
  <si>
    <t>late 2nd/1st BC</t>
  </si>
  <si>
    <t>B87</t>
  </si>
  <si>
    <t>unstratified, maybe Schäfer D26, Pergamon?</t>
  </si>
  <si>
    <t>Augustan/1st AD</t>
  </si>
  <si>
    <t>B88</t>
  </si>
  <si>
    <t>1st BC or 1st AD</t>
  </si>
  <si>
    <t>B89</t>
  </si>
  <si>
    <t>!</t>
  </si>
  <si>
    <t>NOT KNIDIAN WARE</t>
  </si>
  <si>
    <t>1st AD</t>
  </si>
  <si>
    <t>Imported Black Glazed Waren with painted decoration</t>
  </si>
  <si>
    <t>Apulian Gnathia Ware</t>
  </si>
  <si>
    <t>from Apulia, Taranto</t>
  </si>
  <si>
    <t>4th to 3rd BC</t>
  </si>
  <si>
    <t>not recorded because too early</t>
  </si>
  <si>
    <t>Black glazed wares with applied relief decoration</t>
  </si>
  <si>
    <t>middle of 4th c. BC</t>
  </si>
  <si>
    <t>All secure</t>
  </si>
  <si>
    <t>all with similar</t>
  </si>
  <si>
    <t>50 year slices</t>
  </si>
  <si>
    <t>remark dating</t>
  </si>
  <si>
    <t>between slices</t>
  </si>
  <si>
    <t>Lamboglia 27, Morel 27c, Benoit 55, Lamboglia 26 and 27b, Dedet 27c, Py 5 A</t>
  </si>
  <si>
    <t>Lamboglia 27, Morel 27c, Benoit 55, Lamboglia 26 and 27b, Dedet 27c, Py 5 B</t>
  </si>
  <si>
    <t>outside</t>
  </si>
  <si>
    <t>A</t>
  </si>
  <si>
    <t>ABC</t>
  </si>
  <si>
    <t>AB</t>
  </si>
  <si>
    <t>BC</t>
  </si>
  <si>
    <t>Quantity per slice secure sherds</t>
  </si>
  <si>
    <t>Quantity per slice all sherds</t>
  </si>
  <si>
    <t>A (only secure)</t>
  </si>
  <si>
    <t>B (only secure)</t>
  </si>
  <si>
    <t>B</t>
  </si>
  <si>
    <t>C</t>
  </si>
  <si>
    <t>C (only secure)</t>
  </si>
  <si>
    <t>Total</t>
  </si>
  <si>
    <t>A (all)</t>
  </si>
  <si>
    <t>B (all)</t>
  </si>
  <si>
    <t>C 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</si>
</sst>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3" borderId="0" xfId="0" applyFill="1" applyAlignment="1">
      <alignment wrapText="1"/>
    </xf>
    <xf numFmtId="0" fontId="0" fillId="3" borderId="1" xfId="0" applyFill="1" applyBorder="1"/>
    <xf numFmtId="0" fontId="0" fillId="3" borderId="0" xfId="0" applyFill="1"/>
    <xf numFmtId="0" fontId="0" fillId="3" borderId="0" xfId="0" applyFill="1" applyBorder="1"/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0" xfId="0" applyFill="1" applyBorder="1"/>
    <xf numFmtId="0" fontId="0" fillId="4" borderId="0" xfId="0" applyFill="1"/>
    <xf numFmtId="0" fontId="0" fillId="0" borderId="0" xfId="0" applyFill="1" applyAlignment="1">
      <alignment wrapText="1"/>
    </xf>
    <xf numFmtId="0" fontId="0" fillId="3" borderId="2" xfId="0" applyFill="1" applyBorder="1"/>
    <xf numFmtId="0" fontId="0" fillId="0" borderId="2" xfId="0" applyFill="1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1" xfId="0" applyFill="1" applyBorder="1"/>
    <xf numFmtId="0" fontId="0" fillId="6" borderId="0" xfId="0" applyFill="1"/>
    <xf numFmtId="0" fontId="0" fillId="6" borderId="2" xfId="0" applyFill="1" applyBorder="1"/>
    <xf numFmtId="0" fontId="0" fillId="7" borderId="0" xfId="0" applyFill="1" applyAlignment="1">
      <alignment wrapText="1"/>
    </xf>
    <xf numFmtId="0" fontId="0" fillId="7" borderId="1" xfId="0" applyFill="1" applyBorder="1"/>
    <xf numFmtId="0" fontId="0" fillId="7" borderId="0" xfId="0" applyFill="1"/>
    <xf numFmtId="0" fontId="0" fillId="7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</a:t>
            </a:r>
            <a:r>
              <a:rPr lang="en-GB" baseline="0"/>
              <a:t> 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(Sheet1!$U$51,Sheet1!$Z$51,Sheet1!$AD$51)</c:f>
              <c:numCache>
                <c:formatCode>General</c:formatCode>
                <c:ptCount val="3"/>
                <c:pt idx="0">
                  <c:v>8.8333333333333321</c:v>
                </c:pt>
                <c:pt idx="1">
                  <c:v>3.833333333333333</c:v>
                </c:pt>
                <c:pt idx="2">
                  <c:v>2.333333333333333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2-124E-BABD-E7D5978A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4648527"/>
        <c:axId val="2087335535"/>
      </c:barChart>
      <c:catAx>
        <c:axId val="212464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87335535"/>
        <c:crosses val="autoZero"/>
        <c:auto val="1"/>
        <c:lblAlgn val="ctr"/>
        <c:lblOffset val="100"/>
        <c:noMultiLvlLbl val="0"/>
      </c:catAx>
      <c:valAx>
        <c:axId val="208733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46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(Sheet1!$AH$51,Sheet1!$AM$51,Sheet1!$AQ$51)</c:f>
              <c:numCache>
                <c:formatCode>General</c:formatCode>
                <c:ptCount val="3"/>
                <c:pt idx="0">
                  <c:v>38.166666666666671</c:v>
                </c:pt>
                <c:pt idx="1">
                  <c:v>31.166666666666668</c:v>
                </c:pt>
                <c:pt idx="2">
                  <c:v>27.666666666666668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9F4F-99CD-0AF56A6F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560576"/>
        <c:axId val="321087408"/>
      </c:barChart>
      <c:catAx>
        <c:axId val="41156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21087408"/>
        <c:crosses val="autoZero"/>
        <c:auto val="1"/>
        <c:lblAlgn val="ctr"/>
        <c:lblOffset val="100"/>
        <c:noMultiLvlLbl val="0"/>
      </c:catAx>
      <c:valAx>
        <c:axId val="3210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1156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52</xdr:row>
      <xdr:rowOff>12700</xdr:rowOff>
    </xdr:from>
    <xdr:to>
      <xdr:col>29</xdr:col>
      <xdr:colOff>622300</xdr:colOff>
      <xdr:row>65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7D43C-7D5F-0042-BEAA-3B0C78763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425450</xdr:colOff>
      <xdr:row>52</xdr:row>
      <xdr:rowOff>76200</xdr:rowOff>
    </xdr:from>
    <xdr:to>
      <xdr:col>36</xdr:col>
      <xdr:colOff>44450</xdr:colOff>
      <xdr:row>65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30FBD-8012-E74F-A03B-F8912EFAB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A013-6EAF-5C4B-BF7D-5A43D633C597}">
  <dimension ref="A1:AQ51"/>
  <sheetViews>
    <sheetView tabSelected="1" topLeftCell="X36" workbookViewId="0">
      <selection activeCell="AN55" sqref="AN55"/>
    </sheetView>
  </sheetViews>
  <sheetFormatPr baseColWidth="10" defaultRowHeight="16" x14ac:dyDescent="0.2"/>
  <cols>
    <col min="1" max="1" width="19.6640625" style="1" customWidth="1"/>
    <col min="2" max="4" width="10.83203125" style="2"/>
    <col min="5" max="5" width="20.1640625" style="3" customWidth="1"/>
    <col min="6" max="7" width="24.6640625" style="3" customWidth="1"/>
    <col min="8" max="8" width="26.83203125" style="1" customWidth="1"/>
    <col min="9" max="9" width="62.5" style="1" customWidth="1"/>
    <col min="10" max="10" width="10.83203125" style="19"/>
    <col min="11" max="11" width="14.83203125" customWidth="1"/>
    <col min="12" max="13" width="17.1640625" customWidth="1"/>
    <col min="14" max="14" width="14.33203125" customWidth="1"/>
    <col min="15" max="15" width="13.83203125" customWidth="1"/>
    <col min="16" max="16" width="18.1640625" style="20" customWidth="1"/>
    <col min="17" max="17" width="10.83203125" style="1"/>
    <col min="18" max="18" width="10.83203125" style="18"/>
    <col min="19" max="21" width="10.83203125" style="19"/>
    <col min="22" max="22" width="10.83203125" style="18"/>
    <col min="23" max="26" width="10.83203125" style="19"/>
    <col min="27" max="27" width="10.83203125" style="18"/>
    <col min="28" max="30" width="10.83203125" style="19"/>
    <col min="31" max="31" width="10.83203125" style="16"/>
    <col min="35" max="35" width="10.83203125" style="16"/>
    <col min="40" max="40" width="10.83203125" style="16"/>
  </cols>
  <sheetData>
    <row r="1" spans="1:43" s="7" customFormat="1" ht="34" x14ac:dyDescent="0.2">
      <c r="A1" s="5" t="s">
        <v>4</v>
      </c>
      <c r="B1" s="6"/>
      <c r="C1" s="6"/>
      <c r="D1" s="6"/>
      <c r="H1" s="5"/>
      <c r="I1" s="5"/>
      <c r="P1" s="5"/>
      <c r="Q1" s="5"/>
      <c r="R1" s="14"/>
      <c r="V1" s="14"/>
      <c r="AA1" s="14"/>
      <c r="AE1" s="14"/>
      <c r="AI1" s="14"/>
      <c r="AN1" s="14"/>
    </row>
    <row r="3" spans="1:43" ht="51" x14ac:dyDescent="0.2">
      <c r="A3" s="1" t="s">
        <v>0</v>
      </c>
      <c r="B3" s="2" t="s">
        <v>1</v>
      </c>
      <c r="C3" s="2" t="s">
        <v>2</v>
      </c>
      <c r="D3" s="2" t="s">
        <v>11</v>
      </c>
      <c r="E3" s="3" t="s">
        <v>7</v>
      </c>
      <c r="F3" s="3" t="s">
        <v>8</v>
      </c>
      <c r="G3" s="3" t="s">
        <v>12</v>
      </c>
      <c r="H3" s="1" t="s">
        <v>5</v>
      </c>
      <c r="I3" s="1" t="s">
        <v>3</v>
      </c>
      <c r="J3" s="19" t="s">
        <v>76</v>
      </c>
      <c r="K3" s="3" t="s">
        <v>77</v>
      </c>
      <c r="L3" s="3" t="s">
        <v>78</v>
      </c>
      <c r="M3" s="3"/>
      <c r="N3" s="3" t="s">
        <v>79</v>
      </c>
      <c r="O3" s="3" t="s">
        <v>80</v>
      </c>
      <c r="P3" s="20" t="s">
        <v>88</v>
      </c>
      <c r="Q3" s="13" t="s">
        <v>89</v>
      </c>
      <c r="R3" s="18" t="s">
        <v>90</v>
      </c>
      <c r="V3" s="18" t="s">
        <v>91</v>
      </c>
      <c r="AA3" s="18" t="s">
        <v>94</v>
      </c>
      <c r="AE3" s="15" t="s">
        <v>96</v>
      </c>
      <c r="AI3" s="16" t="s">
        <v>97</v>
      </c>
      <c r="AN3" s="16" t="s">
        <v>98</v>
      </c>
    </row>
    <row r="4" spans="1:43" x14ac:dyDescent="0.2">
      <c r="R4" s="18" t="s">
        <v>84</v>
      </c>
      <c r="S4" s="19" t="s">
        <v>86</v>
      </c>
      <c r="T4" s="19" t="s">
        <v>85</v>
      </c>
      <c r="U4" s="19" t="s">
        <v>95</v>
      </c>
      <c r="V4" s="18" t="s">
        <v>92</v>
      </c>
      <c r="W4" s="19" t="s">
        <v>86</v>
      </c>
      <c r="X4" s="19" t="s">
        <v>87</v>
      </c>
      <c r="Y4" s="19" t="s">
        <v>85</v>
      </c>
      <c r="Z4" s="19" t="s">
        <v>95</v>
      </c>
      <c r="AA4" s="18" t="s">
        <v>93</v>
      </c>
      <c r="AB4" s="19" t="s">
        <v>85</v>
      </c>
      <c r="AC4" s="19" t="s">
        <v>87</v>
      </c>
      <c r="AD4" s="19" t="s">
        <v>95</v>
      </c>
      <c r="AE4" s="16" t="s">
        <v>84</v>
      </c>
      <c r="AF4" t="s">
        <v>86</v>
      </c>
      <c r="AG4" t="s">
        <v>85</v>
      </c>
      <c r="AH4" t="s">
        <v>95</v>
      </c>
      <c r="AI4" s="16" t="s">
        <v>92</v>
      </c>
      <c r="AJ4" t="s">
        <v>86</v>
      </c>
      <c r="AK4" t="s">
        <v>87</v>
      </c>
      <c r="AL4" t="s">
        <v>85</v>
      </c>
      <c r="AM4" t="s">
        <v>95</v>
      </c>
      <c r="AN4" s="16" t="s">
        <v>93</v>
      </c>
      <c r="AO4" t="s">
        <v>85</v>
      </c>
      <c r="AP4" t="s">
        <v>87</v>
      </c>
      <c r="AQ4" t="s">
        <v>95</v>
      </c>
    </row>
    <row r="5" spans="1:43" ht="34" x14ac:dyDescent="0.2">
      <c r="A5" s="1" t="s">
        <v>9</v>
      </c>
      <c r="B5" s="2">
        <v>1</v>
      </c>
      <c r="C5" s="2">
        <v>1</v>
      </c>
      <c r="D5" s="2">
        <v>0</v>
      </c>
      <c r="E5" s="3">
        <v>2</v>
      </c>
      <c r="F5" s="3">
        <v>2</v>
      </c>
      <c r="G5" s="4">
        <v>0</v>
      </c>
      <c r="I5" s="1" t="s">
        <v>6</v>
      </c>
      <c r="J5" s="19">
        <f>SUM(B5:D5)</f>
        <v>2</v>
      </c>
      <c r="K5">
        <f>SUM(B5:G5)</f>
        <v>6</v>
      </c>
      <c r="N5" t="s">
        <v>83</v>
      </c>
      <c r="O5">
        <f>LEN(L5)</f>
        <v>0</v>
      </c>
      <c r="P5" s="20" t="e">
        <f>J5/O5</f>
        <v>#DIV/0!</v>
      </c>
      <c r="Q5" s="1" t="e">
        <f>K5/O5</f>
        <v>#DIV/0!</v>
      </c>
      <c r="R5" s="18">
        <f>IF(L5="A",J5/O5,0)</f>
        <v>0</v>
      </c>
      <c r="S5" s="19">
        <f>IF(L5="AB",J5/O5,0)</f>
        <v>0</v>
      </c>
      <c r="T5" s="19">
        <f>IF(L5="ABC",J5/O5,0)</f>
        <v>0</v>
      </c>
      <c r="V5" s="18">
        <f>IF(L5="B",J5/O5,0)</f>
        <v>0</v>
      </c>
      <c r="W5" s="19">
        <f>IF(L5="AB",J5/O5,0)</f>
        <v>0</v>
      </c>
      <c r="X5" s="19">
        <f>IF(L5="BC",J5/O5,0)</f>
        <v>0</v>
      </c>
      <c r="Y5" s="19">
        <f>IF(L5="ABC",J5/O5,0)</f>
        <v>0</v>
      </c>
      <c r="AA5" s="18">
        <f>IF(L5="C",J5/O5,0)</f>
        <v>0</v>
      </c>
      <c r="AB5" s="19">
        <f>IF(L5="ABC",J5/O5,0)</f>
        <v>0</v>
      </c>
      <c r="AC5" s="19">
        <f>IF(L5="BC",J5/O5,0)</f>
        <v>0</v>
      </c>
      <c r="AE5" s="16">
        <f>IF(L5="A",K5/O5,0)</f>
        <v>0</v>
      </c>
      <c r="AF5">
        <f>IF(L5="AB",K5/O5,0)</f>
        <v>0</v>
      </c>
      <c r="AG5">
        <f>IF(L5="ABC",K5/O5,0)</f>
        <v>0</v>
      </c>
      <c r="AI5" s="16">
        <f>IF(L5="B",K5/O5,0)</f>
        <v>0</v>
      </c>
      <c r="AJ5">
        <f>IF(L5="AB",K5/O5,0)</f>
        <v>0</v>
      </c>
      <c r="AK5">
        <f>IF(L5="BC",K5/O5,0)</f>
        <v>0</v>
      </c>
      <c r="AL5">
        <f>IF(L5="ABC",K5/O5,0)</f>
        <v>0</v>
      </c>
      <c r="AM5">
        <f>IF(L5="ABC",K5/O5,0)</f>
        <v>0</v>
      </c>
      <c r="AN5" s="16">
        <f>IF(L5="C",K5/O5,0)</f>
        <v>0</v>
      </c>
      <c r="AO5">
        <f>IF(L5="ABC",K5/O5,0)</f>
        <v>0</v>
      </c>
      <c r="AP5">
        <f>IF(L5="BC",K5/O5,0)</f>
        <v>0</v>
      </c>
    </row>
    <row r="6" spans="1:43" ht="34" x14ac:dyDescent="0.2">
      <c r="A6" s="1" t="s">
        <v>10</v>
      </c>
      <c r="B6" s="2">
        <v>2</v>
      </c>
      <c r="C6" s="2">
        <v>1</v>
      </c>
      <c r="D6" s="2">
        <v>2</v>
      </c>
      <c r="E6" s="4">
        <v>23</v>
      </c>
      <c r="F6" s="4">
        <v>2</v>
      </c>
      <c r="G6" s="4">
        <v>0</v>
      </c>
      <c r="H6" s="1" t="s">
        <v>13</v>
      </c>
      <c r="I6" s="1" t="s">
        <v>14</v>
      </c>
      <c r="J6" s="19">
        <f t="shared" ref="J6:J40" si="0">SUM(B6:D6)</f>
        <v>5</v>
      </c>
      <c r="K6">
        <f t="shared" ref="K6:K40" si="1">SUM(B6:G6)</f>
        <v>30</v>
      </c>
      <c r="N6" t="s">
        <v>83</v>
      </c>
      <c r="O6">
        <f t="shared" ref="O6:O40" si="2">LEN(L6)</f>
        <v>0</v>
      </c>
      <c r="P6" s="20" t="e">
        <f t="shared" ref="P6:P40" si="3">J6/O6</f>
        <v>#DIV/0!</v>
      </c>
      <c r="Q6" s="1" t="e">
        <f t="shared" ref="Q6:Q40" si="4">K6/O6</f>
        <v>#DIV/0!</v>
      </c>
      <c r="R6" s="18">
        <f t="shared" ref="R6:R40" si="5">IF(L6="A",J6/O6,0)</f>
        <v>0</v>
      </c>
      <c r="S6" s="19">
        <f t="shared" ref="S6:S40" si="6">IF(L6="AB",J6/O6,0)</f>
        <v>0</v>
      </c>
      <c r="T6" s="19">
        <f t="shared" ref="T6:T40" si="7">IF(L6="ABC",J6/O6,0)</f>
        <v>0</v>
      </c>
      <c r="V6" s="18">
        <f t="shared" ref="V6:V40" si="8">IF(L6="B",J6/O6,0)</f>
        <v>0</v>
      </c>
      <c r="W6" s="19">
        <f t="shared" ref="W6:W40" si="9">IF(L6="AB",J6/O6,0)</f>
        <v>0</v>
      </c>
      <c r="X6" s="19">
        <f t="shared" ref="X6:X40" si="10">IF(L6="BC",J6/O6,0)</f>
        <v>0</v>
      </c>
      <c r="Y6" s="19">
        <f t="shared" ref="Y6:Y40" si="11">IF(L6="ABC",J6/O6,0)</f>
        <v>0</v>
      </c>
      <c r="AA6" s="18">
        <f t="shared" ref="AA6:AA40" si="12">IF(L6="C",J6/O6,0)</f>
        <v>0</v>
      </c>
      <c r="AB6" s="19">
        <f t="shared" ref="AB6:AB40" si="13">IF(L6="ABC",J6/O6,0)</f>
        <v>0</v>
      </c>
      <c r="AC6" s="19">
        <f t="shared" ref="AC6:AC40" si="14">IF(L6="BC",J6/O6,0)</f>
        <v>0</v>
      </c>
      <c r="AE6" s="16">
        <f t="shared" ref="AE6:AE40" si="15">IF(L6="A",K6/O6,0)</f>
        <v>0</v>
      </c>
      <c r="AF6">
        <f t="shared" ref="AF6:AF40" si="16">IF(L6="AB",K6/O6,0)</f>
        <v>0</v>
      </c>
      <c r="AG6">
        <f t="shared" ref="AG6:AG40" si="17">IF(L6="ABC",K6/O6,0)</f>
        <v>0</v>
      </c>
      <c r="AI6" s="16">
        <f t="shared" ref="AI6:AI40" si="18">IF(L6="B",K6/O6,0)</f>
        <v>0</v>
      </c>
      <c r="AJ6">
        <f t="shared" ref="AJ6:AJ40" si="19">IF(L6="AB",K6/O6,0)</f>
        <v>0</v>
      </c>
      <c r="AK6">
        <f t="shared" ref="AK6:AK40" si="20">IF(L6="BC",K6/O6,0)</f>
        <v>0</v>
      </c>
      <c r="AL6">
        <f t="shared" ref="AL6:AL40" si="21">IF(L6="ABC",K6/O6,0)</f>
        <v>0</v>
      </c>
      <c r="AN6" s="16">
        <f t="shared" ref="AN6:AN40" si="22">IF(L6="C",K6/O6,0)</f>
        <v>0</v>
      </c>
      <c r="AO6">
        <f t="shared" ref="AO6:AO40" si="23">IF(L6="ABC",K6/O6,0)</f>
        <v>0</v>
      </c>
      <c r="AP6">
        <f t="shared" ref="AP6:AP40" si="24">IF(L6="BC",K6/O6,0)</f>
        <v>0</v>
      </c>
    </row>
    <row r="7" spans="1:43" ht="17" x14ac:dyDescent="0.2">
      <c r="A7" s="1" t="s">
        <v>15</v>
      </c>
      <c r="B7" s="2">
        <v>1</v>
      </c>
      <c r="D7" s="2">
        <v>0</v>
      </c>
      <c r="E7" s="3">
        <v>0</v>
      </c>
      <c r="F7" s="4">
        <v>0</v>
      </c>
      <c r="G7" s="4">
        <v>0</v>
      </c>
      <c r="I7" s="1" t="s">
        <v>16</v>
      </c>
      <c r="J7" s="19">
        <f t="shared" si="0"/>
        <v>1</v>
      </c>
      <c r="K7">
        <f t="shared" si="1"/>
        <v>1</v>
      </c>
      <c r="N7" t="s">
        <v>83</v>
      </c>
      <c r="O7">
        <f t="shared" si="2"/>
        <v>0</v>
      </c>
      <c r="P7" s="20" t="e">
        <f t="shared" si="3"/>
        <v>#DIV/0!</v>
      </c>
      <c r="Q7" s="1" t="e">
        <f t="shared" si="4"/>
        <v>#DIV/0!</v>
      </c>
      <c r="R7" s="18">
        <f t="shared" si="5"/>
        <v>0</v>
      </c>
      <c r="S7" s="19">
        <f t="shared" si="6"/>
        <v>0</v>
      </c>
      <c r="T7" s="19">
        <f t="shared" si="7"/>
        <v>0</v>
      </c>
      <c r="V7" s="18">
        <f t="shared" si="8"/>
        <v>0</v>
      </c>
      <c r="W7" s="19">
        <f t="shared" si="9"/>
        <v>0</v>
      </c>
      <c r="X7" s="19">
        <f t="shared" si="10"/>
        <v>0</v>
      </c>
      <c r="Y7" s="19">
        <f t="shared" si="11"/>
        <v>0</v>
      </c>
      <c r="AA7" s="18">
        <f t="shared" si="12"/>
        <v>0</v>
      </c>
      <c r="AB7" s="19">
        <f t="shared" si="13"/>
        <v>0</v>
      </c>
      <c r="AC7" s="19">
        <f t="shared" si="14"/>
        <v>0</v>
      </c>
      <c r="AE7" s="16">
        <f t="shared" si="15"/>
        <v>0</v>
      </c>
      <c r="AF7">
        <f t="shared" si="16"/>
        <v>0</v>
      </c>
      <c r="AG7">
        <f t="shared" si="17"/>
        <v>0</v>
      </c>
      <c r="AI7" s="16">
        <f t="shared" si="18"/>
        <v>0</v>
      </c>
      <c r="AJ7">
        <f t="shared" si="19"/>
        <v>0</v>
      </c>
      <c r="AK7">
        <f t="shared" si="20"/>
        <v>0</v>
      </c>
      <c r="AL7">
        <f t="shared" si="21"/>
        <v>0</v>
      </c>
      <c r="AN7" s="16">
        <f t="shared" si="22"/>
        <v>0</v>
      </c>
      <c r="AO7">
        <f t="shared" si="23"/>
        <v>0</v>
      </c>
      <c r="AP7">
        <f t="shared" si="24"/>
        <v>0</v>
      </c>
    </row>
    <row r="8" spans="1:43" ht="17" x14ac:dyDescent="0.2">
      <c r="B8" s="2">
        <v>1</v>
      </c>
      <c r="C8" s="2">
        <v>0</v>
      </c>
      <c r="D8" s="2">
        <v>0</v>
      </c>
      <c r="E8" s="3">
        <v>1</v>
      </c>
      <c r="F8" s="4">
        <v>0</v>
      </c>
      <c r="G8" s="4">
        <v>0</v>
      </c>
      <c r="I8" s="1" t="s">
        <v>17</v>
      </c>
      <c r="J8" s="19">
        <f t="shared" si="0"/>
        <v>1</v>
      </c>
      <c r="K8">
        <f t="shared" si="1"/>
        <v>2</v>
      </c>
      <c r="N8" t="s">
        <v>83</v>
      </c>
      <c r="O8">
        <f t="shared" si="2"/>
        <v>0</v>
      </c>
      <c r="P8" s="20" t="e">
        <f t="shared" si="3"/>
        <v>#DIV/0!</v>
      </c>
      <c r="Q8" s="1" t="e">
        <f t="shared" si="4"/>
        <v>#DIV/0!</v>
      </c>
      <c r="R8" s="18">
        <f t="shared" si="5"/>
        <v>0</v>
      </c>
      <c r="S8" s="19">
        <f t="shared" si="6"/>
        <v>0</v>
      </c>
      <c r="T8" s="19">
        <f t="shared" si="7"/>
        <v>0</v>
      </c>
      <c r="V8" s="18">
        <f t="shared" si="8"/>
        <v>0</v>
      </c>
      <c r="W8" s="19">
        <f t="shared" si="9"/>
        <v>0</v>
      </c>
      <c r="X8" s="19">
        <f t="shared" si="10"/>
        <v>0</v>
      </c>
      <c r="Y8" s="19">
        <f t="shared" si="11"/>
        <v>0</v>
      </c>
      <c r="AA8" s="18">
        <f t="shared" si="12"/>
        <v>0</v>
      </c>
      <c r="AB8" s="19">
        <f t="shared" si="13"/>
        <v>0</v>
      </c>
      <c r="AC8" s="19">
        <f t="shared" si="14"/>
        <v>0</v>
      </c>
      <c r="AE8" s="16">
        <f t="shared" si="15"/>
        <v>0</v>
      </c>
      <c r="AF8">
        <f t="shared" si="16"/>
        <v>0</v>
      </c>
      <c r="AG8">
        <f t="shared" si="17"/>
        <v>0</v>
      </c>
      <c r="AI8" s="16">
        <f t="shared" si="18"/>
        <v>0</v>
      </c>
      <c r="AJ8">
        <f t="shared" si="19"/>
        <v>0</v>
      </c>
      <c r="AK8">
        <f t="shared" si="20"/>
        <v>0</v>
      </c>
      <c r="AL8">
        <f t="shared" si="21"/>
        <v>0</v>
      </c>
      <c r="AN8" s="16">
        <f t="shared" si="22"/>
        <v>0</v>
      </c>
      <c r="AO8">
        <f t="shared" si="23"/>
        <v>0</v>
      </c>
      <c r="AP8">
        <f t="shared" si="24"/>
        <v>0</v>
      </c>
    </row>
    <row r="9" spans="1:43" ht="17" x14ac:dyDescent="0.2">
      <c r="B9" s="2">
        <v>1</v>
      </c>
      <c r="C9" s="2">
        <v>0</v>
      </c>
      <c r="D9" s="2">
        <v>0</v>
      </c>
      <c r="E9" s="4">
        <v>0</v>
      </c>
      <c r="F9" s="4">
        <v>0</v>
      </c>
      <c r="G9" s="4">
        <v>0</v>
      </c>
      <c r="H9" s="1">
        <v>0</v>
      </c>
      <c r="I9" s="1" t="s">
        <v>17</v>
      </c>
      <c r="J9" s="19">
        <f t="shared" si="0"/>
        <v>1</v>
      </c>
      <c r="K9">
        <f t="shared" si="1"/>
        <v>1</v>
      </c>
      <c r="N9" t="s">
        <v>83</v>
      </c>
      <c r="O9">
        <f t="shared" si="2"/>
        <v>0</v>
      </c>
      <c r="P9" s="20" t="e">
        <f t="shared" si="3"/>
        <v>#DIV/0!</v>
      </c>
      <c r="Q9" s="1" t="e">
        <f t="shared" si="4"/>
        <v>#DIV/0!</v>
      </c>
      <c r="R9" s="18">
        <f t="shared" si="5"/>
        <v>0</v>
      </c>
      <c r="S9" s="19">
        <f t="shared" si="6"/>
        <v>0</v>
      </c>
      <c r="T9" s="19">
        <f t="shared" si="7"/>
        <v>0</v>
      </c>
      <c r="V9" s="18">
        <f t="shared" si="8"/>
        <v>0</v>
      </c>
      <c r="W9" s="19">
        <f t="shared" si="9"/>
        <v>0</v>
      </c>
      <c r="X9" s="19">
        <f t="shared" si="10"/>
        <v>0</v>
      </c>
      <c r="Y9" s="19">
        <f t="shared" si="11"/>
        <v>0</v>
      </c>
      <c r="AA9" s="18">
        <f t="shared" si="12"/>
        <v>0</v>
      </c>
      <c r="AB9" s="19">
        <f t="shared" si="13"/>
        <v>0</v>
      </c>
      <c r="AC9" s="19">
        <f t="shared" si="14"/>
        <v>0</v>
      </c>
      <c r="AE9" s="16">
        <f t="shared" si="15"/>
        <v>0</v>
      </c>
      <c r="AF9">
        <f t="shared" si="16"/>
        <v>0</v>
      </c>
      <c r="AG9">
        <f t="shared" si="17"/>
        <v>0</v>
      </c>
      <c r="AI9" s="16">
        <f t="shared" si="18"/>
        <v>0</v>
      </c>
      <c r="AJ9">
        <f t="shared" si="19"/>
        <v>0</v>
      </c>
      <c r="AK9">
        <f t="shared" si="20"/>
        <v>0</v>
      </c>
      <c r="AL9">
        <f t="shared" si="21"/>
        <v>0</v>
      </c>
      <c r="AN9" s="16">
        <f t="shared" si="22"/>
        <v>0</v>
      </c>
      <c r="AO9">
        <f t="shared" si="23"/>
        <v>0</v>
      </c>
      <c r="AP9">
        <f t="shared" si="24"/>
        <v>0</v>
      </c>
    </row>
    <row r="10" spans="1:43" ht="34" x14ac:dyDescent="0.2">
      <c r="A10" s="1" t="s">
        <v>18</v>
      </c>
      <c r="B10" s="2">
        <v>2</v>
      </c>
      <c r="C10" s="2">
        <v>0</v>
      </c>
      <c r="D10" s="2">
        <v>0</v>
      </c>
      <c r="E10" s="4">
        <v>2</v>
      </c>
      <c r="F10" s="4">
        <v>0</v>
      </c>
      <c r="G10" s="4">
        <v>0</v>
      </c>
      <c r="H10" s="1">
        <v>0</v>
      </c>
      <c r="I10" s="1" t="s">
        <v>19</v>
      </c>
      <c r="J10" s="19">
        <f t="shared" si="0"/>
        <v>2</v>
      </c>
      <c r="K10">
        <f t="shared" si="1"/>
        <v>4</v>
      </c>
      <c r="L10" t="s">
        <v>84</v>
      </c>
      <c r="N10" t="s">
        <v>83</v>
      </c>
      <c r="O10">
        <f t="shared" si="2"/>
        <v>1</v>
      </c>
      <c r="P10" s="20">
        <f t="shared" si="3"/>
        <v>2</v>
      </c>
      <c r="Q10" s="1">
        <f t="shared" si="4"/>
        <v>4</v>
      </c>
      <c r="R10" s="18">
        <f t="shared" si="5"/>
        <v>2</v>
      </c>
      <c r="S10" s="19">
        <f t="shared" si="6"/>
        <v>0</v>
      </c>
      <c r="T10" s="19">
        <f t="shared" si="7"/>
        <v>0</v>
      </c>
      <c r="V10" s="18">
        <f t="shared" si="8"/>
        <v>0</v>
      </c>
      <c r="W10" s="19">
        <f t="shared" si="9"/>
        <v>0</v>
      </c>
      <c r="X10" s="19">
        <f t="shared" si="10"/>
        <v>0</v>
      </c>
      <c r="Y10" s="19">
        <f t="shared" si="11"/>
        <v>0</v>
      </c>
      <c r="AA10" s="18">
        <f t="shared" si="12"/>
        <v>0</v>
      </c>
      <c r="AB10" s="19">
        <f t="shared" si="13"/>
        <v>0</v>
      </c>
      <c r="AC10" s="19">
        <f t="shared" si="14"/>
        <v>0</v>
      </c>
      <c r="AE10" s="16">
        <f t="shared" si="15"/>
        <v>4</v>
      </c>
      <c r="AF10">
        <f t="shared" si="16"/>
        <v>0</v>
      </c>
      <c r="AG10">
        <f t="shared" si="17"/>
        <v>0</v>
      </c>
      <c r="AI10" s="16">
        <f t="shared" si="18"/>
        <v>0</v>
      </c>
      <c r="AJ10">
        <f t="shared" si="19"/>
        <v>0</v>
      </c>
      <c r="AK10">
        <f t="shared" si="20"/>
        <v>0</v>
      </c>
      <c r="AL10">
        <f t="shared" si="21"/>
        <v>0</v>
      </c>
      <c r="AN10" s="16">
        <f t="shared" si="22"/>
        <v>0</v>
      </c>
      <c r="AO10">
        <f t="shared" si="23"/>
        <v>0</v>
      </c>
      <c r="AP10">
        <f t="shared" si="24"/>
        <v>0</v>
      </c>
    </row>
    <row r="11" spans="1:43" ht="68" x14ac:dyDescent="0.2">
      <c r="A11" s="1" t="s">
        <v>81</v>
      </c>
      <c r="B11" s="2">
        <v>2</v>
      </c>
      <c r="C11" s="2">
        <v>3</v>
      </c>
      <c r="D11" s="2">
        <v>1</v>
      </c>
      <c r="E11" s="4">
        <v>14</v>
      </c>
      <c r="F11" s="4">
        <v>1</v>
      </c>
      <c r="G11" s="3">
        <v>0</v>
      </c>
      <c r="H11" s="1">
        <v>0</v>
      </c>
      <c r="I11" s="1" t="s">
        <v>17</v>
      </c>
      <c r="J11" s="19">
        <f t="shared" si="0"/>
        <v>6</v>
      </c>
      <c r="K11">
        <f t="shared" si="1"/>
        <v>21</v>
      </c>
      <c r="N11" t="s">
        <v>83</v>
      </c>
      <c r="O11">
        <f t="shared" si="2"/>
        <v>0</v>
      </c>
      <c r="P11" s="20" t="e">
        <f t="shared" si="3"/>
        <v>#DIV/0!</v>
      </c>
      <c r="Q11" s="1" t="e">
        <f t="shared" si="4"/>
        <v>#DIV/0!</v>
      </c>
      <c r="R11" s="18">
        <f t="shared" si="5"/>
        <v>0</v>
      </c>
      <c r="S11" s="19">
        <f t="shared" si="6"/>
        <v>0</v>
      </c>
      <c r="T11" s="19">
        <f t="shared" si="7"/>
        <v>0</v>
      </c>
      <c r="V11" s="18">
        <f t="shared" si="8"/>
        <v>0</v>
      </c>
      <c r="W11" s="19">
        <f t="shared" si="9"/>
        <v>0</v>
      </c>
      <c r="X11" s="19">
        <f t="shared" si="10"/>
        <v>0</v>
      </c>
      <c r="Y11" s="19">
        <f t="shared" si="11"/>
        <v>0</v>
      </c>
      <c r="AA11" s="18">
        <f t="shared" si="12"/>
        <v>0</v>
      </c>
      <c r="AB11" s="19">
        <f t="shared" si="13"/>
        <v>0</v>
      </c>
      <c r="AC11" s="19">
        <f t="shared" si="14"/>
        <v>0</v>
      </c>
      <c r="AE11" s="16">
        <f t="shared" si="15"/>
        <v>0</v>
      </c>
      <c r="AF11">
        <f t="shared" si="16"/>
        <v>0</v>
      </c>
      <c r="AG11">
        <f t="shared" si="17"/>
        <v>0</v>
      </c>
      <c r="AI11" s="16">
        <f t="shared" si="18"/>
        <v>0</v>
      </c>
      <c r="AJ11">
        <f t="shared" si="19"/>
        <v>0</v>
      </c>
      <c r="AK11">
        <f t="shared" si="20"/>
        <v>0</v>
      </c>
      <c r="AL11">
        <f t="shared" si="21"/>
        <v>0</v>
      </c>
      <c r="AN11" s="16">
        <f t="shared" si="22"/>
        <v>0</v>
      </c>
      <c r="AO11">
        <f t="shared" si="23"/>
        <v>0</v>
      </c>
      <c r="AP11">
        <f t="shared" si="24"/>
        <v>0</v>
      </c>
    </row>
    <row r="12" spans="1:43" ht="68" x14ac:dyDescent="0.2">
      <c r="A12" s="1" t="s">
        <v>82</v>
      </c>
      <c r="B12" s="2">
        <v>1</v>
      </c>
      <c r="C12" s="2">
        <v>4</v>
      </c>
      <c r="D12" s="2">
        <v>1</v>
      </c>
      <c r="E12" s="4">
        <v>5</v>
      </c>
      <c r="F12" s="4">
        <v>1</v>
      </c>
      <c r="G12" s="4">
        <v>0</v>
      </c>
      <c r="H12" s="1">
        <v>0</v>
      </c>
      <c r="J12" s="19">
        <f t="shared" si="0"/>
        <v>6</v>
      </c>
      <c r="K12">
        <f t="shared" si="1"/>
        <v>12</v>
      </c>
      <c r="O12">
        <f t="shared" si="2"/>
        <v>0</v>
      </c>
      <c r="P12" s="20" t="e">
        <f t="shared" si="3"/>
        <v>#DIV/0!</v>
      </c>
      <c r="Q12" s="1" t="e">
        <f t="shared" si="4"/>
        <v>#DIV/0!</v>
      </c>
      <c r="R12" s="18">
        <f t="shared" si="5"/>
        <v>0</v>
      </c>
      <c r="S12" s="19">
        <f t="shared" si="6"/>
        <v>0</v>
      </c>
      <c r="T12" s="19">
        <f t="shared" si="7"/>
        <v>0</v>
      </c>
      <c r="V12" s="18">
        <f t="shared" si="8"/>
        <v>0</v>
      </c>
      <c r="W12" s="19">
        <f t="shared" si="9"/>
        <v>0</v>
      </c>
      <c r="X12" s="19">
        <f t="shared" si="10"/>
        <v>0</v>
      </c>
      <c r="Y12" s="19">
        <f t="shared" si="11"/>
        <v>0</v>
      </c>
      <c r="AA12" s="18">
        <f t="shared" si="12"/>
        <v>0</v>
      </c>
      <c r="AB12" s="19">
        <f t="shared" si="13"/>
        <v>0</v>
      </c>
      <c r="AC12" s="19">
        <f t="shared" si="14"/>
        <v>0</v>
      </c>
      <c r="AE12" s="16">
        <f t="shared" si="15"/>
        <v>0</v>
      </c>
      <c r="AF12">
        <f t="shared" si="16"/>
        <v>0</v>
      </c>
      <c r="AG12">
        <f t="shared" si="17"/>
        <v>0</v>
      </c>
      <c r="AI12" s="16">
        <f t="shared" si="18"/>
        <v>0</v>
      </c>
      <c r="AJ12">
        <f t="shared" si="19"/>
        <v>0</v>
      </c>
      <c r="AK12">
        <f t="shared" si="20"/>
        <v>0</v>
      </c>
      <c r="AL12">
        <f t="shared" si="21"/>
        <v>0</v>
      </c>
      <c r="AN12" s="16">
        <f t="shared" si="22"/>
        <v>0</v>
      </c>
      <c r="AO12">
        <f t="shared" si="23"/>
        <v>0</v>
      </c>
      <c r="AP12">
        <f t="shared" si="24"/>
        <v>0</v>
      </c>
    </row>
    <row r="13" spans="1:43" s="12" customFormat="1" ht="34" x14ac:dyDescent="0.2">
      <c r="A13" s="9" t="s">
        <v>20</v>
      </c>
      <c r="B13" s="10">
        <v>0</v>
      </c>
      <c r="C13" s="10">
        <v>1</v>
      </c>
      <c r="D13" s="10">
        <v>2</v>
      </c>
      <c r="E13" s="11">
        <v>19</v>
      </c>
      <c r="F13" s="11">
        <v>9</v>
      </c>
      <c r="H13" s="9"/>
      <c r="I13" s="9" t="s">
        <v>21</v>
      </c>
      <c r="J13" s="12">
        <f t="shared" si="0"/>
        <v>3</v>
      </c>
      <c r="K13" s="12">
        <f t="shared" si="1"/>
        <v>31</v>
      </c>
      <c r="O13" s="12">
        <f t="shared" si="2"/>
        <v>0</v>
      </c>
      <c r="P13" s="9" t="e">
        <f t="shared" si="3"/>
        <v>#DIV/0!</v>
      </c>
      <c r="Q13" s="9" t="e">
        <f t="shared" si="4"/>
        <v>#DIV/0!</v>
      </c>
      <c r="R13" s="17">
        <f t="shared" si="5"/>
        <v>0</v>
      </c>
      <c r="S13" s="12">
        <f t="shared" si="6"/>
        <v>0</v>
      </c>
      <c r="T13" s="12">
        <f t="shared" si="7"/>
        <v>0</v>
      </c>
      <c r="V13" s="17">
        <f t="shared" si="8"/>
        <v>0</v>
      </c>
      <c r="W13" s="12">
        <f t="shared" si="9"/>
        <v>0</v>
      </c>
      <c r="X13" s="12">
        <f t="shared" si="10"/>
        <v>0</v>
      </c>
      <c r="Y13" s="12">
        <f t="shared" si="11"/>
        <v>0</v>
      </c>
      <c r="AA13" s="17">
        <f t="shared" si="12"/>
        <v>0</v>
      </c>
      <c r="AB13" s="12">
        <f t="shared" si="13"/>
        <v>0</v>
      </c>
      <c r="AC13" s="12">
        <f t="shared" si="14"/>
        <v>0</v>
      </c>
      <c r="AE13" s="17">
        <f t="shared" si="15"/>
        <v>0</v>
      </c>
      <c r="AF13" s="12">
        <f t="shared" si="16"/>
        <v>0</v>
      </c>
      <c r="AG13" s="12">
        <f t="shared" si="17"/>
        <v>0</v>
      </c>
      <c r="AI13" s="17">
        <f t="shared" si="18"/>
        <v>0</v>
      </c>
      <c r="AJ13" s="12">
        <f t="shared" si="19"/>
        <v>0</v>
      </c>
      <c r="AK13" s="12">
        <f t="shared" si="20"/>
        <v>0</v>
      </c>
      <c r="AL13" s="12">
        <f t="shared" si="21"/>
        <v>0</v>
      </c>
      <c r="AN13" s="17">
        <f t="shared" si="22"/>
        <v>0</v>
      </c>
      <c r="AO13" s="12">
        <f t="shared" si="23"/>
        <v>0</v>
      </c>
      <c r="AP13" s="12">
        <f t="shared" si="24"/>
        <v>0</v>
      </c>
    </row>
    <row r="14" spans="1:43" ht="34" x14ac:dyDescent="0.2">
      <c r="A14" s="1" t="s">
        <v>22</v>
      </c>
      <c r="B14" s="2">
        <v>0</v>
      </c>
      <c r="C14" s="2">
        <v>1</v>
      </c>
      <c r="D14" s="2">
        <v>0</v>
      </c>
      <c r="F14" s="4">
        <v>0</v>
      </c>
      <c r="G14" s="4">
        <v>0</v>
      </c>
      <c r="I14" s="1" t="s">
        <v>17</v>
      </c>
      <c r="J14" s="19">
        <f t="shared" si="0"/>
        <v>1</v>
      </c>
      <c r="K14">
        <f t="shared" si="1"/>
        <v>1</v>
      </c>
      <c r="N14" t="s">
        <v>83</v>
      </c>
      <c r="O14">
        <f t="shared" si="2"/>
        <v>0</v>
      </c>
      <c r="P14" s="20" t="e">
        <f t="shared" si="3"/>
        <v>#DIV/0!</v>
      </c>
      <c r="Q14" s="1" t="e">
        <f t="shared" si="4"/>
        <v>#DIV/0!</v>
      </c>
      <c r="R14" s="18">
        <f t="shared" si="5"/>
        <v>0</v>
      </c>
      <c r="S14" s="19">
        <f t="shared" si="6"/>
        <v>0</v>
      </c>
      <c r="T14" s="19">
        <f t="shared" si="7"/>
        <v>0</v>
      </c>
      <c r="V14" s="18">
        <f t="shared" si="8"/>
        <v>0</v>
      </c>
      <c r="W14" s="19">
        <f t="shared" si="9"/>
        <v>0</v>
      </c>
      <c r="X14" s="19">
        <f t="shared" si="10"/>
        <v>0</v>
      </c>
      <c r="Y14" s="19">
        <f t="shared" si="11"/>
        <v>0</v>
      </c>
      <c r="AA14" s="18">
        <f t="shared" si="12"/>
        <v>0</v>
      </c>
      <c r="AB14" s="19">
        <f t="shared" si="13"/>
        <v>0</v>
      </c>
      <c r="AC14" s="19">
        <f t="shared" si="14"/>
        <v>0</v>
      </c>
      <c r="AE14" s="16">
        <f t="shared" si="15"/>
        <v>0</v>
      </c>
      <c r="AF14">
        <f t="shared" si="16"/>
        <v>0</v>
      </c>
      <c r="AG14">
        <f t="shared" si="17"/>
        <v>0</v>
      </c>
      <c r="AI14" s="16">
        <f t="shared" si="18"/>
        <v>0</v>
      </c>
      <c r="AJ14">
        <f t="shared" si="19"/>
        <v>0</v>
      </c>
      <c r="AK14">
        <f t="shared" si="20"/>
        <v>0</v>
      </c>
      <c r="AL14">
        <f t="shared" si="21"/>
        <v>0</v>
      </c>
      <c r="AN14" s="16">
        <f t="shared" si="22"/>
        <v>0</v>
      </c>
      <c r="AO14">
        <f t="shared" si="23"/>
        <v>0</v>
      </c>
      <c r="AP14">
        <f t="shared" si="24"/>
        <v>0</v>
      </c>
    </row>
    <row r="15" spans="1:43" ht="34" x14ac:dyDescent="0.2">
      <c r="A15" s="1" t="s">
        <v>23</v>
      </c>
      <c r="B15" s="2">
        <v>2</v>
      </c>
      <c r="C15" s="2">
        <v>0</v>
      </c>
      <c r="D15" s="2">
        <v>0</v>
      </c>
      <c r="E15" s="4">
        <v>8</v>
      </c>
      <c r="F15" s="4">
        <v>0</v>
      </c>
      <c r="G15" s="4">
        <v>0</v>
      </c>
      <c r="I15" s="1" t="s">
        <v>24</v>
      </c>
      <c r="J15" s="19">
        <f t="shared" si="0"/>
        <v>2</v>
      </c>
      <c r="K15">
        <f t="shared" si="1"/>
        <v>10</v>
      </c>
      <c r="O15">
        <f t="shared" si="2"/>
        <v>0</v>
      </c>
      <c r="P15" s="20" t="e">
        <f t="shared" si="3"/>
        <v>#DIV/0!</v>
      </c>
      <c r="Q15" s="1" t="e">
        <f t="shared" si="4"/>
        <v>#DIV/0!</v>
      </c>
      <c r="R15" s="18">
        <f t="shared" si="5"/>
        <v>0</v>
      </c>
      <c r="S15" s="19">
        <f t="shared" si="6"/>
        <v>0</v>
      </c>
      <c r="T15" s="19">
        <f t="shared" si="7"/>
        <v>0</v>
      </c>
      <c r="V15" s="18">
        <f t="shared" si="8"/>
        <v>0</v>
      </c>
      <c r="W15" s="19">
        <f t="shared" si="9"/>
        <v>0</v>
      </c>
      <c r="X15" s="19">
        <f t="shared" si="10"/>
        <v>0</v>
      </c>
      <c r="Y15" s="19">
        <f t="shared" si="11"/>
        <v>0</v>
      </c>
      <c r="AA15" s="18">
        <f t="shared" si="12"/>
        <v>0</v>
      </c>
      <c r="AB15" s="19">
        <f t="shared" si="13"/>
        <v>0</v>
      </c>
      <c r="AC15" s="19">
        <f t="shared" si="14"/>
        <v>0</v>
      </c>
      <c r="AE15" s="16">
        <f t="shared" si="15"/>
        <v>0</v>
      </c>
      <c r="AF15">
        <f t="shared" si="16"/>
        <v>0</v>
      </c>
      <c r="AG15">
        <f t="shared" si="17"/>
        <v>0</v>
      </c>
      <c r="AI15" s="16">
        <f t="shared" si="18"/>
        <v>0</v>
      </c>
      <c r="AJ15">
        <f t="shared" si="19"/>
        <v>0</v>
      </c>
      <c r="AK15">
        <f t="shared" si="20"/>
        <v>0</v>
      </c>
      <c r="AL15">
        <f t="shared" si="21"/>
        <v>0</v>
      </c>
      <c r="AN15" s="16">
        <f t="shared" si="22"/>
        <v>0</v>
      </c>
      <c r="AO15">
        <f t="shared" si="23"/>
        <v>0</v>
      </c>
      <c r="AP15">
        <f t="shared" si="24"/>
        <v>0</v>
      </c>
    </row>
    <row r="16" spans="1:43" ht="34" x14ac:dyDescent="0.2">
      <c r="A16" s="1" t="s">
        <v>25</v>
      </c>
      <c r="B16" s="2">
        <v>0</v>
      </c>
      <c r="C16" s="2">
        <v>0</v>
      </c>
      <c r="D16" s="2">
        <v>1</v>
      </c>
      <c r="E16" s="4">
        <v>0</v>
      </c>
      <c r="F16" s="4">
        <v>0</v>
      </c>
      <c r="G16" s="4">
        <v>0</v>
      </c>
      <c r="J16" s="19">
        <f t="shared" si="0"/>
        <v>1</v>
      </c>
      <c r="K16">
        <f t="shared" si="1"/>
        <v>1</v>
      </c>
      <c r="N16" t="s">
        <v>83</v>
      </c>
      <c r="O16">
        <f t="shared" si="2"/>
        <v>0</v>
      </c>
      <c r="P16" s="20" t="e">
        <f t="shared" si="3"/>
        <v>#DIV/0!</v>
      </c>
      <c r="Q16" s="1" t="e">
        <f t="shared" si="4"/>
        <v>#DIV/0!</v>
      </c>
      <c r="R16" s="18">
        <f t="shared" si="5"/>
        <v>0</v>
      </c>
      <c r="S16" s="19">
        <f t="shared" si="6"/>
        <v>0</v>
      </c>
      <c r="T16" s="19">
        <f t="shared" si="7"/>
        <v>0</v>
      </c>
      <c r="V16" s="18">
        <f t="shared" si="8"/>
        <v>0</v>
      </c>
      <c r="W16" s="19">
        <f t="shared" si="9"/>
        <v>0</v>
      </c>
      <c r="X16" s="19">
        <f t="shared" si="10"/>
        <v>0</v>
      </c>
      <c r="Y16" s="19">
        <f t="shared" si="11"/>
        <v>0</v>
      </c>
      <c r="AA16" s="18">
        <f t="shared" si="12"/>
        <v>0</v>
      </c>
      <c r="AB16" s="19">
        <f t="shared" si="13"/>
        <v>0</v>
      </c>
      <c r="AC16" s="19">
        <f t="shared" si="14"/>
        <v>0</v>
      </c>
      <c r="AE16" s="16">
        <f t="shared" si="15"/>
        <v>0</v>
      </c>
      <c r="AF16">
        <f t="shared" si="16"/>
        <v>0</v>
      </c>
      <c r="AG16">
        <f t="shared" si="17"/>
        <v>0</v>
      </c>
      <c r="AI16" s="16">
        <f t="shared" si="18"/>
        <v>0</v>
      </c>
      <c r="AJ16">
        <f t="shared" si="19"/>
        <v>0</v>
      </c>
      <c r="AK16">
        <f t="shared" si="20"/>
        <v>0</v>
      </c>
      <c r="AL16">
        <f t="shared" si="21"/>
        <v>0</v>
      </c>
      <c r="AN16" s="16">
        <f t="shared" si="22"/>
        <v>0</v>
      </c>
      <c r="AO16">
        <f t="shared" si="23"/>
        <v>0</v>
      </c>
      <c r="AP16">
        <f t="shared" si="24"/>
        <v>0</v>
      </c>
    </row>
    <row r="17" spans="1:43" ht="34" x14ac:dyDescent="0.2">
      <c r="A17" s="1" t="s">
        <v>26</v>
      </c>
      <c r="B17" s="2">
        <v>1</v>
      </c>
      <c r="C17" s="2">
        <v>3</v>
      </c>
      <c r="D17" s="2">
        <v>3</v>
      </c>
      <c r="E17" s="4">
        <v>25</v>
      </c>
      <c r="F17" s="4">
        <v>4</v>
      </c>
      <c r="H17" s="1" t="s">
        <v>27</v>
      </c>
      <c r="I17" s="1" t="s">
        <v>28</v>
      </c>
      <c r="J17" s="19">
        <f t="shared" si="0"/>
        <v>7</v>
      </c>
      <c r="K17">
        <f t="shared" si="1"/>
        <v>36</v>
      </c>
      <c r="N17" t="s">
        <v>83</v>
      </c>
      <c r="O17">
        <f t="shared" si="2"/>
        <v>0</v>
      </c>
      <c r="P17" s="20" t="e">
        <f t="shared" si="3"/>
        <v>#DIV/0!</v>
      </c>
      <c r="Q17" s="1" t="e">
        <f t="shared" si="4"/>
        <v>#DIV/0!</v>
      </c>
      <c r="R17" s="18">
        <f t="shared" si="5"/>
        <v>0</v>
      </c>
      <c r="S17" s="19">
        <f t="shared" si="6"/>
        <v>0</v>
      </c>
      <c r="T17" s="19">
        <f t="shared" si="7"/>
        <v>0</v>
      </c>
      <c r="V17" s="18">
        <f t="shared" si="8"/>
        <v>0</v>
      </c>
      <c r="W17" s="19">
        <f t="shared" si="9"/>
        <v>0</v>
      </c>
      <c r="X17" s="19">
        <f t="shared" si="10"/>
        <v>0</v>
      </c>
      <c r="Y17" s="19">
        <f t="shared" si="11"/>
        <v>0</v>
      </c>
      <c r="AA17" s="18">
        <f t="shared" si="12"/>
        <v>0</v>
      </c>
      <c r="AB17" s="19">
        <f t="shared" si="13"/>
        <v>0</v>
      </c>
      <c r="AC17" s="19">
        <f t="shared" si="14"/>
        <v>0</v>
      </c>
      <c r="AE17" s="16">
        <f t="shared" si="15"/>
        <v>0</v>
      </c>
      <c r="AF17">
        <f t="shared" si="16"/>
        <v>0</v>
      </c>
      <c r="AG17">
        <f t="shared" si="17"/>
        <v>0</v>
      </c>
      <c r="AI17" s="16">
        <f t="shared" si="18"/>
        <v>0</v>
      </c>
      <c r="AJ17">
        <f t="shared" si="19"/>
        <v>0</v>
      </c>
      <c r="AK17">
        <f t="shared" si="20"/>
        <v>0</v>
      </c>
      <c r="AL17">
        <f t="shared" si="21"/>
        <v>0</v>
      </c>
      <c r="AN17" s="16">
        <f t="shared" si="22"/>
        <v>0</v>
      </c>
      <c r="AO17">
        <f t="shared" si="23"/>
        <v>0</v>
      </c>
      <c r="AP17">
        <f t="shared" si="24"/>
        <v>0</v>
      </c>
    </row>
    <row r="18" spans="1:43" ht="17" x14ac:dyDescent="0.2">
      <c r="A18" s="1" t="s">
        <v>29</v>
      </c>
      <c r="B18" s="2">
        <v>1</v>
      </c>
      <c r="C18" s="2">
        <v>0</v>
      </c>
      <c r="D18" s="2">
        <v>0</v>
      </c>
      <c r="E18" s="4">
        <v>0</v>
      </c>
      <c r="F18" s="4">
        <v>0</v>
      </c>
      <c r="G18" s="4">
        <v>0</v>
      </c>
      <c r="I18" s="1" t="s">
        <v>30</v>
      </c>
      <c r="J18" s="19">
        <f t="shared" si="0"/>
        <v>1</v>
      </c>
      <c r="K18">
        <f t="shared" si="1"/>
        <v>1</v>
      </c>
      <c r="N18" t="s">
        <v>83</v>
      </c>
      <c r="O18">
        <f t="shared" si="2"/>
        <v>0</v>
      </c>
      <c r="P18" s="20" t="e">
        <f t="shared" si="3"/>
        <v>#DIV/0!</v>
      </c>
      <c r="Q18" s="1" t="e">
        <f t="shared" si="4"/>
        <v>#DIV/0!</v>
      </c>
      <c r="R18" s="18">
        <f t="shared" si="5"/>
        <v>0</v>
      </c>
      <c r="S18" s="19">
        <f t="shared" si="6"/>
        <v>0</v>
      </c>
      <c r="T18" s="19">
        <f t="shared" si="7"/>
        <v>0</v>
      </c>
      <c r="V18" s="18">
        <f t="shared" si="8"/>
        <v>0</v>
      </c>
      <c r="W18" s="19">
        <f t="shared" si="9"/>
        <v>0</v>
      </c>
      <c r="X18" s="19">
        <f t="shared" si="10"/>
        <v>0</v>
      </c>
      <c r="Y18" s="19">
        <f t="shared" si="11"/>
        <v>0</v>
      </c>
      <c r="AA18" s="18">
        <f t="shared" si="12"/>
        <v>0</v>
      </c>
      <c r="AB18" s="19">
        <f t="shared" si="13"/>
        <v>0</v>
      </c>
      <c r="AC18" s="19">
        <f t="shared" si="14"/>
        <v>0</v>
      </c>
      <c r="AE18" s="16">
        <f t="shared" si="15"/>
        <v>0</v>
      </c>
      <c r="AF18">
        <f t="shared" si="16"/>
        <v>0</v>
      </c>
      <c r="AG18">
        <f t="shared" si="17"/>
        <v>0</v>
      </c>
      <c r="AI18" s="16">
        <f t="shared" si="18"/>
        <v>0</v>
      </c>
      <c r="AJ18">
        <f t="shared" si="19"/>
        <v>0</v>
      </c>
      <c r="AK18">
        <f t="shared" si="20"/>
        <v>0</v>
      </c>
      <c r="AL18">
        <f t="shared" si="21"/>
        <v>0</v>
      </c>
      <c r="AN18" s="16">
        <f t="shared" si="22"/>
        <v>0</v>
      </c>
      <c r="AO18">
        <f t="shared" si="23"/>
        <v>0</v>
      </c>
      <c r="AP18">
        <f t="shared" si="24"/>
        <v>0</v>
      </c>
    </row>
    <row r="19" spans="1:43" x14ac:dyDescent="0.2">
      <c r="J19" s="19">
        <f t="shared" si="0"/>
        <v>0</v>
      </c>
      <c r="K19">
        <f t="shared" si="1"/>
        <v>0</v>
      </c>
      <c r="O19">
        <f t="shared" si="2"/>
        <v>0</v>
      </c>
      <c r="P19" s="20" t="e">
        <f t="shared" si="3"/>
        <v>#DIV/0!</v>
      </c>
      <c r="Q19" s="1" t="e">
        <f t="shared" si="4"/>
        <v>#DIV/0!</v>
      </c>
      <c r="R19" s="18">
        <f t="shared" si="5"/>
        <v>0</v>
      </c>
      <c r="S19" s="19">
        <f t="shared" si="6"/>
        <v>0</v>
      </c>
      <c r="T19" s="19">
        <f t="shared" si="7"/>
        <v>0</v>
      </c>
      <c r="V19" s="18">
        <f t="shared" si="8"/>
        <v>0</v>
      </c>
      <c r="W19" s="19">
        <f t="shared" si="9"/>
        <v>0</v>
      </c>
      <c r="X19" s="19">
        <f t="shared" si="10"/>
        <v>0</v>
      </c>
      <c r="Y19" s="19">
        <f t="shared" si="11"/>
        <v>0</v>
      </c>
      <c r="AA19" s="18">
        <f t="shared" si="12"/>
        <v>0</v>
      </c>
      <c r="AB19" s="19">
        <f t="shared" si="13"/>
        <v>0</v>
      </c>
      <c r="AC19" s="19">
        <f t="shared" si="14"/>
        <v>0</v>
      </c>
      <c r="AE19" s="16">
        <f t="shared" si="15"/>
        <v>0</v>
      </c>
      <c r="AF19">
        <f t="shared" si="16"/>
        <v>0</v>
      </c>
      <c r="AG19">
        <f t="shared" si="17"/>
        <v>0</v>
      </c>
      <c r="AI19" s="16">
        <f t="shared" si="18"/>
        <v>0</v>
      </c>
      <c r="AJ19">
        <f t="shared" si="19"/>
        <v>0</v>
      </c>
      <c r="AK19">
        <f t="shared" si="20"/>
        <v>0</v>
      </c>
      <c r="AL19">
        <f t="shared" si="21"/>
        <v>0</v>
      </c>
      <c r="AN19" s="16">
        <f t="shared" si="22"/>
        <v>0</v>
      </c>
      <c r="AO19">
        <f t="shared" si="23"/>
        <v>0</v>
      </c>
      <c r="AP19">
        <f t="shared" si="24"/>
        <v>0</v>
      </c>
    </row>
    <row r="20" spans="1:43" x14ac:dyDescent="0.2">
      <c r="J20" s="19">
        <f t="shared" si="0"/>
        <v>0</v>
      </c>
      <c r="K20">
        <f t="shared" si="1"/>
        <v>0</v>
      </c>
      <c r="O20">
        <f t="shared" si="2"/>
        <v>0</v>
      </c>
      <c r="P20" s="20" t="e">
        <f t="shared" si="3"/>
        <v>#DIV/0!</v>
      </c>
      <c r="Q20" s="1" t="e">
        <f t="shared" si="4"/>
        <v>#DIV/0!</v>
      </c>
      <c r="R20" s="18">
        <f t="shared" si="5"/>
        <v>0</v>
      </c>
      <c r="S20" s="19">
        <f t="shared" si="6"/>
        <v>0</v>
      </c>
      <c r="T20" s="19">
        <f t="shared" si="7"/>
        <v>0</v>
      </c>
      <c r="U20" s="19">
        <f>SUM(R5:T19)</f>
        <v>2</v>
      </c>
      <c r="V20" s="18">
        <f t="shared" si="8"/>
        <v>0</v>
      </c>
      <c r="W20" s="19">
        <f t="shared" si="9"/>
        <v>0</v>
      </c>
      <c r="X20" s="19">
        <f t="shared" si="10"/>
        <v>0</v>
      </c>
      <c r="Y20" s="19">
        <f t="shared" si="11"/>
        <v>0</v>
      </c>
      <c r="Z20" s="19">
        <f>SUM(V5:Y19)</f>
        <v>0</v>
      </c>
      <c r="AA20" s="18">
        <f t="shared" si="12"/>
        <v>0</v>
      </c>
      <c r="AB20" s="19">
        <f t="shared" si="13"/>
        <v>0</v>
      </c>
      <c r="AC20" s="19">
        <f t="shared" si="14"/>
        <v>0</v>
      </c>
      <c r="AD20" s="19">
        <f>SUM(AA5:AC19)</f>
        <v>0</v>
      </c>
      <c r="AE20" s="16">
        <f t="shared" si="15"/>
        <v>0</v>
      </c>
      <c r="AF20">
        <f t="shared" si="16"/>
        <v>0</v>
      </c>
      <c r="AG20">
        <f t="shared" si="17"/>
        <v>0</v>
      </c>
      <c r="AH20">
        <f>SUM(AE5:AG19)</f>
        <v>4</v>
      </c>
      <c r="AI20" s="16">
        <f t="shared" si="18"/>
        <v>0</v>
      </c>
      <c r="AJ20">
        <f t="shared" si="19"/>
        <v>0</v>
      </c>
      <c r="AK20">
        <f t="shared" si="20"/>
        <v>0</v>
      </c>
      <c r="AL20">
        <f t="shared" si="21"/>
        <v>0</v>
      </c>
      <c r="AM20">
        <f>SUM(AI5:AL19)</f>
        <v>0</v>
      </c>
      <c r="AN20" s="16">
        <f t="shared" si="22"/>
        <v>0</v>
      </c>
      <c r="AO20">
        <f t="shared" si="23"/>
        <v>0</v>
      </c>
      <c r="AP20">
        <f t="shared" si="24"/>
        <v>0</v>
      </c>
      <c r="AQ20">
        <f>SUM(AN5:AP19)</f>
        <v>0</v>
      </c>
    </row>
    <row r="21" spans="1:43" s="7" customFormat="1" ht="17" x14ac:dyDescent="0.2">
      <c r="A21" s="5" t="s">
        <v>31</v>
      </c>
      <c r="B21" s="6" t="s">
        <v>32</v>
      </c>
      <c r="C21" s="6" t="s">
        <v>2</v>
      </c>
      <c r="D21" s="6" t="s">
        <v>11</v>
      </c>
      <c r="E21" s="8" t="s">
        <v>33</v>
      </c>
      <c r="F21" s="8" t="s">
        <v>34</v>
      </c>
      <c r="G21" s="8" t="s">
        <v>35</v>
      </c>
      <c r="H21" s="5" t="s">
        <v>5</v>
      </c>
      <c r="I21" s="5" t="s">
        <v>36</v>
      </c>
      <c r="J21" s="7">
        <f t="shared" si="0"/>
        <v>0</v>
      </c>
      <c r="K21" s="7">
        <f t="shared" si="1"/>
        <v>0</v>
      </c>
      <c r="O21" s="7">
        <f t="shared" si="2"/>
        <v>0</v>
      </c>
      <c r="P21" s="5" t="e">
        <f t="shared" si="3"/>
        <v>#DIV/0!</v>
      </c>
      <c r="Q21" s="5" t="e">
        <f t="shared" si="4"/>
        <v>#DIV/0!</v>
      </c>
      <c r="R21" s="14">
        <f t="shared" si="5"/>
        <v>0</v>
      </c>
      <c r="S21" s="7">
        <f t="shared" si="6"/>
        <v>0</v>
      </c>
      <c r="T21" s="7">
        <f t="shared" si="7"/>
        <v>0</v>
      </c>
      <c r="V21" s="14">
        <f t="shared" si="8"/>
        <v>0</v>
      </c>
      <c r="W21" s="7">
        <f t="shared" si="9"/>
        <v>0</v>
      </c>
      <c r="X21" s="7">
        <f t="shared" si="10"/>
        <v>0</v>
      </c>
      <c r="Y21" s="7">
        <f t="shared" si="11"/>
        <v>0</v>
      </c>
      <c r="AA21" s="14">
        <f t="shared" si="12"/>
        <v>0</v>
      </c>
      <c r="AB21" s="7">
        <f t="shared" si="13"/>
        <v>0</v>
      </c>
      <c r="AC21" s="7">
        <f t="shared" si="14"/>
        <v>0</v>
      </c>
      <c r="AE21" s="14">
        <f t="shared" si="15"/>
        <v>0</v>
      </c>
      <c r="AF21" s="7">
        <f t="shared" si="16"/>
        <v>0</v>
      </c>
      <c r="AG21" s="7">
        <f t="shared" si="17"/>
        <v>0</v>
      </c>
      <c r="AI21" s="14">
        <f t="shared" si="18"/>
        <v>0</v>
      </c>
      <c r="AJ21" s="7">
        <f t="shared" si="19"/>
        <v>0</v>
      </c>
      <c r="AK21" s="7">
        <f t="shared" si="20"/>
        <v>0</v>
      </c>
      <c r="AL21" s="7">
        <f t="shared" si="21"/>
        <v>0</v>
      </c>
      <c r="AN21" s="14">
        <f t="shared" si="22"/>
        <v>0</v>
      </c>
      <c r="AO21" s="7">
        <f t="shared" si="23"/>
        <v>0</v>
      </c>
      <c r="AP21" s="7">
        <f t="shared" si="24"/>
        <v>0</v>
      </c>
    </row>
    <row r="22" spans="1:43" ht="17" x14ac:dyDescent="0.2">
      <c r="A22" s="1" t="s">
        <v>37</v>
      </c>
      <c r="J22" s="19">
        <f t="shared" si="0"/>
        <v>0</v>
      </c>
      <c r="K22">
        <f t="shared" si="1"/>
        <v>0</v>
      </c>
      <c r="O22">
        <f t="shared" si="2"/>
        <v>0</v>
      </c>
      <c r="P22" s="20" t="e">
        <f t="shared" si="3"/>
        <v>#DIV/0!</v>
      </c>
      <c r="Q22" s="1" t="e">
        <f t="shared" si="4"/>
        <v>#DIV/0!</v>
      </c>
      <c r="R22" s="18">
        <f t="shared" si="5"/>
        <v>0</v>
      </c>
      <c r="S22" s="19">
        <f t="shared" si="6"/>
        <v>0</v>
      </c>
      <c r="T22" s="19">
        <f t="shared" si="7"/>
        <v>0</v>
      </c>
      <c r="V22" s="18">
        <f t="shared" si="8"/>
        <v>0</v>
      </c>
      <c r="W22" s="19">
        <f t="shared" si="9"/>
        <v>0</v>
      </c>
      <c r="X22" s="19">
        <f t="shared" si="10"/>
        <v>0</v>
      </c>
      <c r="Y22" s="19">
        <f t="shared" si="11"/>
        <v>0</v>
      </c>
      <c r="AA22" s="18">
        <f t="shared" si="12"/>
        <v>0</v>
      </c>
      <c r="AB22" s="19">
        <f t="shared" si="13"/>
        <v>0</v>
      </c>
      <c r="AC22" s="19">
        <f t="shared" si="14"/>
        <v>0</v>
      </c>
      <c r="AE22" s="16">
        <f t="shared" si="15"/>
        <v>0</v>
      </c>
      <c r="AF22">
        <f t="shared" si="16"/>
        <v>0</v>
      </c>
      <c r="AG22">
        <f t="shared" si="17"/>
        <v>0</v>
      </c>
      <c r="AI22" s="16">
        <f t="shared" si="18"/>
        <v>0</v>
      </c>
      <c r="AJ22">
        <f t="shared" si="19"/>
        <v>0</v>
      </c>
      <c r="AK22">
        <f t="shared" si="20"/>
        <v>0</v>
      </c>
      <c r="AL22">
        <f t="shared" si="21"/>
        <v>0</v>
      </c>
      <c r="AN22" s="16">
        <f t="shared" si="22"/>
        <v>0</v>
      </c>
      <c r="AO22">
        <f t="shared" si="23"/>
        <v>0</v>
      </c>
      <c r="AP22">
        <f t="shared" si="24"/>
        <v>0</v>
      </c>
    </row>
    <row r="23" spans="1:43" ht="17" x14ac:dyDescent="0.2">
      <c r="B23" s="2">
        <v>1</v>
      </c>
      <c r="C23" s="2">
        <v>0</v>
      </c>
      <c r="D23" s="2">
        <v>1</v>
      </c>
      <c r="E23" s="4">
        <v>0</v>
      </c>
      <c r="F23" s="4">
        <v>0</v>
      </c>
      <c r="G23" s="4">
        <v>0</v>
      </c>
      <c r="I23" s="1" t="s">
        <v>38</v>
      </c>
      <c r="J23" s="19">
        <f t="shared" si="0"/>
        <v>2</v>
      </c>
      <c r="K23">
        <f t="shared" si="1"/>
        <v>2</v>
      </c>
      <c r="N23" t="s">
        <v>83</v>
      </c>
      <c r="O23">
        <f t="shared" si="2"/>
        <v>0</v>
      </c>
      <c r="P23" s="20" t="e">
        <f t="shared" si="3"/>
        <v>#DIV/0!</v>
      </c>
      <c r="Q23" s="1" t="e">
        <f t="shared" si="4"/>
        <v>#DIV/0!</v>
      </c>
      <c r="R23" s="18">
        <f t="shared" si="5"/>
        <v>0</v>
      </c>
      <c r="S23" s="19">
        <f t="shared" si="6"/>
        <v>0</v>
      </c>
      <c r="T23" s="19">
        <f t="shared" si="7"/>
        <v>0</v>
      </c>
      <c r="V23" s="18">
        <f t="shared" si="8"/>
        <v>0</v>
      </c>
      <c r="W23" s="19">
        <f t="shared" si="9"/>
        <v>0</v>
      </c>
      <c r="X23" s="19">
        <f t="shared" si="10"/>
        <v>0</v>
      </c>
      <c r="Y23" s="19">
        <f t="shared" si="11"/>
        <v>0</v>
      </c>
      <c r="AA23" s="18">
        <f t="shared" si="12"/>
        <v>0</v>
      </c>
      <c r="AB23" s="19">
        <f t="shared" si="13"/>
        <v>0</v>
      </c>
      <c r="AC23" s="19">
        <f t="shared" si="14"/>
        <v>0</v>
      </c>
      <c r="AE23" s="16">
        <f t="shared" si="15"/>
        <v>0</v>
      </c>
      <c r="AF23">
        <f t="shared" si="16"/>
        <v>0</v>
      </c>
      <c r="AG23">
        <f t="shared" si="17"/>
        <v>0</v>
      </c>
      <c r="AI23" s="16">
        <f t="shared" si="18"/>
        <v>0</v>
      </c>
      <c r="AJ23">
        <f t="shared" si="19"/>
        <v>0</v>
      </c>
      <c r="AK23">
        <f t="shared" si="20"/>
        <v>0</v>
      </c>
      <c r="AL23">
        <f t="shared" si="21"/>
        <v>0</v>
      </c>
      <c r="AN23" s="16">
        <f t="shared" si="22"/>
        <v>0</v>
      </c>
      <c r="AO23">
        <f t="shared" si="23"/>
        <v>0</v>
      </c>
      <c r="AP23">
        <f t="shared" si="24"/>
        <v>0</v>
      </c>
    </row>
    <row r="24" spans="1:43" ht="17" x14ac:dyDescent="0.2">
      <c r="A24" s="1" t="s">
        <v>39</v>
      </c>
      <c r="B24" s="2">
        <v>1</v>
      </c>
      <c r="C24" s="2">
        <v>0</v>
      </c>
      <c r="D24" s="2">
        <v>0</v>
      </c>
      <c r="E24" s="4">
        <v>0</v>
      </c>
      <c r="F24" s="4">
        <v>0</v>
      </c>
      <c r="G24" s="4">
        <v>0</v>
      </c>
      <c r="I24" s="1" t="s">
        <v>40</v>
      </c>
      <c r="J24" s="19">
        <f t="shared" si="0"/>
        <v>1</v>
      </c>
      <c r="K24">
        <f t="shared" si="1"/>
        <v>1</v>
      </c>
      <c r="N24" t="s">
        <v>83</v>
      </c>
      <c r="O24">
        <f t="shared" si="2"/>
        <v>0</v>
      </c>
      <c r="P24" s="20" t="e">
        <f t="shared" si="3"/>
        <v>#DIV/0!</v>
      </c>
      <c r="Q24" s="1" t="e">
        <f t="shared" si="4"/>
        <v>#DIV/0!</v>
      </c>
      <c r="R24" s="18">
        <f t="shared" si="5"/>
        <v>0</v>
      </c>
      <c r="S24" s="19">
        <f t="shared" si="6"/>
        <v>0</v>
      </c>
      <c r="T24" s="19">
        <f t="shared" si="7"/>
        <v>0</v>
      </c>
      <c r="V24" s="18">
        <f t="shared" si="8"/>
        <v>0</v>
      </c>
      <c r="W24" s="19">
        <f t="shared" si="9"/>
        <v>0</v>
      </c>
      <c r="X24" s="19">
        <f t="shared" si="10"/>
        <v>0</v>
      </c>
      <c r="Y24" s="19">
        <f t="shared" si="11"/>
        <v>0</v>
      </c>
      <c r="AA24" s="18">
        <f t="shared" si="12"/>
        <v>0</v>
      </c>
      <c r="AB24" s="19">
        <f t="shared" si="13"/>
        <v>0</v>
      </c>
      <c r="AC24" s="19">
        <f t="shared" si="14"/>
        <v>0</v>
      </c>
      <c r="AE24" s="16">
        <f t="shared" si="15"/>
        <v>0</v>
      </c>
      <c r="AF24">
        <f t="shared" si="16"/>
        <v>0</v>
      </c>
      <c r="AG24">
        <f t="shared" si="17"/>
        <v>0</v>
      </c>
      <c r="AI24" s="16">
        <f t="shared" si="18"/>
        <v>0</v>
      </c>
      <c r="AJ24">
        <f t="shared" si="19"/>
        <v>0</v>
      </c>
      <c r="AK24">
        <f t="shared" si="20"/>
        <v>0</v>
      </c>
      <c r="AL24">
        <f t="shared" si="21"/>
        <v>0</v>
      </c>
      <c r="AN24" s="16">
        <f t="shared" si="22"/>
        <v>0</v>
      </c>
      <c r="AO24">
        <f t="shared" si="23"/>
        <v>0</v>
      </c>
      <c r="AP24">
        <f t="shared" si="24"/>
        <v>0</v>
      </c>
    </row>
    <row r="25" spans="1:43" ht="17" x14ac:dyDescent="0.2">
      <c r="A25" s="1" t="s">
        <v>41</v>
      </c>
      <c r="B25" s="2">
        <v>2</v>
      </c>
      <c r="C25" s="2">
        <v>0</v>
      </c>
      <c r="D25" s="2">
        <v>1</v>
      </c>
      <c r="E25" s="4">
        <v>8</v>
      </c>
      <c r="F25" s="4">
        <v>0</v>
      </c>
      <c r="G25" s="4">
        <v>0</v>
      </c>
      <c r="I25" s="1" t="s">
        <v>17</v>
      </c>
      <c r="J25" s="19">
        <f t="shared" si="0"/>
        <v>3</v>
      </c>
      <c r="K25">
        <f t="shared" si="1"/>
        <v>11</v>
      </c>
      <c r="N25" t="s">
        <v>83</v>
      </c>
      <c r="O25">
        <f t="shared" si="2"/>
        <v>0</v>
      </c>
      <c r="P25" s="20" t="e">
        <f t="shared" si="3"/>
        <v>#DIV/0!</v>
      </c>
      <c r="Q25" s="1" t="e">
        <f t="shared" si="4"/>
        <v>#DIV/0!</v>
      </c>
      <c r="R25" s="18">
        <f t="shared" si="5"/>
        <v>0</v>
      </c>
      <c r="S25" s="19">
        <f t="shared" si="6"/>
        <v>0</v>
      </c>
      <c r="T25" s="19">
        <f t="shared" si="7"/>
        <v>0</v>
      </c>
      <c r="V25" s="18">
        <f t="shared" si="8"/>
        <v>0</v>
      </c>
      <c r="W25" s="19">
        <f t="shared" si="9"/>
        <v>0</v>
      </c>
      <c r="X25" s="19">
        <f t="shared" si="10"/>
        <v>0</v>
      </c>
      <c r="Y25" s="19">
        <f t="shared" si="11"/>
        <v>0</v>
      </c>
      <c r="AA25" s="18">
        <f t="shared" si="12"/>
        <v>0</v>
      </c>
      <c r="AB25" s="19">
        <f t="shared" si="13"/>
        <v>0</v>
      </c>
      <c r="AC25" s="19">
        <f t="shared" si="14"/>
        <v>0</v>
      </c>
      <c r="AE25" s="16">
        <f t="shared" si="15"/>
        <v>0</v>
      </c>
      <c r="AF25">
        <f t="shared" si="16"/>
        <v>0</v>
      </c>
      <c r="AG25">
        <f t="shared" si="17"/>
        <v>0</v>
      </c>
      <c r="AI25" s="16">
        <f t="shared" si="18"/>
        <v>0</v>
      </c>
      <c r="AJ25">
        <f t="shared" si="19"/>
        <v>0</v>
      </c>
      <c r="AK25">
        <f t="shared" si="20"/>
        <v>0</v>
      </c>
      <c r="AL25">
        <f t="shared" si="21"/>
        <v>0</v>
      </c>
      <c r="AN25" s="16">
        <f t="shared" si="22"/>
        <v>0</v>
      </c>
      <c r="AO25">
        <f t="shared" si="23"/>
        <v>0</v>
      </c>
      <c r="AP25">
        <f t="shared" si="24"/>
        <v>0</v>
      </c>
    </row>
    <row r="26" spans="1:43" x14ac:dyDescent="0.2">
      <c r="J26" s="19">
        <f t="shared" si="0"/>
        <v>0</v>
      </c>
      <c r="K26">
        <f t="shared" si="1"/>
        <v>0</v>
      </c>
      <c r="N26" t="s">
        <v>83</v>
      </c>
      <c r="O26">
        <f t="shared" si="2"/>
        <v>0</v>
      </c>
      <c r="P26" s="20" t="e">
        <f t="shared" si="3"/>
        <v>#DIV/0!</v>
      </c>
      <c r="Q26" s="1" t="e">
        <f t="shared" si="4"/>
        <v>#DIV/0!</v>
      </c>
      <c r="R26" s="18">
        <f t="shared" si="5"/>
        <v>0</v>
      </c>
      <c r="S26" s="19">
        <f t="shared" si="6"/>
        <v>0</v>
      </c>
      <c r="T26" s="19">
        <f t="shared" si="7"/>
        <v>0</v>
      </c>
      <c r="V26" s="18">
        <f t="shared" si="8"/>
        <v>0</v>
      </c>
      <c r="W26" s="19">
        <f t="shared" si="9"/>
        <v>0</v>
      </c>
      <c r="X26" s="19">
        <f t="shared" si="10"/>
        <v>0</v>
      </c>
      <c r="Y26" s="19">
        <f t="shared" si="11"/>
        <v>0</v>
      </c>
      <c r="AA26" s="18">
        <f t="shared" si="12"/>
        <v>0</v>
      </c>
      <c r="AB26" s="19">
        <f t="shared" si="13"/>
        <v>0</v>
      </c>
      <c r="AC26" s="19">
        <f t="shared" si="14"/>
        <v>0</v>
      </c>
      <c r="AE26" s="16">
        <f t="shared" si="15"/>
        <v>0</v>
      </c>
      <c r="AF26">
        <f t="shared" si="16"/>
        <v>0</v>
      </c>
      <c r="AG26">
        <f t="shared" si="17"/>
        <v>0</v>
      </c>
      <c r="AI26" s="16">
        <f t="shared" si="18"/>
        <v>0</v>
      </c>
      <c r="AJ26">
        <f t="shared" si="19"/>
        <v>0</v>
      </c>
      <c r="AK26">
        <f t="shared" si="20"/>
        <v>0</v>
      </c>
      <c r="AL26">
        <f t="shared" si="21"/>
        <v>0</v>
      </c>
      <c r="AN26" s="16">
        <f t="shared" si="22"/>
        <v>0</v>
      </c>
      <c r="AO26">
        <f t="shared" si="23"/>
        <v>0</v>
      </c>
      <c r="AP26">
        <f t="shared" si="24"/>
        <v>0</v>
      </c>
    </row>
    <row r="27" spans="1:43" ht="34" x14ac:dyDescent="0.2">
      <c r="A27" s="1" t="s">
        <v>42</v>
      </c>
      <c r="J27" s="19">
        <f t="shared" si="0"/>
        <v>0</v>
      </c>
      <c r="K27">
        <f t="shared" si="1"/>
        <v>0</v>
      </c>
      <c r="O27">
        <f t="shared" si="2"/>
        <v>0</v>
      </c>
      <c r="P27" s="20" t="e">
        <f t="shared" si="3"/>
        <v>#DIV/0!</v>
      </c>
      <c r="Q27" s="1" t="e">
        <f t="shared" si="4"/>
        <v>#DIV/0!</v>
      </c>
      <c r="R27" s="18">
        <f t="shared" si="5"/>
        <v>0</v>
      </c>
      <c r="S27" s="19">
        <f t="shared" si="6"/>
        <v>0</v>
      </c>
      <c r="T27" s="19">
        <f t="shared" si="7"/>
        <v>0</v>
      </c>
      <c r="V27" s="18">
        <f t="shared" si="8"/>
        <v>0</v>
      </c>
      <c r="W27" s="19">
        <f t="shared" si="9"/>
        <v>0</v>
      </c>
      <c r="X27" s="19">
        <f t="shared" si="10"/>
        <v>0</v>
      </c>
      <c r="Y27" s="19">
        <f t="shared" si="11"/>
        <v>0</v>
      </c>
      <c r="AA27" s="18">
        <f t="shared" si="12"/>
        <v>0</v>
      </c>
      <c r="AB27" s="19">
        <f t="shared" si="13"/>
        <v>0</v>
      </c>
      <c r="AC27" s="19">
        <f t="shared" si="14"/>
        <v>0</v>
      </c>
      <c r="AE27" s="16">
        <f t="shared" si="15"/>
        <v>0</v>
      </c>
      <c r="AF27">
        <f t="shared" si="16"/>
        <v>0</v>
      </c>
      <c r="AG27">
        <f t="shared" si="17"/>
        <v>0</v>
      </c>
      <c r="AI27" s="16">
        <f t="shared" si="18"/>
        <v>0</v>
      </c>
      <c r="AJ27">
        <f t="shared" si="19"/>
        <v>0</v>
      </c>
      <c r="AK27">
        <f t="shared" si="20"/>
        <v>0</v>
      </c>
      <c r="AL27">
        <f t="shared" si="21"/>
        <v>0</v>
      </c>
      <c r="AN27" s="16">
        <f t="shared" si="22"/>
        <v>0</v>
      </c>
      <c r="AO27">
        <f t="shared" si="23"/>
        <v>0</v>
      </c>
      <c r="AP27">
        <f t="shared" si="24"/>
        <v>0</v>
      </c>
    </row>
    <row r="28" spans="1:43" x14ac:dyDescent="0.2">
      <c r="J28" s="19">
        <f t="shared" si="0"/>
        <v>0</v>
      </c>
      <c r="K28">
        <f t="shared" si="1"/>
        <v>0</v>
      </c>
      <c r="O28">
        <f t="shared" si="2"/>
        <v>0</v>
      </c>
      <c r="P28" s="20" t="e">
        <f t="shared" si="3"/>
        <v>#DIV/0!</v>
      </c>
      <c r="Q28" s="1" t="e">
        <f t="shared" si="4"/>
        <v>#DIV/0!</v>
      </c>
      <c r="R28" s="18">
        <f t="shared" si="5"/>
        <v>0</v>
      </c>
      <c r="S28" s="19">
        <f t="shared" si="6"/>
        <v>0</v>
      </c>
      <c r="T28" s="19">
        <f t="shared" si="7"/>
        <v>0</v>
      </c>
      <c r="U28" s="19">
        <f>SUM(R22:T27)</f>
        <v>0</v>
      </c>
      <c r="V28" s="18">
        <f t="shared" si="8"/>
        <v>0</v>
      </c>
      <c r="W28" s="19">
        <f t="shared" si="9"/>
        <v>0</v>
      </c>
      <c r="X28" s="19">
        <f t="shared" si="10"/>
        <v>0</v>
      </c>
      <c r="Y28" s="19">
        <f t="shared" si="11"/>
        <v>0</v>
      </c>
      <c r="Z28" s="19">
        <f>SUM(V22:Y27)</f>
        <v>0</v>
      </c>
      <c r="AA28" s="18">
        <f t="shared" si="12"/>
        <v>0</v>
      </c>
      <c r="AB28" s="19">
        <f t="shared" si="13"/>
        <v>0</v>
      </c>
      <c r="AC28" s="19">
        <f t="shared" si="14"/>
        <v>0</v>
      </c>
      <c r="AD28" s="19">
        <f>SUM(AA22:AC27)</f>
        <v>0</v>
      </c>
      <c r="AE28" s="16">
        <f t="shared" si="15"/>
        <v>0</v>
      </c>
      <c r="AF28">
        <f t="shared" si="16"/>
        <v>0</v>
      </c>
      <c r="AG28">
        <f t="shared" si="17"/>
        <v>0</v>
      </c>
      <c r="AH28">
        <f>SUM(AE22:AG27)</f>
        <v>0</v>
      </c>
      <c r="AI28" s="16">
        <f t="shared" si="18"/>
        <v>0</v>
      </c>
      <c r="AJ28">
        <f t="shared" si="19"/>
        <v>0</v>
      </c>
      <c r="AK28">
        <f t="shared" si="20"/>
        <v>0</v>
      </c>
      <c r="AL28">
        <f t="shared" si="21"/>
        <v>0</v>
      </c>
      <c r="AM28">
        <f>SUM(AI22:AL27)</f>
        <v>0</v>
      </c>
      <c r="AN28" s="16">
        <f t="shared" si="22"/>
        <v>0</v>
      </c>
      <c r="AO28">
        <f t="shared" si="23"/>
        <v>0</v>
      </c>
      <c r="AP28">
        <f t="shared" si="24"/>
        <v>0</v>
      </c>
      <c r="AQ28">
        <f>SUM(AN22:AP27)</f>
        <v>0</v>
      </c>
    </row>
    <row r="29" spans="1:43" s="7" customFormat="1" ht="17" x14ac:dyDescent="0.2">
      <c r="A29" s="5" t="s">
        <v>43</v>
      </c>
      <c r="B29" s="6"/>
      <c r="C29" s="6"/>
      <c r="D29" s="6"/>
      <c r="H29" s="5" t="s">
        <v>44</v>
      </c>
      <c r="I29" s="5" t="s">
        <v>45</v>
      </c>
      <c r="J29" s="7">
        <f t="shared" si="0"/>
        <v>0</v>
      </c>
      <c r="K29" s="7">
        <f t="shared" si="1"/>
        <v>0</v>
      </c>
      <c r="O29" s="7">
        <f t="shared" si="2"/>
        <v>0</v>
      </c>
      <c r="P29" s="5" t="e">
        <f t="shared" si="3"/>
        <v>#DIV/0!</v>
      </c>
      <c r="Q29" s="5" t="e">
        <f t="shared" si="4"/>
        <v>#DIV/0!</v>
      </c>
      <c r="R29" s="14">
        <f t="shared" si="5"/>
        <v>0</v>
      </c>
      <c r="S29" s="7">
        <f t="shared" si="6"/>
        <v>0</v>
      </c>
      <c r="T29" s="7">
        <f t="shared" si="7"/>
        <v>0</v>
      </c>
      <c r="V29" s="14">
        <f t="shared" si="8"/>
        <v>0</v>
      </c>
      <c r="W29" s="7">
        <f t="shared" si="9"/>
        <v>0</v>
      </c>
      <c r="X29" s="7">
        <f t="shared" si="10"/>
        <v>0</v>
      </c>
      <c r="Y29" s="7">
        <f t="shared" si="11"/>
        <v>0</v>
      </c>
      <c r="AA29" s="14">
        <f t="shared" si="12"/>
        <v>0</v>
      </c>
      <c r="AB29" s="7">
        <f t="shared" si="13"/>
        <v>0</v>
      </c>
      <c r="AC29" s="7">
        <f t="shared" si="14"/>
        <v>0</v>
      </c>
      <c r="AE29" s="14">
        <f t="shared" si="15"/>
        <v>0</v>
      </c>
      <c r="AF29" s="7">
        <f t="shared" si="16"/>
        <v>0</v>
      </c>
      <c r="AG29" s="7">
        <f t="shared" si="17"/>
        <v>0</v>
      </c>
      <c r="AI29" s="14">
        <f t="shared" si="18"/>
        <v>0</v>
      </c>
      <c r="AJ29" s="7">
        <f t="shared" si="19"/>
        <v>0</v>
      </c>
      <c r="AK29" s="7">
        <f t="shared" si="20"/>
        <v>0</v>
      </c>
      <c r="AL29" s="7">
        <f t="shared" si="21"/>
        <v>0</v>
      </c>
      <c r="AN29" s="14">
        <f t="shared" si="22"/>
        <v>0</v>
      </c>
      <c r="AO29" s="7">
        <f t="shared" si="23"/>
        <v>0</v>
      </c>
      <c r="AP29" s="7">
        <f t="shared" si="24"/>
        <v>0</v>
      </c>
    </row>
    <row r="30" spans="1:43" x14ac:dyDescent="0.2">
      <c r="J30" s="19">
        <f t="shared" si="0"/>
        <v>0</v>
      </c>
      <c r="K30">
        <f t="shared" si="1"/>
        <v>0</v>
      </c>
      <c r="O30">
        <f t="shared" si="2"/>
        <v>0</v>
      </c>
      <c r="P30" s="20" t="e">
        <f t="shared" si="3"/>
        <v>#DIV/0!</v>
      </c>
      <c r="Q30" s="1" t="e">
        <f t="shared" si="4"/>
        <v>#DIV/0!</v>
      </c>
      <c r="R30" s="18">
        <f t="shared" si="5"/>
        <v>0</v>
      </c>
      <c r="S30" s="19">
        <f t="shared" si="6"/>
        <v>0</v>
      </c>
      <c r="T30" s="19">
        <f t="shared" si="7"/>
        <v>0</v>
      </c>
      <c r="V30" s="18">
        <f t="shared" si="8"/>
        <v>0</v>
      </c>
      <c r="W30" s="19">
        <f t="shared" si="9"/>
        <v>0</v>
      </c>
      <c r="X30" s="19">
        <f t="shared" si="10"/>
        <v>0</v>
      </c>
      <c r="Y30" s="19">
        <f t="shared" si="11"/>
        <v>0</v>
      </c>
      <c r="AA30" s="18">
        <f t="shared" si="12"/>
        <v>0</v>
      </c>
      <c r="AB30" s="19">
        <f t="shared" si="13"/>
        <v>0</v>
      </c>
      <c r="AC30" s="19">
        <f t="shared" si="14"/>
        <v>0</v>
      </c>
      <c r="AE30" s="16">
        <f t="shared" si="15"/>
        <v>0</v>
      </c>
      <c r="AF30">
        <f t="shared" si="16"/>
        <v>0</v>
      </c>
      <c r="AG30">
        <f t="shared" si="17"/>
        <v>0</v>
      </c>
      <c r="AI30" s="16">
        <f t="shared" si="18"/>
        <v>0</v>
      </c>
      <c r="AJ30">
        <f t="shared" si="19"/>
        <v>0</v>
      </c>
      <c r="AK30">
        <f t="shared" si="20"/>
        <v>0</v>
      </c>
      <c r="AL30">
        <f t="shared" si="21"/>
        <v>0</v>
      </c>
      <c r="AN30" s="16">
        <f t="shared" si="22"/>
        <v>0</v>
      </c>
      <c r="AO30">
        <f t="shared" si="23"/>
        <v>0</v>
      </c>
      <c r="AP30">
        <f t="shared" si="24"/>
        <v>0</v>
      </c>
    </row>
    <row r="31" spans="1:43" ht="17" x14ac:dyDescent="0.2">
      <c r="A31" s="1" t="s">
        <v>0</v>
      </c>
      <c r="B31" s="2" t="s">
        <v>1</v>
      </c>
      <c r="C31" s="2" t="s">
        <v>2</v>
      </c>
      <c r="D31" s="2" t="s">
        <v>11</v>
      </c>
      <c r="E31" s="3" t="s">
        <v>7</v>
      </c>
      <c r="F31" s="3" t="s">
        <v>8</v>
      </c>
      <c r="G31" s="3" t="s">
        <v>12</v>
      </c>
      <c r="H31" s="1" t="s">
        <v>5</v>
      </c>
      <c r="I31" s="1" t="s">
        <v>3</v>
      </c>
      <c r="J31" s="19">
        <f t="shared" si="0"/>
        <v>0</v>
      </c>
      <c r="K31">
        <f t="shared" si="1"/>
        <v>0</v>
      </c>
      <c r="O31">
        <f t="shared" si="2"/>
        <v>0</v>
      </c>
      <c r="P31" s="20" t="e">
        <f t="shared" si="3"/>
        <v>#DIV/0!</v>
      </c>
      <c r="Q31" s="1" t="e">
        <f t="shared" si="4"/>
        <v>#DIV/0!</v>
      </c>
      <c r="R31" s="18">
        <f t="shared" si="5"/>
        <v>0</v>
      </c>
      <c r="S31" s="19">
        <f t="shared" si="6"/>
        <v>0</v>
      </c>
      <c r="T31" s="19">
        <f t="shared" si="7"/>
        <v>0</v>
      </c>
      <c r="V31" s="18">
        <f t="shared" si="8"/>
        <v>0</v>
      </c>
      <c r="W31" s="19">
        <f t="shared" si="9"/>
        <v>0</v>
      </c>
      <c r="X31" s="19">
        <f t="shared" si="10"/>
        <v>0</v>
      </c>
      <c r="Y31" s="19">
        <f t="shared" si="11"/>
        <v>0</v>
      </c>
      <c r="AA31" s="18">
        <f t="shared" si="12"/>
        <v>0</v>
      </c>
      <c r="AB31" s="19">
        <f t="shared" si="13"/>
        <v>0</v>
      </c>
      <c r="AC31" s="19">
        <f t="shared" si="14"/>
        <v>0</v>
      </c>
      <c r="AE31" s="16">
        <f t="shared" si="15"/>
        <v>0</v>
      </c>
      <c r="AF31">
        <f t="shared" si="16"/>
        <v>0</v>
      </c>
      <c r="AG31">
        <f t="shared" si="17"/>
        <v>0</v>
      </c>
      <c r="AI31" s="16">
        <f t="shared" si="18"/>
        <v>0</v>
      </c>
      <c r="AJ31">
        <f t="shared" si="19"/>
        <v>0</v>
      </c>
      <c r="AK31">
        <f t="shared" si="20"/>
        <v>0</v>
      </c>
      <c r="AL31">
        <f t="shared" si="21"/>
        <v>0</v>
      </c>
      <c r="AN31" s="16">
        <f t="shared" si="22"/>
        <v>0</v>
      </c>
      <c r="AO31">
        <f t="shared" si="23"/>
        <v>0</v>
      </c>
      <c r="AP31">
        <f t="shared" si="24"/>
        <v>0</v>
      </c>
    </row>
    <row r="32" spans="1:43" x14ac:dyDescent="0.2">
      <c r="A32"/>
      <c r="J32" s="19">
        <f t="shared" si="0"/>
        <v>0</v>
      </c>
      <c r="K32">
        <f t="shared" si="1"/>
        <v>0</v>
      </c>
      <c r="O32">
        <f t="shared" si="2"/>
        <v>0</v>
      </c>
      <c r="P32" s="20" t="e">
        <f t="shared" si="3"/>
        <v>#DIV/0!</v>
      </c>
      <c r="Q32" s="1" t="e">
        <f t="shared" si="4"/>
        <v>#DIV/0!</v>
      </c>
      <c r="R32" s="18">
        <f t="shared" si="5"/>
        <v>0</v>
      </c>
      <c r="S32" s="19">
        <f t="shared" si="6"/>
        <v>0</v>
      </c>
      <c r="T32" s="19">
        <f t="shared" si="7"/>
        <v>0</v>
      </c>
      <c r="V32" s="18">
        <f t="shared" si="8"/>
        <v>0</v>
      </c>
      <c r="W32" s="19">
        <f t="shared" si="9"/>
        <v>0</v>
      </c>
      <c r="X32" s="19">
        <f t="shared" si="10"/>
        <v>0</v>
      </c>
      <c r="Y32" s="19">
        <f t="shared" si="11"/>
        <v>0</v>
      </c>
      <c r="AA32" s="18">
        <f t="shared" si="12"/>
        <v>0</v>
      </c>
      <c r="AB32" s="19">
        <f t="shared" si="13"/>
        <v>0</v>
      </c>
      <c r="AC32" s="19">
        <f t="shared" si="14"/>
        <v>0</v>
      </c>
      <c r="AE32" s="16">
        <f t="shared" si="15"/>
        <v>0</v>
      </c>
      <c r="AF32">
        <f t="shared" si="16"/>
        <v>0</v>
      </c>
      <c r="AG32">
        <f t="shared" si="17"/>
        <v>0</v>
      </c>
      <c r="AI32" s="16">
        <f t="shared" si="18"/>
        <v>0</v>
      </c>
      <c r="AJ32">
        <f t="shared" si="19"/>
        <v>0</v>
      </c>
      <c r="AK32">
        <f t="shared" si="20"/>
        <v>0</v>
      </c>
      <c r="AL32">
        <f t="shared" si="21"/>
        <v>0</v>
      </c>
      <c r="AN32" s="16">
        <f t="shared" si="22"/>
        <v>0</v>
      </c>
      <c r="AO32">
        <f t="shared" si="23"/>
        <v>0</v>
      </c>
      <c r="AP32">
        <f t="shared" si="24"/>
        <v>0</v>
      </c>
    </row>
    <row r="33" spans="1:43" ht="17" x14ac:dyDescent="0.2">
      <c r="A33" t="s">
        <v>46</v>
      </c>
      <c r="B33" s="2">
        <v>2</v>
      </c>
      <c r="C33" s="2">
        <v>2</v>
      </c>
      <c r="E33" s="3">
        <v>45</v>
      </c>
      <c r="F33" s="3">
        <v>4</v>
      </c>
      <c r="G33" s="3">
        <v>27</v>
      </c>
      <c r="H33" s="1" t="s">
        <v>47</v>
      </c>
      <c r="I33" s="1" t="s">
        <v>48</v>
      </c>
      <c r="J33" s="19">
        <f t="shared" si="0"/>
        <v>4</v>
      </c>
      <c r="K33">
        <f t="shared" si="1"/>
        <v>80</v>
      </c>
      <c r="L33" t="s">
        <v>85</v>
      </c>
      <c r="O33">
        <f t="shared" si="2"/>
        <v>3</v>
      </c>
      <c r="P33" s="20">
        <f t="shared" si="3"/>
        <v>1.3333333333333333</v>
      </c>
      <c r="Q33" s="1">
        <f t="shared" si="4"/>
        <v>26.666666666666668</v>
      </c>
      <c r="R33" s="18">
        <f t="shared" si="5"/>
        <v>0</v>
      </c>
      <c r="S33" s="19">
        <f t="shared" si="6"/>
        <v>0</v>
      </c>
      <c r="T33" s="19">
        <f t="shared" si="7"/>
        <v>1.3333333333333333</v>
      </c>
      <c r="V33" s="18">
        <f t="shared" si="8"/>
        <v>0</v>
      </c>
      <c r="W33" s="19">
        <f t="shared" si="9"/>
        <v>0</v>
      </c>
      <c r="X33" s="19">
        <f t="shared" si="10"/>
        <v>0</v>
      </c>
      <c r="Y33" s="19">
        <f t="shared" si="11"/>
        <v>1.3333333333333333</v>
      </c>
      <c r="AA33" s="18">
        <f t="shared" si="12"/>
        <v>0</v>
      </c>
      <c r="AB33" s="19">
        <f t="shared" si="13"/>
        <v>1.3333333333333333</v>
      </c>
      <c r="AC33" s="19">
        <f t="shared" si="14"/>
        <v>0</v>
      </c>
      <c r="AE33" s="16">
        <f t="shared" si="15"/>
        <v>0</v>
      </c>
      <c r="AF33">
        <f t="shared" si="16"/>
        <v>0</v>
      </c>
      <c r="AG33">
        <f t="shared" si="17"/>
        <v>26.666666666666668</v>
      </c>
      <c r="AI33" s="16">
        <f t="shared" si="18"/>
        <v>0</v>
      </c>
      <c r="AJ33">
        <f t="shared" si="19"/>
        <v>0</v>
      </c>
      <c r="AK33">
        <f t="shared" si="20"/>
        <v>0</v>
      </c>
      <c r="AL33">
        <f t="shared" si="21"/>
        <v>26.666666666666668</v>
      </c>
      <c r="AN33" s="16">
        <f t="shared" si="22"/>
        <v>0</v>
      </c>
      <c r="AO33">
        <f t="shared" si="23"/>
        <v>26.666666666666668</v>
      </c>
      <c r="AP33">
        <f t="shared" si="24"/>
        <v>0</v>
      </c>
    </row>
    <row r="34" spans="1:43" ht="17" x14ac:dyDescent="0.2">
      <c r="A34" s="1" t="s">
        <v>49</v>
      </c>
      <c r="B34" s="2">
        <v>0</v>
      </c>
      <c r="C34" s="2">
        <v>1</v>
      </c>
      <c r="D34" s="2">
        <v>0</v>
      </c>
      <c r="E34" s="4">
        <v>0</v>
      </c>
      <c r="F34" s="4">
        <v>0</v>
      </c>
      <c r="G34" s="4">
        <v>0</v>
      </c>
      <c r="I34" s="1" t="s">
        <v>50</v>
      </c>
      <c r="J34" s="19">
        <f t="shared" si="0"/>
        <v>1</v>
      </c>
      <c r="K34">
        <f t="shared" si="1"/>
        <v>1</v>
      </c>
      <c r="L34" t="s">
        <v>86</v>
      </c>
      <c r="N34" t="s">
        <v>83</v>
      </c>
      <c r="O34">
        <f t="shared" si="2"/>
        <v>2</v>
      </c>
      <c r="P34" s="20">
        <f t="shared" si="3"/>
        <v>0.5</v>
      </c>
      <c r="Q34" s="1">
        <f t="shared" si="4"/>
        <v>0.5</v>
      </c>
      <c r="R34" s="18">
        <f t="shared" si="5"/>
        <v>0</v>
      </c>
      <c r="S34" s="19">
        <f t="shared" si="6"/>
        <v>0.5</v>
      </c>
      <c r="T34" s="19">
        <f t="shared" si="7"/>
        <v>0</v>
      </c>
      <c r="V34" s="18">
        <f t="shared" si="8"/>
        <v>0</v>
      </c>
      <c r="W34" s="19">
        <f t="shared" si="9"/>
        <v>0.5</v>
      </c>
      <c r="X34" s="19">
        <f t="shared" si="10"/>
        <v>0</v>
      </c>
      <c r="Y34" s="19">
        <f t="shared" si="11"/>
        <v>0</v>
      </c>
      <c r="AA34" s="18">
        <f t="shared" si="12"/>
        <v>0</v>
      </c>
      <c r="AB34" s="19">
        <f t="shared" si="13"/>
        <v>0</v>
      </c>
      <c r="AC34" s="19">
        <f t="shared" si="14"/>
        <v>0</v>
      </c>
      <c r="AE34" s="16">
        <f t="shared" si="15"/>
        <v>0</v>
      </c>
      <c r="AF34">
        <f t="shared" si="16"/>
        <v>0.5</v>
      </c>
      <c r="AG34">
        <f t="shared" si="17"/>
        <v>0</v>
      </c>
      <c r="AI34" s="16">
        <f t="shared" si="18"/>
        <v>0</v>
      </c>
      <c r="AJ34">
        <f t="shared" si="19"/>
        <v>0.5</v>
      </c>
      <c r="AK34">
        <f t="shared" si="20"/>
        <v>0</v>
      </c>
      <c r="AL34">
        <f t="shared" si="21"/>
        <v>0</v>
      </c>
      <c r="AN34" s="16">
        <f t="shared" si="22"/>
        <v>0</v>
      </c>
      <c r="AO34">
        <f t="shared" si="23"/>
        <v>0</v>
      </c>
      <c r="AP34">
        <f t="shared" si="24"/>
        <v>0</v>
      </c>
    </row>
    <row r="35" spans="1:43" ht="34" x14ac:dyDescent="0.2">
      <c r="A35" s="1" t="s">
        <v>51</v>
      </c>
      <c r="B35" s="2">
        <v>1</v>
      </c>
      <c r="C35" s="2">
        <v>0</v>
      </c>
      <c r="D35" s="2">
        <v>0</v>
      </c>
      <c r="E35" s="3">
        <v>4</v>
      </c>
      <c r="F35" s="3">
        <v>0</v>
      </c>
      <c r="G35" s="3">
        <v>0</v>
      </c>
      <c r="H35" s="1" t="s">
        <v>52</v>
      </c>
      <c r="I35" s="1" t="s">
        <v>53</v>
      </c>
      <c r="J35" s="19">
        <f t="shared" si="0"/>
        <v>1</v>
      </c>
      <c r="K35">
        <f t="shared" si="1"/>
        <v>5</v>
      </c>
      <c r="L35" t="s">
        <v>86</v>
      </c>
      <c r="O35">
        <f t="shared" si="2"/>
        <v>2</v>
      </c>
      <c r="P35" s="20">
        <f t="shared" si="3"/>
        <v>0.5</v>
      </c>
      <c r="Q35" s="1">
        <f t="shared" si="4"/>
        <v>2.5</v>
      </c>
      <c r="R35" s="18">
        <f t="shared" si="5"/>
        <v>0</v>
      </c>
      <c r="S35" s="19">
        <f t="shared" si="6"/>
        <v>0.5</v>
      </c>
      <c r="T35" s="19">
        <f t="shared" si="7"/>
        <v>0</v>
      </c>
      <c r="V35" s="18">
        <f t="shared" si="8"/>
        <v>0</v>
      </c>
      <c r="W35" s="19">
        <f t="shared" si="9"/>
        <v>0.5</v>
      </c>
      <c r="X35" s="19">
        <f t="shared" si="10"/>
        <v>0</v>
      </c>
      <c r="Y35" s="19">
        <f t="shared" si="11"/>
        <v>0</v>
      </c>
      <c r="AA35" s="18">
        <f t="shared" si="12"/>
        <v>0</v>
      </c>
      <c r="AB35" s="19">
        <f t="shared" si="13"/>
        <v>0</v>
      </c>
      <c r="AC35" s="19">
        <f t="shared" si="14"/>
        <v>0</v>
      </c>
      <c r="AE35" s="16">
        <f t="shared" si="15"/>
        <v>0</v>
      </c>
      <c r="AF35">
        <f t="shared" si="16"/>
        <v>2.5</v>
      </c>
      <c r="AG35">
        <f t="shared" si="17"/>
        <v>0</v>
      </c>
      <c r="AI35" s="16">
        <f t="shared" si="18"/>
        <v>0</v>
      </c>
      <c r="AJ35">
        <f t="shared" si="19"/>
        <v>2.5</v>
      </c>
      <c r="AK35">
        <f t="shared" si="20"/>
        <v>0</v>
      </c>
      <c r="AL35">
        <f t="shared" si="21"/>
        <v>0</v>
      </c>
      <c r="AN35" s="16">
        <f t="shared" si="22"/>
        <v>0</v>
      </c>
      <c r="AO35">
        <f t="shared" si="23"/>
        <v>0</v>
      </c>
      <c r="AP35">
        <f t="shared" si="24"/>
        <v>0</v>
      </c>
    </row>
    <row r="36" spans="1:43" ht="34" x14ac:dyDescent="0.2">
      <c r="A36" s="1" t="s">
        <v>54</v>
      </c>
      <c r="B36" s="2">
        <v>1</v>
      </c>
      <c r="C36" s="2">
        <v>0</v>
      </c>
      <c r="D36" s="2">
        <v>0</v>
      </c>
      <c r="E36" s="3">
        <v>0</v>
      </c>
      <c r="F36" s="3">
        <v>0</v>
      </c>
      <c r="G36" s="3">
        <v>0</v>
      </c>
      <c r="H36" s="1" t="s">
        <v>55</v>
      </c>
      <c r="I36" s="1" t="s">
        <v>56</v>
      </c>
      <c r="J36" s="19">
        <f t="shared" si="0"/>
        <v>1</v>
      </c>
      <c r="K36">
        <f t="shared" si="1"/>
        <v>1</v>
      </c>
      <c r="L36" t="s">
        <v>84</v>
      </c>
      <c r="N36" t="s">
        <v>83</v>
      </c>
      <c r="O36">
        <f t="shared" si="2"/>
        <v>1</v>
      </c>
      <c r="P36" s="20">
        <f t="shared" si="3"/>
        <v>1</v>
      </c>
      <c r="Q36" s="1">
        <f t="shared" si="4"/>
        <v>1</v>
      </c>
      <c r="R36" s="18">
        <f t="shared" si="5"/>
        <v>1</v>
      </c>
      <c r="S36" s="19">
        <f t="shared" si="6"/>
        <v>0</v>
      </c>
      <c r="T36" s="19">
        <f t="shared" si="7"/>
        <v>0</v>
      </c>
      <c r="V36" s="18">
        <f t="shared" si="8"/>
        <v>0</v>
      </c>
      <c r="W36" s="19">
        <f t="shared" si="9"/>
        <v>0</v>
      </c>
      <c r="X36" s="19">
        <f t="shared" si="10"/>
        <v>0</v>
      </c>
      <c r="Y36" s="19">
        <f t="shared" si="11"/>
        <v>0</v>
      </c>
      <c r="AA36" s="18">
        <f t="shared" si="12"/>
        <v>0</v>
      </c>
      <c r="AB36" s="19">
        <f t="shared" si="13"/>
        <v>0</v>
      </c>
      <c r="AC36" s="19">
        <f t="shared" si="14"/>
        <v>0</v>
      </c>
      <c r="AE36" s="16">
        <f t="shared" si="15"/>
        <v>1</v>
      </c>
      <c r="AF36">
        <f t="shared" si="16"/>
        <v>0</v>
      </c>
      <c r="AG36">
        <f t="shared" si="17"/>
        <v>0</v>
      </c>
      <c r="AI36" s="16">
        <f t="shared" si="18"/>
        <v>0</v>
      </c>
      <c r="AJ36">
        <f t="shared" si="19"/>
        <v>0</v>
      </c>
      <c r="AK36">
        <f t="shared" si="20"/>
        <v>0</v>
      </c>
      <c r="AL36">
        <f t="shared" si="21"/>
        <v>0</v>
      </c>
      <c r="AN36" s="16">
        <f t="shared" si="22"/>
        <v>0</v>
      </c>
      <c r="AO36">
        <f t="shared" si="23"/>
        <v>0</v>
      </c>
      <c r="AP36">
        <f t="shared" si="24"/>
        <v>0</v>
      </c>
    </row>
    <row r="37" spans="1:43" ht="17" x14ac:dyDescent="0.2">
      <c r="A37" s="1" t="s">
        <v>57</v>
      </c>
      <c r="B37" s="2">
        <v>2</v>
      </c>
      <c r="C37" s="2">
        <v>0</v>
      </c>
      <c r="D37" s="2">
        <v>0</v>
      </c>
      <c r="E37" s="3">
        <v>0</v>
      </c>
      <c r="F37" s="3">
        <v>0</v>
      </c>
      <c r="G37" s="3">
        <v>0</v>
      </c>
      <c r="H37" s="1" t="s">
        <v>58</v>
      </c>
      <c r="I37" s="1" t="s">
        <v>59</v>
      </c>
      <c r="J37" s="19">
        <f t="shared" si="0"/>
        <v>2</v>
      </c>
      <c r="K37">
        <f t="shared" si="1"/>
        <v>2</v>
      </c>
      <c r="L37" t="s">
        <v>84</v>
      </c>
      <c r="N37" t="s">
        <v>83</v>
      </c>
      <c r="O37">
        <f t="shared" si="2"/>
        <v>1</v>
      </c>
      <c r="P37" s="20">
        <f t="shared" si="3"/>
        <v>2</v>
      </c>
      <c r="Q37" s="1">
        <f t="shared" si="4"/>
        <v>2</v>
      </c>
      <c r="R37" s="18">
        <f t="shared" si="5"/>
        <v>2</v>
      </c>
      <c r="S37" s="19">
        <f t="shared" si="6"/>
        <v>0</v>
      </c>
      <c r="T37" s="19">
        <f t="shared" si="7"/>
        <v>0</v>
      </c>
      <c r="V37" s="18">
        <f t="shared" si="8"/>
        <v>0</v>
      </c>
      <c r="W37" s="19">
        <f t="shared" si="9"/>
        <v>0</v>
      </c>
      <c r="X37" s="19">
        <f t="shared" si="10"/>
        <v>0</v>
      </c>
      <c r="Y37" s="19">
        <f t="shared" si="11"/>
        <v>0</v>
      </c>
      <c r="AA37" s="18">
        <f t="shared" si="12"/>
        <v>0</v>
      </c>
      <c r="AB37" s="19">
        <f t="shared" si="13"/>
        <v>0</v>
      </c>
      <c r="AC37" s="19">
        <f t="shared" si="14"/>
        <v>0</v>
      </c>
      <c r="AE37" s="16">
        <f t="shared" si="15"/>
        <v>2</v>
      </c>
      <c r="AF37">
        <f t="shared" si="16"/>
        <v>0</v>
      </c>
      <c r="AG37">
        <f t="shared" si="17"/>
        <v>0</v>
      </c>
      <c r="AI37" s="16">
        <f t="shared" si="18"/>
        <v>0</v>
      </c>
      <c r="AJ37">
        <f t="shared" si="19"/>
        <v>0</v>
      </c>
      <c r="AK37">
        <f t="shared" si="20"/>
        <v>0</v>
      </c>
      <c r="AL37">
        <f t="shared" si="21"/>
        <v>0</v>
      </c>
      <c r="AN37" s="16">
        <f t="shared" si="22"/>
        <v>0</v>
      </c>
      <c r="AO37">
        <f t="shared" si="23"/>
        <v>0</v>
      </c>
      <c r="AP37">
        <f t="shared" si="24"/>
        <v>0</v>
      </c>
    </row>
    <row r="38" spans="1:43" ht="34" x14ac:dyDescent="0.2">
      <c r="A38" s="1" t="s">
        <v>60</v>
      </c>
      <c r="B38" s="2">
        <v>0</v>
      </c>
      <c r="C38" s="2">
        <v>0</v>
      </c>
      <c r="D38" s="2">
        <v>1</v>
      </c>
      <c r="E38" s="3">
        <v>0</v>
      </c>
      <c r="F38" s="3">
        <v>0</v>
      </c>
      <c r="G38" s="3">
        <v>0</v>
      </c>
      <c r="H38" s="1" t="s">
        <v>61</v>
      </c>
      <c r="I38" s="1" t="s">
        <v>62</v>
      </c>
      <c r="J38" s="19">
        <f t="shared" si="0"/>
        <v>1</v>
      </c>
      <c r="K38">
        <f t="shared" si="1"/>
        <v>1</v>
      </c>
      <c r="L38" t="s">
        <v>86</v>
      </c>
      <c r="O38">
        <f t="shared" si="2"/>
        <v>2</v>
      </c>
      <c r="P38" s="20">
        <f t="shared" si="3"/>
        <v>0.5</v>
      </c>
      <c r="Q38" s="1">
        <f t="shared" si="4"/>
        <v>0.5</v>
      </c>
      <c r="R38" s="18">
        <f t="shared" si="5"/>
        <v>0</v>
      </c>
      <c r="S38" s="19">
        <f t="shared" si="6"/>
        <v>0.5</v>
      </c>
      <c r="T38" s="19">
        <f t="shared" si="7"/>
        <v>0</v>
      </c>
      <c r="V38" s="18">
        <f t="shared" si="8"/>
        <v>0</v>
      </c>
      <c r="W38" s="19">
        <f t="shared" si="9"/>
        <v>0.5</v>
      </c>
      <c r="X38" s="19">
        <f t="shared" si="10"/>
        <v>0</v>
      </c>
      <c r="Y38" s="19">
        <f t="shared" si="11"/>
        <v>0</v>
      </c>
      <c r="AA38" s="18">
        <f t="shared" si="12"/>
        <v>0</v>
      </c>
      <c r="AB38" s="19">
        <f t="shared" si="13"/>
        <v>0</v>
      </c>
      <c r="AC38" s="19">
        <f t="shared" si="14"/>
        <v>0</v>
      </c>
      <c r="AE38" s="16">
        <f t="shared" si="15"/>
        <v>0</v>
      </c>
      <c r="AF38">
        <f t="shared" si="16"/>
        <v>0.5</v>
      </c>
      <c r="AG38">
        <f t="shared" si="17"/>
        <v>0</v>
      </c>
      <c r="AI38" s="16">
        <f t="shared" si="18"/>
        <v>0</v>
      </c>
      <c r="AJ38">
        <f t="shared" si="19"/>
        <v>0.5</v>
      </c>
      <c r="AK38">
        <f t="shared" si="20"/>
        <v>0</v>
      </c>
      <c r="AL38">
        <f t="shared" si="21"/>
        <v>0</v>
      </c>
      <c r="AN38" s="16">
        <f t="shared" si="22"/>
        <v>0</v>
      </c>
      <c r="AO38">
        <f t="shared" si="23"/>
        <v>0</v>
      </c>
      <c r="AP38">
        <f t="shared" si="24"/>
        <v>0</v>
      </c>
    </row>
    <row r="39" spans="1:43" ht="17" x14ac:dyDescent="0.2">
      <c r="A39" s="1" t="s">
        <v>63</v>
      </c>
      <c r="B39" s="2">
        <v>1</v>
      </c>
      <c r="C39" s="2">
        <v>2</v>
      </c>
      <c r="D39" s="2">
        <v>0</v>
      </c>
      <c r="E39" s="3">
        <v>0</v>
      </c>
      <c r="F39" s="3">
        <v>0</v>
      </c>
      <c r="G39" s="3">
        <v>0</v>
      </c>
      <c r="I39" s="1" t="s">
        <v>64</v>
      </c>
      <c r="J39" s="19">
        <f t="shared" si="0"/>
        <v>3</v>
      </c>
      <c r="K39">
        <f t="shared" si="1"/>
        <v>3</v>
      </c>
      <c r="L39" t="s">
        <v>85</v>
      </c>
      <c r="O39">
        <f t="shared" si="2"/>
        <v>3</v>
      </c>
      <c r="P39" s="20">
        <f t="shared" si="3"/>
        <v>1</v>
      </c>
      <c r="Q39" s="1">
        <f t="shared" si="4"/>
        <v>1</v>
      </c>
      <c r="R39" s="18">
        <f t="shared" si="5"/>
        <v>0</v>
      </c>
      <c r="S39" s="19">
        <f t="shared" si="6"/>
        <v>0</v>
      </c>
      <c r="T39" s="19">
        <f t="shared" si="7"/>
        <v>1</v>
      </c>
      <c r="V39" s="18">
        <f t="shared" si="8"/>
        <v>0</v>
      </c>
      <c r="W39" s="19">
        <f t="shared" si="9"/>
        <v>0</v>
      </c>
      <c r="X39" s="19">
        <f t="shared" si="10"/>
        <v>0</v>
      </c>
      <c r="Y39" s="19">
        <f t="shared" si="11"/>
        <v>1</v>
      </c>
      <c r="AA39" s="18">
        <f t="shared" si="12"/>
        <v>0</v>
      </c>
      <c r="AB39" s="19">
        <f t="shared" si="13"/>
        <v>1</v>
      </c>
      <c r="AC39" s="19">
        <f t="shared" si="14"/>
        <v>0</v>
      </c>
      <c r="AE39" s="16">
        <f t="shared" si="15"/>
        <v>0</v>
      </c>
      <c r="AF39">
        <f t="shared" si="16"/>
        <v>0</v>
      </c>
      <c r="AG39">
        <f t="shared" si="17"/>
        <v>1</v>
      </c>
      <c r="AI39" s="16">
        <f t="shared" si="18"/>
        <v>0</v>
      </c>
      <c r="AJ39">
        <f t="shared" si="19"/>
        <v>0</v>
      </c>
      <c r="AK39">
        <f t="shared" si="20"/>
        <v>0</v>
      </c>
      <c r="AL39">
        <f t="shared" si="21"/>
        <v>1</v>
      </c>
      <c r="AN39" s="16">
        <f t="shared" si="22"/>
        <v>0</v>
      </c>
      <c r="AO39">
        <f t="shared" si="23"/>
        <v>1</v>
      </c>
      <c r="AP39">
        <f t="shared" si="24"/>
        <v>0</v>
      </c>
    </row>
    <row r="40" spans="1:43" ht="17" x14ac:dyDescent="0.2">
      <c r="A40" s="1" t="s">
        <v>65</v>
      </c>
      <c r="B40" s="2" t="s">
        <v>66</v>
      </c>
      <c r="C40" s="2">
        <v>0</v>
      </c>
      <c r="D40" s="2">
        <v>0</v>
      </c>
      <c r="E40" s="3">
        <v>0</v>
      </c>
      <c r="F40" s="3">
        <v>0</v>
      </c>
      <c r="G40" s="3">
        <v>0</v>
      </c>
      <c r="H40" s="1" t="s">
        <v>67</v>
      </c>
      <c r="I40" s="1" t="s">
        <v>68</v>
      </c>
      <c r="J40" s="19">
        <f t="shared" si="0"/>
        <v>0</v>
      </c>
      <c r="K40">
        <f t="shared" si="1"/>
        <v>0</v>
      </c>
      <c r="L40" t="s">
        <v>87</v>
      </c>
      <c r="O40">
        <f t="shared" si="2"/>
        <v>2</v>
      </c>
      <c r="P40" s="20">
        <f t="shared" si="3"/>
        <v>0</v>
      </c>
      <c r="Q40" s="1">
        <f t="shared" si="4"/>
        <v>0</v>
      </c>
      <c r="R40" s="18">
        <f t="shared" si="5"/>
        <v>0</v>
      </c>
      <c r="S40" s="19">
        <f t="shared" si="6"/>
        <v>0</v>
      </c>
      <c r="T40" s="19">
        <f t="shared" si="7"/>
        <v>0</v>
      </c>
      <c r="V40" s="18">
        <f t="shared" si="8"/>
        <v>0</v>
      </c>
      <c r="W40" s="19">
        <f t="shared" si="9"/>
        <v>0</v>
      </c>
      <c r="X40" s="19">
        <f t="shared" si="10"/>
        <v>0</v>
      </c>
      <c r="Y40" s="19">
        <f t="shared" si="11"/>
        <v>0</v>
      </c>
      <c r="AA40" s="18">
        <f t="shared" si="12"/>
        <v>0</v>
      </c>
      <c r="AB40" s="19">
        <f t="shared" si="13"/>
        <v>0</v>
      </c>
      <c r="AC40" s="19">
        <f t="shared" si="14"/>
        <v>0</v>
      </c>
      <c r="AE40" s="16">
        <f t="shared" si="15"/>
        <v>0</v>
      </c>
      <c r="AF40">
        <f t="shared" si="16"/>
        <v>0</v>
      </c>
      <c r="AG40">
        <f t="shared" si="17"/>
        <v>0</v>
      </c>
      <c r="AI40" s="16">
        <f t="shared" si="18"/>
        <v>0</v>
      </c>
      <c r="AJ40">
        <f t="shared" si="19"/>
        <v>0</v>
      </c>
      <c r="AK40">
        <f t="shared" si="20"/>
        <v>0</v>
      </c>
      <c r="AL40">
        <f t="shared" si="21"/>
        <v>0</v>
      </c>
      <c r="AN40" s="16">
        <f t="shared" si="22"/>
        <v>0</v>
      </c>
      <c r="AO40">
        <f t="shared" si="23"/>
        <v>0</v>
      </c>
      <c r="AP40">
        <f t="shared" si="24"/>
        <v>0</v>
      </c>
    </row>
    <row r="41" spans="1:43" x14ac:dyDescent="0.2">
      <c r="A41"/>
      <c r="U41" s="19">
        <f>SUM(R30:T40)</f>
        <v>6.833333333333333</v>
      </c>
      <c r="Z41" s="19">
        <f>SUM(V31:Y40)</f>
        <v>3.833333333333333</v>
      </c>
      <c r="AD41" s="19">
        <f>SUM(AA30:AC40)</f>
        <v>2.333333333333333</v>
      </c>
      <c r="AH41">
        <f>SUM(AE30:AG40)</f>
        <v>34.166666666666671</v>
      </c>
      <c r="AM41">
        <f>SUM(AI30:AL40)</f>
        <v>31.166666666666668</v>
      </c>
      <c r="AQ41">
        <f>SUM(AN30:AP40)</f>
        <v>27.666666666666668</v>
      </c>
    </row>
    <row r="42" spans="1:43" s="23" customFormat="1" ht="51" x14ac:dyDescent="0.2">
      <c r="A42" s="21" t="s">
        <v>69</v>
      </c>
      <c r="B42" s="22"/>
      <c r="C42" s="22"/>
      <c r="D42" s="22"/>
      <c r="H42" s="21"/>
      <c r="I42" s="21"/>
      <c r="P42" s="21"/>
      <c r="Q42" s="21"/>
      <c r="R42" s="24"/>
      <c r="V42" s="24"/>
      <c r="AA42" s="24"/>
      <c r="AE42" s="24"/>
      <c r="AI42" s="24"/>
      <c r="AN42" s="24"/>
    </row>
    <row r="43" spans="1:43" s="7" customFormat="1" ht="17" x14ac:dyDescent="0.2">
      <c r="A43" s="5" t="s">
        <v>70</v>
      </c>
      <c r="B43" s="6"/>
      <c r="C43" s="6"/>
      <c r="D43" s="6"/>
      <c r="H43" s="5" t="s">
        <v>71</v>
      </c>
      <c r="I43" s="5" t="s">
        <v>72</v>
      </c>
      <c r="P43" s="5"/>
      <c r="Q43" s="5"/>
      <c r="R43" s="14"/>
      <c r="V43" s="14"/>
      <c r="AA43" s="14"/>
      <c r="AE43" s="14"/>
      <c r="AI43" s="14"/>
      <c r="AN43" s="14"/>
    </row>
    <row r="45" spans="1:43" ht="17" x14ac:dyDescent="0.2">
      <c r="A45" s="1" t="s">
        <v>0</v>
      </c>
      <c r="B45" s="2" t="s">
        <v>1</v>
      </c>
      <c r="C45" s="2" t="s">
        <v>2</v>
      </c>
      <c r="D45" s="2" t="s">
        <v>11</v>
      </c>
      <c r="E45" s="3" t="s">
        <v>7</v>
      </c>
      <c r="F45" s="3" t="s">
        <v>8</v>
      </c>
      <c r="G45" s="3" t="s">
        <v>12</v>
      </c>
      <c r="H45" s="1" t="s">
        <v>5</v>
      </c>
      <c r="I45" s="1" t="s">
        <v>3</v>
      </c>
    </row>
    <row r="46" spans="1:43" ht="34" x14ac:dyDescent="0.2">
      <c r="A46" s="1" t="s">
        <v>73</v>
      </c>
    </row>
    <row r="48" spans="1:43" s="7" customFormat="1" ht="51" x14ac:dyDescent="0.2">
      <c r="A48" s="5" t="s">
        <v>74</v>
      </c>
      <c r="B48" s="6"/>
      <c r="C48" s="6"/>
      <c r="D48" s="6"/>
      <c r="H48" s="5"/>
      <c r="I48" s="5" t="s">
        <v>75</v>
      </c>
      <c r="P48" s="5"/>
      <c r="Q48" s="5"/>
      <c r="R48" s="14"/>
      <c r="V48" s="14"/>
      <c r="AA48" s="14"/>
      <c r="AE48" s="14"/>
      <c r="AI48" s="14"/>
      <c r="AN48" s="14"/>
    </row>
    <row r="49" spans="1:43" ht="34" x14ac:dyDescent="0.2">
      <c r="A49" s="1" t="s">
        <v>73</v>
      </c>
    </row>
    <row r="51" spans="1:43" s="27" customFormat="1" x14ac:dyDescent="0.2">
      <c r="A51" s="25"/>
      <c r="B51" s="26"/>
      <c r="C51" s="26"/>
      <c r="D51" s="26"/>
      <c r="H51" s="25"/>
      <c r="I51" s="25"/>
      <c r="P51" s="25"/>
      <c r="Q51" s="25"/>
      <c r="R51" s="28"/>
      <c r="T51" s="27">
        <f>SUM(R5:T40)</f>
        <v>8.8333333333333321</v>
      </c>
      <c r="U51" s="27">
        <f>SUM(U5:U41)</f>
        <v>8.8333333333333321</v>
      </c>
      <c r="V51" s="28"/>
      <c r="Y51" s="27">
        <f>SUM(V5:Y40)</f>
        <v>3.833333333333333</v>
      </c>
      <c r="Z51" s="27">
        <f>SUM(Z5:Z41)</f>
        <v>3.833333333333333</v>
      </c>
      <c r="AA51" s="28"/>
      <c r="AC51" s="27">
        <f>SUM(AA5:AC40)</f>
        <v>2.333333333333333</v>
      </c>
      <c r="AD51" s="27">
        <f>SUM(AD5:AD41)</f>
        <v>2.333333333333333</v>
      </c>
      <c r="AE51" s="28"/>
      <c r="AG51" s="27">
        <f>SUM(AE5:AG40)</f>
        <v>38.166666666666671</v>
      </c>
      <c r="AH51" s="27">
        <f>SUM(AH5:AH41)</f>
        <v>38.166666666666671</v>
      </c>
      <c r="AI51" s="28"/>
      <c r="AL51" s="27">
        <f>SUM(AI5:AL40)</f>
        <v>31.166666666666668</v>
      </c>
      <c r="AM51" s="27">
        <f>SUM(AM5:AM41)</f>
        <v>31.166666666666668</v>
      </c>
      <c r="AN51" s="28"/>
      <c r="AP51" s="27">
        <f>SUM(AN5:AP40)</f>
        <v>27.666666666666668</v>
      </c>
      <c r="AQ51" s="27">
        <f>SUM(AQ5:AQ41)</f>
        <v>27.666666666666668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2021-11-11T14:33:12Z</dcterms:created>
  <dcterms:modified xsi:type="dcterms:W3CDTF">2021-11-16T08:15:31Z</dcterms:modified>
</cp:coreProperties>
</file>