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GitHub\RomanEconomy\Material\Final_tables\production\"/>
    </mc:Choice>
  </mc:AlternateContent>
  <xr:revisionPtr revIDLastSave="0" documentId="13_ncr:1_{D9C1E171-D47B-40D9-B172-3CE4C732AAC8}" xr6:coauthVersionLast="36" xr6:coauthVersionMax="36" xr10:uidLastSave="{00000000-0000-0000-0000-000000000000}"/>
  <bookViews>
    <workbookView xWindow="0" yWindow="0" windowWidth="28800" windowHeight="9960" xr2:uid="{482ED013-386E-46C4-9A58-17E5C02EE9C1}"/>
  </bookViews>
  <sheets>
    <sheet name="Tabelle1" sheetId="1" r:id="rId1"/>
  </sheets>
  <definedNames>
    <definedName name="_xlnm._FilterDatabase" localSheetId="0" hidden="1">Tabelle1!$A$1:$AA$46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1" l="1"/>
  <c r="AA43" i="1" l="1"/>
  <c r="AA44" i="1"/>
  <c r="AA45" i="1"/>
  <c r="AA46" i="1"/>
  <c r="W39" i="1"/>
  <c r="AA38" i="1"/>
  <c r="AA39" i="1"/>
  <c r="AA40" i="1"/>
  <c r="AA41" i="1"/>
  <c r="AA34" i="1"/>
  <c r="AA35" i="1"/>
  <c r="AA36" i="1"/>
  <c r="AA37" i="1"/>
  <c r="AA30" i="1"/>
  <c r="AA31" i="1"/>
  <c r="AA32" i="1"/>
  <c r="AA33" i="1"/>
  <c r="AA26" i="1"/>
  <c r="AA27" i="1"/>
  <c r="AA28" i="1"/>
  <c r="AA29" i="1"/>
  <c r="AA25" i="1"/>
  <c r="AA22" i="1"/>
  <c r="AA23" i="1"/>
  <c r="AA24" i="1"/>
  <c r="AA18" i="1"/>
  <c r="AA19" i="1"/>
  <c r="AA20" i="1"/>
  <c r="AA21" i="1"/>
  <c r="AA14" i="1"/>
  <c r="AA15" i="1"/>
  <c r="AA16" i="1"/>
  <c r="AA17" i="1"/>
  <c r="AA3" i="1"/>
  <c r="AA4" i="1"/>
  <c r="AA5" i="1"/>
  <c r="AA6" i="1"/>
  <c r="AA7" i="1"/>
  <c r="AA8" i="1"/>
  <c r="AA9" i="1"/>
  <c r="AA10" i="1"/>
  <c r="AA11" i="1"/>
  <c r="AA12" i="1"/>
  <c r="AA13" i="1"/>
  <c r="AA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3" i="1"/>
  <c r="K44" i="1"/>
  <c r="K45" i="1"/>
  <c r="K46" i="1"/>
  <c r="K2" i="1"/>
</calcChain>
</file>

<file path=xl/sharedStrings.xml><?xml version="1.0" encoding="utf-8"?>
<sst xmlns="http://schemas.openxmlformats.org/spreadsheetml/2006/main" count="118" uniqueCount="37">
  <si>
    <t>producing_region</t>
  </si>
  <si>
    <t>period</t>
  </si>
  <si>
    <t>total_share_production</t>
  </si>
  <si>
    <t>total_share_exports</t>
  </si>
  <si>
    <t>local_ware</t>
  </si>
  <si>
    <t>exports</t>
  </si>
  <si>
    <t>export_local</t>
  </si>
  <si>
    <t>export_Adria</t>
  </si>
  <si>
    <t>export_Aegean</t>
  </si>
  <si>
    <t>export_Baetica</t>
  </si>
  <si>
    <t>export_East</t>
  </si>
  <si>
    <t>export_Egypt</t>
  </si>
  <si>
    <t>export_Gallia</t>
  </si>
  <si>
    <t>export_Iberia</t>
  </si>
  <si>
    <t>export_Italy</t>
  </si>
  <si>
    <t>export_NA</t>
  </si>
  <si>
    <t>export_Pontic</t>
  </si>
  <si>
    <t>export_Tarraconensis</t>
  </si>
  <si>
    <t>export_unknwon</t>
  </si>
  <si>
    <t>export_West</t>
  </si>
  <si>
    <t>Adria</t>
  </si>
  <si>
    <t>Aegean</t>
  </si>
  <si>
    <t>Eastern Mediterranean</t>
  </si>
  <si>
    <t>Egypt</t>
  </si>
  <si>
    <t>Gallia</t>
  </si>
  <si>
    <t>Iberian Peninsula</t>
  </si>
  <si>
    <t>Italy</t>
  </si>
  <si>
    <t>North Africa</t>
  </si>
  <si>
    <t>Pontic Sea</t>
  </si>
  <si>
    <t>unknown</t>
  </si>
  <si>
    <t>Western Mediterranean</t>
  </si>
  <si>
    <t>A</t>
  </si>
  <si>
    <t>B</t>
  </si>
  <si>
    <t>C</t>
  </si>
  <si>
    <t>D</t>
  </si>
  <si>
    <t>null</t>
  </si>
  <si>
    <t>Tarraconensis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</si>
</sst>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0A240-85D5-4ED3-BFBF-9199E47A2201}">
  <sheetPr filterMode="1"/>
  <dimension ref="A1:AA46"/>
  <sheetViews>
    <sheetView tabSelected="1" workbookViewId="0">
      <pane ySplit="1" topLeftCell="A2" activePane="bottomLeft" state="frozen"/>
      <selection activeCell="G1" sqref="G1"/>
      <selection pane="bottomLeft" activeCell="G49" sqref="G49"/>
    </sheetView>
  </sheetViews>
  <sheetFormatPr baseColWidth="10" defaultRowHeight="14.5" x14ac:dyDescent="0.35"/>
  <cols>
    <col min="23" max="23" width="12" bestFit="1" customWidth="1"/>
  </cols>
  <sheetData>
    <row r="1" spans="1:27" x14ac:dyDescent="0.35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</row>
    <row r="2" spans="1:27" x14ac:dyDescent="0.35">
      <c r="A2" t="s">
        <v>20</v>
      </c>
      <c r="B2" t="s">
        <v>31</v>
      </c>
      <c r="C2">
        <v>2.88904022</v>
      </c>
      <c r="E2">
        <v>0</v>
      </c>
      <c r="G2">
        <v>100</v>
      </c>
      <c r="I2">
        <v>0</v>
      </c>
      <c r="K2">
        <f>SUM(G2,I2)</f>
        <v>100</v>
      </c>
      <c r="M2" t="s">
        <v>35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f>SUM(M2:Y2)</f>
        <v>0</v>
      </c>
    </row>
    <row r="3" spans="1:27" hidden="1" x14ac:dyDescent="0.35">
      <c r="B3" t="s">
        <v>32</v>
      </c>
      <c r="C3">
        <v>2.3707919130000001</v>
      </c>
      <c r="E3">
        <v>0</v>
      </c>
      <c r="G3">
        <v>100</v>
      </c>
      <c r="I3">
        <v>0</v>
      </c>
      <c r="K3">
        <f t="shared" ref="K3:K46" si="0">SUM(G3,I3)</f>
        <v>100</v>
      </c>
      <c r="M3" t="s">
        <v>35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A3">
        <f t="shared" ref="AA3:AA46" si="1">SUM(M3:Y3)</f>
        <v>0</v>
      </c>
    </row>
    <row r="4" spans="1:27" hidden="1" x14ac:dyDescent="0.35">
      <c r="B4" t="s">
        <v>33</v>
      </c>
      <c r="C4">
        <v>3.0381276220000002</v>
      </c>
      <c r="E4">
        <v>0</v>
      </c>
      <c r="G4">
        <v>100</v>
      </c>
      <c r="I4">
        <v>0</v>
      </c>
      <c r="K4">
        <f t="shared" si="0"/>
        <v>100</v>
      </c>
      <c r="M4" t="s">
        <v>35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AA4">
        <f t="shared" si="1"/>
        <v>0</v>
      </c>
    </row>
    <row r="5" spans="1:27" hidden="1" x14ac:dyDescent="0.35">
      <c r="B5" t="s">
        <v>34</v>
      </c>
      <c r="C5">
        <v>4.3745278020000002</v>
      </c>
      <c r="E5">
        <v>0</v>
      </c>
      <c r="G5">
        <v>52.37749239</v>
      </c>
      <c r="I5">
        <v>47.62250761</v>
      </c>
      <c r="K5">
        <f t="shared" si="0"/>
        <v>100</v>
      </c>
      <c r="M5" t="s">
        <v>35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>
        <f t="shared" si="1"/>
        <v>0</v>
      </c>
    </row>
    <row r="6" spans="1:27" x14ac:dyDescent="0.35">
      <c r="A6" t="s">
        <v>21</v>
      </c>
      <c r="B6" t="s">
        <v>31</v>
      </c>
      <c r="C6">
        <v>15.688207372519834</v>
      </c>
      <c r="E6">
        <v>8.1645566519999999</v>
      </c>
      <c r="G6">
        <v>79.42948767</v>
      </c>
      <c r="I6">
        <v>20.57051233</v>
      </c>
      <c r="K6">
        <f t="shared" si="0"/>
        <v>100</v>
      </c>
      <c r="M6">
        <v>53.589656651376089</v>
      </c>
      <c r="N6" t="s">
        <v>35</v>
      </c>
      <c r="O6">
        <v>0</v>
      </c>
      <c r="P6">
        <v>32.101776668902978</v>
      </c>
      <c r="Q6">
        <v>0.79739990118578152</v>
      </c>
      <c r="R6">
        <v>0</v>
      </c>
      <c r="S6">
        <v>0</v>
      </c>
      <c r="T6">
        <v>4.6867586026899737</v>
      </c>
      <c r="U6">
        <v>8.8244081758451554</v>
      </c>
      <c r="V6">
        <v>0</v>
      </c>
      <c r="W6">
        <v>0</v>
      </c>
      <c r="X6">
        <v>0</v>
      </c>
      <c r="Y6">
        <v>0</v>
      </c>
      <c r="AA6">
        <f t="shared" si="1"/>
        <v>99.999999999999972</v>
      </c>
    </row>
    <row r="7" spans="1:27" hidden="1" x14ac:dyDescent="0.35">
      <c r="B7" t="s">
        <v>32</v>
      </c>
      <c r="C7">
        <v>11.682816649999999</v>
      </c>
      <c r="E7">
        <v>4.1974877959999999</v>
      </c>
      <c r="G7">
        <v>89.352865620000003</v>
      </c>
      <c r="I7">
        <v>10.647134380000001</v>
      </c>
      <c r="K7">
        <f t="shared" si="0"/>
        <v>100</v>
      </c>
      <c r="M7">
        <v>12.775253063383213</v>
      </c>
      <c r="N7" t="s">
        <v>35</v>
      </c>
      <c r="O7">
        <v>0</v>
      </c>
      <c r="P7">
        <v>70.011589811664436</v>
      </c>
      <c r="Q7">
        <v>1.1280195950303675</v>
      </c>
      <c r="R7">
        <v>0</v>
      </c>
      <c r="S7">
        <v>0</v>
      </c>
      <c r="T7">
        <v>3.404625762421349</v>
      </c>
      <c r="U7">
        <v>12.680511767500636</v>
      </c>
      <c r="V7">
        <v>0</v>
      </c>
      <c r="W7">
        <v>0</v>
      </c>
      <c r="X7">
        <v>0</v>
      </c>
      <c r="Y7">
        <v>0</v>
      </c>
      <c r="AA7">
        <f t="shared" si="1"/>
        <v>100</v>
      </c>
    </row>
    <row r="8" spans="1:27" hidden="1" x14ac:dyDescent="0.35">
      <c r="B8" t="s">
        <v>33</v>
      </c>
      <c r="C8">
        <v>17.196582079999999</v>
      </c>
      <c r="E8">
        <v>4.5582459279999998</v>
      </c>
      <c r="G8">
        <v>83.586656050000002</v>
      </c>
      <c r="I8">
        <v>16.413343950000002</v>
      </c>
      <c r="K8">
        <f t="shared" si="0"/>
        <v>100</v>
      </c>
      <c r="M8">
        <v>31.731030718388542</v>
      </c>
      <c r="N8" t="s">
        <v>35</v>
      </c>
      <c r="O8">
        <v>0</v>
      </c>
      <c r="P8">
        <v>38.867723963308407</v>
      </c>
      <c r="Q8">
        <v>1.1057592460633248</v>
      </c>
      <c r="R8">
        <v>0</v>
      </c>
      <c r="S8">
        <v>0</v>
      </c>
      <c r="T8">
        <v>5.2212782141054701</v>
      </c>
      <c r="U8">
        <v>23.074207858134258</v>
      </c>
      <c r="V8">
        <v>0</v>
      </c>
      <c r="W8">
        <v>0</v>
      </c>
      <c r="X8">
        <v>0</v>
      </c>
      <c r="Y8">
        <v>0</v>
      </c>
      <c r="AA8">
        <f t="shared" si="1"/>
        <v>100</v>
      </c>
    </row>
    <row r="9" spans="1:27" hidden="1" x14ac:dyDescent="0.35">
      <c r="B9" t="s">
        <v>34</v>
      </c>
      <c r="C9">
        <v>27.333906899999999</v>
      </c>
      <c r="E9">
        <v>9.4326726319999992</v>
      </c>
      <c r="G9">
        <v>78.911086139999995</v>
      </c>
      <c r="I9">
        <v>21.088913860000002</v>
      </c>
      <c r="K9">
        <f t="shared" si="0"/>
        <v>100</v>
      </c>
      <c r="M9">
        <v>42.150012682301451</v>
      </c>
      <c r="N9" t="s">
        <v>35</v>
      </c>
      <c r="O9">
        <v>0</v>
      </c>
      <c r="P9">
        <v>11.886852542174026</v>
      </c>
      <c r="Q9">
        <v>0</v>
      </c>
      <c r="R9">
        <v>0</v>
      </c>
      <c r="S9">
        <v>0</v>
      </c>
      <c r="T9">
        <v>9.888004195552405</v>
      </c>
      <c r="U9">
        <v>36.075130579972118</v>
      </c>
      <c r="V9">
        <v>0</v>
      </c>
      <c r="W9">
        <v>0</v>
      </c>
      <c r="X9">
        <v>0</v>
      </c>
      <c r="Y9">
        <v>0</v>
      </c>
      <c r="AA9">
        <f t="shared" si="1"/>
        <v>100</v>
      </c>
    </row>
    <row r="10" spans="1:27" x14ac:dyDescent="0.35">
      <c r="A10" t="s">
        <v>22</v>
      </c>
      <c r="B10" t="s">
        <v>31</v>
      </c>
      <c r="C10">
        <v>21.847532529999999</v>
      </c>
      <c r="E10">
        <v>19.142644279999999</v>
      </c>
      <c r="G10">
        <v>51.782529113889112</v>
      </c>
      <c r="I10">
        <v>48.217470886110867</v>
      </c>
      <c r="K10">
        <f t="shared" si="0"/>
        <v>99.999999999999972</v>
      </c>
      <c r="M10">
        <v>0.62593332161740445</v>
      </c>
      <c r="N10">
        <v>38.307800521766673</v>
      </c>
      <c r="O10">
        <v>0</v>
      </c>
      <c r="P10" t="s">
        <v>35</v>
      </c>
      <c r="Q10">
        <v>18.365409438513407</v>
      </c>
      <c r="R10">
        <v>0</v>
      </c>
      <c r="S10">
        <v>0</v>
      </c>
      <c r="T10">
        <v>4.9408628417901053</v>
      </c>
      <c r="U10">
        <v>37.7599938763124</v>
      </c>
      <c r="V10">
        <v>0</v>
      </c>
      <c r="W10">
        <v>0</v>
      </c>
      <c r="X10">
        <v>0</v>
      </c>
      <c r="Y10">
        <v>0</v>
      </c>
      <c r="AA10">
        <f t="shared" si="1"/>
        <v>100</v>
      </c>
    </row>
    <row r="11" spans="1:27" hidden="1" x14ac:dyDescent="0.35">
      <c r="B11" t="s">
        <v>32</v>
      </c>
      <c r="C11">
        <v>20.873446810000001</v>
      </c>
      <c r="E11">
        <v>13.72223058</v>
      </c>
      <c r="G11">
        <v>21.151457270000002</v>
      </c>
      <c r="I11">
        <v>78.848542730000005</v>
      </c>
      <c r="K11">
        <f t="shared" si="0"/>
        <v>100</v>
      </c>
      <c r="M11">
        <v>0.21956260974462155</v>
      </c>
      <c r="N11">
        <v>43.473491194596527</v>
      </c>
      <c r="O11">
        <v>0</v>
      </c>
      <c r="P11" t="s">
        <v>35</v>
      </c>
      <c r="Q11">
        <v>18.632671758322715</v>
      </c>
      <c r="R11">
        <v>0</v>
      </c>
      <c r="S11">
        <v>0</v>
      </c>
      <c r="T11">
        <v>14.354703420162775</v>
      </c>
      <c r="U11">
        <v>23.319571017173363</v>
      </c>
      <c r="V11">
        <v>0</v>
      </c>
      <c r="W11">
        <v>0</v>
      </c>
      <c r="X11">
        <v>0</v>
      </c>
      <c r="Y11">
        <v>0</v>
      </c>
      <c r="AA11">
        <f t="shared" si="1"/>
        <v>100</v>
      </c>
    </row>
    <row r="12" spans="1:27" hidden="1" x14ac:dyDescent="0.35">
      <c r="B12" t="s">
        <v>33</v>
      </c>
      <c r="C12">
        <v>18.168940689999999</v>
      </c>
      <c r="E12">
        <v>11.56727222</v>
      </c>
      <c r="G12">
        <v>23.804732049999998</v>
      </c>
      <c r="I12">
        <v>76.195267950000002</v>
      </c>
      <c r="K12">
        <f t="shared" si="0"/>
        <v>100</v>
      </c>
      <c r="M12">
        <v>1.1337698788854682</v>
      </c>
      <c r="N12">
        <v>47.585708160868649</v>
      </c>
      <c r="O12">
        <v>0</v>
      </c>
      <c r="P12" t="s">
        <v>35</v>
      </c>
      <c r="Q12">
        <v>23.529957118565079</v>
      </c>
      <c r="R12">
        <v>0</v>
      </c>
      <c r="S12">
        <v>0</v>
      </c>
      <c r="T12">
        <v>3.8171299147163431</v>
      </c>
      <c r="U12">
        <v>23.933434926964445</v>
      </c>
      <c r="V12">
        <v>0</v>
      </c>
      <c r="W12">
        <v>0</v>
      </c>
      <c r="X12">
        <v>0</v>
      </c>
      <c r="Y12">
        <v>0</v>
      </c>
      <c r="AA12">
        <f t="shared" si="1"/>
        <v>99.999999999999972</v>
      </c>
    </row>
    <row r="13" spans="1:27" hidden="1" x14ac:dyDescent="0.35">
      <c r="B13" t="s">
        <v>34</v>
      </c>
      <c r="C13">
        <v>11.79634025</v>
      </c>
      <c r="E13">
        <v>9.3499128759999994</v>
      </c>
      <c r="G13">
        <v>55.145788699999997</v>
      </c>
      <c r="I13">
        <v>44.854211300000003</v>
      </c>
      <c r="K13">
        <f t="shared" si="0"/>
        <v>100</v>
      </c>
      <c r="M13">
        <v>0</v>
      </c>
      <c r="N13">
        <v>62.538446156023909</v>
      </c>
      <c r="O13">
        <v>0</v>
      </c>
      <c r="P13" t="s">
        <v>35</v>
      </c>
      <c r="Q13">
        <v>0</v>
      </c>
      <c r="R13">
        <v>0</v>
      </c>
      <c r="S13">
        <v>0</v>
      </c>
      <c r="T13">
        <v>3.8630967862268508</v>
      </c>
      <c r="U13">
        <v>33.598457057749222</v>
      </c>
      <c r="V13">
        <v>0</v>
      </c>
      <c r="W13">
        <v>0</v>
      </c>
      <c r="X13">
        <v>0</v>
      </c>
      <c r="Y13">
        <v>0</v>
      </c>
      <c r="AA13">
        <f t="shared" si="1"/>
        <v>99.999999999999972</v>
      </c>
    </row>
    <row r="14" spans="1:27" x14ac:dyDescent="0.35">
      <c r="A14" t="s">
        <v>23</v>
      </c>
      <c r="B14" t="s">
        <v>31</v>
      </c>
      <c r="C14">
        <v>1.7647893438861459</v>
      </c>
      <c r="E14">
        <v>0.13440860199999999</v>
      </c>
      <c r="G14">
        <v>95.938065465889125</v>
      </c>
      <c r="I14">
        <v>4.0619345341108737</v>
      </c>
      <c r="K14">
        <f t="shared" si="0"/>
        <v>100</v>
      </c>
      <c r="M14">
        <v>0</v>
      </c>
      <c r="N14">
        <v>0</v>
      </c>
      <c r="O14">
        <v>0</v>
      </c>
      <c r="P14" s="1">
        <v>100</v>
      </c>
      <c r="Q14" t="s">
        <v>35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A14">
        <f t="shared" si="1"/>
        <v>100</v>
      </c>
    </row>
    <row r="15" spans="1:27" hidden="1" x14ac:dyDescent="0.35">
      <c r="B15" t="s">
        <v>32</v>
      </c>
      <c r="C15">
        <v>1.8391309549999999</v>
      </c>
      <c r="E15">
        <v>0</v>
      </c>
      <c r="G15">
        <v>100</v>
      </c>
      <c r="I15">
        <v>0</v>
      </c>
      <c r="K15">
        <f t="shared" si="0"/>
        <v>100</v>
      </c>
      <c r="M15">
        <v>0</v>
      </c>
      <c r="N15">
        <v>0</v>
      </c>
      <c r="O15">
        <v>0</v>
      </c>
      <c r="P15">
        <v>0</v>
      </c>
      <c r="Q15" t="s">
        <v>35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AA15">
        <f t="shared" si="1"/>
        <v>0</v>
      </c>
    </row>
    <row r="16" spans="1:27" hidden="1" x14ac:dyDescent="0.35">
      <c r="B16" t="s">
        <v>33</v>
      </c>
      <c r="C16">
        <v>2.4290457970000001</v>
      </c>
      <c r="E16">
        <v>1.158950433</v>
      </c>
      <c r="G16">
        <v>10.181404540000001</v>
      </c>
      <c r="I16">
        <v>89.818595459999997</v>
      </c>
      <c r="K16">
        <f t="shared" si="0"/>
        <v>100</v>
      </c>
      <c r="M16">
        <v>0</v>
      </c>
      <c r="N16">
        <v>100</v>
      </c>
      <c r="O16">
        <v>0</v>
      </c>
      <c r="P16">
        <v>0</v>
      </c>
      <c r="Q16" t="s">
        <v>35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AA16">
        <f t="shared" si="1"/>
        <v>100</v>
      </c>
    </row>
    <row r="17" spans="1:27" hidden="1" x14ac:dyDescent="0.35">
      <c r="B17" t="s">
        <v>34</v>
      </c>
      <c r="C17">
        <v>1.933551198</v>
      </c>
      <c r="E17">
        <v>0</v>
      </c>
      <c r="G17">
        <v>100</v>
      </c>
      <c r="I17">
        <v>0</v>
      </c>
      <c r="K17">
        <f t="shared" si="0"/>
        <v>100</v>
      </c>
      <c r="M17">
        <v>0</v>
      </c>
      <c r="N17">
        <v>0</v>
      </c>
      <c r="O17">
        <v>0</v>
      </c>
      <c r="P17">
        <v>0</v>
      </c>
      <c r="Q17" t="s">
        <v>35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>
        <f t="shared" si="1"/>
        <v>0</v>
      </c>
    </row>
    <row r="18" spans="1:27" x14ac:dyDescent="0.35">
      <c r="A18" t="s">
        <v>24</v>
      </c>
      <c r="B18" t="s">
        <v>31</v>
      </c>
      <c r="C18">
        <v>3.2781270486980789</v>
      </c>
      <c r="E18">
        <v>6.3770919279999996</v>
      </c>
      <c r="G18">
        <v>13.896545093263249</v>
      </c>
      <c r="I18">
        <v>86.103454906736744</v>
      </c>
      <c r="K18">
        <f t="shared" si="0"/>
        <v>100</v>
      </c>
      <c r="M18">
        <v>57.170782145591424</v>
      </c>
      <c r="N18">
        <v>0</v>
      </c>
      <c r="O18">
        <v>0</v>
      </c>
      <c r="P18">
        <v>0</v>
      </c>
      <c r="Q18">
        <v>0</v>
      </c>
      <c r="R18" t="s">
        <v>35</v>
      </c>
      <c r="S18">
        <v>0</v>
      </c>
      <c r="T18">
        <v>42.829217854408583</v>
      </c>
      <c r="U18">
        <v>0</v>
      </c>
      <c r="V18">
        <v>0</v>
      </c>
      <c r="W18">
        <v>0</v>
      </c>
      <c r="X18">
        <v>0</v>
      </c>
      <c r="Y18">
        <v>0</v>
      </c>
      <c r="AA18">
        <f t="shared" si="1"/>
        <v>100</v>
      </c>
    </row>
    <row r="19" spans="1:27" hidden="1" x14ac:dyDescent="0.35">
      <c r="B19" t="s">
        <v>32</v>
      </c>
      <c r="C19">
        <v>7.9543657059999999</v>
      </c>
      <c r="E19">
        <v>5.0342198419999997</v>
      </c>
      <c r="G19">
        <v>59.266996599999999</v>
      </c>
      <c r="I19">
        <v>40.733003400000001</v>
      </c>
      <c r="K19">
        <f t="shared" si="0"/>
        <v>100</v>
      </c>
      <c r="M19">
        <v>37.413762847675613</v>
      </c>
      <c r="N19">
        <v>0.83474090450621108</v>
      </c>
      <c r="O19">
        <v>0</v>
      </c>
      <c r="P19">
        <v>0</v>
      </c>
      <c r="Q19">
        <v>0</v>
      </c>
      <c r="R19" t="s">
        <v>35</v>
      </c>
      <c r="S19">
        <v>0</v>
      </c>
      <c r="T19">
        <v>52.029381512885635</v>
      </c>
      <c r="U19">
        <v>0.32154971663925741</v>
      </c>
      <c r="V19">
        <v>0</v>
      </c>
      <c r="W19">
        <v>9.4005650182932818</v>
      </c>
      <c r="X19">
        <v>0</v>
      </c>
      <c r="Y19">
        <v>0</v>
      </c>
      <c r="AA19">
        <f t="shared" si="1"/>
        <v>99.999999999999986</v>
      </c>
    </row>
    <row r="20" spans="1:27" hidden="1" x14ac:dyDescent="0.35">
      <c r="B20" t="s">
        <v>33</v>
      </c>
      <c r="C20">
        <v>6.955670134</v>
      </c>
      <c r="E20">
        <v>11.677631269999999</v>
      </c>
      <c r="G20">
        <v>99.841270679999994</v>
      </c>
      <c r="I20">
        <v>0.15872932000000001</v>
      </c>
      <c r="K20">
        <f t="shared" si="0"/>
        <v>100</v>
      </c>
      <c r="M20">
        <v>19.638396638256687</v>
      </c>
      <c r="N20">
        <v>0.23914876479214969</v>
      </c>
      <c r="O20">
        <v>0</v>
      </c>
      <c r="P20">
        <v>0</v>
      </c>
      <c r="Q20">
        <v>0</v>
      </c>
      <c r="R20" t="s">
        <v>35</v>
      </c>
      <c r="S20">
        <v>0</v>
      </c>
      <c r="T20">
        <v>74.004271164401516</v>
      </c>
      <c r="U20">
        <v>0.31718373264620747</v>
      </c>
      <c r="V20">
        <v>0</v>
      </c>
      <c r="W20">
        <v>5.8009996999034525</v>
      </c>
      <c r="X20">
        <v>0</v>
      </c>
      <c r="Y20">
        <v>0</v>
      </c>
      <c r="AA20">
        <f t="shared" si="1"/>
        <v>100.00000000000003</v>
      </c>
    </row>
    <row r="21" spans="1:27" hidden="1" x14ac:dyDescent="0.35">
      <c r="B21" t="s">
        <v>34</v>
      </c>
      <c r="C21">
        <v>1.6989430990000001</v>
      </c>
      <c r="E21">
        <v>2.454262033</v>
      </c>
      <c r="G21">
        <v>0</v>
      </c>
      <c r="I21">
        <v>100</v>
      </c>
      <c r="K21">
        <f t="shared" si="0"/>
        <v>100</v>
      </c>
      <c r="M21">
        <v>30.543812237083394</v>
      </c>
      <c r="N21">
        <v>0.75560607404853597</v>
      </c>
      <c r="O21">
        <v>0</v>
      </c>
      <c r="P21">
        <v>0</v>
      </c>
      <c r="Q21">
        <v>0</v>
      </c>
      <c r="R21" t="s">
        <v>35</v>
      </c>
      <c r="S21">
        <v>0</v>
      </c>
      <c r="T21">
        <v>67.566795378604851</v>
      </c>
      <c r="U21">
        <v>1.1337863102632113</v>
      </c>
      <c r="V21">
        <v>0</v>
      </c>
      <c r="W21">
        <v>0</v>
      </c>
      <c r="X21">
        <v>0</v>
      </c>
      <c r="Y21">
        <v>0</v>
      </c>
      <c r="AA21">
        <f t="shared" si="1"/>
        <v>100</v>
      </c>
    </row>
    <row r="22" spans="1:27" x14ac:dyDescent="0.35">
      <c r="A22" t="s">
        <v>25</v>
      </c>
      <c r="B22" t="s">
        <v>31</v>
      </c>
      <c r="C22">
        <v>1.3452408995348173</v>
      </c>
      <c r="E22">
        <v>2.28526067</v>
      </c>
      <c r="G22">
        <v>0</v>
      </c>
      <c r="I22">
        <v>100</v>
      </c>
      <c r="K22">
        <f t="shared" si="0"/>
        <v>100</v>
      </c>
      <c r="M22">
        <v>0</v>
      </c>
      <c r="N22">
        <v>0</v>
      </c>
      <c r="O22">
        <v>0</v>
      </c>
      <c r="P22">
        <v>0</v>
      </c>
      <c r="Q22">
        <v>0</v>
      </c>
      <c r="R22">
        <v>0.22127166309076299</v>
      </c>
      <c r="S22" t="s">
        <v>35</v>
      </c>
      <c r="T22">
        <v>31.40578427229859</v>
      </c>
      <c r="U22">
        <v>0</v>
      </c>
      <c r="V22">
        <v>0</v>
      </c>
      <c r="W22">
        <v>68.372944064610664</v>
      </c>
      <c r="X22">
        <v>0</v>
      </c>
      <c r="Y22">
        <v>0</v>
      </c>
      <c r="AA22">
        <f t="shared" si="1"/>
        <v>100.00000000000001</v>
      </c>
    </row>
    <row r="23" spans="1:27" hidden="1" x14ac:dyDescent="0.35">
      <c r="B23" t="s">
        <v>32</v>
      </c>
      <c r="C23">
        <v>2.556646368</v>
      </c>
      <c r="E23">
        <v>2.7523144990000001</v>
      </c>
      <c r="G23">
        <v>0</v>
      </c>
      <c r="I23">
        <v>100</v>
      </c>
      <c r="K23">
        <f t="shared" si="0"/>
        <v>100</v>
      </c>
      <c r="M23">
        <v>0</v>
      </c>
      <c r="N23">
        <v>0</v>
      </c>
      <c r="O23">
        <v>81.474128156215158</v>
      </c>
      <c r="P23">
        <v>0</v>
      </c>
      <c r="Q23">
        <v>0</v>
      </c>
      <c r="R23">
        <v>0</v>
      </c>
      <c r="S23" t="s">
        <v>35</v>
      </c>
      <c r="T23">
        <v>2.9689961024735445</v>
      </c>
      <c r="U23">
        <v>0</v>
      </c>
      <c r="V23">
        <v>0</v>
      </c>
      <c r="W23">
        <v>15.5568757413113</v>
      </c>
      <c r="X23">
        <v>0</v>
      </c>
      <c r="Y23">
        <v>0</v>
      </c>
      <c r="AA23">
        <f t="shared" si="1"/>
        <v>100</v>
      </c>
    </row>
    <row r="24" spans="1:27" hidden="1" x14ac:dyDescent="0.35">
      <c r="B24" t="s">
        <v>33</v>
      </c>
      <c r="C24">
        <v>3.4124371949999999</v>
      </c>
      <c r="E24">
        <v>3.6917689870000001</v>
      </c>
      <c r="G24">
        <v>0</v>
      </c>
      <c r="I24">
        <v>100</v>
      </c>
      <c r="K24">
        <f t="shared" si="0"/>
        <v>100</v>
      </c>
      <c r="M24">
        <v>0</v>
      </c>
      <c r="N24">
        <v>0</v>
      </c>
      <c r="O24">
        <v>80.222355128954803</v>
      </c>
      <c r="P24">
        <v>0</v>
      </c>
      <c r="Q24">
        <v>0</v>
      </c>
      <c r="R24">
        <v>0</v>
      </c>
      <c r="S24" t="s">
        <v>35</v>
      </c>
      <c r="T24">
        <v>3.1757602983158253</v>
      </c>
      <c r="U24">
        <v>0</v>
      </c>
      <c r="V24">
        <v>0</v>
      </c>
      <c r="W24">
        <v>16.601884572729375</v>
      </c>
      <c r="X24">
        <v>0</v>
      </c>
      <c r="Y24">
        <v>0</v>
      </c>
      <c r="AA24">
        <f t="shared" si="1"/>
        <v>100</v>
      </c>
    </row>
    <row r="25" spans="1:27" hidden="1" x14ac:dyDescent="0.35">
      <c r="B25" t="s">
        <v>34</v>
      </c>
      <c r="C25">
        <v>3.2381005890000001</v>
      </c>
      <c r="E25">
        <v>3.3969168409999999</v>
      </c>
      <c r="G25">
        <v>0</v>
      </c>
      <c r="I25">
        <v>100</v>
      </c>
      <c r="K25">
        <f t="shared" si="0"/>
        <v>100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t="s">
        <v>35</v>
      </c>
      <c r="T25">
        <v>1.2427527376910348</v>
      </c>
      <c r="U25">
        <v>0</v>
      </c>
      <c r="V25">
        <v>0</v>
      </c>
      <c r="W25">
        <v>98.757247262308951</v>
      </c>
      <c r="X25">
        <v>0</v>
      </c>
      <c r="Y25">
        <v>0</v>
      </c>
      <c r="AA25">
        <f t="shared" si="1"/>
        <v>99.999999999999986</v>
      </c>
    </row>
    <row r="26" spans="1:27" x14ac:dyDescent="0.35">
      <c r="A26" t="s">
        <v>26</v>
      </c>
      <c r="B26" t="s">
        <v>31</v>
      </c>
      <c r="C26">
        <v>37.597068149012131</v>
      </c>
      <c r="E26">
        <v>32.701873020000001</v>
      </c>
      <c r="G26">
        <v>48.528923810812699</v>
      </c>
      <c r="I26">
        <v>51.471076189187308</v>
      </c>
      <c r="K26">
        <f t="shared" si="0"/>
        <v>100</v>
      </c>
      <c r="M26">
        <v>26.070846959114142</v>
      </c>
      <c r="N26">
        <v>9.2853056949396056</v>
      </c>
      <c r="O26">
        <v>0</v>
      </c>
      <c r="P26">
        <v>25.534534360473376</v>
      </c>
      <c r="Q26">
        <v>1.1945034455858912</v>
      </c>
      <c r="R26">
        <v>8.4258192678945178</v>
      </c>
      <c r="S26">
        <v>0</v>
      </c>
      <c r="T26" t="s">
        <v>35</v>
      </c>
      <c r="U26">
        <v>12.938883609790928</v>
      </c>
      <c r="V26">
        <v>0</v>
      </c>
      <c r="W26">
        <v>16.550106662201543</v>
      </c>
      <c r="X26">
        <v>0</v>
      </c>
      <c r="Y26">
        <v>0</v>
      </c>
      <c r="AA26">
        <f t="shared" si="1"/>
        <v>100.00000000000001</v>
      </c>
    </row>
    <row r="27" spans="1:27" hidden="1" x14ac:dyDescent="0.35">
      <c r="B27" t="s">
        <v>32</v>
      </c>
      <c r="C27">
        <v>35.47426583</v>
      </c>
      <c r="E27">
        <v>40.679634309999997</v>
      </c>
      <c r="G27">
        <v>28.601360799999998</v>
      </c>
      <c r="I27">
        <v>71.398639200000005</v>
      </c>
      <c r="K27">
        <f t="shared" si="0"/>
        <v>100</v>
      </c>
      <c r="M27">
        <v>22.123109971092852</v>
      </c>
      <c r="N27">
        <v>26.95429513323505</v>
      </c>
      <c r="O27">
        <v>1.3706508602415675</v>
      </c>
      <c r="P27">
        <v>17.935998189204064</v>
      </c>
      <c r="Q27">
        <v>0.69836151167199434</v>
      </c>
      <c r="R27">
        <v>11.994457601408708</v>
      </c>
      <c r="S27">
        <v>0</v>
      </c>
      <c r="U27">
        <v>15.9012545917242</v>
      </c>
      <c r="V27">
        <v>0</v>
      </c>
      <c r="W27">
        <v>3.0218721414215457</v>
      </c>
      <c r="X27">
        <v>0</v>
      </c>
      <c r="Y27">
        <v>0</v>
      </c>
      <c r="AA27">
        <f t="shared" si="1"/>
        <v>99.999999999999972</v>
      </c>
    </row>
    <row r="28" spans="1:27" hidden="1" x14ac:dyDescent="0.35">
      <c r="B28" t="s">
        <v>33</v>
      </c>
      <c r="C28">
        <v>30.880875249999999</v>
      </c>
      <c r="E28">
        <v>35.220484220000003</v>
      </c>
      <c r="G28">
        <v>79.995716279999996</v>
      </c>
      <c r="I28">
        <v>20.00428372</v>
      </c>
      <c r="K28">
        <f t="shared" si="0"/>
        <v>100</v>
      </c>
      <c r="M28">
        <v>22.19900009829373</v>
      </c>
      <c r="N28">
        <v>33.000434202548242</v>
      </c>
      <c r="O28">
        <v>0.55269181685691804</v>
      </c>
      <c r="P28">
        <v>20.975288550649275</v>
      </c>
      <c r="Q28">
        <v>0.8586462154201685</v>
      </c>
      <c r="R28">
        <v>2.6168265611496722</v>
      </c>
      <c r="S28">
        <v>0</v>
      </c>
      <c r="U28">
        <v>17.141033595382293</v>
      </c>
      <c r="V28">
        <v>0</v>
      </c>
      <c r="W28">
        <v>2.6560789596997214</v>
      </c>
      <c r="X28">
        <v>0</v>
      </c>
      <c r="Y28">
        <v>0</v>
      </c>
      <c r="AA28">
        <f t="shared" si="1"/>
        <v>100.00000000000001</v>
      </c>
    </row>
    <row r="29" spans="1:27" hidden="1" x14ac:dyDescent="0.35">
      <c r="B29" t="s">
        <v>34</v>
      </c>
      <c r="C29">
        <v>17.605560400000002</v>
      </c>
      <c r="E29">
        <v>21.181550550000001</v>
      </c>
      <c r="G29">
        <v>73.320477269999998</v>
      </c>
      <c r="I29">
        <v>26.679522729999999</v>
      </c>
      <c r="K29">
        <f t="shared" si="0"/>
        <v>100</v>
      </c>
      <c r="M29">
        <v>20.52647693253547</v>
      </c>
      <c r="N29">
        <v>34.978282603703946</v>
      </c>
      <c r="O29">
        <v>0</v>
      </c>
      <c r="P29">
        <v>21.806558032440893</v>
      </c>
      <c r="Q29">
        <v>0</v>
      </c>
      <c r="R29">
        <v>0</v>
      </c>
      <c r="S29">
        <v>0</v>
      </c>
      <c r="U29">
        <v>22.688682431319695</v>
      </c>
      <c r="V29">
        <v>0</v>
      </c>
      <c r="W29">
        <v>0</v>
      </c>
      <c r="X29">
        <v>0</v>
      </c>
      <c r="Y29">
        <v>0</v>
      </c>
      <c r="AA29">
        <f t="shared" si="1"/>
        <v>100</v>
      </c>
    </row>
    <row r="30" spans="1:27" x14ac:dyDescent="0.35">
      <c r="A30" t="s">
        <v>27</v>
      </c>
      <c r="B30" t="s">
        <v>31</v>
      </c>
      <c r="C30">
        <v>3.5780559127122045</v>
      </c>
      <c r="E30">
        <v>6.285823014</v>
      </c>
      <c r="G30">
        <v>56.673688818504154</v>
      </c>
      <c r="I30">
        <v>43.326311181495846</v>
      </c>
      <c r="K30">
        <f t="shared" si="0"/>
        <v>100</v>
      </c>
      <c r="M30">
        <v>0</v>
      </c>
      <c r="N30">
        <v>0</v>
      </c>
      <c r="O30">
        <v>0</v>
      </c>
      <c r="P30">
        <v>0</v>
      </c>
      <c r="Q30">
        <v>44.481886069096547</v>
      </c>
      <c r="R30">
        <v>0</v>
      </c>
      <c r="S30">
        <v>0</v>
      </c>
      <c r="T30">
        <v>55.518113930903461</v>
      </c>
      <c r="U30" t="s">
        <v>35</v>
      </c>
      <c r="V30">
        <v>0</v>
      </c>
      <c r="W30">
        <v>0</v>
      </c>
      <c r="X30">
        <v>0</v>
      </c>
      <c r="Y30">
        <v>0</v>
      </c>
      <c r="AA30">
        <f t="shared" si="1"/>
        <v>100</v>
      </c>
    </row>
    <row r="31" spans="1:27" hidden="1" x14ac:dyDescent="0.35">
      <c r="B31" t="s">
        <v>32</v>
      </c>
      <c r="C31">
        <v>3.9501482509999999</v>
      </c>
      <c r="E31">
        <v>5.3853086929999998</v>
      </c>
      <c r="G31">
        <v>80.542017380000004</v>
      </c>
      <c r="I31">
        <v>19.457982619999999</v>
      </c>
      <c r="K31">
        <f t="shared" si="0"/>
        <v>100</v>
      </c>
      <c r="M31">
        <v>0</v>
      </c>
      <c r="N31">
        <v>0</v>
      </c>
      <c r="O31">
        <v>0</v>
      </c>
      <c r="P31">
        <v>0</v>
      </c>
      <c r="Q31">
        <v>14.366760287533445</v>
      </c>
      <c r="R31">
        <v>0</v>
      </c>
      <c r="S31">
        <v>0</v>
      </c>
      <c r="T31">
        <v>85.633239712466548</v>
      </c>
      <c r="U31" t="s">
        <v>35</v>
      </c>
      <c r="V31">
        <v>0</v>
      </c>
      <c r="W31">
        <v>0</v>
      </c>
      <c r="X31">
        <v>0</v>
      </c>
      <c r="Y31">
        <v>0</v>
      </c>
      <c r="AA31">
        <f t="shared" si="1"/>
        <v>100</v>
      </c>
    </row>
    <row r="32" spans="1:27" hidden="1" x14ac:dyDescent="0.35">
      <c r="B32" t="s">
        <v>33</v>
      </c>
      <c r="C32">
        <v>5.7376736729999998</v>
      </c>
      <c r="E32">
        <v>5.7874938499999997</v>
      </c>
      <c r="G32">
        <v>63.783957700000002</v>
      </c>
      <c r="I32">
        <v>36.216042299999998</v>
      </c>
      <c r="K32">
        <f t="shared" si="0"/>
        <v>100</v>
      </c>
      <c r="M32">
        <v>2.171597940101107</v>
      </c>
      <c r="N32">
        <v>0.30291597589287272</v>
      </c>
      <c r="O32">
        <v>0</v>
      </c>
      <c r="P32">
        <v>0</v>
      </c>
      <c r="Q32">
        <v>6.7877092649231709</v>
      </c>
      <c r="R32">
        <v>0</v>
      </c>
      <c r="S32">
        <v>0</v>
      </c>
      <c r="T32">
        <v>90.737776819082839</v>
      </c>
      <c r="U32" t="s">
        <v>35</v>
      </c>
      <c r="V32">
        <v>0</v>
      </c>
      <c r="W32">
        <v>0</v>
      </c>
      <c r="X32">
        <v>0</v>
      </c>
      <c r="Y32">
        <v>0</v>
      </c>
      <c r="AA32">
        <f t="shared" si="1"/>
        <v>99.999999999999986</v>
      </c>
    </row>
    <row r="33" spans="1:27" hidden="1" x14ac:dyDescent="0.35">
      <c r="B33" t="s">
        <v>34</v>
      </c>
      <c r="C33">
        <v>11.588807210000001</v>
      </c>
      <c r="E33">
        <v>15.311642239999999</v>
      </c>
      <c r="G33">
        <v>71.916561180000002</v>
      </c>
      <c r="I33">
        <v>28.083438820000001</v>
      </c>
      <c r="K33">
        <f t="shared" si="0"/>
        <v>100</v>
      </c>
      <c r="M33">
        <v>0</v>
      </c>
      <c r="N33">
        <v>4.3341478968098004</v>
      </c>
      <c r="O33">
        <v>0</v>
      </c>
      <c r="P33">
        <v>1.2083215706192927</v>
      </c>
      <c r="Q33">
        <v>5.8868837502843405</v>
      </c>
      <c r="R33">
        <v>0</v>
      </c>
      <c r="S33">
        <v>0</v>
      </c>
      <c r="T33">
        <v>86.314620870566657</v>
      </c>
      <c r="U33" t="s">
        <v>35</v>
      </c>
      <c r="V33">
        <v>0</v>
      </c>
      <c r="W33">
        <v>2.2560259117199015</v>
      </c>
      <c r="X33">
        <v>0</v>
      </c>
      <c r="Y33">
        <v>0</v>
      </c>
      <c r="AA33">
        <f t="shared" si="1"/>
        <v>99.999999999999986</v>
      </c>
    </row>
    <row r="34" spans="1:27" x14ac:dyDescent="0.35">
      <c r="A34" t="s">
        <v>28</v>
      </c>
      <c r="B34" t="s">
        <v>31</v>
      </c>
      <c r="C34">
        <v>0.14562009972287374</v>
      </c>
      <c r="E34">
        <v>0.39602677400000003</v>
      </c>
      <c r="G34">
        <v>0</v>
      </c>
      <c r="I34">
        <v>100</v>
      </c>
      <c r="K34">
        <f t="shared" si="0"/>
        <v>100</v>
      </c>
      <c r="M34">
        <v>0</v>
      </c>
      <c r="N34">
        <v>65.083653805711563</v>
      </c>
      <c r="O34">
        <v>0</v>
      </c>
      <c r="P34">
        <v>0</v>
      </c>
      <c r="Q34">
        <v>32.878669226804313</v>
      </c>
      <c r="R34">
        <v>0</v>
      </c>
      <c r="S34">
        <v>0</v>
      </c>
      <c r="T34">
        <v>0</v>
      </c>
      <c r="U34">
        <v>2.0376769674841202</v>
      </c>
      <c r="V34" t="s">
        <v>35</v>
      </c>
      <c r="W34">
        <v>0</v>
      </c>
      <c r="X34">
        <v>0</v>
      </c>
      <c r="Y34">
        <v>0</v>
      </c>
      <c r="AA34">
        <f t="shared" si="1"/>
        <v>100</v>
      </c>
    </row>
    <row r="35" spans="1:27" hidden="1" x14ac:dyDescent="0.35">
      <c r="B35" t="s">
        <v>32</v>
      </c>
      <c r="C35">
        <v>0.53365426199999999</v>
      </c>
      <c r="E35">
        <v>0.86513142799999998</v>
      </c>
      <c r="G35">
        <v>0</v>
      </c>
      <c r="I35">
        <v>100</v>
      </c>
      <c r="K35">
        <f t="shared" si="0"/>
        <v>100</v>
      </c>
      <c r="M35">
        <v>57.579081987920439</v>
      </c>
      <c r="N35">
        <v>22.119428302627174</v>
      </c>
      <c r="O35">
        <v>0</v>
      </c>
      <c r="P35">
        <v>0</v>
      </c>
      <c r="Q35">
        <v>10.945963419244139</v>
      </c>
      <c r="R35">
        <v>0</v>
      </c>
      <c r="S35">
        <v>0</v>
      </c>
      <c r="T35">
        <v>0</v>
      </c>
      <c r="U35">
        <v>9.355526290208255</v>
      </c>
      <c r="V35" t="s">
        <v>35</v>
      </c>
      <c r="W35">
        <v>0</v>
      </c>
      <c r="X35">
        <v>0</v>
      </c>
      <c r="Y35">
        <v>0</v>
      </c>
      <c r="AA35">
        <f t="shared" si="1"/>
        <v>100.00000000000001</v>
      </c>
    </row>
    <row r="36" spans="1:27" hidden="1" x14ac:dyDescent="0.35">
      <c r="B36" t="s">
        <v>33</v>
      </c>
      <c r="C36">
        <v>0.84305759000000002</v>
      </c>
      <c r="E36">
        <v>1.380969332</v>
      </c>
      <c r="G36">
        <v>0</v>
      </c>
      <c r="I36">
        <v>100</v>
      </c>
      <c r="K36">
        <f t="shared" si="0"/>
        <v>100</v>
      </c>
      <c r="M36">
        <v>68.256999486616138</v>
      </c>
      <c r="N36">
        <v>11.129452408223955</v>
      </c>
      <c r="O36">
        <v>0</v>
      </c>
      <c r="P36">
        <v>0</v>
      </c>
      <c r="Q36">
        <v>7.2996879290394787</v>
      </c>
      <c r="R36">
        <v>0</v>
      </c>
      <c r="S36">
        <v>0</v>
      </c>
      <c r="T36">
        <v>1.1223094834874892</v>
      </c>
      <c r="U36">
        <v>12.191550692632928</v>
      </c>
      <c r="V36" t="s">
        <v>35</v>
      </c>
      <c r="W36">
        <v>0</v>
      </c>
      <c r="X36">
        <v>0</v>
      </c>
      <c r="Y36">
        <v>0</v>
      </c>
      <c r="AA36">
        <f t="shared" si="1"/>
        <v>99.999999999999986</v>
      </c>
    </row>
    <row r="37" spans="1:27" hidden="1" x14ac:dyDescent="0.35">
      <c r="B37" t="s">
        <v>34</v>
      </c>
      <c r="C37">
        <v>5.9512177309999998</v>
      </c>
      <c r="E37">
        <v>6.9338230840000001</v>
      </c>
      <c r="G37">
        <v>0</v>
      </c>
      <c r="I37">
        <v>100</v>
      </c>
      <c r="K37">
        <f t="shared" si="0"/>
        <v>100</v>
      </c>
      <c r="M37">
        <v>88.897794554132687</v>
      </c>
      <c r="N37">
        <v>2.8002080186732154</v>
      </c>
      <c r="O37">
        <v>0</v>
      </c>
      <c r="P37">
        <v>0</v>
      </c>
      <c r="Q37">
        <v>0</v>
      </c>
      <c r="R37">
        <v>0</v>
      </c>
      <c r="S37">
        <v>0</v>
      </c>
      <c r="T37">
        <v>0.41970951032792447</v>
      </c>
      <c r="U37">
        <v>7.8822879168661464</v>
      </c>
      <c r="V37" t="s">
        <v>35</v>
      </c>
      <c r="W37">
        <v>0</v>
      </c>
      <c r="X37">
        <v>0</v>
      </c>
      <c r="Y37">
        <v>0</v>
      </c>
      <c r="AA37">
        <f t="shared" si="1"/>
        <v>99.999999999999972</v>
      </c>
    </row>
    <row r="38" spans="1:27" x14ac:dyDescent="0.35">
      <c r="A38" t="s">
        <v>29</v>
      </c>
      <c r="B38" t="s">
        <v>31</v>
      </c>
      <c r="C38">
        <v>10.134063846824947</v>
      </c>
      <c r="E38">
        <v>19.23612031</v>
      </c>
      <c r="G38">
        <v>0</v>
      </c>
      <c r="I38">
        <v>100</v>
      </c>
      <c r="K38">
        <f t="shared" si="0"/>
        <v>100</v>
      </c>
      <c r="M38">
        <v>0</v>
      </c>
      <c r="N38">
        <v>5.1452799301089938</v>
      </c>
      <c r="O38">
        <v>0</v>
      </c>
      <c r="P38">
        <v>50.569895761294454</v>
      </c>
      <c r="Q38">
        <v>7.1252103508366567</v>
      </c>
      <c r="R38">
        <v>24.782469158686677</v>
      </c>
      <c r="S38">
        <v>0</v>
      </c>
      <c r="T38">
        <v>9.4059129980787404</v>
      </c>
      <c r="U38">
        <v>0.29072766683815593</v>
      </c>
      <c r="V38">
        <v>0</v>
      </c>
      <c r="W38">
        <v>2.6805041341563025</v>
      </c>
      <c r="X38" t="s">
        <v>35</v>
      </c>
      <c r="Y38">
        <v>0</v>
      </c>
      <c r="AA38">
        <f t="shared" si="1"/>
        <v>99.999999999999986</v>
      </c>
    </row>
    <row r="39" spans="1:27" hidden="1" x14ac:dyDescent="0.35">
      <c r="B39" t="s">
        <v>32</v>
      </c>
      <c r="C39">
        <v>6.1996140500000001</v>
      </c>
      <c r="E39">
        <v>12.921859359999999</v>
      </c>
      <c r="G39">
        <v>0</v>
      </c>
      <c r="I39">
        <v>100</v>
      </c>
      <c r="K39">
        <f t="shared" si="0"/>
        <v>100</v>
      </c>
      <c r="M39">
        <v>1.023076636262924</v>
      </c>
      <c r="N39">
        <v>2.987770346295207</v>
      </c>
      <c r="O39">
        <v>1.3140267907112775</v>
      </c>
      <c r="P39">
        <v>38.070202032050176</v>
      </c>
      <c r="Q39">
        <v>17.473760515626353</v>
      </c>
      <c r="R39">
        <v>7.9541573276471782</v>
      </c>
      <c r="S39">
        <v>0</v>
      </c>
      <c r="T39">
        <v>11.775355112156888</v>
      </c>
      <c r="U39">
        <v>3.8971896467992746</v>
      </c>
      <c r="V39">
        <v>0</v>
      </c>
      <c r="W39">
        <f>15.5632275699178-0.058766</f>
        <v>15.504461569917799</v>
      </c>
      <c r="X39" t="s">
        <v>35</v>
      </c>
      <c r="Y39">
        <v>0</v>
      </c>
      <c r="AA39">
        <f t="shared" si="1"/>
        <v>99.99999997746707</v>
      </c>
    </row>
    <row r="40" spans="1:27" hidden="1" x14ac:dyDescent="0.35">
      <c r="B40" t="s">
        <v>33</v>
      </c>
      <c r="C40">
        <v>6.8274022810000004</v>
      </c>
      <c r="E40">
        <v>15.94109527</v>
      </c>
      <c r="G40">
        <v>0</v>
      </c>
      <c r="I40">
        <v>100</v>
      </c>
      <c r="K40">
        <f t="shared" si="0"/>
        <v>100</v>
      </c>
      <c r="M40">
        <v>0.78149254505916277</v>
      </c>
      <c r="N40">
        <v>21.569382760731671</v>
      </c>
      <c r="O40">
        <v>0</v>
      </c>
      <c r="P40">
        <v>3.2503081267601841</v>
      </c>
      <c r="Q40">
        <v>17.771477722197222</v>
      </c>
      <c r="R40">
        <v>14.454135214593361</v>
      </c>
      <c r="S40">
        <v>0</v>
      </c>
      <c r="T40">
        <v>28.150266644347457</v>
      </c>
      <c r="U40">
        <v>8.154558089303432</v>
      </c>
      <c r="V40">
        <v>0</v>
      </c>
      <c r="W40">
        <v>5.8683788970075366</v>
      </c>
      <c r="X40" t="s">
        <v>35</v>
      </c>
      <c r="Y40">
        <v>0</v>
      </c>
      <c r="AA40">
        <f t="shared" si="1"/>
        <v>100.00000000000003</v>
      </c>
    </row>
    <row r="41" spans="1:27" hidden="1" x14ac:dyDescent="0.35">
      <c r="B41" t="s">
        <v>34</v>
      </c>
      <c r="C41">
        <v>10.85026946</v>
      </c>
      <c r="E41">
        <v>26.018554429999998</v>
      </c>
      <c r="G41">
        <v>0</v>
      </c>
      <c r="I41">
        <v>100</v>
      </c>
      <c r="K41">
        <f t="shared" si="0"/>
        <v>100</v>
      </c>
      <c r="M41">
        <v>2.3048941922055119</v>
      </c>
      <c r="N41">
        <v>25.643461742525069</v>
      </c>
      <c r="O41">
        <v>0</v>
      </c>
      <c r="P41">
        <v>44.068841343804664</v>
      </c>
      <c r="Q41">
        <v>13.246114486597191</v>
      </c>
      <c r="R41">
        <v>0</v>
      </c>
      <c r="S41">
        <v>0</v>
      </c>
      <c r="T41">
        <v>9.3774025217555383</v>
      </c>
      <c r="U41">
        <v>2.869947161354188</v>
      </c>
      <c r="V41">
        <v>0</v>
      </c>
      <c r="W41">
        <v>2.4893385517578404</v>
      </c>
      <c r="X41" t="s">
        <v>35</v>
      </c>
      <c r="Y41">
        <v>0</v>
      </c>
      <c r="AA41">
        <f t="shared" si="1"/>
        <v>100.00000000000001</v>
      </c>
    </row>
    <row r="42" spans="1:27" x14ac:dyDescent="0.35">
      <c r="A42" t="s">
        <v>36</v>
      </c>
      <c r="B42" t="s">
        <v>31</v>
      </c>
      <c r="C42">
        <v>0.24345709068776625</v>
      </c>
      <c r="G42">
        <v>0</v>
      </c>
      <c r="I42">
        <v>100</v>
      </c>
      <c r="K42">
        <f t="shared" si="0"/>
        <v>100</v>
      </c>
    </row>
    <row r="43" spans="1:27" x14ac:dyDescent="0.35">
      <c r="A43" t="s">
        <v>30</v>
      </c>
      <c r="B43" t="s">
        <v>31</v>
      </c>
      <c r="C43">
        <v>2.8625714481140956</v>
      </c>
      <c r="E43">
        <v>6.1285835830000002</v>
      </c>
      <c r="G43">
        <v>0</v>
      </c>
      <c r="I43">
        <v>100</v>
      </c>
      <c r="K43">
        <f t="shared" si="0"/>
        <v>100</v>
      </c>
      <c r="M43">
        <v>0</v>
      </c>
      <c r="N43">
        <v>14.406333701125099</v>
      </c>
      <c r="O43">
        <v>0</v>
      </c>
      <c r="P43">
        <v>0</v>
      </c>
      <c r="Q43">
        <v>1.0623036430459076</v>
      </c>
      <c r="R43">
        <v>27.212802796351539</v>
      </c>
      <c r="T43">
        <v>39.543711123365547</v>
      </c>
      <c r="U43">
        <v>4.1773621051242831</v>
      </c>
      <c r="V43">
        <v>0</v>
      </c>
      <c r="W43">
        <v>13.597486630987618</v>
      </c>
      <c r="X43">
        <v>0</v>
      </c>
      <c r="Y43" t="s">
        <v>35</v>
      </c>
      <c r="AA43">
        <f t="shared" si="1"/>
        <v>100</v>
      </c>
    </row>
    <row r="44" spans="1:27" hidden="1" x14ac:dyDescent="0.35">
      <c r="B44" t="s">
        <v>32</v>
      </c>
      <c r="C44">
        <v>6.5651191979999997</v>
      </c>
      <c r="E44">
        <v>14.4418135</v>
      </c>
      <c r="G44">
        <v>0</v>
      </c>
      <c r="I44">
        <v>100</v>
      </c>
      <c r="K44">
        <f t="shared" si="0"/>
        <v>100</v>
      </c>
      <c r="M44">
        <v>0.28732280331592314</v>
      </c>
      <c r="N44">
        <v>4.377173522745986</v>
      </c>
      <c r="O44">
        <v>0.41965685688839011</v>
      </c>
      <c r="P44">
        <v>0</v>
      </c>
      <c r="Q44">
        <v>0.32785691944405476</v>
      </c>
      <c r="R44">
        <v>1.0669242124885694</v>
      </c>
      <c r="T44">
        <v>71.086099599230494</v>
      </c>
      <c r="U44">
        <v>9.140077497069278</v>
      </c>
      <c r="V44">
        <v>0</v>
      </c>
      <c r="W44">
        <v>13.294888588817317</v>
      </c>
      <c r="X44">
        <v>0</v>
      </c>
      <c r="Y44" t="s">
        <v>35</v>
      </c>
      <c r="AA44">
        <f t="shared" si="1"/>
        <v>100</v>
      </c>
    </row>
    <row r="45" spans="1:27" hidden="1" x14ac:dyDescent="0.35">
      <c r="B45" t="s">
        <v>33</v>
      </c>
      <c r="C45">
        <v>4.5101876909999996</v>
      </c>
      <c r="E45">
        <v>9.0160884820000007</v>
      </c>
      <c r="G45">
        <v>0</v>
      </c>
      <c r="I45">
        <v>100</v>
      </c>
      <c r="K45">
        <f t="shared" si="0"/>
        <v>100</v>
      </c>
      <c r="M45">
        <v>0.23223453107107431</v>
      </c>
      <c r="N45">
        <v>7.2854794144391795</v>
      </c>
      <c r="O45">
        <v>0.77108483257709193</v>
      </c>
      <c r="P45">
        <v>0</v>
      </c>
      <c r="Q45">
        <v>0.55903650356472423</v>
      </c>
      <c r="R45">
        <v>0</v>
      </c>
      <c r="T45">
        <v>73.350263174222817</v>
      </c>
      <c r="U45">
        <v>17.086334819562261</v>
      </c>
      <c r="V45">
        <v>0</v>
      </c>
      <c r="W45">
        <v>0.71556672456284698</v>
      </c>
      <c r="X45">
        <v>0</v>
      </c>
      <c r="Y45" t="s">
        <v>35</v>
      </c>
      <c r="AA45">
        <f t="shared" si="1"/>
        <v>100</v>
      </c>
    </row>
    <row r="46" spans="1:27" hidden="1" x14ac:dyDescent="0.35">
      <c r="B46" t="s">
        <v>34</v>
      </c>
      <c r="C46">
        <v>3.6287753839999999</v>
      </c>
      <c r="E46">
        <v>5.8760264370000002</v>
      </c>
      <c r="G46">
        <v>0</v>
      </c>
      <c r="I46">
        <v>100</v>
      </c>
      <c r="K46">
        <f t="shared" si="0"/>
        <v>100</v>
      </c>
      <c r="M46">
        <v>26.450943149609095</v>
      </c>
      <c r="N46">
        <v>15.903677589136004</v>
      </c>
      <c r="O46">
        <v>0</v>
      </c>
      <c r="P46">
        <v>0</v>
      </c>
      <c r="Q46">
        <v>0</v>
      </c>
      <c r="R46">
        <v>0</v>
      </c>
      <c r="T46">
        <v>51.309476170027985</v>
      </c>
      <c r="U46">
        <v>6.3359030912268999</v>
      </c>
      <c r="V46">
        <v>0</v>
      </c>
      <c r="W46">
        <v>0</v>
      </c>
      <c r="X46">
        <v>0</v>
      </c>
      <c r="Y46" t="s">
        <v>35</v>
      </c>
      <c r="AA46">
        <f t="shared" si="1"/>
        <v>99.999999999999972</v>
      </c>
    </row>
  </sheetData>
  <autoFilter ref="A1:AA46" xr:uid="{5025D722-80F7-42AF-902E-ECE97F2E8E41}">
    <filterColumn colId="1">
      <filters>
        <filter val="A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2023-06-12T13:01:39Z</dcterms:created>
  <dcterms:modified xsi:type="dcterms:W3CDTF">2024-01-05T10:48:24Z</dcterms:modified>
</cp:coreProperties>
</file>