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oogle Drive\College\BAS\2018-19 Workshops\Tools for Excel Workshops\"/>
    </mc:Choice>
  </mc:AlternateContent>
  <xr:revisionPtr revIDLastSave="0" documentId="13_ncr:1_{374E1D0C-D171-44E9-902D-AFD49D580356}" xr6:coauthVersionLast="38" xr6:coauthVersionMax="38" xr10:uidLastSave="{00000000-0000-0000-0000-000000000000}"/>
  <bookViews>
    <workbookView xWindow="0" yWindow="0" windowWidth="22008" windowHeight="9672" firstSheet="6" activeTab="15" xr2:uid="{2527ADBD-EC4D-4930-910B-E6693A7E77A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5 (2)" sheetId="6" r:id="rId6"/>
    <sheet name="Sheet8" sheetId="8" r:id="rId7"/>
    <sheet name="Sheet9" sheetId="9" r:id="rId8"/>
    <sheet name="Sheet7" sheetId="7" r:id="rId9"/>
    <sheet name="Sheet10" sheetId="10" r:id="rId10"/>
    <sheet name="Sheet12" sheetId="12" r:id="rId11"/>
    <sheet name="Sheet13" sheetId="13" r:id="rId12"/>
    <sheet name="Sheet14" sheetId="14" r:id="rId13"/>
    <sheet name="Sheet14 (2)" sheetId="15" r:id="rId14"/>
    <sheet name="Sheet16" sheetId="16" r:id="rId15"/>
    <sheet name="Sheet17" sheetId="18" r:id="rId16"/>
  </sheets>
  <calcPr calcId="179021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6" l="1"/>
  <c r="F5" i="13"/>
  <c r="F6" i="13"/>
  <c r="F4" i="13"/>
  <c r="F3" i="13"/>
  <c r="F2" i="13"/>
  <c r="C4" i="12"/>
  <c r="C3" i="12"/>
  <c r="C2" i="12"/>
  <c r="F3" i="10"/>
  <c r="B3" i="9"/>
  <c r="D4" i="6"/>
  <c r="D3" i="6"/>
  <c r="D2" i="6"/>
  <c r="C5" i="5"/>
  <c r="C4" i="5"/>
  <c r="C3" i="5"/>
  <c r="C2" i="5"/>
  <c r="E6" i="4"/>
  <c r="E5" i="4"/>
  <c r="E4" i="4"/>
  <c r="E3" i="4"/>
  <c r="E2" i="4"/>
  <c r="D4" i="3"/>
  <c r="D3" i="3"/>
  <c r="D2" i="3"/>
  <c r="C4" i="2"/>
  <c r="C3" i="2"/>
  <c r="C2" i="2"/>
  <c r="B2" i="1"/>
  <c r="B3" i="1"/>
  <c r="B4" i="1"/>
  <c r="B5" i="1"/>
  <c r="B6" i="1"/>
  <c r="B7" i="1"/>
  <c r="F2" i="10" l="1"/>
</calcChain>
</file>

<file path=xl/sharedStrings.xml><?xml version="1.0" encoding="utf-8"?>
<sst xmlns="http://schemas.openxmlformats.org/spreadsheetml/2006/main" count="140" uniqueCount="51">
  <si>
    <t>Pass</t>
  </si>
  <si>
    <t>Fail</t>
  </si>
  <si>
    <t>Formula</t>
  </si>
  <si>
    <t>Output</t>
  </si>
  <si>
    <t>Name</t>
  </si>
  <si>
    <t>Student ID</t>
  </si>
  <si>
    <t>Joe Bruin</t>
  </si>
  <si>
    <t>John Doe</t>
  </si>
  <si>
    <t>Jane Doe</t>
  </si>
  <si>
    <t>F</t>
  </si>
  <si>
    <t>Percent</t>
  </si>
  <si>
    <t>Grade</t>
  </si>
  <si>
    <t>D</t>
  </si>
  <si>
    <t>C</t>
  </si>
  <si>
    <t>B</t>
  </si>
  <si>
    <t>A</t>
  </si>
  <si>
    <t>M</t>
  </si>
  <si>
    <t>Field1</t>
  </si>
  <si>
    <t>Field2</t>
  </si>
  <si>
    <t>Field3</t>
  </si>
  <si>
    <t>Row Labels</t>
  </si>
  <si>
    <t>Grand Total</t>
  </si>
  <si>
    <t>Revenue</t>
  </si>
  <si>
    <t>Expenses</t>
  </si>
  <si>
    <t>A1</t>
  </si>
  <si>
    <t>C2</t>
  </si>
  <si>
    <t>A4</t>
  </si>
  <si>
    <t>B1</t>
  </si>
  <si>
    <t>C1</t>
  </si>
  <si>
    <t>D1</t>
  </si>
  <si>
    <t>A2</t>
  </si>
  <si>
    <t>B2</t>
  </si>
  <si>
    <t>D2</t>
  </si>
  <si>
    <t>A3</t>
  </si>
  <si>
    <t>B3</t>
  </si>
  <si>
    <t>C3</t>
  </si>
  <si>
    <t>D3</t>
  </si>
  <si>
    <t>B4</t>
  </si>
  <si>
    <t>C4</t>
  </si>
  <si>
    <t>D4</t>
  </si>
  <si>
    <t>Sum:</t>
  </si>
  <si>
    <t>Value   (1)</t>
  </si>
  <si>
    <t>Weight   (2)</t>
  </si>
  <si>
    <t>Product   (1) x (2)</t>
  </si>
  <si>
    <t>PolicyNumber</t>
  </si>
  <si>
    <t>PolicyStartDate</t>
  </si>
  <si>
    <t>NumberOfTerms</t>
  </si>
  <si>
    <t>AnnualMilesDriven</t>
  </si>
  <si>
    <t>County</t>
  </si>
  <si>
    <t>P100256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</si>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</sst>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0D7E5"/>
      </right>
      <top/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medium">
        <color indexed="64"/>
      </bottom>
      <diagonal/>
    </border>
    <border>
      <left style="thin">
        <color rgb="FFD0D7E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medium">
        <color indexed="64"/>
      </right>
      <top/>
      <bottom style="thin">
        <color rgb="FFD0D7E5"/>
      </bottom>
      <diagonal/>
    </border>
    <border>
      <left style="medium">
        <color indexed="64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medium">
        <color indexed="64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thin">
        <color rgb="FFD0D7E5"/>
      </right>
      <top style="thin">
        <color rgb="FFD0D7E5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medium">
        <color indexed="64"/>
      </bottom>
      <diagonal/>
    </border>
    <border>
      <left style="thin">
        <color rgb="FFD0D7E5"/>
      </left>
      <right style="medium">
        <color indexed="64"/>
      </right>
      <top style="thin">
        <color rgb="FFD0D7E5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0" fillId="0" borderId="0" xfId="0" applyAlignment="1"/>
    <xf numFmtId="0" fontId="3" fillId="0" borderId="4" xfId="0" applyFont="1" applyFill="1" applyBorder="1" applyAlignment="1" applyProtection="1">
      <alignment vertical="center"/>
    </xf>
    <xf numFmtId="14" fontId="3" fillId="0" borderId="5" xfId="0" applyNumberFormat="1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horizontal="right"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14" fontId="3" fillId="0" borderId="8" xfId="0" applyNumberFormat="1" applyFont="1" applyFill="1" applyBorder="1" applyAlignment="1" applyProtection="1">
      <alignment horizontal="right" vertical="center"/>
    </xf>
    <xf numFmtId="0" fontId="3" fillId="0" borderId="8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14" fontId="3" fillId="0" borderId="11" xfId="0" applyNumberFormat="1" applyFont="1" applyFill="1" applyBorder="1" applyAlignment="1" applyProtection="1">
      <alignment horizontal="right" vertical="center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3" fillId="0" borderId="13" xfId="0" applyFont="1" applyFill="1" applyBorder="1" applyAlignment="1" applyProtection="1">
      <alignment vertical="center"/>
    </xf>
    <xf numFmtId="14" fontId="3" fillId="0" borderId="14" xfId="0" applyNumberFormat="1" applyFont="1" applyFill="1" applyBorder="1" applyAlignment="1" applyProtection="1">
      <alignment horizontal="right" vertical="center"/>
    </xf>
    <xf numFmtId="0" fontId="3" fillId="0" borderId="14" xfId="0" applyFont="1" applyFill="1" applyBorder="1" applyAlignment="1" applyProtection="1">
      <alignment vertical="center"/>
    </xf>
    <xf numFmtId="0" fontId="3" fillId="0" borderId="15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6</xdr:row>
      <xdr:rowOff>83820</xdr:rowOff>
    </xdr:from>
    <xdr:to>
      <xdr:col>7</xdr:col>
      <xdr:colOff>541020</xdr:colOff>
      <xdr:row>8</xdr:row>
      <xdr:rowOff>167640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427FD94-4F9C-43D1-8B04-09F00CF293B1}"/>
            </a:ext>
          </a:extLst>
        </xdr:cNvPr>
        <xdr:cNvSpPr/>
      </xdr:nvSpPr>
      <xdr:spPr>
        <a:xfrm>
          <a:off x="5745480" y="1188720"/>
          <a:ext cx="90678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Zhu" refreshedDate="43310.710357060183" createdVersion="6" refreshedVersion="6" minRefreshableVersion="3" recordCount="13" xr:uid="{3284D0C1-2656-4E0C-96AF-E50F0743FBC9}">
  <cacheSource type="worksheet">
    <worksheetSource ref="A1:C14" sheet="Sheet7"/>
  </cacheSource>
  <cacheFields count="3">
    <cacheField name="Field1" numFmtId="0">
      <sharedItems count="2">
        <s v="M"/>
        <s v="F"/>
      </sharedItems>
    </cacheField>
    <cacheField name="Field2" numFmtId="0">
      <sharedItems containsSemiMixedTypes="0" containsString="0" containsNumber="1" containsInteger="1" minValue="24" maxValue="61"/>
    </cacheField>
    <cacheField name="Field3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24"/>
    <n v="0"/>
  </r>
  <r>
    <x v="0"/>
    <n v="37"/>
    <n v="1"/>
  </r>
  <r>
    <x v="0"/>
    <n v="38"/>
    <n v="0"/>
  </r>
  <r>
    <x v="0"/>
    <n v="31"/>
    <n v="2"/>
  </r>
  <r>
    <x v="0"/>
    <n v="28"/>
    <n v="2"/>
  </r>
  <r>
    <x v="1"/>
    <n v="36"/>
    <n v="0"/>
  </r>
  <r>
    <x v="1"/>
    <n v="25"/>
    <n v="1"/>
  </r>
  <r>
    <x v="0"/>
    <n v="60"/>
    <n v="0"/>
  </r>
  <r>
    <x v="1"/>
    <n v="27"/>
    <n v="1"/>
  </r>
  <r>
    <x v="1"/>
    <n v="61"/>
    <n v="0"/>
  </r>
  <r>
    <x v="1"/>
    <n v="35"/>
    <n v="1"/>
  </r>
  <r>
    <x v="0"/>
    <n v="32"/>
    <n v="1"/>
  </r>
  <r>
    <x v="0"/>
    <n v="5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47A34D-3AAB-4C45-A602-1FF695781A4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" firstHeaderRow="1" firstDataRow="1" firstDataCol="1"/>
  <pivotFields count="3"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0588-B65E-4E71-9559-5EAED8D2951D}">
  <sheetPr>
    <tabColor theme="9"/>
  </sheetPr>
  <dimension ref="A1:C7"/>
  <sheetViews>
    <sheetView showFormulas="1" zoomScale="145" zoomScaleNormal="145" workbookViewId="0">
      <selection activeCell="D17" sqref="D17"/>
    </sheetView>
  </sheetViews>
  <sheetFormatPr defaultRowHeight="14.4" x14ac:dyDescent="0.3"/>
  <cols>
    <col min="1" max="1" width="2.109375" bestFit="1" customWidth="1"/>
    <col min="2" max="2" width="11.44140625" bestFit="1" customWidth="1"/>
    <col min="3" max="3" width="3.5546875" bestFit="1" customWidth="1"/>
  </cols>
  <sheetData>
    <row r="1" spans="1:3" x14ac:dyDescent="0.3">
      <c r="B1" s="1" t="s">
        <v>2</v>
      </c>
      <c r="C1" s="1" t="s">
        <v>3</v>
      </c>
    </row>
    <row r="2" spans="1:3" x14ac:dyDescent="0.3">
      <c r="A2">
        <v>100</v>
      </c>
      <c r="B2" t="str">
        <f>IF(A2&gt;=73,"Pass", "Fail")</f>
        <v>Pass</v>
      </c>
      <c r="C2" t="s">
        <v>0</v>
      </c>
    </row>
    <row r="3" spans="1:3" x14ac:dyDescent="0.3">
      <c r="A3">
        <v>80</v>
      </c>
      <c r="B3" t="str">
        <f t="shared" ref="B3:B7" si="0">IF(A3&gt;=73,"Pass", "Fail")</f>
        <v>Pass</v>
      </c>
      <c r="C3" t="s">
        <v>0</v>
      </c>
    </row>
    <row r="4" spans="1:3" x14ac:dyDescent="0.3">
      <c r="A4">
        <v>60</v>
      </c>
      <c r="B4" t="str">
        <f t="shared" si="0"/>
        <v>Fail</v>
      </c>
      <c r="C4" t="s">
        <v>1</v>
      </c>
    </row>
    <row r="5" spans="1:3" x14ac:dyDescent="0.3">
      <c r="A5">
        <v>40</v>
      </c>
      <c r="B5" t="str">
        <f t="shared" si="0"/>
        <v>Fail</v>
      </c>
      <c r="C5" t="s">
        <v>1</v>
      </c>
    </row>
    <row r="6" spans="1:3" x14ac:dyDescent="0.3">
      <c r="A6">
        <v>20</v>
      </c>
      <c r="B6" t="str">
        <f t="shared" si="0"/>
        <v>Fail</v>
      </c>
      <c r="C6" t="s">
        <v>1</v>
      </c>
    </row>
    <row r="7" spans="1:3" x14ac:dyDescent="0.3">
      <c r="A7">
        <v>0</v>
      </c>
      <c r="B7" t="str">
        <f t="shared" si="0"/>
        <v>Fail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3664-68C1-407E-A342-3DFE108A2C62}">
  <sheetPr>
    <tabColor theme="9"/>
  </sheetPr>
  <dimension ref="A1:D5"/>
  <sheetViews>
    <sheetView showFormulas="1" zoomScale="145" zoomScaleNormal="145" workbookViewId="0">
      <selection activeCell="D17" sqref="D17"/>
    </sheetView>
  </sheetViews>
  <sheetFormatPr defaultRowHeight="14.4" x14ac:dyDescent="0.3"/>
  <cols>
    <col min="1" max="1" width="3.44140625" customWidth="1"/>
    <col min="2" max="2" width="1.77734375" customWidth="1"/>
    <col min="3" max="3" width="10.5546875" bestFit="1" customWidth="1"/>
    <col min="4" max="4" width="3.5546875" bestFit="1" customWidth="1"/>
  </cols>
  <sheetData>
    <row r="1" spans="1:4" x14ac:dyDescent="0.3">
      <c r="A1">
        <v>1</v>
      </c>
      <c r="C1" s="1" t="s">
        <v>2</v>
      </c>
      <c r="D1" s="1" t="s">
        <v>3</v>
      </c>
    </row>
    <row r="2" spans="1:4" x14ac:dyDescent="0.3">
      <c r="A2">
        <v>2</v>
      </c>
      <c r="C2">
        <f>SUM(A1,A2,A3,A4,A5)</f>
        <v>15</v>
      </c>
      <c r="D2">
        <v>15</v>
      </c>
    </row>
    <row r="3" spans="1:4" x14ac:dyDescent="0.3">
      <c r="A3">
        <v>3</v>
      </c>
      <c r="C3">
        <f>SUM(A1:A5)</f>
        <v>15</v>
      </c>
      <c r="D3">
        <v>15</v>
      </c>
    </row>
    <row r="4" spans="1:4" x14ac:dyDescent="0.3">
      <c r="A4">
        <v>4</v>
      </c>
      <c r="C4">
        <f>PRODUCT(A1:A3, A5)</f>
        <v>30</v>
      </c>
      <c r="D4">
        <v>30</v>
      </c>
    </row>
    <row r="5" spans="1:4" x14ac:dyDescent="0.3">
      <c r="A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71B2-1FDE-4A2C-8C3C-B0BC602EF68C}">
  <sheetPr>
    <tabColor theme="9"/>
  </sheetPr>
  <dimension ref="A1:E4"/>
  <sheetViews>
    <sheetView zoomScale="145" zoomScaleNormal="145" workbookViewId="0">
      <selection activeCell="H17" sqref="H17"/>
    </sheetView>
  </sheetViews>
  <sheetFormatPr defaultRowHeight="14.4" x14ac:dyDescent="0.3"/>
  <cols>
    <col min="1" max="1" width="8.6640625" bestFit="1" customWidth="1"/>
    <col min="2" max="2" width="10.5546875" bestFit="1" customWidth="1"/>
    <col min="3" max="3" width="5.44140625" customWidth="1"/>
    <col min="4" max="4" width="19.109375" style="5" customWidth="1"/>
    <col min="5" max="5" width="10.5546875" bestFit="1" customWidth="1"/>
  </cols>
  <sheetData>
    <row r="1" spans="1:5" x14ac:dyDescent="0.3">
      <c r="A1" s="3" t="s">
        <v>4</v>
      </c>
      <c r="B1" s="3" t="s">
        <v>5</v>
      </c>
      <c r="C1" s="2"/>
      <c r="D1" s="4" t="s">
        <v>2</v>
      </c>
      <c r="E1" s="1" t="s">
        <v>3</v>
      </c>
    </row>
    <row r="2" spans="1:5" x14ac:dyDescent="0.3">
      <c r="A2" t="s">
        <v>6</v>
      </c>
      <c r="B2">
        <v>272577814</v>
      </c>
      <c r="D2" s="5">
        <f>VLOOKUP("Joe Bruin",$A$2:$B$4,2,FALSE)</f>
        <v>272577814</v>
      </c>
      <c r="E2">
        <v>272577814</v>
      </c>
    </row>
    <row r="3" spans="1:5" x14ac:dyDescent="0.3">
      <c r="A3" t="s">
        <v>7</v>
      </c>
      <c r="B3">
        <v>644907243</v>
      </c>
      <c r="D3" s="5">
        <f>VLOOKUP("Jane Doe",$A$2:$B$4,2,FALSE)</f>
        <v>534763964</v>
      </c>
      <c r="E3">
        <v>534763964</v>
      </c>
    </row>
    <row r="4" spans="1:5" x14ac:dyDescent="0.3">
      <c r="A4" t="s">
        <v>8</v>
      </c>
      <c r="B4">
        <v>534763964</v>
      </c>
      <c r="D4" s="5" t="e">
        <f>VLOOKUP("Johnny",$A$2:$B$4,2,FALSE)</f>
        <v>#N/A</v>
      </c>
      <c r="E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6C74-B52E-4399-8CD4-1464FEA590D2}">
  <sheetPr>
    <tabColor theme="9"/>
  </sheetPr>
  <dimension ref="A1:F6"/>
  <sheetViews>
    <sheetView showFormulas="1" zoomScale="145" zoomScaleNormal="145" workbookViewId="0">
      <selection activeCell="G17" sqref="G17"/>
    </sheetView>
  </sheetViews>
  <sheetFormatPr defaultRowHeight="14.4" x14ac:dyDescent="0.3"/>
  <cols>
    <col min="1" max="1" width="4.109375" bestFit="1" customWidth="1"/>
    <col min="2" max="2" width="3.44140625" bestFit="1" customWidth="1"/>
    <col min="3" max="3" width="4.44140625" customWidth="1"/>
    <col min="4" max="4" width="2.5546875" customWidth="1"/>
    <col min="5" max="5" width="15.33203125" bestFit="1" customWidth="1"/>
  </cols>
  <sheetData>
    <row r="1" spans="1:6" x14ac:dyDescent="0.3">
      <c r="A1" s="3" t="s">
        <v>10</v>
      </c>
      <c r="B1" s="3" t="s">
        <v>11</v>
      </c>
      <c r="E1" s="1" t="s">
        <v>2</v>
      </c>
      <c r="F1" s="1" t="s">
        <v>3</v>
      </c>
    </row>
    <row r="2" spans="1:6" x14ac:dyDescent="0.3">
      <c r="A2" s="2">
        <v>0</v>
      </c>
      <c r="B2" t="s">
        <v>9</v>
      </c>
      <c r="D2">
        <v>52</v>
      </c>
      <c r="E2" t="str">
        <f>VLOOKUP(D2,$A$2:$B$6,2,TRUE)</f>
        <v>F</v>
      </c>
      <c r="F2" t="s">
        <v>9</v>
      </c>
    </row>
    <row r="3" spans="1:6" x14ac:dyDescent="0.3">
      <c r="A3">
        <v>60</v>
      </c>
      <c r="B3" t="s">
        <v>12</v>
      </c>
      <c r="D3">
        <v>85</v>
      </c>
      <c r="E3" t="str">
        <f>VLOOKUP(D3,$A$2:$B$6,2,TRUE)</f>
        <v>B</v>
      </c>
      <c r="F3" t="s">
        <v>14</v>
      </c>
    </row>
    <row r="4" spans="1:6" x14ac:dyDescent="0.3">
      <c r="A4">
        <v>70</v>
      </c>
      <c r="B4" t="s">
        <v>13</v>
      </c>
      <c r="D4">
        <v>92</v>
      </c>
      <c r="E4" t="str">
        <f>VLOOKUP(D4,$A$2:$B$6,2,TRUE)</f>
        <v>A</v>
      </c>
      <c r="F4" t="s">
        <v>15</v>
      </c>
    </row>
    <row r="5" spans="1:6" x14ac:dyDescent="0.3">
      <c r="A5">
        <v>80</v>
      </c>
      <c r="B5" t="s">
        <v>14</v>
      </c>
      <c r="D5">
        <v>63</v>
      </c>
      <c r="E5" t="str">
        <f>VLOOKUP(D5,$A$2:$B$6,2,TRUE)</f>
        <v>D</v>
      </c>
      <c r="F5" t="s">
        <v>12</v>
      </c>
    </row>
    <row r="6" spans="1:6" x14ac:dyDescent="0.3">
      <c r="A6">
        <v>90</v>
      </c>
      <c r="B6" t="s">
        <v>15</v>
      </c>
      <c r="D6">
        <v>75</v>
      </c>
      <c r="E6" t="str">
        <f>VLOOKUP(D6,$A$2:$B$6,2,TRUE)</f>
        <v>C</v>
      </c>
      <c r="F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0AB-D103-4B8D-ABC2-4E2FDF255567}">
  <sheetPr>
    <tabColor theme="9"/>
  </sheetPr>
  <dimension ref="A1:D7"/>
  <sheetViews>
    <sheetView showFormulas="1" zoomScale="145" zoomScaleNormal="145" workbookViewId="0">
      <selection activeCell="F17" sqref="F17"/>
    </sheetView>
  </sheetViews>
  <sheetFormatPr defaultRowHeight="14.4" x14ac:dyDescent="0.3"/>
  <cols>
    <col min="2" max="2" width="3.88671875" customWidth="1"/>
    <col min="3" max="3" width="12.88671875" bestFit="1" customWidth="1"/>
    <col min="4" max="4" width="3.5546875" bestFit="1" customWidth="1"/>
  </cols>
  <sheetData>
    <row r="1" spans="1:4" x14ac:dyDescent="0.3">
      <c r="A1">
        <v>1</v>
      </c>
      <c r="C1" s="1" t="s">
        <v>2</v>
      </c>
      <c r="D1" s="1" t="s">
        <v>3</v>
      </c>
    </row>
    <row r="2" spans="1:4" x14ac:dyDescent="0.3">
      <c r="A2">
        <v>2</v>
      </c>
      <c r="C2">
        <f>COUNTIF($A$1:$A$7,3)</f>
        <v>0</v>
      </c>
      <c r="D2">
        <v>0</v>
      </c>
    </row>
    <row r="3" spans="1:4" x14ac:dyDescent="0.3">
      <c r="A3">
        <v>4</v>
      </c>
      <c r="C3">
        <f>COUNTIF($A$1:$A$7,2)</f>
        <v>1</v>
      </c>
      <c r="D3">
        <v>1</v>
      </c>
    </row>
    <row r="4" spans="1:4" x14ac:dyDescent="0.3">
      <c r="A4">
        <v>8</v>
      </c>
      <c r="C4">
        <f>COUNTIF($A$1:$A$7,"&gt;4")</f>
        <v>4</v>
      </c>
      <c r="D4">
        <v>4</v>
      </c>
    </row>
    <row r="5" spans="1:4" x14ac:dyDescent="0.3">
      <c r="A5">
        <v>16</v>
      </c>
      <c r="C5">
        <f>COUNTIF($A$1:$A$7,"&lt;&gt;4")</f>
        <v>6</v>
      </c>
      <c r="D5">
        <v>6</v>
      </c>
    </row>
    <row r="6" spans="1:4" x14ac:dyDescent="0.3">
      <c r="A6">
        <v>32</v>
      </c>
    </row>
    <row r="7" spans="1:4" x14ac:dyDescent="0.3">
      <c r="A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CB40-63B2-4217-905F-873E9332D385}">
  <sheetPr>
    <tabColor theme="9"/>
  </sheetPr>
  <dimension ref="A1:E7"/>
  <sheetViews>
    <sheetView showFormulas="1" zoomScale="145" zoomScaleNormal="145" workbookViewId="0">
      <selection activeCell="G17" sqref="G17"/>
    </sheetView>
  </sheetViews>
  <sheetFormatPr defaultRowHeight="14.4" x14ac:dyDescent="0.3"/>
  <cols>
    <col min="1" max="2" width="5.77734375" customWidth="1"/>
    <col min="3" max="3" width="3.88671875" customWidth="1"/>
    <col min="4" max="4" width="16.88671875" bestFit="1" customWidth="1"/>
    <col min="5" max="5" width="3.5546875" bestFit="1" customWidth="1"/>
  </cols>
  <sheetData>
    <row r="1" spans="1:5" x14ac:dyDescent="0.3">
      <c r="A1" t="s">
        <v>15</v>
      </c>
      <c r="B1">
        <v>1</v>
      </c>
      <c r="D1" s="1" t="s">
        <v>2</v>
      </c>
      <c r="E1" s="1" t="s">
        <v>3</v>
      </c>
    </row>
    <row r="2" spans="1:5" x14ac:dyDescent="0.3">
      <c r="A2" t="s">
        <v>14</v>
      </c>
      <c r="B2">
        <v>2</v>
      </c>
      <c r="D2">
        <f>SUMIF($B$1:$B$7,"&lt;10")</f>
        <v>15</v>
      </c>
      <c r="E2">
        <v>15</v>
      </c>
    </row>
    <row r="3" spans="1:5" x14ac:dyDescent="0.3">
      <c r="A3" t="s">
        <v>13</v>
      </c>
      <c r="B3">
        <v>4</v>
      </c>
      <c r="D3">
        <f>SUMIF($A$1:$A$7,"A",$B$1:$B$7)</f>
        <v>73</v>
      </c>
      <c r="E3">
        <v>73</v>
      </c>
    </row>
    <row r="4" spans="1:5" x14ac:dyDescent="0.3">
      <c r="A4" t="s">
        <v>15</v>
      </c>
      <c r="B4">
        <v>8</v>
      </c>
      <c r="D4">
        <f>SUMIF($A$1:$A$7,"&lt;&gt;B",$B$1:$B$7)</f>
        <v>109</v>
      </c>
      <c r="E4">
        <v>109</v>
      </c>
    </row>
    <row r="5" spans="1:5" x14ac:dyDescent="0.3">
      <c r="A5" t="s">
        <v>14</v>
      </c>
      <c r="B5">
        <v>16</v>
      </c>
    </row>
    <row r="6" spans="1:5" x14ac:dyDescent="0.3">
      <c r="A6" t="s">
        <v>13</v>
      </c>
      <c r="B6">
        <v>32</v>
      </c>
    </row>
    <row r="7" spans="1:5" x14ac:dyDescent="0.3">
      <c r="A7" t="s">
        <v>15</v>
      </c>
      <c r="B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597B-15C6-4C65-8496-6DFAB1EA526B}">
  <sheetPr>
    <tabColor theme="9"/>
  </sheetPr>
  <dimension ref="A3:A6"/>
  <sheetViews>
    <sheetView workbookViewId="0">
      <selection activeCell="K20" sqref="K20"/>
    </sheetView>
  </sheetViews>
  <sheetFormatPr defaultRowHeight="14.4" x14ac:dyDescent="0.3"/>
  <cols>
    <col min="1" max="1" width="12.5546875" bestFit="1" customWidth="1"/>
  </cols>
  <sheetData>
    <row r="3" spans="1:1" x14ac:dyDescent="0.3">
      <c r="A3" s="6" t="s">
        <v>20</v>
      </c>
    </row>
    <row r="4" spans="1:1" x14ac:dyDescent="0.3">
      <c r="A4" s="7" t="s">
        <v>9</v>
      </c>
    </row>
    <row r="5" spans="1:1" x14ac:dyDescent="0.3">
      <c r="A5" s="7" t="s">
        <v>16</v>
      </c>
    </row>
    <row r="6" spans="1:1" x14ac:dyDescent="0.3">
      <c r="A6" s="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EFD6-C201-497E-86BC-435C67739C52}">
  <sheetPr>
    <tabColor theme="9"/>
  </sheetPr>
  <dimension ref="A1:B3"/>
  <sheetViews>
    <sheetView zoomScale="145" zoomScaleNormal="145" workbookViewId="0">
      <selection activeCell="D17" sqref="D17"/>
    </sheetView>
  </sheetViews>
  <sheetFormatPr defaultRowHeight="14.4" x14ac:dyDescent="0.3"/>
  <cols>
    <col min="1" max="1" width="8.77734375" bestFit="1" customWidth="1"/>
    <col min="2" max="2" width="6.77734375" customWidth="1"/>
  </cols>
  <sheetData>
    <row r="1" spans="1:2" x14ac:dyDescent="0.3">
      <c r="A1" s="1" t="s">
        <v>22</v>
      </c>
      <c r="B1">
        <v>115</v>
      </c>
    </row>
    <row r="2" spans="1:2" x14ac:dyDescent="0.3">
      <c r="A2" s="1" t="s">
        <v>23</v>
      </c>
      <c r="B2">
        <v>80</v>
      </c>
    </row>
    <row r="3" spans="1:2" x14ac:dyDescent="0.3">
      <c r="B3">
        <f>B1-B2</f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0E07-2240-4CAC-A003-40A51CC3FCBB}">
  <sheetPr>
    <tabColor theme="9"/>
  </sheetPr>
  <dimension ref="A1:F14"/>
  <sheetViews>
    <sheetView showFormulas="1" zoomScale="145" zoomScaleNormal="145" workbookViewId="0">
      <selection activeCell="E14" sqref="E14"/>
    </sheetView>
  </sheetViews>
  <sheetFormatPr defaultRowHeight="14.4" x14ac:dyDescent="0.3"/>
  <cols>
    <col min="1" max="1" width="3.5546875" bestFit="1" customWidth="1"/>
    <col min="2" max="2" width="2.109375" bestFit="1" customWidth="1"/>
    <col min="3" max="3" width="8" bestFit="1" customWidth="1"/>
    <col min="4" max="4" width="2.21875" customWidth="1"/>
    <col min="5" max="5" width="19.21875" customWidth="1"/>
    <col min="6" max="6" width="3.5546875" bestFit="1" customWidth="1"/>
  </cols>
  <sheetData>
    <row r="1" spans="1:6" x14ac:dyDescent="0.3">
      <c r="A1" t="s">
        <v>17</v>
      </c>
      <c r="B1" t="s">
        <v>18</v>
      </c>
      <c r="C1" t="s">
        <v>19</v>
      </c>
      <c r="E1" s="1"/>
      <c r="F1" s="1"/>
    </row>
    <row r="2" spans="1:6" x14ac:dyDescent="0.3">
      <c r="A2" t="s">
        <v>16</v>
      </c>
      <c r="B2">
        <v>24</v>
      </c>
      <c r="C2">
        <v>0</v>
      </c>
    </row>
    <row r="3" spans="1:6" x14ac:dyDescent="0.3">
      <c r="A3" t="s">
        <v>16</v>
      </c>
      <c r="B3">
        <v>37</v>
      </c>
      <c r="C3">
        <v>1</v>
      </c>
    </row>
    <row r="4" spans="1:6" x14ac:dyDescent="0.3">
      <c r="A4" t="s">
        <v>16</v>
      </c>
      <c r="B4">
        <v>38</v>
      </c>
      <c r="C4">
        <v>0</v>
      </c>
    </row>
    <row r="5" spans="1:6" x14ac:dyDescent="0.3">
      <c r="A5" t="s">
        <v>16</v>
      </c>
      <c r="B5">
        <v>31</v>
      </c>
      <c r="C5">
        <v>2</v>
      </c>
    </row>
    <row r="6" spans="1:6" x14ac:dyDescent="0.3">
      <c r="A6" t="s">
        <v>16</v>
      </c>
      <c r="B6">
        <v>28</v>
      </c>
      <c r="C6">
        <v>2</v>
      </c>
    </row>
    <row r="7" spans="1:6" x14ac:dyDescent="0.3">
      <c r="A7" t="s">
        <v>9</v>
      </c>
      <c r="B7">
        <v>36</v>
      </c>
      <c r="C7">
        <v>0</v>
      </c>
    </row>
    <row r="8" spans="1:6" x14ac:dyDescent="0.3">
      <c r="A8" t="s">
        <v>9</v>
      </c>
      <c r="B8">
        <v>25</v>
      </c>
      <c r="C8">
        <v>1</v>
      </c>
    </row>
    <row r="9" spans="1:6" x14ac:dyDescent="0.3">
      <c r="A9" t="s">
        <v>16</v>
      </c>
      <c r="B9">
        <v>60</v>
      </c>
      <c r="C9">
        <v>0</v>
      </c>
    </row>
    <row r="10" spans="1:6" x14ac:dyDescent="0.3">
      <c r="A10" t="s">
        <v>9</v>
      </c>
      <c r="B10">
        <v>27</v>
      </c>
      <c r="C10">
        <v>1</v>
      </c>
    </row>
    <row r="11" spans="1:6" x14ac:dyDescent="0.3">
      <c r="A11" t="s">
        <v>9</v>
      </c>
      <c r="B11">
        <v>61</v>
      </c>
      <c r="C11">
        <v>0</v>
      </c>
    </row>
    <row r="12" spans="1:6" x14ac:dyDescent="0.3">
      <c r="A12" t="s">
        <v>9</v>
      </c>
      <c r="B12">
        <v>35</v>
      </c>
      <c r="C12">
        <v>1</v>
      </c>
    </row>
    <row r="13" spans="1:6" x14ac:dyDescent="0.3">
      <c r="A13" t="s">
        <v>16</v>
      </c>
      <c r="B13">
        <v>32</v>
      </c>
      <c r="C13">
        <v>1</v>
      </c>
    </row>
    <row r="14" spans="1:6" x14ac:dyDescent="0.3">
      <c r="A14" t="s">
        <v>16</v>
      </c>
      <c r="B14">
        <v>54</v>
      </c>
      <c r="C1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F2A0-8F47-45C1-A252-6F27D0222979}">
  <dimension ref="A1:G4"/>
  <sheetViews>
    <sheetView showFormulas="1" zoomScale="145" zoomScaleNormal="145" workbookViewId="0">
      <selection activeCell="H13" sqref="H13"/>
    </sheetView>
  </sheetViews>
  <sheetFormatPr defaultRowHeight="14.4" x14ac:dyDescent="0.3"/>
  <cols>
    <col min="1" max="4" width="2.33203125" customWidth="1"/>
    <col min="5" max="5" width="3.21875" customWidth="1"/>
    <col min="6" max="6" width="10.6640625" bestFit="1" customWidth="1"/>
    <col min="7" max="7" width="3.5546875" bestFit="1" customWidth="1"/>
  </cols>
  <sheetData>
    <row r="1" spans="1:7" x14ac:dyDescent="0.3">
      <c r="A1" t="s">
        <v>24</v>
      </c>
      <c r="B1" t="s">
        <v>27</v>
      </c>
      <c r="C1" t="s">
        <v>28</v>
      </c>
      <c r="D1" t="s">
        <v>29</v>
      </c>
      <c r="F1" s="1" t="s">
        <v>2</v>
      </c>
      <c r="G1" s="1" t="s">
        <v>3</v>
      </c>
    </row>
    <row r="2" spans="1:7" x14ac:dyDescent="0.3">
      <c r="A2" t="s">
        <v>30</v>
      </c>
      <c r="B2" t="s">
        <v>31</v>
      </c>
      <c r="C2" t="s">
        <v>25</v>
      </c>
      <c r="D2" t="s">
        <v>32</v>
      </c>
      <c r="F2" t="str">
        <f>INDEX($A$1:$D$4,2,3)</f>
        <v>C2</v>
      </c>
      <c r="G2" t="s">
        <v>25</v>
      </c>
    </row>
    <row r="3" spans="1:7" x14ac:dyDescent="0.3">
      <c r="A3" t="s">
        <v>33</v>
      </c>
      <c r="B3" t="s">
        <v>34</v>
      </c>
      <c r="C3" t="s">
        <v>35</v>
      </c>
      <c r="D3" t="s">
        <v>36</v>
      </c>
      <c r="F3" t="str">
        <f>INDEX($A$1:$D$4,4,1)</f>
        <v>A4</v>
      </c>
      <c r="G3" t="s">
        <v>26</v>
      </c>
    </row>
    <row r="4" spans="1:7" x14ac:dyDescent="0.3">
      <c r="A4" t="s">
        <v>26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5461-C6A6-49F0-89D5-402328D2C6BD}">
  <dimension ref="A1:D4"/>
  <sheetViews>
    <sheetView showFormulas="1" zoomScale="145" zoomScaleNormal="145" workbookViewId="0">
      <selection activeCell="H19" sqref="H19"/>
    </sheetView>
  </sheetViews>
  <sheetFormatPr defaultRowHeight="14.4" x14ac:dyDescent="0.3"/>
  <cols>
    <col min="1" max="1" width="4.44140625" bestFit="1" customWidth="1"/>
    <col min="2" max="2" width="3.33203125" customWidth="1"/>
    <col min="3" max="3" width="15.44140625" bestFit="1" customWidth="1"/>
    <col min="4" max="4" width="3.5546875" bestFit="1" customWidth="1"/>
  </cols>
  <sheetData>
    <row r="1" spans="1:4" x14ac:dyDescent="0.3">
      <c r="A1" s="3" t="s">
        <v>4</v>
      </c>
      <c r="C1" s="1" t="s">
        <v>2</v>
      </c>
      <c r="D1" s="1" t="s">
        <v>3</v>
      </c>
    </row>
    <row r="2" spans="1:4" x14ac:dyDescent="0.3">
      <c r="A2" t="s">
        <v>6</v>
      </c>
      <c r="C2">
        <f>MATCH("Joe Bruin",$A$2:$A$4,0)</f>
        <v>1</v>
      </c>
      <c r="D2">
        <v>1</v>
      </c>
    </row>
    <row r="3" spans="1:4" x14ac:dyDescent="0.3">
      <c r="A3" s="2" t="s">
        <v>7</v>
      </c>
      <c r="C3">
        <f>MATCH("Jane Doe",$A$2:$A$4,0)</f>
        <v>3</v>
      </c>
      <c r="D3">
        <v>3</v>
      </c>
    </row>
    <row r="4" spans="1:4" x14ac:dyDescent="0.3">
      <c r="A4" t="s">
        <v>8</v>
      </c>
      <c r="C4" t="e">
        <f>MATCH("Johnny",$A$2:$A$4,0)</f>
        <v>#N/A</v>
      </c>
      <c r="D4" t="e">
        <v>#N/A</v>
      </c>
    </row>
  </sheetData>
  <pageMargins left="0.7" right="0.7" top="0.75" bottom="0.75" header="0.3" footer="0.3"/>
  <ignoredErrors>
    <ignoredError sqref="C4" evalErro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F7D9-B977-4E54-8790-A1003D04BEB8}">
  <dimension ref="A1:G6"/>
  <sheetViews>
    <sheetView showFormulas="1" zoomScale="145" zoomScaleNormal="145" workbookViewId="0">
      <selection activeCell="J19" sqref="J19"/>
    </sheetView>
  </sheetViews>
  <sheetFormatPr defaultRowHeight="14.4" x14ac:dyDescent="0.3"/>
  <cols>
    <col min="1" max="5" width="2.33203125" customWidth="1"/>
    <col min="7" max="7" width="3.5546875" bestFit="1" customWidth="1"/>
  </cols>
  <sheetData>
    <row r="1" spans="1:7" x14ac:dyDescent="0.3">
      <c r="A1" t="s">
        <v>24</v>
      </c>
      <c r="B1" t="s">
        <v>27</v>
      </c>
      <c r="C1" t="s">
        <v>28</v>
      </c>
      <c r="D1" t="s">
        <v>29</v>
      </c>
      <c r="F1" s="1" t="s">
        <v>2</v>
      </c>
      <c r="G1" s="1" t="s">
        <v>3</v>
      </c>
    </row>
    <row r="2" spans="1:7" x14ac:dyDescent="0.3">
      <c r="A2" t="s">
        <v>30</v>
      </c>
      <c r="B2" t="s">
        <v>31</v>
      </c>
      <c r="C2" t="s">
        <v>25</v>
      </c>
      <c r="D2" t="s">
        <v>32</v>
      </c>
      <c r="F2" t="str">
        <f ca="1">OFFSET($A$1,2,1)</f>
        <v>B3</v>
      </c>
      <c r="G2" t="s">
        <v>34</v>
      </c>
    </row>
    <row r="3" spans="1:7" x14ac:dyDescent="0.3">
      <c r="A3" t="s">
        <v>33</v>
      </c>
      <c r="B3" t="s">
        <v>34</v>
      </c>
      <c r="C3" t="s">
        <v>35</v>
      </c>
      <c r="D3" t="s">
        <v>36</v>
      </c>
      <c r="F3" t="str">
        <f ca="1">OFFSET($A$1,1, 3)</f>
        <v>D2</v>
      </c>
      <c r="G3" t="s">
        <v>32</v>
      </c>
    </row>
    <row r="4" spans="1:7" x14ac:dyDescent="0.3">
      <c r="A4" t="s">
        <v>26</v>
      </c>
      <c r="B4" t="s">
        <v>37</v>
      </c>
      <c r="C4" t="s">
        <v>38</v>
      </c>
      <c r="D4" t="s">
        <v>39</v>
      </c>
      <c r="F4" t="str">
        <f ca="1">OFFSET($A$1,2,0)</f>
        <v>A3</v>
      </c>
      <c r="G4" t="s">
        <v>33</v>
      </c>
    </row>
    <row r="5" spans="1:7" x14ac:dyDescent="0.3">
      <c r="F5" t="str">
        <f ca="1">OFFSET($B$2,-1,0)</f>
        <v>B1</v>
      </c>
      <c r="G5" t="s">
        <v>27</v>
      </c>
    </row>
    <row r="6" spans="1:7" x14ac:dyDescent="0.3">
      <c r="F6" t="str">
        <f ca="1">OFFSET($C$3,1,-2)</f>
        <v>A4</v>
      </c>
      <c r="G6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7024-FF54-47DE-B617-3D6C38158B20}">
  <dimension ref="A1:D5"/>
  <sheetViews>
    <sheetView zoomScale="145" zoomScaleNormal="145" workbookViewId="0">
      <selection activeCell="I14" sqref="I14"/>
    </sheetView>
  </sheetViews>
  <sheetFormatPr defaultRowHeight="14.4" x14ac:dyDescent="0.3"/>
  <sheetData>
    <row r="1" spans="1:4" x14ac:dyDescent="0.3">
      <c r="A1">
        <v>7</v>
      </c>
      <c r="B1">
        <v>9</v>
      </c>
      <c r="C1">
        <v>4</v>
      </c>
      <c r="D1">
        <v>7</v>
      </c>
    </row>
    <row r="2" spans="1:4" x14ac:dyDescent="0.3">
      <c r="A2">
        <v>6</v>
      </c>
      <c r="B2">
        <v>8</v>
      </c>
      <c r="C2">
        <v>10</v>
      </c>
      <c r="D2">
        <v>7</v>
      </c>
    </row>
    <row r="3" spans="1:4" x14ac:dyDescent="0.3">
      <c r="A3">
        <v>9</v>
      </c>
      <c r="B3">
        <v>9</v>
      </c>
      <c r="C3">
        <v>5</v>
      </c>
      <c r="D3">
        <v>4</v>
      </c>
    </row>
    <row r="4" spans="1:4" x14ac:dyDescent="0.3">
      <c r="A4">
        <v>9</v>
      </c>
      <c r="B4">
        <v>2</v>
      </c>
      <c r="C4">
        <v>4</v>
      </c>
      <c r="D4">
        <v>6</v>
      </c>
    </row>
    <row r="5" spans="1:4" x14ac:dyDescent="0.3">
      <c r="A5">
        <v>1</v>
      </c>
      <c r="B5">
        <v>7</v>
      </c>
      <c r="C5">
        <v>1</v>
      </c>
      <c r="D5">
        <v>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2F1A3642-CA28-4412-8016-3777006CC3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Sheet14!A1:A5</xm:f>
              <xm:sqref>A6</xm:sqref>
            </x14:sparkline>
            <x14:sparkline>
              <xm:f>Sheet14!B1:B5</xm:f>
              <xm:sqref>B6</xm:sqref>
            </x14:sparkline>
            <x14:sparkline>
              <xm:f>Sheet14!C1:C5</xm:f>
              <xm:sqref>C6</xm:sqref>
            </x14:sparkline>
            <x14:sparkline>
              <xm:f>Sheet14!D1:D5</xm:f>
              <xm:sqref>D6</xm:sqref>
            </x14:sparkline>
          </x14:sparklines>
        </x14:sparklineGroup>
        <x14:sparklineGroup displayEmptyCellsAs="gap" xr2:uid="{E23A4606-BD1A-4A6D-A7AA-FD4A88A34D4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Sheet14!A1:D1</xm:f>
              <xm:sqref>E1</xm:sqref>
            </x14:sparkline>
            <x14:sparkline>
              <xm:f>Sheet14!A2:D2</xm:f>
              <xm:sqref>E2</xm:sqref>
            </x14:sparkline>
            <x14:sparkline>
              <xm:f>Sheet14!A3:D3</xm:f>
              <xm:sqref>E3</xm:sqref>
            </x14:sparkline>
            <x14:sparkline>
              <xm:f>Sheet14!A4:D4</xm:f>
              <xm:sqref>E4</xm:sqref>
            </x14:sparkline>
            <x14:sparkline>
              <xm:f>Sheet14!A5:D5</xm:f>
              <xm:sqref>E5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8518-45C0-464E-8B5E-4804D9627A51}">
  <dimension ref="A1:D11"/>
  <sheetViews>
    <sheetView zoomScale="145" zoomScaleNormal="145" workbookViewId="0">
      <selection activeCell="I14" sqref="I14"/>
    </sheetView>
  </sheetViews>
  <sheetFormatPr defaultRowHeight="14.4" x14ac:dyDescent="0.3"/>
  <sheetData>
    <row r="1" spans="1:4" x14ac:dyDescent="0.3">
      <c r="A1">
        <v>7</v>
      </c>
      <c r="B1">
        <v>9</v>
      </c>
      <c r="C1">
        <v>4</v>
      </c>
      <c r="D1">
        <v>7</v>
      </c>
    </row>
    <row r="2" spans="1:4" x14ac:dyDescent="0.3">
      <c r="A2">
        <v>6</v>
      </c>
      <c r="B2">
        <v>8</v>
      </c>
      <c r="C2">
        <v>10</v>
      </c>
      <c r="D2">
        <v>7</v>
      </c>
    </row>
    <row r="3" spans="1:4" x14ac:dyDescent="0.3">
      <c r="A3">
        <v>9</v>
      </c>
      <c r="B3">
        <v>9</v>
      </c>
      <c r="C3">
        <v>5</v>
      </c>
      <c r="D3">
        <v>4</v>
      </c>
    </row>
    <row r="4" spans="1:4" x14ac:dyDescent="0.3">
      <c r="A4">
        <v>9</v>
      </c>
      <c r="B4">
        <v>2</v>
      </c>
      <c r="C4">
        <v>4</v>
      </c>
      <c r="D4">
        <v>6</v>
      </c>
    </row>
    <row r="5" spans="1:4" x14ac:dyDescent="0.3">
      <c r="A5">
        <v>1</v>
      </c>
      <c r="B5">
        <v>7</v>
      </c>
      <c r="C5">
        <v>1</v>
      </c>
      <c r="D5">
        <v>4</v>
      </c>
    </row>
    <row r="7" spans="1:4" x14ac:dyDescent="0.3">
      <c r="A7">
        <v>7</v>
      </c>
      <c r="B7">
        <v>9</v>
      </c>
      <c r="C7">
        <v>4</v>
      </c>
      <c r="D7">
        <v>7</v>
      </c>
    </row>
    <row r="8" spans="1:4" x14ac:dyDescent="0.3">
      <c r="A8">
        <v>6</v>
      </c>
      <c r="B8">
        <v>8</v>
      </c>
      <c r="C8">
        <v>10</v>
      </c>
      <c r="D8">
        <v>7</v>
      </c>
    </row>
    <row r="9" spans="1:4" x14ac:dyDescent="0.3">
      <c r="A9">
        <v>9</v>
      </c>
      <c r="B9">
        <v>9</v>
      </c>
      <c r="C9">
        <v>5</v>
      </c>
      <c r="D9">
        <v>4</v>
      </c>
    </row>
    <row r="10" spans="1:4" x14ac:dyDescent="0.3">
      <c r="A10">
        <v>9</v>
      </c>
      <c r="B10">
        <v>2</v>
      </c>
      <c r="C10">
        <v>4</v>
      </c>
      <c r="D10">
        <v>6</v>
      </c>
    </row>
    <row r="11" spans="1:4" x14ac:dyDescent="0.3">
      <c r="A11">
        <v>1</v>
      </c>
      <c r="B11">
        <v>7</v>
      </c>
      <c r="C11">
        <v>1</v>
      </c>
      <c r="D11">
        <v>4</v>
      </c>
    </row>
  </sheetData>
  <conditionalFormatting sqref="A1:D5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{381BE48B-E21E-4714-8B9B-154DB222D7BA}</x14:id>
        </ext>
      </extLst>
    </cfRule>
  </conditionalFormatting>
  <conditionalFormatting sqref="A7:D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1BE48B-E21E-4714-8B9B-154DB222D7B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A1:D5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F640-0900-4F0C-8B44-23EE61ABA59C}">
  <dimension ref="A1:F9"/>
  <sheetViews>
    <sheetView showFormulas="1" zoomScale="145" zoomScaleNormal="145" workbookViewId="0">
      <selection activeCell="H21" sqref="H21"/>
    </sheetView>
  </sheetViews>
  <sheetFormatPr defaultRowHeight="14.4" x14ac:dyDescent="0.3"/>
  <cols>
    <col min="1" max="1" width="4.6640625" bestFit="1" customWidth="1"/>
    <col min="2" max="2" width="5.33203125" bestFit="1" customWidth="1"/>
    <col min="3" max="3" width="7.88671875" customWidth="1"/>
    <col min="4" max="4" width="2.109375" customWidth="1"/>
    <col min="5" max="5" width="13.21875" bestFit="1" customWidth="1"/>
    <col min="6" max="6" width="3.5546875" bestFit="1" customWidth="1"/>
  </cols>
  <sheetData>
    <row r="1" spans="1:6" x14ac:dyDescent="0.3">
      <c r="A1" t="s">
        <v>41</v>
      </c>
      <c r="B1" t="s">
        <v>42</v>
      </c>
      <c r="C1" s="1" t="s">
        <v>43</v>
      </c>
      <c r="E1" s="1" t="s">
        <v>2</v>
      </c>
      <c r="F1" s="1" t="s">
        <v>3</v>
      </c>
    </row>
    <row r="2" spans="1:6" x14ac:dyDescent="0.3">
      <c r="A2">
        <v>58</v>
      </c>
      <c r="B2">
        <v>-0.15</v>
      </c>
      <c r="C2">
        <v>-8.6999999999999993</v>
      </c>
      <c r="E2">
        <f>SUMPRODUCT(A2:A8,B2:B8)</f>
        <v>67.3</v>
      </c>
      <c r="F2">
        <v>67.3</v>
      </c>
    </row>
    <row r="3" spans="1:6" x14ac:dyDescent="0.3">
      <c r="A3">
        <v>8</v>
      </c>
      <c r="B3">
        <v>-0.05</v>
      </c>
      <c r="C3">
        <v>-0.4</v>
      </c>
    </row>
    <row r="4" spans="1:6" x14ac:dyDescent="0.3">
      <c r="A4">
        <v>75</v>
      </c>
      <c r="B4">
        <v>0.1</v>
      </c>
      <c r="C4">
        <v>7.5</v>
      </c>
    </row>
    <row r="5" spans="1:6" x14ac:dyDescent="0.3">
      <c r="A5">
        <v>16</v>
      </c>
      <c r="B5">
        <v>0.2</v>
      </c>
      <c r="C5">
        <v>3.2</v>
      </c>
    </row>
    <row r="6" spans="1:6" x14ac:dyDescent="0.3">
      <c r="A6">
        <v>32</v>
      </c>
      <c r="B6">
        <v>0.25</v>
      </c>
      <c r="C6">
        <v>8</v>
      </c>
    </row>
    <row r="7" spans="1:6" x14ac:dyDescent="0.3">
      <c r="A7">
        <v>78</v>
      </c>
      <c r="B7">
        <v>0.3</v>
      </c>
      <c r="C7">
        <v>23.4</v>
      </c>
    </row>
    <row r="8" spans="1:6" x14ac:dyDescent="0.3">
      <c r="A8">
        <v>98</v>
      </c>
      <c r="B8">
        <v>0.35</v>
      </c>
      <c r="C8">
        <v>34.299999999999997</v>
      </c>
    </row>
    <row r="9" spans="1:6" x14ac:dyDescent="0.3">
      <c r="B9" s="8" t="s">
        <v>40</v>
      </c>
      <c r="C9">
        <v>67.3</v>
      </c>
    </row>
  </sheetData>
  <sortState xmlns:xlrd2="http://schemas.microsoft.com/office/spreadsheetml/2017/richdata2" ref="B2:B8">
    <sortCondition ref="B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8811-2B32-4B88-9B1E-36F3AC4C6673}">
  <dimension ref="B5:L11"/>
  <sheetViews>
    <sheetView tabSelected="1" workbookViewId="0"/>
  </sheetViews>
  <sheetFormatPr defaultRowHeight="14.4" x14ac:dyDescent="0.3"/>
  <cols>
    <col min="1" max="2" width="12.88671875" bestFit="1" customWidth="1"/>
    <col min="3" max="3" width="14" bestFit="1" customWidth="1"/>
    <col min="4" max="4" width="15.109375" bestFit="1" customWidth="1"/>
    <col min="5" max="5" width="17" bestFit="1" customWidth="1"/>
    <col min="6" max="6" width="8.33203125" customWidth="1"/>
    <col min="8" max="9" width="12.88671875" bestFit="1" customWidth="1"/>
    <col min="10" max="10" width="14" bestFit="1" customWidth="1"/>
    <col min="11" max="11" width="17" bestFit="1" customWidth="1"/>
    <col min="12" max="12" width="8.33203125" bestFit="1" customWidth="1"/>
  </cols>
  <sheetData>
    <row r="5" spans="2:12" ht="15" thickBot="1" x14ac:dyDescent="0.35"/>
    <row r="6" spans="2:12" x14ac:dyDescent="0.3">
      <c r="B6" s="9" t="s">
        <v>44</v>
      </c>
      <c r="C6" s="10" t="s">
        <v>45</v>
      </c>
      <c r="D6" s="11" t="s">
        <v>46</v>
      </c>
      <c r="E6" s="11" t="s">
        <v>47</v>
      </c>
      <c r="F6" s="12" t="s">
        <v>48</v>
      </c>
      <c r="G6" s="13"/>
      <c r="I6" s="9" t="s">
        <v>44</v>
      </c>
      <c r="J6" s="10" t="s">
        <v>45</v>
      </c>
      <c r="K6" s="11" t="s">
        <v>47</v>
      </c>
      <c r="L6" s="12" t="s">
        <v>48</v>
      </c>
    </row>
    <row r="7" spans="2:12" ht="15" thickBot="1" x14ac:dyDescent="0.35">
      <c r="B7" s="14" t="s">
        <v>49</v>
      </c>
      <c r="C7" s="15">
        <v>41658</v>
      </c>
      <c r="D7" s="16">
        <v>5</v>
      </c>
      <c r="E7" s="17">
        <v>24000</v>
      </c>
      <c r="F7" s="18" t="s">
        <v>50</v>
      </c>
      <c r="G7" s="19"/>
      <c r="I7" s="20" t="s">
        <v>49</v>
      </c>
      <c r="J7" s="21">
        <v>41658</v>
      </c>
      <c r="K7" s="22">
        <v>24000</v>
      </c>
      <c r="L7" s="23" t="s">
        <v>50</v>
      </c>
    </row>
    <row r="8" spans="2:12" x14ac:dyDescent="0.3">
      <c r="I8" s="24" t="s">
        <v>49</v>
      </c>
      <c r="J8" s="25">
        <v>42023</v>
      </c>
      <c r="K8" s="26">
        <v>24000</v>
      </c>
      <c r="L8" s="27" t="s">
        <v>50</v>
      </c>
    </row>
    <row r="9" spans="2:12" x14ac:dyDescent="0.3">
      <c r="I9" s="24" t="s">
        <v>49</v>
      </c>
      <c r="J9" s="25">
        <v>42388</v>
      </c>
      <c r="K9" s="26">
        <v>24000</v>
      </c>
      <c r="L9" s="27" t="s">
        <v>50</v>
      </c>
    </row>
    <row r="10" spans="2:12" x14ac:dyDescent="0.3">
      <c r="I10" s="24" t="s">
        <v>49</v>
      </c>
      <c r="J10" s="25">
        <v>42754</v>
      </c>
      <c r="K10" s="26">
        <v>24000</v>
      </c>
      <c r="L10" s="27" t="s">
        <v>50</v>
      </c>
    </row>
    <row r="11" spans="2:12" ht="15" thickBot="1" x14ac:dyDescent="0.35">
      <c r="I11" s="28" t="s">
        <v>49</v>
      </c>
      <c r="J11" s="29">
        <v>43119</v>
      </c>
      <c r="K11" s="30">
        <v>24000</v>
      </c>
      <c r="L11" s="3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Sheet5 (2)</vt:lpstr>
      <vt:lpstr>Sheet8</vt:lpstr>
      <vt:lpstr>Sheet9</vt:lpstr>
      <vt:lpstr>Sheet7</vt:lpstr>
      <vt:lpstr>Sheet10</vt:lpstr>
      <vt:lpstr>Sheet12</vt:lpstr>
      <vt:lpstr>Sheet13</vt:lpstr>
      <vt:lpstr>Sheet14</vt:lpstr>
      <vt:lpstr>Sheet14 (2)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Kevin Zhu</cp:lastModifiedBy>
  <dcterms:created xsi:type="dcterms:W3CDTF">2018-07-29T23:36:17Z</dcterms:created>
  <dcterms:modified xsi:type="dcterms:W3CDTF">2018-11-08T05:55:47Z</dcterms:modified>
</cp:coreProperties>
</file>