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kamal\Downloads\"/>
    </mc:Choice>
  </mc:AlternateContent>
  <xr:revisionPtr revIDLastSave="0" documentId="13_ncr:1_{AA0BDAD8-D2A0-47FB-88CB-2E2AE4AFFEA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  <c r="F38" i="1"/>
  <c r="F30" i="1"/>
  <c r="N13" i="1"/>
  <c r="O13" i="1" s="1"/>
  <c r="N14" i="1"/>
  <c r="O14" i="1" s="1"/>
  <c r="N15" i="1"/>
  <c r="O15" i="1" s="1"/>
  <c r="N12" i="1"/>
  <c r="O12" i="1" s="1"/>
  <c r="L13" i="1"/>
  <c r="M13" i="1" s="1"/>
  <c r="L14" i="1"/>
  <c r="M14" i="1" s="1"/>
  <c r="L15" i="1"/>
  <c r="M15" i="1" s="1"/>
  <c r="L12" i="1"/>
  <c r="M12" i="1" s="1"/>
  <c r="K16" i="1"/>
  <c r="J16" i="1"/>
  <c r="I16" i="1"/>
  <c r="D19" i="1"/>
  <c r="E19" i="1" s="1"/>
  <c r="D20" i="1"/>
  <c r="E20" i="1" s="1"/>
  <c r="D21" i="1"/>
  <c r="E21" i="1" s="1"/>
  <c r="D18" i="1"/>
  <c r="E18" i="1" s="1"/>
  <c r="D12" i="1"/>
  <c r="E12" i="1" s="1"/>
  <c r="D13" i="1"/>
  <c r="E13" i="1" s="1"/>
  <c r="D14" i="1"/>
  <c r="E14" i="1" s="1"/>
  <c r="D11" i="1"/>
  <c r="E11" i="1" s="1"/>
  <c r="D5" i="1"/>
  <c r="E5" i="1" s="1"/>
  <c r="D6" i="1"/>
  <c r="E6" i="1" s="1"/>
  <c r="D7" i="1"/>
  <c r="E7" i="1" s="1"/>
  <c r="D4" i="1"/>
  <c r="E4" i="1" s="1"/>
</calcChain>
</file>

<file path=xl/sharedStrings.xml><?xml version="1.0" encoding="utf-8"?>
<sst xmlns="http://schemas.openxmlformats.org/spreadsheetml/2006/main" count="39" uniqueCount="12">
  <si>
    <t>OID</t>
  </si>
  <si>
    <t>Value</t>
  </si>
  <si>
    <t>Count</t>
  </si>
  <si>
    <t>Area_Sqm</t>
  </si>
  <si>
    <t>Area_ha</t>
  </si>
  <si>
    <t>Water</t>
  </si>
  <si>
    <t>Agriculture</t>
  </si>
  <si>
    <t>Builtup</t>
  </si>
  <si>
    <t>Vegetation</t>
  </si>
  <si>
    <t>20-21</t>
  </si>
  <si>
    <t>20-22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</si>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</sst>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Sheet1!$I$11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  <a:bevel/>
              </a:ln>
              <a:effectLst/>
            </c:spPr>
          </c:marker>
          <c:cat>
            <c:strRef>
              <c:f>Sheet1!$H$12:$H$15</c:f>
              <c:strCache>
                <c:ptCount val="4"/>
                <c:pt idx="0">
                  <c:v>Water</c:v>
                </c:pt>
                <c:pt idx="1">
                  <c:v>Agriculture</c:v>
                </c:pt>
                <c:pt idx="2">
                  <c:v>Builtup</c:v>
                </c:pt>
                <c:pt idx="3">
                  <c:v>Vegetation</c:v>
                </c:pt>
              </c:strCache>
            </c:strRef>
          </c:cat>
          <c:val>
            <c:numRef>
              <c:f>Sheet1!$I$12:$I$15</c:f>
              <c:numCache>
                <c:formatCode>General</c:formatCode>
                <c:ptCount val="4"/>
                <c:pt idx="0">
                  <c:v>4530.3599999999997</c:v>
                </c:pt>
                <c:pt idx="1">
                  <c:v>4965.95</c:v>
                </c:pt>
                <c:pt idx="2">
                  <c:v>882.17</c:v>
                </c:pt>
                <c:pt idx="3">
                  <c:v>1781.52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C-4139-8ED2-5B5800D984DA}"/>
            </c:ext>
          </c:extLst>
        </c:ser>
        <c:ser>
          <c:idx val="1"/>
          <c:order val="1"/>
          <c:tx>
            <c:strRef>
              <c:f>Sheet1!$J$11</c:f>
              <c:strCache>
                <c:ptCount val="1"/>
                <c:pt idx="0">
                  <c:v>2021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  <a:miter lim="800000"/>
              </a:ln>
              <a:effectLst/>
            </c:spPr>
          </c:marker>
          <c:cat>
            <c:strRef>
              <c:f>Sheet1!$H$12:$H$15</c:f>
              <c:strCache>
                <c:ptCount val="4"/>
                <c:pt idx="0">
                  <c:v>Water</c:v>
                </c:pt>
                <c:pt idx="1">
                  <c:v>Agriculture</c:v>
                </c:pt>
                <c:pt idx="2">
                  <c:v>Builtup</c:v>
                </c:pt>
                <c:pt idx="3">
                  <c:v>Vegetation</c:v>
                </c:pt>
              </c:strCache>
            </c:strRef>
          </c:cat>
          <c:val>
            <c:numRef>
              <c:f>Sheet1!$J$12:$J$15</c:f>
              <c:numCache>
                <c:formatCode>General</c:formatCode>
                <c:ptCount val="4"/>
                <c:pt idx="0">
                  <c:v>2861.36</c:v>
                </c:pt>
                <c:pt idx="1">
                  <c:v>6818.88</c:v>
                </c:pt>
                <c:pt idx="2">
                  <c:v>862.64</c:v>
                </c:pt>
                <c:pt idx="3">
                  <c:v>1617.12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BC-4139-8ED2-5B5800D984DA}"/>
            </c:ext>
          </c:extLst>
        </c:ser>
        <c:ser>
          <c:idx val="2"/>
          <c:order val="2"/>
          <c:tx>
            <c:strRef>
              <c:f>Sheet1!$K$11</c:f>
              <c:strCache>
                <c:ptCount val="1"/>
                <c:pt idx="0">
                  <c:v>2022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Sheet1!$H$12:$H$15</c:f>
              <c:strCache>
                <c:ptCount val="4"/>
                <c:pt idx="0">
                  <c:v>Water</c:v>
                </c:pt>
                <c:pt idx="1">
                  <c:v>Agriculture</c:v>
                </c:pt>
                <c:pt idx="2">
                  <c:v>Builtup</c:v>
                </c:pt>
                <c:pt idx="3">
                  <c:v>Vegetation</c:v>
                </c:pt>
              </c:strCache>
            </c:strRef>
          </c:cat>
          <c:val>
            <c:numRef>
              <c:f>Sheet1!$K$12:$K$15</c:f>
              <c:numCache>
                <c:formatCode>General</c:formatCode>
                <c:ptCount val="4"/>
                <c:pt idx="0">
                  <c:v>2422.75</c:v>
                </c:pt>
                <c:pt idx="1">
                  <c:v>6418.75</c:v>
                </c:pt>
                <c:pt idx="2">
                  <c:v>812.33</c:v>
                </c:pt>
                <c:pt idx="3">
                  <c:v>2506.17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BC-4139-8ED2-5B5800D98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613096"/>
        <c:axId val="729613424"/>
      </c:lineChart>
      <c:catAx>
        <c:axId val="7296130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13424"/>
        <c:crosses val="autoZero"/>
        <c:auto val="1"/>
        <c:lblAlgn val="ctr"/>
        <c:lblOffset val="100"/>
        <c:noMultiLvlLbl val="0"/>
      </c:catAx>
      <c:valAx>
        <c:axId val="7296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13096"/>
        <c:crosses val="autoZero"/>
        <c:crossBetween val="between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901491037024628"/>
          <c:y val="0.10725075071667915"/>
          <c:w val="0.53615485564304466"/>
          <c:h val="0.72620398314763979"/>
        </c:manualLayout>
      </c:layout>
      <c:doughnut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B5-4C1B-9282-F4E842168CA3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0B5-4C1B-9282-F4E842168CA3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0B5-4C1B-9282-F4E842168C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6FD-4451-81D9-5C59FC9894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Sheet1!$E$26:$E$29</c:f>
              <c:strCache>
                <c:ptCount val="4"/>
                <c:pt idx="0">
                  <c:v>Water</c:v>
                </c:pt>
                <c:pt idx="1">
                  <c:v>Agriculture</c:v>
                </c:pt>
                <c:pt idx="2">
                  <c:v>Builtup</c:v>
                </c:pt>
                <c:pt idx="3">
                  <c:v>Vegetation</c:v>
                </c:pt>
              </c:strCache>
            </c:strRef>
          </c:cat>
          <c:val>
            <c:numRef>
              <c:f>Sheet1!$F$26:$F$29</c:f>
              <c:numCache>
                <c:formatCode>General</c:formatCode>
                <c:ptCount val="4"/>
                <c:pt idx="0">
                  <c:v>4530.3599999999997</c:v>
                </c:pt>
                <c:pt idx="1">
                  <c:v>4965.95</c:v>
                </c:pt>
                <c:pt idx="2">
                  <c:v>882.17</c:v>
                </c:pt>
                <c:pt idx="3">
                  <c:v>1781.52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5-4C1B-9282-F4E842168CA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226"/>
        <c:holeSize val="62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901491037024628"/>
          <c:y val="0.10725075071667915"/>
          <c:w val="0.53615485564304466"/>
          <c:h val="0.72620398314763979"/>
        </c:manualLayout>
      </c:layout>
      <c:doughnutChart>
        <c:varyColors val="1"/>
        <c:ser>
          <c:idx val="0"/>
          <c:order val="0"/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08-4B98-BF89-C58013DFBC00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508-4B98-BF89-C58013DFBC00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508-4B98-BF89-C58013DFBC0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508-4B98-BF89-C58013DFBC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Sheet1!$E$34:$E$37</c:f>
              <c:strCache>
                <c:ptCount val="4"/>
                <c:pt idx="0">
                  <c:v>Water</c:v>
                </c:pt>
                <c:pt idx="1">
                  <c:v>Agriculture</c:v>
                </c:pt>
                <c:pt idx="2">
                  <c:v>Builtup</c:v>
                </c:pt>
                <c:pt idx="3">
                  <c:v>Vegetation</c:v>
                </c:pt>
              </c:strCache>
            </c:strRef>
          </c:cat>
          <c:val>
            <c:numRef>
              <c:f>Sheet1!$F$34:$F$37</c:f>
              <c:numCache>
                <c:formatCode>General</c:formatCode>
                <c:ptCount val="4"/>
                <c:pt idx="0">
                  <c:v>2861.36</c:v>
                </c:pt>
                <c:pt idx="1">
                  <c:v>6818.88</c:v>
                </c:pt>
                <c:pt idx="2">
                  <c:v>862.64</c:v>
                </c:pt>
                <c:pt idx="3">
                  <c:v>1617.12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08-4B98-BF89-C58013DFBC0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226"/>
        <c:holeSize val="62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901491037024628"/>
          <c:y val="0.10725075071667915"/>
          <c:w val="0.53615485564304466"/>
          <c:h val="0.72620398314763979"/>
        </c:manualLayout>
      </c:layout>
      <c:doughnutChart>
        <c:varyColors val="1"/>
        <c:ser>
          <c:idx val="0"/>
          <c:order val="0"/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EE-4954-87BC-ED4632579F0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EE-4954-87BC-ED4632579F02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EE-4954-87BC-ED4632579F0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AEE-4954-87BC-ED4632579F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Sheet1!$E$41:$E$44</c:f>
              <c:strCache>
                <c:ptCount val="4"/>
                <c:pt idx="0">
                  <c:v>Water</c:v>
                </c:pt>
                <c:pt idx="1">
                  <c:v>Agriculture</c:v>
                </c:pt>
                <c:pt idx="2">
                  <c:v>Builtup</c:v>
                </c:pt>
                <c:pt idx="3">
                  <c:v>Vegetation</c:v>
                </c:pt>
              </c:strCache>
            </c:strRef>
          </c:cat>
          <c:val>
            <c:numRef>
              <c:f>Sheet1!$F$41:$F$44</c:f>
              <c:numCache>
                <c:formatCode>General</c:formatCode>
                <c:ptCount val="4"/>
                <c:pt idx="0">
                  <c:v>2422.75</c:v>
                </c:pt>
                <c:pt idx="1">
                  <c:v>6418.75</c:v>
                </c:pt>
                <c:pt idx="2">
                  <c:v>812.33</c:v>
                </c:pt>
                <c:pt idx="3">
                  <c:v>2506.17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EE-4954-87BC-ED4632579F0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226"/>
        <c:holeSize val="62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12</xdr:row>
      <xdr:rowOff>144780</xdr:rowOff>
    </xdr:from>
    <xdr:to>
      <xdr:col>20</xdr:col>
      <xdr:colOff>571500</xdr:colOff>
      <xdr:row>27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811D14-A4A8-F8C1-4926-3D177DA75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15240</xdr:rowOff>
    </xdr:from>
    <xdr:to>
      <xdr:col>11</xdr:col>
      <xdr:colOff>441960</xdr:colOff>
      <xdr:row>31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1AE356-5175-9F8B-594A-F2F968806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487680</xdr:colOff>
      <xdr:row>23</xdr:row>
      <xdr:rowOff>60960</xdr:rowOff>
    </xdr:from>
    <xdr:to>
      <xdr:col>9</xdr:col>
      <xdr:colOff>518160</xdr:colOff>
      <xdr:row>25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C85D74C-3577-78E7-BD8E-984B3FFFFB4F}"/>
            </a:ext>
          </a:extLst>
        </xdr:cNvPr>
        <xdr:cNvSpPr txBox="1"/>
      </xdr:nvSpPr>
      <xdr:spPr>
        <a:xfrm>
          <a:off x="5532120" y="4267200"/>
          <a:ext cx="64008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rgbClr val="C00000"/>
              </a:solidFill>
            </a:rPr>
            <a:t>2020</a:t>
          </a:r>
          <a:endParaRPr lang="LID4096" sz="1400" b="1">
            <a:solidFill>
              <a:srgbClr val="C00000"/>
            </a:solidFill>
          </a:endParaRPr>
        </a:p>
      </xdr:txBody>
    </xdr:sp>
    <xdr:clientData/>
  </xdr:twoCellAnchor>
  <xdr:twoCellAnchor>
    <xdr:from>
      <xdr:col>7</xdr:col>
      <xdr:colOff>0</xdr:colOff>
      <xdr:row>33</xdr:row>
      <xdr:rowOff>0</xdr:rowOff>
    </xdr:from>
    <xdr:to>
      <xdr:col>11</xdr:col>
      <xdr:colOff>441960</xdr:colOff>
      <xdr:row>46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51A635-DE36-4C4B-9DC6-17D70A8D6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32</xdr:row>
      <xdr:rowOff>175260</xdr:rowOff>
    </xdr:from>
    <xdr:to>
      <xdr:col>17</xdr:col>
      <xdr:colOff>518160</xdr:colOff>
      <xdr:row>46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A40894-5418-4D68-8F3B-931FD611D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579120</xdr:colOff>
      <xdr:row>38</xdr:row>
      <xdr:rowOff>53340</xdr:rowOff>
    </xdr:from>
    <xdr:to>
      <xdr:col>16</xdr:col>
      <xdr:colOff>0</xdr:colOff>
      <xdr:row>40</xdr:row>
      <xdr:rowOff>30480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6A209EF-78B3-4DB0-8FBE-232C7E1B9010}"/>
            </a:ext>
          </a:extLst>
        </xdr:cNvPr>
        <xdr:cNvSpPr txBox="1"/>
      </xdr:nvSpPr>
      <xdr:spPr>
        <a:xfrm>
          <a:off x="9281160" y="7002780"/>
          <a:ext cx="64008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rgbClr val="C00000"/>
              </a:solidFill>
            </a:rPr>
            <a:t>2022</a:t>
          </a:r>
          <a:endParaRPr lang="LID4096" sz="1400" b="1">
            <a:solidFill>
              <a:srgbClr val="C00000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0.40224</cdr:x>
      <cdr:y>0.40147</cdr:y>
    </cdr:from>
    <cdr:to>
      <cdr:x>0.61929</cdr:x>
      <cdr:y>0.54298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7C85D74C-3577-78E7-BD8E-984B3FFFFB4F}"/>
            </a:ext>
          </a:extLst>
        </cdr:cNvPr>
        <cdr:cNvSpPr txBox="1"/>
      </cdr:nvSpPr>
      <cdr:spPr>
        <a:xfrm xmlns:a="http://schemas.openxmlformats.org/drawingml/2006/main">
          <a:off x="1186180" y="972820"/>
          <a:ext cx="640080" cy="3429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1">
              <a:solidFill>
                <a:srgbClr val="C00000"/>
              </a:solidFill>
            </a:rPr>
            <a:t>2021</a:t>
          </a:r>
          <a:endParaRPr lang="LID4096" sz="1400" b="1">
            <a:solidFill>
              <a:srgbClr val="C0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45"/>
  <sheetViews>
    <sheetView tabSelected="1" topLeftCell="D13" workbookViewId="0">
      <selection activeCell="M30" sqref="M30"/>
    </sheetView>
  </sheetViews>
  <sheetFormatPr defaultRowHeight="14.5" x14ac:dyDescent="0.35"/>
  <cols>
    <col min="4" max="4" width="9.1796875" bestFit="1" customWidth="1"/>
    <col min="6" max="6" width="10" customWidth="1"/>
    <col min="8" max="8" width="9.90625" bestFit="1" customWidth="1"/>
  </cols>
  <sheetData>
    <row r="2" spans="1:15" x14ac:dyDescent="0.35">
      <c r="E2">
        <v>2020</v>
      </c>
    </row>
    <row r="3" spans="1:15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15" x14ac:dyDescent="0.35">
      <c r="A4">
        <v>0</v>
      </c>
      <c r="B4">
        <v>0</v>
      </c>
      <c r="C4">
        <v>453036</v>
      </c>
      <c r="D4">
        <f>10*10*C4</f>
        <v>45303600</v>
      </c>
      <c r="E4">
        <f>D4/10000</f>
        <v>4530.3599999999997</v>
      </c>
    </row>
    <row r="5" spans="1:15" x14ac:dyDescent="0.35">
      <c r="A5">
        <v>1</v>
      </c>
      <c r="B5">
        <v>1</v>
      </c>
      <c r="C5">
        <v>496595</v>
      </c>
      <c r="D5">
        <f t="shared" ref="D5:D7" si="0">10*10*C5</f>
        <v>49659500</v>
      </c>
      <c r="E5">
        <f t="shared" ref="E5:E7" si="1">D5/10000</f>
        <v>4965.95</v>
      </c>
    </row>
    <row r="6" spans="1:15" x14ac:dyDescent="0.35">
      <c r="A6">
        <v>2</v>
      </c>
      <c r="B6">
        <v>2</v>
      </c>
      <c r="C6">
        <v>88217</v>
      </c>
      <c r="D6">
        <f t="shared" si="0"/>
        <v>8821700</v>
      </c>
      <c r="E6">
        <f t="shared" si="1"/>
        <v>882.17</v>
      </c>
    </row>
    <row r="7" spans="1:15" x14ac:dyDescent="0.35">
      <c r="A7">
        <v>3</v>
      </c>
      <c r="B7">
        <v>3</v>
      </c>
      <c r="C7">
        <v>178152</v>
      </c>
      <c r="D7">
        <f t="shared" si="0"/>
        <v>17815200</v>
      </c>
      <c r="E7">
        <f t="shared" si="1"/>
        <v>1781.52</v>
      </c>
    </row>
    <row r="9" spans="1:15" x14ac:dyDescent="0.35">
      <c r="E9">
        <v>2021</v>
      </c>
      <c r="I9" s="1" t="s">
        <v>4</v>
      </c>
      <c r="K9" t="s">
        <v>4</v>
      </c>
    </row>
    <row r="10" spans="1:15" x14ac:dyDescent="0.35">
      <c r="A10" t="s">
        <v>0</v>
      </c>
      <c r="B10" t="s">
        <v>1</v>
      </c>
      <c r="C10" t="s">
        <v>2</v>
      </c>
      <c r="D10" t="s">
        <v>3</v>
      </c>
      <c r="E10" t="s">
        <v>4</v>
      </c>
      <c r="J10" t="s">
        <v>4</v>
      </c>
    </row>
    <row r="11" spans="1:15" x14ac:dyDescent="0.35">
      <c r="A11">
        <v>0</v>
      </c>
      <c r="B11">
        <v>0</v>
      </c>
      <c r="C11">
        <v>286136</v>
      </c>
      <c r="D11">
        <f>10*10*C11</f>
        <v>28613600</v>
      </c>
      <c r="E11">
        <f>D11/10000</f>
        <v>2861.36</v>
      </c>
      <c r="G11" t="s">
        <v>0</v>
      </c>
      <c r="I11" s="1">
        <v>2020</v>
      </c>
      <c r="J11">
        <v>2021</v>
      </c>
      <c r="K11">
        <v>2022</v>
      </c>
      <c r="L11" t="s">
        <v>9</v>
      </c>
      <c r="M11" t="s">
        <v>11</v>
      </c>
      <c r="N11" t="s">
        <v>10</v>
      </c>
      <c r="O11" t="s">
        <v>11</v>
      </c>
    </row>
    <row r="12" spans="1:15" x14ac:dyDescent="0.35">
      <c r="A12">
        <v>1</v>
      </c>
      <c r="B12">
        <v>1</v>
      </c>
      <c r="C12">
        <v>681888</v>
      </c>
      <c r="D12">
        <f t="shared" ref="D12:D14" si="2">10*10*C12</f>
        <v>68188800</v>
      </c>
      <c r="E12">
        <f t="shared" ref="E12:E14" si="3">D12/10000</f>
        <v>6818.88</v>
      </c>
      <c r="G12">
        <v>0</v>
      </c>
      <c r="H12" t="s">
        <v>5</v>
      </c>
      <c r="I12" s="1">
        <v>4530.3599999999997</v>
      </c>
      <c r="J12">
        <v>2861.36</v>
      </c>
      <c r="K12">
        <v>2422.75</v>
      </c>
      <c r="L12" s="2">
        <f>J12-I12</f>
        <v>-1668.9999999999995</v>
      </c>
      <c r="M12" s="2">
        <f>L12/K$16*100</f>
        <v>-13.725328947368418</v>
      </c>
      <c r="N12">
        <f>K12-I12</f>
        <v>-2107.6099999999997</v>
      </c>
      <c r="O12" s="2">
        <f>N12/K$16*100</f>
        <v>-17.332319078947368</v>
      </c>
    </row>
    <row r="13" spans="1:15" x14ac:dyDescent="0.35">
      <c r="A13">
        <v>2</v>
      </c>
      <c r="B13">
        <v>2</v>
      </c>
      <c r="C13">
        <v>86264</v>
      </c>
      <c r="D13">
        <f t="shared" si="2"/>
        <v>8626400</v>
      </c>
      <c r="E13">
        <f t="shared" si="3"/>
        <v>862.64</v>
      </c>
      <c r="G13">
        <v>1</v>
      </c>
      <c r="H13" t="s">
        <v>6</v>
      </c>
      <c r="I13" s="1">
        <v>4965.95</v>
      </c>
      <c r="J13">
        <v>6818.88</v>
      </c>
      <c r="K13">
        <v>6418.75</v>
      </c>
      <c r="L13" s="2">
        <f t="shared" ref="L13:L15" si="4">J13-I13</f>
        <v>1852.9300000000003</v>
      </c>
      <c r="M13" s="2">
        <f t="shared" ref="M13:M15" si="5">L13/K$16*100</f>
        <v>15.237911184210528</v>
      </c>
      <c r="N13">
        <f t="shared" ref="N13:N15" si="6">K13-I13</f>
        <v>1452.8000000000002</v>
      </c>
      <c r="O13" s="2">
        <f t="shared" ref="O13:O15" si="7">N13/K$16*100</f>
        <v>11.947368421052634</v>
      </c>
    </row>
    <row r="14" spans="1:15" x14ac:dyDescent="0.35">
      <c r="A14">
        <v>3</v>
      </c>
      <c r="B14">
        <v>3</v>
      </c>
      <c r="C14">
        <v>161712</v>
      </c>
      <c r="D14">
        <f t="shared" si="2"/>
        <v>16171200</v>
      </c>
      <c r="E14">
        <f t="shared" si="3"/>
        <v>1617.12</v>
      </c>
      <c r="G14">
        <v>2</v>
      </c>
      <c r="H14" t="s">
        <v>7</v>
      </c>
      <c r="I14" s="1">
        <v>882.17</v>
      </c>
      <c r="J14">
        <v>862.64</v>
      </c>
      <c r="K14">
        <v>812.33</v>
      </c>
      <c r="L14" s="2">
        <f t="shared" si="4"/>
        <v>-19.529999999999973</v>
      </c>
      <c r="M14" s="2">
        <f t="shared" si="5"/>
        <v>-0.16060855263157872</v>
      </c>
      <c r="N14">
        <f t="shared" si="6"/>
        <v>-69.839999999999918</v>
      </c>
      <c r="O14" s="2">
        <f t="shared" si="7"/>
        <v>-0.57434210526315721</v>
      </c>
    </row>
    <row r="15" spans="1:15" x14ac:dyDescent="0.35">
      <c r="G15">
        <v>3</v>
      </c>
      <c r="H15" t="s">
        <v>8</v>
      </c>
      <c r="I15" s="1">
        <v>1781.52</v>
      </c>
      <c r="J15">
        <v>1617.12</v>
      </c>
      <c r="K15">
        <v>2506.17</v>
      </c>
      <c r="L15" s="2">
        <f t="shared" si="4"/>
        <v>-164.40000000000009</v>
      </c>
      <c r="M15" s="2">
        <f t="shared" si="5"/>
        <v>-1.351973684210527</v>
      </c>
      <c r="N15">
        <f t="shared" si="6"/>
        <v>724.65000000000009</v>
      </c>
      <c r="O15" s="2">
        <f t="shared" si="7"/>
        <v>5.9592927631578956</v>
      </c>
    </row>
    <row r="16" spans="1:15" x14ac:dyDescent="0.35">
      <c r="E16">
        <v>2022</v>
      </c>
      <c r="I16">
        <f>SUM(I12:I15)</f>
        <v>12160</v>
      </c>
      <c r="J16">
        <f>SUM(J12:J15)</f>
        <v>12160</v>
      </c>
      <c r="K16">
        <f>SUM(K12:K15)</f>
        <v>12160</v>
      </c>
    </row>
    <row r="17" spans="1:6" x14ac:dyDescent="0.35">
      <c r="A17" t="s">
        <v>0</v>
      </c>
      <c r="B17" t="s">
        <v>1</v>
      </c>
      <c r="C17" t="s">
        <v>2</v>
      </c>
      <c r="D17" t="s">
        <v>3</v>
      </c>
      <c r="E17" t="s">
        <v>4</v>
      </c>
    </row>
    <row r="18" spans="1:6" x14ac:dyDescent="0.35">
      <c r="A18">
        <v>0</v>
      </c>
      <c r="B18">
        <v>0</v>
      </c>
      <c r="C18">
        <v>242275</v>
      </c>
      <c r="D18">
        <f>10*10*C18</f>
        <v>24227500</v>
      </c>
      <c r="E18">
        <f>D18/10000</f>
        <v>2422.75</v>
      </c>
    </row>
    <row r="19" spans="1:6" x14ac:dyDescent="0.35">
      <c r="A19">
        <v>1</v>
      </c>
      <c r="B19">
        <v>1</v>
      </c>
      <c r="C19">
        <v>641875</v>
      </c>
      <c r="D19">
        <f t="shared" ref="D19:D21" si="8">10*10*C19</f>
        <v>64187500</v>
      </c>
      <c r="E19">
        <f t="shared" ref="E19:E21" si="9">D19/10000</f>
        <v>6418.75</v>
      </c>
    </row>
    <row r="20" spans="1:6" x14ac:dyDescent="0.35">
      <c r="A20">
        <v>2</v>
      </c>
      <c r="B20">
        <v>2</v>
      </c>
      <c r="C20">
        <v>81233</v>
      </c>
      <c r="D20">
        <f t="shared" si="8"/>
        <v>8123300</v>
      </c>
      <c r="E20">
        <f t="shared" si="9"/>
        <v>812.33</v>
      </c>
    </row>
    <row r="21" spans="1:6" x14ac:dyDescent="0.35">
      <c r="A21">
        <v>3</v>
      </c>
      <c r="B21">
        <v>3</v>
      </c>
      <c r="C21">
        <v>250617</v>
      </c>
      <c r="D21">
        <f t="shared" si="8"/>
        <v>25061700</v>
      </c>
      <c r="E21">
        <f t="shared" si="9"/>
        <v>2506.17</v>
      </c>
    </row>
    <row r="25" spans="1:6" x14ac:dyDescent="0.35">
      <c r="F25" s="1">
        <v>2020</v>
      </c>
    </row>
    <row r="26" spans="1:6" x14ac:dyDescent="0.35">
      <c r="E26" t="s">
        <v>5</v>
      </c>
      <c r="F26" s="1">
        <v>4530.3599999999997</v>
      </c>
    </row>
    <row r="27" spans="1:6" x14ac:dyDescent="0.35">
      <c r="E27" t="s">
        <v>6</v>
      </c>
      <c r="F27" s="1">
        <v>4965.95</v>
      </c>
    </row>
    <row r="28" spans="1:6" x14ac:dyDescent="0.35">
      <c r="E28" t="s">
        <v>7</v>
      </c>
      <c r="F28" s="1">
        <v>882.17</v>
      </c>
    </row>
    <row r="29" spans="1:6" x14ac:dyDescent="0.35">
      <c r="E29" t="s">
        <v>8</v>
      </c>
      <c r="F29" s="1">
        <v>1781.52</v>
      </c>
    </row>
    <row r="30" spans="1:6" x14ac:dyDescent="0.35">
      <c r="F30">
        <f>SUM(F26:F29)</f>
        <v>12160</v>
      </c>
    </row>
    <row r="33" spans="5:6" x14ac:dyDescent="0.35">
      <c r="F33">
        <v>2021</v>
      </c>
    </row>
    <row r="34" spans="5:6" x14ac:dyDescent="0.35">
      <c r="E34" t="s">
        <v>5</v>
      </c>
      <c r="F34">
        <v>2861.36</v>
      </c>
    </row>
    <row r="35" spans="5:6" x14ac:dyDescent="0.35">
      <c r="E35" t="s">
        <v>6</v>
      </c>
      <c r="F35">
        <v>6818.88</v>
      </c>
    </row>
    <row r="36" spans="5:6" x14ac:dyDescent="0.35">
      <c r="E36" t="s">
        <v>7</v>
      </c>
      <c r="F36">
        <v>862.64</v>
      </c>
    </row>
    <row r="37" spans="5:6" x14ac:dyDescent="0.35">
      <c r="E37" t="s">
        <v>8</v>
      </c>
      <c r="F37">
        <v>1617.12</v>
      </c>
    </row>
    <row r="38" spans="5:6" x14ac:dyDescent="0.35">
      <c r="F38">
        <f>SUM(F34:F37)</f>
        <v>12160</v>
      </c>
    </row>
    <row r="40" spans="5:6" x14ac:dyDescent="0.35">
      <c r="F40">
        <v>2022</v>
      </c>
    </row>
    <row r="41" spans="5:6" x14ac:dyDescent="0.35">
      <c r="E41" t="s">
        <v>5</v>
      </c>
      <c r="F41">
        <v>2422.75</v>
      </c>
    </row>
    <row r="42" spans="5:6" x14ac:dyDescent="0.35">
      <c r="E42" t="s">
        <v>6</v>
      </c>
      <c r="F42">
        <v>6418.75</v>
      </c>
    </row>
    <row r="43" spans="5:6" x14ac:dyDescent="0.35">
      <c r="E43" t="s">
        <v>7</v>
      </c>
      <c r="F43">
        <v>812.33</v>
      </c>
    </row>
    <row r="44" spans="5:6" x14ac:dyDescent="0.35">
      <c r="E44" t="s">
        <v>8</v>
      </c>
      <c r="F44">
        <v>2506.17</v>
      </c>
    </row>
    <row r="45" spans="5:6" x14ac:dyDescent="0.35">
      <c r="F45">
        <f>SUM(F41:F44)</f>
        <v>12160</v>
      </c>
    </row>
  </sheetData>
  <pageMargins left="0.7" right="0.7" top="0.75" bottom="0.75" header="0.3" footer="0.3"/>
  <ignoredErrors>
    <ignoredError sqref="I16 J16:K1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Faruque</dc:creator>
  <cp:lastModifiedBy>Kamal Ziaul Islam</cp:lastModifiedBy>
  <dcterms:created xsi:type="dcterms:W3CDTF">2015-06-05T18:17:20Z</dcterms:created>
  <dcterms:modified xsi:type="dcterms:W3CDTF">2022-10-23T16:02:21Z</dcterms:modified>
</cp:coreProperties>
</file>