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9792FC7-C175-DB48-9FFD-22F9A2A81598}" xr6:coauthVersionLast="47" xr6:coauthVersionMax="47" xr10:uidLastSave="{00000000-0000-0000-0000-000000000000}"/>
  <bookViews>
    <workbookView xWindow="-108" yWindow="-108" windowWidth="23256" windowHeight="12456" activeTab="11" xr2:uid="{2AEF46C9-B234-4134-BF6B-24C035D30AFA}"/>
  </bookViews>
  <sheets>
    <sheet name="1(a)" sheetId="1" r:id="rId1"/>
    <sheet name="1(b)" sheetId="11" r:id="rId2"/>
    <sheet name="1 (C)" sheetId="3" r:id="rId3"/>
    <sheet name="1(D)" sheetId="2" r:id="rId4"/>
    <sheet name="1(e)" sheetId="5" r:id="rId5"/>
    <sheet name="2(A)" sheetId="6" r:id="rId6"/>
    <sheet name="2(B)" sheetId="7" r:id="rId7"/>
    <sheet name="2(C)" sheetId="15" r:id="rId8"/>
    <sheet name="2(D)" sheetId="16" r:id="rId9"/>
    <sheet name="3(a)" sheetId="17" r:id="rId10"/>
    <sheet name="3(b)" sheetId="18" r:id="rId11"/>
    <sheet name="4" sheetId="19" r:id="rId12"/>
  </sheets>
  <calcPr calcId="191028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8" l="1"/>
  <c r="D5" i="18"/>
  <c r="C5" i="18"/>
  <c r="F22" i="17"/>
  <c r="F23" i="17"/>
  <c r="F21" i="17"/>
  <c r="E22" i="17"/>
  <c r="E23" i="17"/>
  <c r="E21" i="17"/>
  <c r="C23" i="17"/>
  <c r="C22" i="17"/>
  <c r="C21" i="17"/>
  <c r="B11" i="16"/>
  <c r="B11" i="15"/>
  <c r="G8" i="7"/>
  <c r="G9" i="7"/>
  <c r="G10" i="7"/>
  <c r="G11" i="7"/>
  <c r="G12" i="7"/>
  <c r="G7" i="7"/>
  <c r="F8" i="7"/>
  <c r="F9" i="7"/>
  <c r="F10" i="7"/>
  <c r="F11" i="7"/>
  <c r="F12" i="7"/>
  <c r="F7" i="7"/>
  <c r="E12" i="7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11" i="7"/>
  <c r="G4" i="1"/>
  <c r="E10" i="7"/>
  <c r="E9" i="7"/>
  <c r="E8" i="7"/>
  <c r="E7" i="7"/>
  <c r="D5" i="11"/>
</calcChain>
</file>

<file path=xl/sharedStrings.xml><?xml version="1.0" encoding="utf-8"?>
<sst xmlns="http://schemas.openxmlformats.org/spreadsheetml/2006/main" count="435" uniqueCount="84">
  <si>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</si>
  <si>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</si>
  <si>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</si>
  <si>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</si>
  <si>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</si>
  <si>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</si>
  <si>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</si>
  <si>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</si>
  <si>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</si>
  <si>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</si>
  <si>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</si>
  <si>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</si>
  <si>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</si>
  <si>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</si>
  <si>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</si>
  <si>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</si>
  <si>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</si>
  <si>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</si>
  <si>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</si>
  <si>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</si>
  <si>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</si>
  <si>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</si>
  <si>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</si>
  <si>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</si>
  <si>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</si>
  <si>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</si>
  <si>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</si>
  <si>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Sum of Quantity</t>
  </si>
  <si>
    <t>Statistics of sales repesentaive</t>
  </si>
  <si>
    <t>Januaray</t>
  </si>
  <si>
    <t>ID</t>
  </si>
  <si>
    <t>Name</t>
  </si>
  <si>
    <t>Salary</t>
  </si>
  <si>
    <t>Sales</t>
  </si>
  <si>
    <t>Bonus</t>
  </si>
  <si>
    <t>Total</t>
  </si>
  <si>
    <t>Total sell</t>
  </si>
  <si>
    <t>Sum of Total</t>
  </si>
  <si>
    <t>Highest salary</t>
  </si>
  <si>
    <t>Sum of Salary</t>
  </si>
  <si>
    <t>Avg.</t>
  </si>
  <si>
    <t>January</t>
  </si>
  <si>
    <t>Item</t>
  </si>
  <si>
    <t>Category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</si>
  <si>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</si>
  <si>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</si>
  <si>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</si>
  <si>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</si>
  <si>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</si>
  <si>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</si>
  <si>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</si>
  <si>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</si>
  <si>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</si>
  <si>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</si>
  <si>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</si>
  <si>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</si>
  <si>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Printing materials</t>
  </si>
  <si>
    <t>Additional cost</t>
  </si>
  <si>
    <t>February</t>
  </si>
  <si>
    <t>Printing material</t>
  </si>
  <si>
    <t>March</t>
  </si>
  <si>
    <t>Printing material Office expenses</t>
  </si>
  <si>
    <t xml:space="preserve">Unit price </t>
  </si>
  <si>
    <t>Unit price</t>
  </si>
  <si>
    <t>Month</t>
  </si>
  <si>
    <t>Expenses</t>
  </si>
  <si>
    <t>Retail Profit</t>
  </si>
  <si>
    <t>Profit/Loss</t>
  </si>
  <si>
    <t xml:space="preserve">Warehouse rent </t>
  </si>
  <si>
    <t>Lowest product quantity</t>
  </si>
  <si>
    <t>January Total Product</t>
  </si>
  <si>
    <t>February Total Product</t>
  </si>
  <si>
    <t>March Total Product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</si>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</sst>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/>
    <xf numFmtId="0" fontId="3" fillId="0" borderId="1" xfId="0" applyFon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indent="1"/>
    </xf>
    <xf numFmtId="0" fontId="4" fillId="0" borderId="1" xfId="0" applyFont="1" applyBorder="1" applyAlignment="1"/>
    <xf numFmtId="0" fontId="0" fillId="0" borderId="1" xfId="0" applyFont="1" applyBorder="1"/>
    <xf numFmtId="0" fontId="4" fillId="0" borderId="1" xfId="0" applyFont="1" applyBorder="1" applyAlignment="1">
      <alignment horizontal="left" vertical="top" indent="4"/>
    </xf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vertical="top" indent="3"/>
    </xf>
    <xf numFmtId="1" fontId="4" fillId="0" borderId="1" xfId="0" applyNumberFormat="1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0" fontId="4" fillId="0" borderId="1" xfId="0" applyNumberFormat="1" applyFont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vertical="top"/>
    </xf>
    <xf numFmtId="0" fontId="4" fillId="0" borderId="2" xfId="0" applyFont="1" applyBorder="1" applyAlignment="1"/>
    <xf numFmtId="0" fontId="4" fillId="0" borderId="1" xfId="0" applyNumberFormat="1" applyFont="1" applyBorder="1" applyAlignment="1">
      <alignment horizontal="left" indent="1"/>
    </xf>
    <xf numFmtId="1" fontId="0" fillId="0" borderId="1" xfId="0" applyNumberFormat="1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4B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pivotCacheDefinition" Target="pivotCache/pivotCacheDefinition1.xml" /><Relationship Id="rId1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tyles" Target="styles.xml" /><Relationship Id="rId2" Type="http://schemas.openxmlformats.org/officeDocument/2006/relationships/worksheet" Target="worksheets/sheet2.xml" /><Relationship Id="rId16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pivotCacheDefinition" Target="pivotCache/pivotCacheDefinition3.xml" /><Relationship Id="rId10" Type="http://schemas.openxmlformats.org/officeDocument/2006/relationships/worksheet" Target="worksheets/sheet10.xml" /><Relationship Id="rId19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pivotCacheDefinition" Target="pivotCache/pivotCacheDefinition2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[Zitu Kundu.xlsx]1 (C)!PivotTable6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 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92-4608-B7E4-E1B48A5E84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92-4608-B7E4-E1B48A5E84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92-4608-B7E4-E1B48A5E84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92-4608-B7E4-E1B48A5E84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92-4608-B7E4-E1B48A5E84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92-4608-B7E4-E1B48A5E8437}"/>
              </c:ext>
            </c:extLst>
          </c:dPt>
          <c:cat>
            <c:strRef>
              <c:f>'1 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 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9-45D2-ADFB-B2E8CE11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[Zitu Kundu.xlsx]1(D)!PivotTable5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4-4EFF-B2DA-374036E0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877312"/>
        <c:axId val="2071872512"/>
      </c:barChart>
      <c:catAx>
        <c:axId val="20718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72512"/>
        <c:crosses val="autoZero"/>
        <c:auto val="1"/>
        <c:lblAlgn val="ctr"/>
        <c:lblOffset val="100"/>
        <c:noMultiLvlLbl val="0"/>
      </c:catAx>
      <c:valAx>
        <c:axId val="2071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[Zitu Kundu.xlsx]2(C)!PivotTable7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'2(C)'!$B$3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'2(C)'!$A$4:$A$10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'2(C)'!$B$4:$B$10</c:f>
              <c:numCache>
                <c:formatCode>General</c:formatCode>
                <c:ptCount val="6"/>
                <c:pt idx="0">
                  <c:v>2272000</c:v>
                </c:pt>
                <c:pt idx="1">
                  <c:v>2596000</c:v>
                </c:pt>
                <c:pt idx="2">
                  <c:v>2717000</c:v>
                </c:pt>
                <c:pt idx="3">
                  <c:v>2798000</c:v>
                </c:pt>
                <c:pt idx="4">
                  <c:v>2576000</c:v>
                </c:pt>
                <c:pt idx="5">
                  <c:v>2700000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D-4387-80AF-9940C4E9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647488"/>
        <c:axId val="1371646240"/>
      </c:barChart>
      <c:catAx>
        <c:axId val="13716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46240"/>
        <c:crosses val="autoZero"/>
        <c:auto val="1"/>
        <c:lblAlgn val="ctr"/>
        <c:lblOffset val="100"/>
        <c:noMultiLvlLbl val="0"/>
      </c:catAx>
      <c:valAx>
        <c:axId val="13716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'4'!$C$5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'4'!$C$6:$C$17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6-40C2-A7F7-B6E7F99C53EA}"/>
            </c:ext>
          </c:extLst>
        </c:ser>
        <c:ser>
          <c:idx val="1"/>
          <c:order val="1"/>
          <c:tx>
            <c:strRef>
              <c:f>'4'!$D$5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'4'!$D$6:$D$17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6-40C2-A7F7-B6E7F99C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646656"/>
        <c:axId val="1371648320"/>
      </c:barChart>
      <c:lineChart>
        <c:grouping val="standard"/>
        <c:varyColors val="0"/>
        <c:ser>
          <c:idx val="2"/>
          <c:order val="2"/>
          <c:tx>
            <c:strRef>
              <c:f>'4'!$E$5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B050">
                  <a:alpha val="9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'4'!$E$6:$E$17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6-40C2-A7F7-B6E7F99C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49568"/>
        <c:axId val="1371649152"/>
      </c:lineChart>
      <c:catAx>
        <c:axId val="1371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371648320"/>
        <c:crosses val="autoZero"/>
        <c:auto val="1"/>
        <c:lblAlgn val="ctr"/>
        <c:lblOffset val="100"/>
        <c:noMultiLvlLbl val="0"/>
      </c:catAx>
      <c:valAx>
        <c:axId val="13716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371646656"/>
        <c:crosses val="autoZero"/>
        <c:crossBetween val="between"/>
      </c:valAx>
      <c:valAx>
        <c:axId val="137164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371649568"/>
        <c:crosses val="max"/>
        <c:crossBetween val="between"/>
      </c:valAx>
      <c:catAx>
        <c:axId val="13716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164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'4'!$C$5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'4'!$C$6:$C$17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F-4B45-89E9-7AE96A17ACAF}"/>
            </c:ext>
          </c:extLst>
        </c:ser>
        <c:ser>
          <c:idx val="1"/>
          <c:order val="1"/>
          <c:tx>
            <c:strRef>
              <c:f>'4'!$D$5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'4'!$D$6:$D$17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F-4B45-89E9-7AE96A17ACAF}"/>
            </c:ext>
          </c:extLst>
        </c:ser>
        <c:ser>
          <c:idx val="2"/>
          <c:order val="2"/>
          <c:tx>
            <c:strRef>
              <c:f>'4'!$E$5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'4'!$E$6:$E$17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5F-4B45-89E9-7AE96A17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25152"/>
        <c:axId val="1493326816"/>
      </c:scatterChart>
      <c:valAx>
        <c:axId val="14933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493326816"/>
        <c:crosses val="autoZero"/>
        <c:crossBetween val="midCat"/>
      </c:valAx>
      <c:valAx>
        <c:axId val="149332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4933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 /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8</xdr:row>
      <xdr:rowOff>67627</xdr:rowOff>
    </xdr:from>
    <xdr:to>
      <xdr:col>12</xdr:col>
      <xdr:colOff>476250</xdr:colOff>
      <xdr:row>22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B8F47-785A-98BB-3905-017D851E2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1</xdr:row>
      <xdr:rowOff>171450</xdr:rowOff>
    </xdr:from>
    <xdr:to>
      <xdr:col>11</xdr:col>
      <xdr:colOff>419099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D2B1B-2DDB-03B1-E161-1B886E19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106680</xdr:rowOff>
    </xdr:from>
    <xdr:to>
      <xdr:col>15</xdr:col>
      <xdr:colOff>228600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9319B-4C41-D84D-402B-7CEFAB64A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</xdr:row>
      <xdr:rowOff>68580</xdr:rowOff>
    </xdr:from>
    <xdr:to>
      <xdr:col>18</xdr:col>
      <xdr:colOff>342900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6E7E4-D09F-8451-21BF-52E37D69F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83820</xdr:rowOff>
    </xdr:from>
    <xdr:to>
      <xdr:col>18</xdr:col>
      <xdr:colOff>358140</xdr:colOff>
      <xdr:row>41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41F55-7F40-EE6A-C408-41CBA18B5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720096296296" createdVersion="8" refreshedVersion="8" minRefreshableVersion="3" recordCount="76" xr:uid="{1C47A6B4-9BBD-43F2-B431-3F0228529AB3}">
  <cacheSource type="worksheet">
    <worksheetSource ref="A3:G79" sheet="1(a)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739200462966" createdVersion="8" refreshedVersion="8" minRefreshableVersion="3" recordCount="76" xr:uid="{B87557BE-2111-47BB-83F1-FD3D3309227A}">
  <cacheSource type="worksheet">
    <worksheetSource name="Table2"/>
  </cacheSource>
  <cacheFields count="8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7"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  <cacheField name="Months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32.977700810188" createdVersion="7" refreshedVersion="7" minRefreshableVersion="3" recordCount="6" xr:uid="{A73F854E-81AF-4E8E-968F-38BC98514976}">
  <cacheSource type="worksheet">
    <worksheetSource ref="B6:G12" sheet="2(B)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"/>
        <s v="Arif Hossain"/>
        <s v="Nabila Sultana"/>
        <s v="Eva Karim"/>
        <s v="Oishi Das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Sales" numFmtId="0">
      <sharedItems containsSemiMixedTypes="0" containsString="0" containsNumber="1" containsInteger="1" minValue="22420000" maxValue="27680000"/>
    </cacheField>
    <cacheField name="Bonus" numFmtId="0">
      <sharedItems containsSemiMixedTypes="0" containsString="0" containsNumber="1" containsInteger="1" minValue="2242000" maxValue="2768000"/>
    </cacheField>
    <cacheField name="Total" numFmtId="0">
      <sharedItems containsSemiMixedTypes="0" containsString="0" containsNumber="1" containsInteger="1" minValue="2272000" maxValue="2798000" count="6">
        <n v="2700000"/>
        <n v="2272000"/>
        <n v="2798000"/>
        <n v="2596000"/>
        <n v="2576000"/>
        <n v="2717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0"/>
    <x v="4"/>
    <x v="0"/>
    <x v="4"/>
  </r>
  <r>
    <x v="5"/>
    <x v="5"/>
    <x v="5"/>
    <x v="1"/>
    <x v="5"/>
    <x v="1"/>
    <x v="5"/>
  </r>
  <r>
    <x v="6"/>
    <x v="1"/>
    <x v="2"/>
    <x v="2"/>
    <x v="6"/>
    <x v="2"/>
    <x v="6"/>
  </r>
  <r>
    <x v="7"/>
    <x v="2"/>
    <x v="3"/>
    <x v="3"/>
    <x v="1"/>
    <x v="3"/>
    <x v="5"/>
  </r>
  <r>
    <x v="8"/>
    <x v="0"/>
    <x v="0"/>
    <x v="0"/>
    <x v="7"/>
    <x v="0"/>
    <x v="7"/>
  </r>
  <r>
    <x v="9"/>
    <x v="4"/>
    <x v="0"/>
    <x v="1"/>
    <x v="8"/>
    <x v="1"/>
    <x v="8"/>
  </r>
  <r>
    <x v="10"/>
    <x v="5"/>
    <x v="1"/>
    <x v="2"/>
    <x v="9"/>
    <x v="2"/>
    <x v="9"/>
  </r>
  <r>
    <x v="11"/>
    <x v="1"/>
    <x v="2"/>
    <x v="3"/>
    <x v="0"/>
    <x v="3"/>
    <x v="10"/>
  </r>
  <r>
    <x v="12"/>
    <x v="2"/>
    <x v="3"/>
    <x v="0"/>
    <x v="10"/>
    <x v="0"/>
    <x v="11"/>
  </r>
  <r>
    <x v="13"/>
    <x v="3"/>
    <x v="4"/>
    <x v="1"/>
    <x v="2"/>
    <x v="1"/>
    <x v="0"/>
  </r>
  <r>
    <x v="14"/>
    <x v="4"/>
    <x v="5"/>
    <x v="2"/>
    <x v="5"/>
    <x v="2"/>
    <x v="12"/>
  </r>
  <r>
    <x v="15"/>
    <x v="5"/>
    <x v="2"/>
    <x v="3"/>
    <x v="11"/>
    <x v="3"/>
    <x v="13"/>
  </r>
  <r>
    <x v="16"/>
    <x v="0"/>
    <x v="3"/>
    <x v="0"/>
    <x v="9"/>
    <x v="0"/>
    <x v="14"/>
  </r>
  <r>
    <x v="17"/>
    <x v="2"/>
    <x v="4"/>
    <x v="1"/>
    <x v="7"/>
    <x v="1"/>
    <x v="15"/>
  </r>
  <r>
    <x v="18"/>
    <x v="3"/>
    <x v="5"/>
    <x v="2"/>
    <x v="12"/>
    <x v="2"/>
    <x v="16"/>
  </r>
  <r>
    <x v="19"/>
    <x v="4"/>
    <x v="2"/>
    <x v="3"/>
    <x v="2"/>
    <x v="3"/>
    <x v="4"/>
  </r>
  <r>
    <x v="20"/>
    <x v="5"/>
    <x v="3"/>
    <x v="0"/>
    <x v="1"/>
    <x v="0"/>
    <x v="17"/>
  </r>
  <r>
    <x v="21"/>
    <x v="1"/>
    <x v="0"/>
    <x v="1"/>
    <x v="0"/>
    <x v="1"/>
    <x v="18"/>
  </r>
  <r>
    <x v="22"/>
    <x v="0"/>
    <x v="1"/>
    <x v="2"/>
    <x v="7"/>
    <x v="2"/>
    <x v="19"/>
  </r>
  <r>
    <x v="23"/>
    <x v="3"/>
    <x v="2"/>
    <x v="3"/>
    <x v="5"/>
    <x v="3"/>
    <x v="9"/>
  </r>
  <r>
    <x v="24"/>
    <x v="4"/>
    <x v="3"/>
    <x v="0"/>
    <x v="2"/>
    <x v="0"/>
    <x v="20"/>
  </r>
  <r>
    <x v="25"/>
    <x v="5"/>
    <x v="4"/>
    <x v="0"/>
    <x v="7"/>
    <x v="0"/>
    <x v="7"/>
  </r>
  <r>
    <x v="26"/>
    <x v="1"/>
    <x v="5"/>
    <x v="1"/>
    <x v="5"/>
    <x v="1"/>
    <x v="5"/>
  </r>
  <r>
    <x v="27"/>
    <x v="2"/>
    <x v="2"/>
    <x v="2"/>
    <x v="1"/>
    <x v="2"/>
    <x v="21"/>
  </r>
  <r>
    <x v="28"/>
    <x v="3"/>
    <x v="0"/>
    <x v="3"/>
    <x v="13"/>
    <x v="3"/>
    <x v="8"/>
  </r>
  <r>
    <x v="29"/>
    <x v="0"/>
    <x v="4"/>
    <x v="0"/>
    <x v="6"/>
    <x v="0"/>
    <x v="16"/>
  </r>
  <r>
    <x v="30"/>
    <x v="5"/>
    <x v="5"/>
    <x v="1"/>
    <x v="9"/>
    <x v="1"/>
    <x v="3"/>
  </r>
  <r>
    <x v="31"/>
    <x v="1"/>
    <x v="4"/>
    <x v="2"/>
    <x v="0"/>
    <x v="2"/>
    <x v="22"/>
  </r>
  <r>
    <x v="32"/>
    <x v="0"/>
    <x v="5"/>
    <x v="3"/>
    <x v="3"/>
    <x v="3"/>
    <x v="3"/>
  </r>
  <r>
    <x v="33"/>
    <x v="3"/>
    <x v="2"/>
    <x v="0"/>
    <x v="2"/>
    <x v="0"/>
    <x v="20"/>
  </r>
  <r>
    <x v="34"/>
    <x v="4"/>
    <x v="3"/>
    <x v="1"/>
    <x v="10"/>
    <x v="1"/>
    <x v="23"/>
  </r>
  <r>
    <x v="35"/>
    <x v="5"/>
    <x v="0"/>
    <x v="2"/>
    <x v="8"/>
    <x v="2"/>
    <x v="24"/>
  </r>
  <r>
    <x v="36"/>
    <x v="1"/>
    <x v="0"/>
    <x v="3"/>
    <x v="1"/>
    <x v="3"/>
    <x v="5"/>
  </r>
  <r>
    <x v="37"/>
    <x v="2"/>
    <x v="1"/>
    <x v="0"/>
    <x v="9"/>
    <x v="0"/>
    <x v="14"/>
  </r>
  <r>
    <x v="38"/>
    <x v="3"/>
    <x v="2"/>
    <x v="1"/>
    <x v="7"/>
    <x v="1"/>
    <x v="15"/>
  </r>
  <r>
    <x v="39"/>
    <x v="4"/>
    <x v="3"/>
    <x v="2"/>
    <x v="10"/>
    <x v="2"/>
    <x v="25"/>
  </r>
  <r>
    <x v="40"/>
    <x v="0"/>
    <x v="4"/>
    <x v="3"/>
    <x v="12"/>
    <x v="3"/>
    <x v="26"/>
  </r>
  <r>
    <x v="41"/>
    <x v="1"/>
    <x v="5"/>
    <x v="0"/>
    <x v="1"/>
    <x v="0"/>
    <x v="17"/>
  </r>
  <r>
    <x v="42"/>
    <x v="2"/>
    <x v="2"/>
    <x v="1"/>
    <x v="9"/>
    <x v="1"/>
    <x v="3"/>
  </r>
  <r>
    <x v="43"/>
    <x v="3"/>
    <x v="3"/>
    <x v="2"/>
    <x v="11"/>
    <x v="2"/>
    <x v="27"/>
  </r>
  <r>
    <x v="44"/>
    <x v="4"/>
    <x v="4"/>
    <x v="3"/>
    <x v="7"/>
    <x v="3"/>
    <x v="24"/>
  </r>
  <r>
    <x v="45"/>
    <x v="5"/>
    <x v="5"/>
    <x v="0"/>
    <x v="8"/>
    <x v="0"/>
    <x v="28"/>
  </r>
  <r>
    <x v="46"/>
    <x v="1"/>
    <x v="2"/>
    <x v="1"/>
    <x v="2"/>
    <x v="1"/>
    <x v="0"/>
  </r>
  <r>
    <x v="47"/>
    <x v="2"/>
    <x v="3"/>
    <x v="2"/>
    <x v="9"/>
    <x v="2"/>
    <x v="9"/>
  </r>
  <r>
    <x v="48"/>
    <x v="0"/>
    <x v="0"/>
    <x v="3"/>
    <x v="8"/>
    <x v="3"/>
    <x v="29"/>
  </r>
  <r>
    <x v="49"/>
    <x v="4"/>
    <x v="1"/>
    <x v="0"/>
    <x v="0"/>
    <x v="0"/>
    <x v="0"/>
  </r>
  <r>
    <x v="50"/>
    <x v="5"/>
    <x v="0"/>
    <x v="0"/>
    <x v="8"/>
    <x v="0"/>
    <x v="28"/>
  </r>
  <r>
    <x v="51"/>
    <x v="1"/>
    <x v="0"/>
    <x v="1"/>
    <x v="7"/>
    <x v="1"/>
    <x v="15"/>
  </r>
  <r>
    <x v="52"/>
    <x v="2"/>
    <x v="4"/>
    <x v="2"/>
    <x v="2"/>
    <x v="2"/>
    <x v="2"/>
  </r>
  <r>
    <x v="53"/>
    <x v="3"/>
    <x v="5"/>
    <x v="3"/>
    <x v="9"/>
    <x v="3"/>
    <x v="30"/>
  </r>
  <r>
    <x v="54"/>
    <x v="4"/>
    <x v="4"/>
    <x v="0"/>
    <x v="5"/>
    <x v="0"/>
    <x v="26"/>
  </r>
  <r>
    <x v="55"/>
    <x v="0"/>
    <x v="5"/>
    <x v="1"/>
    <x v="1"/>
    <x v="1"/>
    <x v="1"/>
  </r>
  <r>
    <x v="56"/>
    <x v="1"/>
    <x v="2"/>
    <x v="2"/>
    <x v="7"/>
    <x v="2"/>
    <x v="19"/>
  </r>
  <r>
    <x v="57"/>
    <x v="0"/>
    <x v="3"/>
    <x v="3"/>
    <x v="11"/>
    <x v="3"/>
    <x v="13"/>
  </r>
  <r>
    <x v="58"/>
    <x v="3"/>
    <x v="0"/>
    <x v="0"/>
    <x v="9"/>
    <x v="0"/>
    <x v="14"/>
  </r>
  <r>
    <x v="59"/>
    <x v="4"/>
    <x v="2"/>
    <x v="1"/>
    <x v="0"/>
    <x v="1"/>
    <x v="18"/>
  </r>
  <r>
    <x v="60"/>
    <x v="5"/>
    <x v="1"/>
    <x v="2"/>
    <x v="10"/>
    <x v="2"/>
    <x v="25"/>
  </r>
  <r>
    <x v="61"/>
    <x v="1"/>
    <x v="2"/>
    <x v="3"/>
    <x v="12"/>
    <x v="3"/>
    <x v="26"/>
  </r>
  <r>
    <x v="62"/>
    <x v="2"/>
    <x v="3"/>
    <x v="0"/>
    <x v="1"/>
    <x v="0"/>
    <x v="17"/>
  </r>
  <r>
    <x v="63"/>
    <x v="3"/>
    <x v="4"/>
    <x v="1"/>
    <x v="5"/>
    <x v="1"/>
    <x v="5"/>
  </r>
  <r>
    <x v="64"/>
    <x v="0"/>
    <x v="5"/>
    <x v="2"/>
    <x v="7"/>
    <x v="2"/>
    <x v="19"/>
  </r>
  <r>
    <x v="65"/>
    <x v="5"/>
    <x v="2"/>
    <x v="3"/>
    <x v="8"/>
    <x v="3"/>
    <x v="29"/>
  </r>
  <r>
    <x v="66"/>
    <x v="1"/>
    <x v="3"/>
    <x v="0"/>
    <x v="9"/>
    <x v="0"/>
    <x v="14"/>
  </r>
  <r>
    <x v="67"/>
    <x v="0"/>
    <x v="1"/>
    <x v="1"/>
    <x v="2"/>
    <x v="1"/>
    <x v="0"/>
  </r>
  <r>
    <x v="68"/>
    <x v="3"/>
    <x v="2"/>
    <x v="2"/>
    <x v="12"/>
    <x v="2"/>
    <x v="16"/>
  </r>
  <r>
    <x v="69"/>
    <x v="4"/>
    <x v="3"/>
    <x v="3"/>
    <x v="7"/>
    <x v="3"/>
    <x v="24"/>
  </r>
  <r>
    <x v="70"/>
    <x v="5"/>
    <x v="4"/>
    <x v="0"/>
    <x v="10"/>
    <x v="0"/>
    <x v="11"/>
  </r>
  <r>
    <x v="71"/>
    <x v="0"/>
    <x v="5"/>
    <x v="1"/>
    <x v="0"/>
    <x v="1"/>
    <x v="18"/>
  </r>
  <r>
    <x v="72"/>
    <x v="2"/>
    <x v="2"/>
    <x v="2"/>
    <x v="1"/>
    <x v="2"/>
    <x v="21"/>
  </r>
  <r>
    <x v="73"/>
    <x v="3"/>
    <x v="3"/>
    <x v="3"/>
    <x v="9"/>
    <x v="3"/>
    <x v="30"/>
  </r>
  <r>
    <x v="74"/>
    <x v="4"/>
    <x v="5"/>
    <x v="0"/>
    <x v="1"/>
    <x v="0"/>
    <x v="17"/>
  </r>
  <r>
    <x v="75"/>
    <x v="0"/>
    <x v="3"/>
    <x v="3"/>
    <x v="0"/>
    <x v="3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n v="30000"/>
    <n v="26700000"/>
    <n v="2670000"/>
    <x v="0"/>
  </r>
  <r>
    <n v="2"/>
    <x v="1"/>
    <n v="30000"/>
    <n v="22420000"/>
    <n v="2242000"/>
    <x v="1"/>
  </r>
  <r>
    <n v="3"/>
    <x v="2"/>
    <n v="30000"/>
    <n v="27680000"/>
    <n v="2768000"/>
    <x v="2"/>
  </r>
  <r>
    <n v="4"/>
    <x v="3"/>
    <n v="30000"/>
    <n v="25660000"/>
    <n v="2566000"/>
    <x v="3"/>
  </r>
  <r>
    <n v="5"/>
    <x v="4"/>
    <n v="30000"/>
    <n v="25460000"/>
    <n v="2546000"/>
    <x v="4"/>
  </r>
  <r>
    <n v="6"/>
    <x v="5"/>
    <n v="30000"/>
    <n v="26870000"/>
    <n v="26870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A04B5-5BF1-4704-9E8C-9D651125F5EB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2">
  <location ref="A3:B10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C9374-D9ED-4E0B-B0A7-FE7C73DD2D4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93571-31E9-4A26-95CC-1F09A84194DC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3:B6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9D8A9-92F3-4B62-BC51-4EC17FAB3277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6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dataField="1" showAll="0">
      <items count="7">
        <item x="1"/>
        <item x="4"/>
        <item x="3"/>
        <item x="0"/>
        <item x="5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80C35-E37A-4B19-9F6D-378ABFB36883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6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dataField="1"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2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E724F3-B4FC-4C69-870B-CF089EC998B4}" name="Table2" displayName="Table2" ref="A3:G79" totalsRowShown="0" headerRowDxfId="16" dataDxfId="15">
  <autoFilter ref="A3:G79" xr:uid="{D2E724F3-B4FC-4C69-870B-CF089EC998B4}">
    <filterColumn colId="2">
      <filters>
        <filter val="Farhan Islam"/>
      </filters>
    </filterColumn>
  </autoFilter>
  <tableColumns count="7">
    <tableColumn id="1" xr3:uid="{A45491E4-DE14-4DD7-BCC7-59EC17B7EB27}" name="Date" dataDxfId="14"/>
    <tableColumn id="2" xr3:uid="{9DAB9EFB-422D-4132-93B2-CB3D682D9F8D}" name="Region" dataDxfId="13"/>
    <tableColumn id="3" xr3:uid="{59332EAD-B56B-4F41-BBB8-FBF57A2E656A}" name="Sales Rep" dataDxfId="12"/>
    <tableColumn id="4" xr3:uid="{5D6E99E7-2B55-4C21-800D-4A7D438B1FE2}" name="Product" dataDxfId="11"/>
    <tableColumn id="5" xr3:uid="{D454FC7C-6269-467D-B634-1477975478A2}" name="Quantity" dataDxfId="10"/>
    <tableColumn id="6" xr3:uid="{A24045A1-2F52-4EFE-BEFF-7E45D8389FC6}" name="Unit Price (BDT)" dataDxfId="9"/>
    <tableColumn id="7" xr3:uid="{F9F2EE0E-0550-4387-93E2-C6C109AA2D79}" name="Total Sales (BDT)" dataDxfId="8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4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79"/>
  <sheetViews>
    <sheetView workbookViewId="0">
      <selection activeCell="D3" sqref="D3"/>
    </sheetView>
  </sheetViews>
  <sheetFormatPr defaultRowHeight="15" x14ac:dyDescent="0.2"/>
  <cols>
    <col min="1" max="1" width="25.9609375" customWidth="1"/>
    <col min="2" max="2" width="18.29296875" customWidth="1"/>
    <col min="3" max="3" width="26.90234375" customWidth="1"/>
    <col min="4" max="4" width="13.98828125" customWidth="1"/>
    <col min="5" max="5" width="12.9140625" customWidth="1"/>
    <col min="6" max="6" width="17.08203125" customWidth="1"/>
    <col min="7" max="7" width="17.890625" customWidth="1"/>
  </cols>
  <sheetData>
    <row r="1" spans="1:7" x14ac:dyDescent="0.2">
      <c r="A1" s="49" t="s">
        <v>0</v>
      </c>
      <c r="B1" s="49"/>
      <c r="C1" s="49"/>
      <c r="D1" s="49"/>
      <c r="E1" s="49"/>
      <c r="F1" s="49"/>
      <c r="G1" s="49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idden="1" x14ac:dyDescent="0.2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idden="1" x14ac:dyDescent="0.2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hidden="1" x14ac:dyDescent="0.2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hidden="1" x14ac:dyDescent="0.2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hidden="1" x14ac:dyDescent="0.2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idden="1" x14ac:dyDescent="0.2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hidden="1" x14ac:dyDescent="0.2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hidden="1" x14ac:dyDescent="0.2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hidden="1" x14ac:dyDescent="0.2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hidden="1" x14ac:dyDescent="0.2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idden="1" x14ac:dyDescent="0.2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hidden="1" x14ac:dyDescent="0.2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hidden="1" x14ac:dyDescent="0.2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hidden="1" x14ac:dyDescent="0.2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hidden="1" x14ac:dyDescent="0.2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hidden="1" x14ac:dyDescent="0.2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hidden="1" x14ac:dyDescent="0.2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hidden="1" x14ac:dyDescent="0.2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idden="1" x14ac:dyDescent="0.2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hidden="1" x14ac:dyDescent="0.2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hidden="1" x14ac:dyDescent="0.2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hidden="1" x14ac:dyDescent="0.2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hidden="1" x14ac:dyDescent="0.2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2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hidden="1" x14ac:dyDescent="0.2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hidden="1" x14ac:dyDescent="0.2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hidden="1" x14ac:dyDescent="0.2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idden="1" x14ac:dyDescent="0.2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hidden="1" x14ac:dyDescent="0.2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hidden="1" x14ac:dyDescent="0.2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hidden="1" x14ac:dyDescent="0.2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idden="1" x14ac:dyDescent="0.2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hidden="1" x14ac:dyDescent="0.2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hidden="1" x14ac:dyDescent="0.2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hidden="1" x14ac:dyDescent="0.2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hidden="1" x14ac:dyDescent="0.2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2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hidden="1" x14ac:dyDescent="0.2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hidden="1" x14ac:dyDescent="0.2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hidden="1" x14ac:dyDescent="0.2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idden="1" x14ac:dyDescent="0.2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hidden="1" x14ac:dyDescent="0.2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hidden="1" x14ac:dyDescent="0.2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hidden="1" x14ac:dyDescent="0.2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hidden="1" x14ac:dyDescent="0.2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idden="1" x14ac:dyDescent="0.2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hidden="1" x14ac:dyDescent="0.2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hidden="1" x14ac:dyDescent="0.2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idden="1" x14ac:dyDescent="0.2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hidden="1" x14ac:dyDescent="0.2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hidden="1" x14ac:dyDescent="0.2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hidden="1" x14ac:dyDescent="0.2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hidden="1" x14ac:dyDescent="0.2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idden="1" x14ac:dyDescent="0.2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hidden="1" x14ac:dyDescent="0.2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hidden="1" x14ac:dyDescent="0.2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hidden="1" x14ac:dyDescent="0.2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idden="1" x14ac:dyDescent="0.2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hidden="1" x14ac:dyDescent="0.2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hidden="1" x14ac:dyDescent="0.2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hidden="1" x14ac:dyDescent="0.2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hidden="1" x14ac:dyDescent="0.2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hidden="1" x14ac:dyDescent="0.2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hidden="1" x14ac:dyDescent="0.2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hidden="1" x14ac:dyDescent="0.2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34A8-BC0D-4CBA-A929-8E05E800C73D}">
  <dimension ref="A1:Q23"/>
  <sheetViews>
    <sheetView zoomScale="85" zoomScaleNormal="85" workbookViewId="0">
      <selection activeCell="G21" sqref="G21"/>
    </sheetView>
  </sheetViews>
  <sheetFormatPr defaultColWidth="8.609375" defaultRowHeight="15" x14ac:dyDescent="0.2"/>
  <cols>
    <col min="1" max="1" width="17.62109375" style="21" bestFit="1" customWidth="1"/>
    <col min="2" max="2" width="19.7734375" style="21" bestFit="1" customWidth="1"/>
    <col min="3" max="3" width="19.7734375" style="21" customWidth="1"/>
    <col min="4" max="4" width="18.83203125" style="21" bestFit="1" customWidth="1"/>
    <col min="5" max="5" width="8.7421875" style="21" bestFit="1" customWidth="1"/>
    <col min="6" max="6" width="9.953125" style="21" bestFit="1" customWidth="1"/>
    <col min="7" max="7" width="14.390625" style="21" bestFit="1" customWidth="1"/>
    <col min="8" max="8" width="17.3515625" style="21" bestFit="1" customWidth="1"/>
    <col min="9" max="9" width="15.73828125" style="28" customWidth="1"/>
    <col min="10" max="10" width="8.875" style="21" bestFit="1" customWidth="1"/>
    <col min="11" max="12" width="8.609375" style="21"/>
    <col min="13" max="13" width="27.98046875" style="21" bestFit="1" customWidth="1"/>
    <col min="14" max="14" width="18.6953125" style="21" bestFit="1" customWidth="1"/>
    <col min="15" max="15" width="16.41015625" style="21" bestFit="1" customWidth="1"/>
    <col min="16" max="16" width="13.5859375" style="21" customWidth="1"/>
    <col min="17" max="16384" width="8.609375" style="21"/>
  </cols>
  <sheetData>
    <row r="1" spans="1:17" x14ac:dyDescent="0.2">
      <c r="A1" s="22" t="s">
        <v>41</v>
      </c>
      <c r="B1" s="22"/>
      <c r="C1" s="22"/>
      <c r="D1" s="22"/>
      <c r="E1" s="22"/>
      <c r="G1" s="22" t="s">
        <v>58</v>
      </c>
      <c r="H1" s="22"/>
      <c r="I1" s="29"/>
      <c r="J1" s="22"/>
      <c r="K1" s="22"/>
      <c r="M1" s="22" t="s">
        <v>60</v>
      </c>
      <c r="N1" s="22"/>
      <c r="O1" s="22"/>
      <c r="P1" s="22"/>
      <c r="Q1" s="32"/>
    </row>
    <row r="2" spans="1:17" x14ac:dyDescent="0.2">
      <c r="A2" s="22"/>
      <c r="B2" s="22"/>
      <c r="C2" s="22"/>
      <c r="D2" s="22"/>
      <c r="E2" s="22"/>
      <c r="G2" s="22"/>
      <c r="H2" s="22"/>
      <c r="I2" s="29"/>
      <c r="J2" s="22"/>
      <c r="K2" s="22"/>
      <c r="M2" s="22"/>
      <c r="N2" s="22"/>
      <c r="O2" s="22"/>
      <c r="P2" s="22"/>
      <c r="Q2" s="32"/>
    </row>
    <row r="3" spans="1:17" x14ac:dyDescent="0.2">
      <c r="A3" s="23" t="s">
        <v>42</v>
      </c>
      <c r="B3" s="23" t="s">
        <v>43</v>
      </c>
      <c r="C3" s="24" t="s">
        <v>5</v>
      </c>
      <c r="D3" s="24" t="s">
        <v>62</v>
      </c>
      <c r="E3" s="23" t="s">
        <v>35</v>
      </c>
      <c r="G3" s="23" t="s">
        <v>42</v>
      </c>
      <c r="H3" s="23" t="s">
        <v>43</v>
      </c>
      <c r="I3" s="31" t="s">
        <v>5</v>
      </c>
      <c r="J3" s="31" t="s">
        <v>63</v>
      </c>
      <c r="K3" s="23" t="s">
        <v>35</v>
      </c>
      <c r="M3" s="29" t="s">
        <v>42</v>
      </c>
      <c r="N3" s="33" t="s">
        <v>43</v>
      </c>
      <c r="O3" s="22" t="s">
        <v>5</v>
      </c>
      <c r="P3" s="22" t="s">
        <v>63</v>
      </c>
      <c r="Q3" s="32" t="s">
        <v>35</v>
      </c>
    </row>
    <row r="4" spans="1:17" x14ac:dyDescent="0.2">
      <c r="A4" s="25" t="s">
        <v>10</v>
      </c>
      <c r="B4" s="25" t="s">
        <v>4</v>
      </c>
      <c r="C4" s="25">
        <v>53</v>
      </c>
      <c r="D4" s="24">
        <v>60000</v>
      </c>
      <c r="E4" s="36">
        <v>3180000</v>
      </c>
      <c r="G4" s="25" t="s">
        <v>10</v>
      </c>
      <c r="H4" s="25" t="s">
        <v>4</v>
      </c>
      <c r="I4" s="40">
        <v>55</v>
      </c>
      <c r="J4" s="37">
        <v>60000</v>
      </c>
      <c r="K4" s="37">
        <v>3300000</v>
      </c>
      <c r="M4" s="25" t="s">
        <v>10</v>
      </c>
      <c r="N4" s="34" t="s">
        <v>4</v>
      </c>
      <c r="O4" s="37">
        <v>67</v>
      </c>
      <c r="P4" s="43">
        <v>60000</v>
      </c>
      <c r="Q4" s="32">
        <v>4020000</v>
      </c>
    </row>
    <row r="5" spans="1:17" x14ac:dyDescent="0.2">
      <c r="A5" s="25" t="s">
        <v>13</v>
      </c>
      <c r="B5" s="25" t="s">
        <v>4</v>
      </c>
      <c r="C5" s="25">
        <v>48</v>
      </c>
      <c r="D5" s="24">
        <v>45000</v>
      </c>
      <c r="E5" s="36">
        <v>2160000</v>
      </c>
      <c r="G5" s="25" t="s">
        <v>13</v>
      </c>
      <c r="H5" s="25" t="s">
        <v>4</v>
      </c>
      <c r="I5" s="40">
        <v>50</v>
      </c>
      <c r="J5" s="37">
        <v>45000</v>
      </c>
      <c r="K5" s="37">
        <v>2250000</v>
      </c>
      <c r="M5" s="25" t="s">
        <v>13</v>
      </c>
      <c r="N5" s="34" t="s">
        <v>4</v>
      </c>
      <c r="O5" s="37">
        <v>41</v>
      </c>
      <c r="P5" s="43">
        <v>45000</v>
      </c>
      <c r="Q5" s="32">
        <v>1845000</v>
      </c>
    </row>
    <row r="6" spans="1:17" x14ac:dyDescent="0.2">
      <c r="A6" s="25" t="s">
        <v>19</v>
      </c>
      <c r="B6" s="25" t="s">
        <v>4</v>
      </c>
      <c r="C6" s="25">
        <v>56</v>
      </c>
      <c r="D6" s="24">
        <v>26000</v>
      </c>
      <c r="E6" s="37">
        <v>1456000</v>
      </c>
      <c r="G6" s="25" t="s">
        <v>19</v>
      </c>
      <c r="H6" s="25" t="s">
        <v>4</v>
      </c>
      <c r="I6" s="40">
        <v>79</v>
      </c>
      <c r="J6" s="37">
        <v>26000</v>
      </c>
      <c r="K6" s="37">
        <v>2054000</v>
      </c>
      <c r="M6" s="25" t="s">
        <v>19</v>
      </c>
      <c r="N6" s="34" t="s">
        <v>4</v>
      </c>
      <c r="O6" s="37">
        <v>70</v>
      </c>
      <c r="P6" s="43">
        <v>26000</v>
      </c>
      <c r="Q6" s="32">
        <v>1820000</v>
      </c>
    </row>
    <row r="7" spans="1:17" x14ac:dyDescent="0.2">
      <c r="A7" s="25" t="s">
        <v>16</v>
      </c>
      <c r="B7" s="25" t="s">
        <v>4</v>
      </c>
      <c r="C7" s="25">
        <v>48</v>
      </c>
      <c r="D7" s="24">
        <v>17000</v>
      </c>
      <c r="E7" s="37">
        <v>816000</v>
      </c>
      <c r="G7" s="27" t="s">
        <v>16</v>
      </c>
      <c r="H7" s="27" t="s">
        <v>4</v>
      </c>
      <c r="I7" s="40">
        <v>60</v>
      </c>
      <c r="J7" s="39">
        <v>17000</v>
      </c>
      <c r="K7" s="37">
        <v>1020000</v>
      </c>
      <c r="M7" s="25" t="s">
        <v>16</v>
      </c>
      <c r="N7" s="34" t="s">
        <v>4</v>
      </c>
      <c r="O7" s="37">
        <v>58</v>
      </c>
      <c r="P7" s="43">
        <v>17000</v>
      </c>
      <c r="Q7" s="32">
        <v>956000</v>
      </c>
    </row>
    <row r="8" spans="1:17" x14ac:dyDescent="0.2">
      <c r="A8" s="25" t="s">
        <v>44</v>
      </c>
      <c r="B8" s="25" t="s">
        <v>45</v>
      </c>
      <c r="C8" s="25"/>
      <c r="D8" s="26"/>
      <c r="E8" s="37">
        <v>12000</v>
      </c>
      <c r="G8" s="25" t="s">
        <v>44</v>
      </c>
      <c r="H8" s="25" t="s">
        <v>45</v>
      </c>
      <c r="I8" s="29"/>
      <c r="J8" s="30"/>
      <c r="K8" s="37">
        <v>12000</v>
      </c>
      <c r="M8" s="25" t="s">
        <v>44</v>
      </c>
      <c r="N8" s="34" t="s">
        <v>45</v>
      </c>
      <c r="O8" s="35"/>
      <c r="P8" s="30"/>
      <c r="Q8" s="32">
        <v>13000</v>
      </c>
    </row>
    <row r="9" spans="1:17" x14ac:dyDescent="0.2">
      <c r="A9" s="25" t="s">
        <v>46</v>
      </c>
      <c r="B9" s="25" t="s">
        <v>47</v>
      </c>
      <c r="C9" s="25"/>
      <c r="D9" s="26"/>
      <c r="E9" s="37">
        <v>5000</v>
      </c>
      <c r="G9" s="25" t="s">
        <v>46</v>
      </c>
      <c r="H9" s="25" t="s">
        <v>47</v>
      </c>
      <c r="I9" s="29"/>
      <c r="J9" s="30"/>
      <c r="K9" s="37">
        <v>8000</v>
      </c>
      <c r="M9" s="25" t="s">
        <v>46</v>
      </c>
      <c r="N9" s="42" t="s">
        <v>47</v>
      </c>
      <c r="O9" s="31"/>
      <c r="P9" s="41"/>
      <c r="Q9" s="32">
        <v>2000</v>
      </c>
    </row>
    <row r="10" spans="1:17" x14ac:dyDescent="0.2">
      <c r="A10" s="25" t="s">
        <v>48</v>
      </c>
      <c r="B10" s="25" t="s">
        <v>45</v>
      </c>
      <c r="C10" s="25"/>
      <c r="D10" s="26"/>
      <c r="E10" s="37">
        <v>8000</v>
      </c>
      <c r="G10" s="25" t="s">
        <v>48</v>
      </c>
      <c r="H10" s="25" t="s">
        <v>45</v>
      </c>
      <c r="I10" s="29"/>
      <c r="J10" s="30"/>
      <c r="K10" s="37">
        <v>8000</v>
      </c>
      <c r="M10" s="31" t="s">
        <v>68</v>
      </c>
      <c r="N10" s="31" t="s">
        <v>45</v>
      </c>
      <c r="O10" s="31"/>
      <c r="P10" s="31"/>
      <c r="Q10" s="32">
        <v>8000</v>
      </c>
    </row>
    <row r="11" spans="1:17" x14ac:dyDescent="0.2">
      <c r="A11" s="26" t="s">
        <v>49</v>
      </c>
      <c r="B11" s="26" t="s">
        <v>50</v>
      </c>
      <c r="C11" s="26"/>
      <c r="D11" s="26"/>
      <c r="E11" s="38">
        <v>1500</v>
      </c>
      <c r="G11" s="25" t="s">
        <v>49</v>
      </c>
      <c r="H11" s="25" t="s">
        <v>50</v>
      </c>
      <c r="I11" s="29"/>
      <c r="J11" s="30"/>
      <c r="K11" s="37">
        <v>1500</v>
      </c>
      <c r="M11" s="25" t="s">
        <v>49</v>
      </c>
      <c r="N11" s="34" t="s">
        <v>50</v>
      </c>
      <c r="O11" s="35"/>
      <c r="P11" s="30"/>
      <c r="Q11" s="32">
        <v>1500</v>
      </c>
    </row>
    <row r="12" spans="1:17" x14ac:dyDescent="0.2">
      <c r="A12" s="25" t="s">
        <v>51</v>
      </c>
      <c r="B12" s="25" t="s">
        <v>52</v>
      </c>
      <c r="C12" s="25">
        <v>5</v>
      </c>
      <c r="D12" s="24">
        <v>30000</v>
      </c>
      <c r="E12" s="37">
        <v>150000</v>
      </c>
      <c r="G12" s="25" t="s">
        <v>51</v>
      </c>
      <c r="H12" s="25" t="s">
        <v>52</v>
      </c>
      <c r="I12" s="40">
        <v>5</v>
      </c>
      <c r="J12" s="37">
        <v>30000</v>
      </c>
      <c r="K12" s="37">
        <v>150000</v>
      </c>
      <c r="M12" s="25" t="s">
        <v>51</v>
      </c>
      <c r="N12" s="34" t="s">
        <v>52</v>
      </c>
      <c r="O12" s="37">
        <v>5</v>
      </c>
      <c r="P12" s="43">
        <v>30000</v>
      </c>
      <c r="Q12" s="32">
        <v>150000</v>
      </c>
    </row>
    <row r="13" spans="1:17" x14ac:dyDescent="0.2">
      <c r="A13" s="27" t="s">
        <v>53</v>
      </c>
      <c r="B13" s="27" t="s">
        <v>52</v>
      </c>
      <c r="C13" s="27"/>
      <c r="D13" s="26"/>
      <c r="E13" s="39">
        <v>20000</v>
      </c>
      <c r="G13" s="25" t="s">
        <v>53</v>
      </c>
      <c r="H13" s="25" t="s">
        <v>52</v>
      </c>
      <c r="I13" s="29"/>
      <c r="J13" s="30"/>
      <c r="K13" s="37">
        <v>20000</v>
      </c>
      <c r="M13" s="25" t="s">
        <v>53</v>
      </c>
      <c r="N13" s="34" t="s">
        <v>52</v>
      </c>
      <c r="O13" s="35"/>
      <c r="P13" s="30"/>
      <c r="Q13" s="32">
        <v>20000</v>
      </c>
    </row>
    <row r="14" spans="1:17" x14ac:dyDescent="0.2">
      <c r="A14" s="25" t="s">
        <v>54</v>
      </c>
      <c r="B14" s="25" t="s">
        <v>50</v>
      </c>
      <c r="C14" s="25"/>
      <c r="D14" s="26"/>
      <c r="E14" s="37">
        <v>2000</v>
      </c>
      <c r="G14" s="25" t="s">
        <v>54</v>
      </c>
      <c r="H14" s="25" t="s">
        <v>50</v>
      </c>
      <c r="I14" s="29"/>
      <c r="J14" s="30"/>
      <c r="K14" s="37">
        <v>3000</v>
      </c>
      <c r="M14" s="25" t="s">
        <v>54</v>
      </c>
      <c r="N14" s="34" t="s">
        <v>50</v>
      </c>
      <c r="O14" s="35"/>
      <c r="P14" s="30"/>
      <c r="Q14" s="32">
        <v>2000</v>
      </c>
    </row>
    <row r="15" spans="1:17" x14ac:dyDescent="0.2">
      <c r="A15" s="25" t="s">
        <v>55</v>
      </c>
      <c r="B15" s="25" t="s">
        <v>47</v>
      </c>
      <c r="C15" s="25"/>
      <c r="D15" s="26"/>
      <c r="E15" s="37">
        <v>3000</v>
      </c>
      <c r="G15" s="27" t="s">
        <v>55</v>
      </c>
      <c r="H15" s="27" t="s">
        <v>47</v>
      </c>
      <c r="I15" s="29"/>
      <c r="J15" s="30"/>
      <c r="K15" s="39">
        <v>1000</v>
      </c>
      <c r="M15" s="25" t="s">
        <v>55</v>
      </c>
      <c r="N15" s="34" t="s">
        <v>47</v>
      </c>
      <c r="O15" s="35"/>
      <c r="P15" s="30"/>
      <c r="Q15" s="32">
        <v>7000</v>
      </c>
    </row>
    <row r="16" spans="1:17" x14ac:dyDescent="0.2">
      <c r="A16" s="25" t="s">
        <v>56</v>
      </c>
      <c r="B16" s="25" t="s">
        <v>50</v>
      </c>
      <c r="C16" s="25"/>
      <c r="D16" s="26"/>
      <c r="E16" s="37">
        <v>1000</v>
      </c>
      <c r="G16" s="25" t="s">
        <v>59</v>
      </c>
      <c r="H16" s="25" t="s">
        <v>50</v>
      </c>
      <c r="I16" s="29"/>
      <c r="J16" s="30"/>
      <c r="K16" s="37">
        <v>800</v>
      </c>
      <c r="M16" s="53" t="s">
        <v>61</v>
      </c>
      <c r="N16" s="53"/>
      <c r="O16" s="53"/>
      <c r="P16" s="53"/>
      <c r="Q16" s="32">
        <v>1200</v>
      </c>
    </row>
    <row r="17" spans="1:17" x14ac:dyDescent="0.2">
      <c r="A17" s="52" t="s">
        <v>57</v>
      </c>
      <c r="B17" s="52"/>
      <c r="C17" s="26"/>
      <c r="D17" s="26"/>
      <c r="E17" s="38">
        <v>40000</v>
      </c>
      <c r="G17" s="26" t="s">
        <v>57</v>
      </c>
      <c r="H17" s="26"/>
      <c r="I17" s="29"/>
      <c r="J17" s="30"/>
      <c r="K17" s="38">
        <v>1170000</v>
      </c>
      <c r="M17" s="53" t="s">
        <v>57</v>
      </c>
      <c r="N17" s="53"/>
      <c r="O17" s="53"/>
      <c r="P17" s="53"/>
      <c r="Q17" s="32">
        <v>110000</v>
      </c>
    </row>
    <row r="20" spans="1:17" x14ac:dyDescent="0.2">
      <c r="B20" s="32" t="s">
        <v>64</v>
      </c>
      <c r="C20" s="32" t="s">
        <v>65</v>
      </c>
      <c r="D20" s="32" t="s">
        <v>33</v>
      </c>
      <c r="E20" s="32" t="s">
        <v>66</v>
      </c>
      <c r="F20" s="32" t="s">
        <v>67</v>
      </c>
    </row>
    <row r="21" spans="1:17" x14ac:dyDescent="0.2">
      <c r="B21" s="32" t="s">
        <v>41</v>
      </c>
      <c r="C21" s="44">
        <f>SUM(E4:E17)</f>
        <v>7854500</v>
      </c>
      <c r="D21" s="32">
        <v>8750000</v>
      </c>
      <c r="E21" s="44">
        <f>D21-C21</f>
        <v>895500</v>
      </c>
      <c r="F21" s="32" t="str">
        <f>IF(E21&gt;0, "Profit", "Loss")</f>
        <v>Profit</v>
      </c>
    </row>
    <row r="22" spans="1:17" x14ac:dyDescent="0.2">
      <c r="B22" s="32" t="s">
        <v>58</v>
      </c>
      <c r="C22" s="32">
        <f>SUM(K4:K17)</f>
        <v>9998300</v>
      </c>
      <c r="D22" s="32">
        <v>9920000</v>
      </c>
      <c r="E22" s="44">
        <f t="shared" ref="E22:E23" si="0">D22-C22</f>
        <v>-78300</v>
      </c>
      <c r="F22" s="32" t="str">
        <f t="shared" ref="F22:F23" si="1">IF(E22&gt;0, "Profit", "Loss")</f>
        <v>Loss</v>
      </c>
    </row>
    <row r="23" spans="1:17" x14ac:dyDescent="0.2">
      <c r="B23" s="32" t="s">
        <v>60</v>
      </c>
      <c r="C23" s="32">
        <f>SUM(Q4:Q17)</f>
        <v>8955700</v>
      </c>
      <c r="D23" s="32">
        <v>10000000</v>
      </c>
      <c r="E23" s="44">
        <f t="shared" si="0"/>
        <v>1044300</v>
      </c>
      <c r="F23" s="32" t="str">
        <f t="shared" si="1"/>
        <v>Profit</v>
      </c>
    </row>
  </sheetData>
  <mergeCells count="3">
    <mergeCell ref="A17:B17"/>
    <mergeCell ref="M16:P16"/>
    <mergeCell ref="M17:P17"/>
  </mergeCells>
  <phoneticPr fontId="2" type="noConversion"/>
  <conditionalFormatting sqref="F21:F23">
    <cfRule type="containsText" dxfId="1" priority="1" operator="containsText" text="Loss">
      <formula>NOT(ISERROR(SEARCH("Loss",F21)))</formula>
    </cfRule>
    <cfRule type="containsText" dxfId="0" priority="2" operator="containsText" text="Profit">
      <formula>NOT(ISERROR(SEARCH("Profit",F21)))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B105-014E-4AE1-92F2-BCBCFD2DFE32}">
  <dimension ref="C4:E6"/>
  <sheetViews>
    <sheetView workbookViewId="0">
      <selection activeCell="G7" sqref="G7"/>
    </sheetView>
  </sheetViews>
  <sheetFormatPr defaultRowHeight="15" x14ac:dyDescent="0.2"/>
  <cols>
    <col min="3" max="3" width="18.4296875" bestFit="1" customWidth="1"/>
    <col min="4" max="4" width="19.7734375" bestFit="1" customWidth="1"/>
    <col min="5" max="5" width="18.4296875" bestFit="1" customWidth="1"/>
  </cols>
  <sheetData>
    <row r="4" spans="3:5" x14ac:dyDescent="0.2">
      <c r="C4" s="8" t="s">
        <v>70</v>
      </c>
      <c r="D4" s="8" t="s">
        <v>71</v>
      </c>
      <c r="E4" s="8" t="s">
        <v>72</v>
      </c>
    </row>
    <row r="5" spans="3:5" x14ac:dyDescent="0.2">
      <c r="C5" s="8">
        <f>SUM('3(a)'!C4:C9)</f>
        <v>205</v>
      </c>
      <c r="D5" s="8">
        <f>SUM('3(a)'!I4:I7)</f>
        <v>244</v>
      </c>
      <c r="E5" s="8">
        <f>SUM('3(a)'!O4:O7)</f>
        <v>236</v>
      </c>
    </row>
    <row r="6" spans="3:5" x14ac:dyDescent="0.2">
      <c r="C6" s="54" t="s">
        <v>69</v>
      </c>
      <c r="D6" s="54"/>
      <c r="E6" s="19" t="s">
        <v>41</v>
      </c>
    </row>
  </sheetData>
  <mergeCells count="1">
    <mergeCell ref="C6:D6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7F40-3C44-42A9-AEFC-87D2B78E74AD}">
  <dimension ref="B4:L39"/>
  <sheetViews>
    <sheetView tabSelected="1" zoomScale="70" zoomScaleNormal="70" workbookViewId="0">
      <selection activeCell="U25" sqref="U25"/>
    </sheetView>
  </sheetViews>
  <sheetFormatPr defaultRowHeight="15" x14ac:dyDescent="0.2"/>
  <cols>
    <col min="2" max="2" width="13.046875" customWidth="1"/>
    <col min="3" max="3" width="16.27734375" customWidth="1"/>
    <col min="4" max="4" width="15.33203125" customWidth="1"/>
    <col min="5" max="5" width="14.125" customWidth="1"/>
  </cols>
  <sheetData>
    <row r="4" spans="2:5" ht="15.75" thickBot="1" x14ac:dyDescent="0.25">
      <c r="B4" s="55" t="s">
        <v>73</v>
      </c>
      <c r="C4" s="55"/>
      <c r="D4" s="55"/>
      <c r="E4" s="55"/>
    </row>
    <row r="5" spans="2:5" ht="15.75" thickBot="1" x14ac:dyDescent="0.25">
      <c r="B5" s="45" t="s">
        <v>64</v>
      </c>
      <c r="C5" s="46" t="s">
        <v>65</v>
      </c>
      <c r="D5" s="46" t="s">
        <v>33</v>
      </c>
      <c r="E5" s="46" t="s">
        <v>74</v>
      </c>
    </row>
    <row r="6" spans="2:5" ht="15.75" thickBot="1" x14ac:dyDescent="0.25">
      <c r="B6" s="47" t="s">
        <v>41</v>
      </c>
      <c r="C6" s="48">
        <v>9288500</v>
      </c>
      <c r="D6" s="48">
        <v>8750000</v>
      </c>
      <c r="E6" s="48">
        <v>-538500</v>
      </c>
    </row>
    <row r="7" spans="2:5" ht="15.75" thickBot="1" x14ac:dyDescent="0.25">
      <c r="B7" s="47" t="s">
        <v>58</v>
      </c>
      <c r="C7" s="48">
        <v>9744300</v>
      </c>
      <c r="D7" s="48">
        <v>9920000</v>
      </c>
      <c r="E7" s="48">
        <v>175700</v>
      </c>
    </row>
    <row r="8" spans="2:5" ht="15.75" thickBot="1" x14ac:dyDescent="0.25">
      <c r="B8" s="47" t="s">
        <v>60</v>
      </c>
      <c r="C8" s="48">
        <v>8904700</v>
      </c>
      <c r="D8" s="48">
        <v>10000000</v>
      </c>
      <c r="E8" s="48">
        <v>1095300</v>
      </c>
    </row>
    <row r="9" spans="2:5" ht="15.75" thickBot="1" x14ac:dyDescent="0.25">
      <c r="B9" s="47" t="s">
        <v>75</v>
      </c>
      <c r="C9" s="48">
        <v>7345200</v>
      </c>
      <c r="D9" s="48">
        <v>7957400</v>
      </c>
      <c r="E9" s="48">
        <v>612200</v>
      </c>
    </row>
    <row r="10" spans="2:5" ht="15.75" thickBot="1" x14ac:dyDescent="0.25">
      <c r="B10" s="47" t="s">
        <v>76</v>
      </c>
      <c r="C10" s="48">
        <v>8987000</v>
      </c>
      <c r="D10" s="48">
        <v>9876500</v>
      </c>
      <c r="E10" s="48">
        <v>889500</v>
      </c>
    </row>
    <row r="11" spans="2:5" ht="15.75" thickBot="1" x14ac:dyDescent="0.25">
      <c r="B11" s="47" t="s">
        <v>77</v>
      </c>
      <c r="C11" s="48">
        <v>5215400</v>
      </c>
      <c r="D11" s="48">
        <v>5164500</v>
      </c>
      <c r="E11" s="48">
        <v>-50900</v>
      </c>
    </row>
    <row r="12" spans="2:5" ht="15.75" thickBot="1" x14ac:dyDescent="0.25">
      <c r="B12" s="47" t="s">
        <v>78</v>
      </c>
      <c r="C12" s="48">
        <v>9976500</v>
      </c>
      <c r="D12" s="48">
        <v>11543600</v>
      </c>
      <c r="E12" s="48">
        <v>1567100</v>
      </c>
    </row>
    <row r="13" spans="2:5" ht="15.75" thickBot="1" x14ac:dyDescent="0.25">
      <c r="B13" s="47" t="s">
        <v>79</v>
      </c>
      <c r="C13" s="48">
        <v>7976700</v>
      </c>
      <c r="D13" s="48">
        <v>8087900</v>
      </c>
      <c r="E13" s="48">
        <v>111200</v>
      </c>
    </row>
    <row r="14" spans="2:5" ht="15.75" thickBot="1" x14ac:dyDescent="0.25">
      <c r="B14" s="47" t="s">
        <v>80</v>
      </c>
      <c r="C14" s="48">
        <v>9879000</v>
      </c>
      <c r="D14" s="48">
        <v>9969800</v>
      </c>
      <c r="E14" s="48">
        <v>90800</v>
      </c>
    </row>
    <row r="15" spans="2:5" ht="15.75" thickBot="1" x14ac:dyDescent="0.25">
      <c r="B15" s="47" t="s">
        <v>81</v>
      </c>
      <c r="C15" s="48">
        <v>6234800</v>
      </c>
      <c r="D15" s="48">
        <v>7024000</v>
      </c>
      <c r="E15" s="48">
        <v>789200</v>
      </c>
    </row>
    <row r="16" spans="2:5" ht="15.75" thickBot="1" x14ac:dyDescent="0.25">
      <c r="B16" s="47" t="s">
        <v>82</v>
      </c>
      <c r="C16" s="48">
        <v>4534800</v>
      </c>
      <c r="D16" s="48">
        <v>4809300</v>
      </c>
      <c r="E16" s="48">
        <v>274500</v>
      </c>
    </row>
    <row r="17" spans="2:12" ht="15.75" thickBot="1" x14ac:dyDescent="0.25">
      <c r="B17" s="47" t="s">
        <v>83</v>
      </c>
      <c r="C17" s="48">
        <v>8348700</v>
      </c>
      <c r="D17" s="48">
        <v>8834800</v>
      </c>
      <c r="E17" s="48">
        <v>486100</v>
      </c>
    </row>
    <row r="27" spans="2:12" x14ac:dyDescent="0.2">
      <c r="L27" s="11"/>
    </row>
    <row r="28" spans="2:12" x14ac:dyDescent="0.2">
      <c r="L28" s="14"/>
    </row>
    <row r="29" spans="2:12" x14ac:dyDescent="0.2">
      <c r="L29" s="14"/>
    </row>
    <row r="30" spans="2:12" x14ac:dyDescent="0.2">
      <c r="L30" s="14"/>
    </row>
    <row r="31" spans="2:12" x14ac:dyDescent="0.2">
      <c r="L31" s="14"/>
    </row>
    <row r="32" spans="2:12" x14ac:dyDescent="0.2">
      <c r="L32" s="14"/>
    </row>
    <row r="33" spans="12:12" x14ac:dyDescent="0.2">
      <c r="L33" s="14"/>
    </row>
    <row r="34" spans="12:12" x14ac:dyDescent="0.2">
      <c r="L34" s="14"/>
    </row>
    <row r="35" spans="12:12" x14ac:dyDescent="0.2">
      <c r="L35" s="14"/>
    </row>
    <row r="36" spans="12:12" x14ac:dyDescent="0.2">
      <c r="L36" s="14"/>
    </row>
    <row r="37" spans="12:12" x14ac:dyDescent="0.2">
      <c r="L37" s="14"/>
    </row>
    <row r="38" spans="12:12" x14ac:dyDescent="0.2">
      <c r="L38" s="14"/>
    </row>
    <row r="39" spans="12:12" x14ac:dyDescent="0.2">
      <c r="L39" s="14"/>
    </row>
  </sheetData>
  <mergeCells count="1">
    <mergeCell ref="B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1DD1-8F1F-4700-BD74-F4FDB1765B0F}">
  <dimension ref="C5:F7"/>
  <sheetViews>
    <sheetView workbookViewId="0">
      <selection activeCell="D7" sqref="D7"/>
    </sheetView>
  </sheetViews>
  <sheetFormatPr defaultRowHeight="15" x14ac:dyDescent="0.2"/>
  <cols>
    <col min="3" max="3" width="19.37109375" bestFit="1" customWidth="1"/>
    <col min="4" max="4" width="21.38671875" bestFit="1" customWidth="1"/>
  </cols>
  <sheetData>
    <row r="5" spans="3:6" ht="33" x14ac:dyDescent="0.45">
      <c r="C5" s="18" t="s">
        <v>36</v>
      </c>
      <c r="D5" s="18">
        <f>SUM(Table2[Total Sales (BDT)])</f>
        <v>28670000</v>
      </c>
    </row>
    <row r="6" spans="3:6" x14ac:dyDescent="0.2">
      <c r="E6" s="17"/>
      <c r="F6" s="17"/>
    </row>
    <row r="7" spans="3:6" x14ac:dyDescent="0.2">
      <c r="E7" s="16"/>
      <c r="F7" s="16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483A-2CB4-4534-AA60-EE5A7A07F88B}">
  <dimension ref="A3:B10"/>
  <sheetViews>
    <sheetView workbookViewId="0">
      <selection activeCell="B5" sqref="B5"/>
    </sheetView>
  </sheetViews>
  <sheetFormatPr defaultRowHeight="15" x14ac:dyDescent="0.2"/>
  <cols>
    <col min="1" max="1" width="12.5078125" bestFit="1" customWidth="1"/>
    <col min="2" max="2" width="21.7890625" bestFit="1" customWidth="1"/>
  </cols>
  <sheetData>
    <row r="3" spans="1:2" x14ac:dyDescent="0.2">
      <c r="A3" s="4" t="s">
        <v>24</v>
      </c>
      <c r="B3" t="s">
        <v>26</v>
      </c>
    </row>
    <row r="4" spans="1:2" x14ac:dyDescent="0.2">
      <c r="A4" s="5" t="s">
        <v>8</v>
      </c>
      <c r="B4" s="15">
        <v>5010000</v>
      </c>
    </row>
    <row r="5" spans="1:2" x14ac:dyDescent="0.2">
      <c r="A5" s="5" t="s">
        <v>11</v>
      </c>
      <c r="B5" s="15">
        <v>4340000</v>
      </c>
    </row>
    <row r="6" spans="1:2" x14ac:dyDescent="0.2">
      <c r="A6" s="5" t="s">
        <v>22</v>
      </c>
      <c r="B6" s="15">
        <v>5850000</v>
      </c>
    </row>
    <row r="7" spans="1:2" x14ac:dyDescent="0.2">
      <c r="A7" s="5" t="s">
        <v>14</v>
      </c>
      <c r="B7" s="15">
        <v>4110000</v>
      </c>
    </row>
    <row r="8" spans="1:2" x14ac:dyDescent="0.2">
      <c r="A8" s="5" t="s">
        <v>17</v>
      </c>
      <c r="B8" s="15">
        <v>4760000</v>
      </c>
    </row>
    <row r="9" spans="1:2" x14ac:dyDescent="0.2">
      <c r="A9" s="5" t="s">
        <v>20</v>
      </c>
      <c r="B9" s="15">
        <v>4600000</v>
      </c>
    </row>
    <row r="10" spans="1:2" x14ac:dyDescent="0.2">
      <c r="A10" s="5" t="s">
        <v>25</v>
      </c>
      <c r="B10" s="15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6620-E2D5-474A-B424-106249C47CBA}">
  <dimension ref="A3:B8"/>
  <sheetViews>
    <sheetView workbookViewId="0">
      <selection activeCell="B4" sqref="B4"/>
    </sheetView>
  </sheetViews>
  <sheetFormatPr defaultRowHeight="15" x14ac:dyDescent="0.2"/>
  <cols>
    <col min="1" max="1" width="13.046875" bestFit="1" customWidth="1"/>
    <col min="2" max="2" width="22.59765625" bestFit="1" customWidth="1"/>
  </cols>
  <sheetData>
    <row r="3" spans="1:2" x14ac:dyDescent="0.2">
      <c r="A3" s="7" t="s">
        <v>24</v>
      </c>
      <c r="B3" s="8" t="s">
        <v>26</v>
      </c>
    </row>
    <row r="4" spans="1:2" x14ac:dyDescent="0.2">
      <c r="A4" s="9" t="s">
        <v>13</v>
      </c>
      <c r="B4" s="8">
        <v>6950000</v>
      </c>
    </row>
    <row r="5" spans="1:2" x14ac:dyDescent="0.2">
      <c r="A5" s="9" t="s">
        <v>10</v>
      </c>
      <c r="B5" s="8">
        <v>12250000</v>
      </c>
    </row>
    <row r="6" spans="1:2" x14ac:dyDescent="0.2">
      <c r="A6" s="9" t="s">
        <v>19</v>
      </c>
      <c r="B6" s="8">
        <v>6150000</v>
      </c>
    </row>
    <row r="7" spans="1:2" x14ac:dyDescent="0.2">
      <c r="A7" s="9" t="s">
        <v>16</v>
      </c>
      <c r="B7" s="8">
        <v>3320000</v>
      </c>
    </row>
    <row r="8" spans="1:2" x14ac:dyDescent="0.2">
      <c r="A8" s="9" t="s">
        <v>25</v>
      </c>
      <c r="B8" s="8">
        <v>28670000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6AEC-EA1C-4122-8CC4-765253BF7A2A}">
  <dimension ref="A3:B6"/>
  <sheetViews>
    <sheetView workbookViewId="0">
      <selection activeCell="A5" sqref="A5"/>
    </sheetView>
  </sheetViews>
  <sheetFormatPr defaultRowHeight="15" x14ac:dyDescent="0.2"/>
  <cols>
    <col min="1" max="2" width="14.9296875" bestFit="1" customWidth="1"/>
  </cols>
  <sheetData>
    <row r="3" spans="1:2" x14ac:dyDescent="0.2">
      <c r="A3" s="4" t="s">
        <v>24</v>
      </c>
      <c r="B3" t="s">
        <v>27</v>
      </c>
    </row>
    <row r="4" spans="1:2" x14ac:dyDescent="0.2">
      <c r="A4" s="5" t="s">
        <v>9</v>
      </c>
      <c r="B4" s="15">
        <v>42</v>
      </c>
    </row>
    <row r="5" spans="1:2" x14ac:dyDescent="0.2">
      <c r="A5" s="6" t="s">
        <v>19</v>
      </c>
      <c r="B5" s="15">
        <v>42</v>
      </c>
    </row>
    <row r="6" spans="1:2" x14ac:dyDescent="0.2">
      <c r="A6" s="5" t="s">
        <v>25</v>
      </c>
      <c r="B6" s="15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1837-1835-4D2D-9744-D3938329F937}">
  <dimension ref="A1:G77"/>
  <sheetViews>
    <sheetView zoomScaleNormal="100" workbookViewId="0">
      <selection activeCell="G8" sqref="G8"/>
    </sheetView>
  </sheetViews>
  <sheetFormatPr defaultColWidth="8.875" defaultRowHeight="15" x14ac:dyDescent="0.2"/>
  <cols>
    <col min="1" max="1" width="18.5625" style="12" customWidth="1"/>
    <col min="2" max="2" width="15.6015625" style="12" customWidth="1"/>
    <col min="3" max="3" width="15.46875" style="12" customWidth="1"/>
    <col min="4" max="4" width="17.3515625" style="12" customWidth="1"/>
    <col min="5" max="5" width="14.52734375" style="12" customWidth="1"/>
    <col min="6" max="6" width="17.484375" style="12" customWidth="1"/>
    <col min="7" max="7" width="15.6015625" style="12" customWidth="1"/>
    <col min="8" max="16384" width="8.875" style="12"/>
  </cols>
  <sheetData>
    <row r="1" spans="1:7" x14ac:dyDescent="0.2">
      <c r="A1" s="11"/>
      <c r="B1" s="11"/>
      <c r="C1" s="11"/>
      <c r="D1" s="11"/>
      <c r="E1" s="11"/>
      <c r="F1" s="11"/>
      <c r="G1" s="11"/>
    </row>
    <row r="2" spans="1:7" x14ac:dyDescent="0.2">
      <c r="A2" s="13"/>
      <c r="B2" s="14"/>
      <c r="C2" s="14"/>
      <c r="D2" s="14"/>
      <c r="E2" s="14"/>
      <c r="F2" s="14"/>
      <c r="G2" s="14"/>
    </row>
    <row r="3" spans="1:7" x14ac:dyDescent="0.2">
      <c r="A3" s="13"/>
      <c r="B3" s="14"/>
      <c r="C3" s="14"/>
      <c r="D3" s="14"/>
      <c r="E3" s="14"/>
      <c r="F3" s="14"/>
      <c r="G3" s="14"/>
    </row>
    <row r="4" spans="1:7" x14ac:dyDescent="0.2">
      <c r="A4" s="13"/>
      <c r="B4" s="14"/>
      <c r="C4" s="14"/>
      <c r="D4" s="14"/>
      <c r="E4" s="14"/>
      <c r="F4" s="14"/>
      <c r="G4" s="14"/>
    </row>
    <row r="5" spans="1:7" ht="28.9" customHeight="1" x14ac:dyDescent="0.2">
      <c r="A5" s="13"/>
      <c r="B5" s="50" t="s">
        <v>28</v>
      </c>
      <c r="C5" s="50"/>
      <c r="D5" s="50"/>
      <c r="E5" s="50"/>
      <c r="F5" s="50"/>
      <c r="G5" s="50"/>
    </row>
    <row r="6" spans="1:7" x14ac:dyDescent="0.2">
      <c r="A6" s="13"/>
      <c r="B6" s="51" t="s">
        <v>29</v>
      </c>
      <c r="C6" s="51"/>
      <c r="D6" s="51"/>
      <c r="E6" s="51"/>
      <c r="F6" s="51"/>
      <c r="G6" s="51"/>
    </row>
    <row r="7" spans="1:7" x14ac:dyDescent="0.2">
      <c r="A7" s="13"/>
      <c r="B7" s="10" t="s">
        <v>30</v>
      </c>
      <c r="C7" s="10" t="s">
        <v>31</v>
      </c>
      <c r="D7" s="10" t="s">
        <v>32</v>
      </c>
      <c r="E7" s="10" t="s">
        <v>33</v>
      </c>
      <c r="F7" s="10" t="s">
        <v>34</v>
      </c>
      <c r="G7" s="10" t="s">
        <v>35</v>
      </c>
    </row>
    <row r="8" spans="1:7" x14ac:dyDescent="0.2">
      <c r="A8" s="13"/>
      <c r="B8" s="10">
        <v>1</v>
      </c>
      <c r="C8" s="10" t="s">
        <v>15</v>
      </c>
      <c r="D8" s="10">
        <v>30000</v>
      </c>
      <c r="E8" s="10"/>
      <c r="F8" s="10"/>
      <c r="G8" s="10"/>
    </row>
    <row r="9" spans="1:7" x14ac:dyDescent="0.2">
      <c r="A9" s="13"/>
      <c r="B9" s="10">
        <v>2</v>
      </c>
      <c r="C9" s="10" t="s">
        <v>9</v>
      </c>
      <c r="D9" s="10">
        <v>30000</v>
      </c>
      <c r="E9" s="10"/>
      <c r="F9" s="10"/>
      <c r="G9" s="10"/>
    </row>
    <row r="10" spans="1:7" x14ac:dyDescent="0.2">
      <c r="A10" s="13"/>
      <c r="B10" s="10">
        <v>3</v>
      </c>
      <c r="C10" s="10" t="s">
        <v>18</v>
      </c>
      <c r="D10" s="10">
        <v>30000</v>
      </c>
      <c r="E10" s="10"/>
      <c r="F10" s="10"/>
      <c r="G10" s="10"/>
    </row>
    <row r="11" spans="1:7" x14ac:dyDescent="0.2">
      <c r="A11" s="13"/>
      <c r="B11" s="10">
        <v>4</v>
      </c>
      <c r="C11" s="10" t="s">
        <v>21</v>
      </c>
      <c r="D11" s="10">
        <v>30000</v>
      </c>
      <c r="E11" s="10"/>
      <c r="F11" s="10"/>
      <c r="G11" s="10"/>
    </row>
    <row r="12" spans="1:7" x14ac:dyDescent="0.2">
      <c r="A12" s="13"/>
      <c r="B12" s="10">
        <v>5</v>
      </c>
      <c r="C12" s="10" t="s">
        <v>12</v>
      </c>
      <c r="D12" s="10">
        <v>30000</v>
      </c>
      <c r="E12" s="10"/>
      <c r="F12" s="10"/>
      <c r="G12" s="10"/>
    </row>
    <row r="13" spans="1:7" x14ac:dyDescent="0.2">
      <c r="A13" s="13"/>
      <c r="B13" s="10">
        <v>6</v>
      </c>
      <c r="C13" s="10" t="s">
        <v>23</v>
      </c>
      <c r="D13" s="10">
        <v>30000</v>
      </c>
      <c r="E13" s="10"/>
      <c r="F13" s="10"/>
      <c r="G13" s="10"/>
    </row>
    <row r="14" spans="1:7" x14ac:dyDescent="0.2">
      <c r="A14" s="13"/>
      <c r="B14" s="14"/>
      <c r="C14" s="14"/>
      <c r="D14" s="14"/>
      <c r="E14" s="14"/>
      <c r="F14" s="14"/>
      <c r="G14" s="14"/>
    </row>
    <row r="15" spans="1:7" x14ac:dyDescent="0.2">
      <c r="A15" s="13"/>
      <c r="B15" s="14"/>
      <c r="C15" s="14"/>
      <c r="D15" s="14"/>
      <c r="E15" s="14"/>
      <c r="F15" s="14"/>
      <c r="G15" s="14"/>
    </row>
    <row r="16" spans="1:7" x14ac:dyDescent="0.2">
      <c r="A16" s="13"/>
      <c r="B16" s="14"/>
      <c r="C16" s="14"/>
      <c r="D16" s="14"/>
      <c r="E16" s="14"/>
      <c r="F16" s="14"/>
      <c r="G16" s="14"/>
    </row>
    <row r="17" spans="1:7" x14ac:dyDescent="0.2">
      <c r="A17" s="13"/>
      <c r="B17" s="14"/>
      <c r="C17" s="14"/>
      <c r="D17" s="14"/>
      <c r="E17" s="14"/>
      <c r="F17" s="14"/>
      <c r="G17" s="14"/>
    </row>
    <row r="18" spans="1:7" x14ac:dyDescent="0.2">
      <c r="A18" s="13"/>
      <c r="B18" s="14"/>
      <c r="C18" s="14"/>
      <c r="D18" s="14"/>
      <c r="E18" s="14"/>
      <c r="F18" s="14"/>
      <c r="G18" s="14"/>
    </row>
    <row r="19" spans="1:7" x14ac:dyDescent="0.2">
      <c r="A19" s="13"/>
      <c r="B19" s="14"/>
      <c r="C19" s="14"/>
      <c r="D19" s="14"/>
      <c r="E19" s="14"/>
      <c r="F19" s="14"/>
      <c r="G19" s="14"/>
    </row>
    <row r="20" spans="1:7" x14ac:dyDescent="0.2">
      <c r="A20" s="13"/>
      <c r="B20" s="14"/>
      <c r="C20" s="14"/>
      <c r="D20" s="14"/>
      <c r="E20" s="14"/>
      <c r="F20" s="14"/>
      <c r="G20" s="14"/>
    </row>
    <row r="21" spans="1:7" x14ac:dyDescent="0.2">
      <c r="A21" s="13"/>
      <c r="B21" s="14"/>
      <c r="C21" s="14"/>
      <c r="D21" s="14"/>
      <c r="E21" s="14"/>
      <c r="F21" s="14"/>
      <c r="G21" s="14"/>
    </row>
    <row r="22" spans="1:7" x14ac:dyDescent="0.2">
      <c r="A22" s="13"/>
      <c r="B22" s="14"/>
      <c r="C22" s="14"/>
      <c r="D22" s="14"/>
      <c r="E22" s="14"/>
      <c r="F22" s="14"/>
      <c r="G22" s="14"/>
    </row>
    <row r="23" spans="1:7" x14ac:dyDescent="0.2">
      <c r="A23" s="13"/>
      <c r="B23" s="14"/>
      <c r="C23" s="14"/>
      <c r="D23" s="14"/>
      <c r="E23" s="14"/>
      <c r="F23" s="14"/>
      <c r="G23" s="14"/>
    </row>
    <row r="24" spans="1:7" x14ac:dyDescent="0.2">
      <c r="A24" s="13"/>
      <c r="B24" s="14"/>
      <c r="C24" s="14"/>
      <c r="D24" s="14"/>
      <c r="E24" s="14"/>
      <c r="F24" s="14"/>
      <c r="G24" s="14"/>
    </row>
    <row r="25" spans="1:7" x14ac:dyDescent="0.2">
      <c r="A25" s="13"/>
      <c r="B25" s="14"/>
      <c r="C25" s="14"/>
      <c r="D25" s="14"/>
      <c r="E25" s="14"/>
      <c r="F25" s="14"/>
      <c r="G25" s="14"/>
    </row>
    <row r="26" spans="1:7" x14ac:dyDescent="0.2">
      <c r="A26" s="13"/>
      <c r="B26" s="14"/>
      <c r="C26" s="14"/>
      <c r="D26" s="14"/>
      <c r="E26" s="14"/>
      <c r="F26" s="14"/>
      <c r="G26" s="14"/>
    </row>
    <row r="27" spans="1:7" x14ac:dyDescent="0.2">
      <c r="A27" s="13"/>
      <c r="B27" s="14"/>
      <c r="C27" s="14"/>
      <c r="D27" s="14"/>
      <c r="E27" s="14"/>
      <c r="F27" s="14"/>
      <c r="G27" s="14"/>
    </row>
    <row r="28" spans="1:7" x14ac:dyDescent="0.2">
      <c r="A28" s="13"/>
      <c r="B28" s="14"/>
      <c r="C28" s="14"/>
      <c r="D28" s="14"/>
      <c r="E28" s="14"/>
      <c r="F28" s="14"/>
      <c r="G28" s="14"/>
    </row>
    <row r="29" spans="1:7" x14ac:dyDescent="0.2">
      <c r="A29" s="13"/>
      <c r="B29" s="14"/>
      <c r="C29" s="14"/>
      <c r="D29" s="14"/>
      <c r="E29" s="14"/>
      <c r="F29" s="14"/>
      <c r="G29" s="14"/>
    </row>
    <row r="30" spans="1:7" x14ac:dyDescent="0.2">
      <c r="A30" s="13"/>
      <c r="B30" s="14"/>
      <c r="C30" s="14"/>
      <c r="D30" s="14"/>
      <c r="E30" s="14"/>
      <c r="F30" s="14"/>
      <c r="G30" s="14"/>
    </row>
    <row r="31" spans="1:7" x14ac:dyDescent="0.2">
      <c r="A31" s="13"/>
      <c r="B31" s="14"/>
      <c r="C31" s="14"/>
      <c r="D31" s="14"/>
      <c r="E31" s="14"/>
      <c r="F31" s="14"/>
      <c r="G31" s="14"/>
    </row>
    <row r="32" spans="1:7" x14ac:dyDescent="0.2">
      <c r="A32" s="13"/>
      <c r="B32" s="14"/>
      <c r="C32" s="14"/>
      <c r="D32" s="14"/>
      <c r="E32" s="14"/>
      <c r="F32" s="14"/>
      <c r="G32" s="14"/>
    </row>
    <row r="33" spans="1:7" x14ac:dyDescent="0.2">
      <c r="A33" s="13"/>
      <c r="B33" s="14"/>
      <c r="C33" s="14"/>
      <c r="D33" s="14"/>
      <c r="E33" s="14"/>
      <c r="F33" s="14"/>
      <c r="G33" s="14"/>
    </row>
    <row r="34" spans="1:7" x14ac:dyDescent="0.2">
      <c r="A34" s="13"/>
      <c r="B34" s="14"/>
      <c r="C34" s="14"/>
      <c r="D34" s="14"/>
      <c r="E34" s="14"/>
      <c r="F34" s="14"/>
      <c r="G34" s="14"/>
    </row>
    <row r="35" spans="1:7" x14ac:dyDescent="0.2">
      <c r="A35" s="13"/>
      <c r="B35" s="14"/>
      <c r="C35" s="14"/>
      <c r="D35" s="14"/>
      <c r="E35" s="14"/>
      <c r="F35" s="14"/>
      <c r="G35" s="14"/>
    </row>
    <row r="36" spans="1:7" x14ac:dyDescent="0.2">
      <c r="A36" s="13"/>
      <c r="B36" s="14"/>
      <c r="C36" s="14"/>
      <c r="D36" s="14"/>
      <c r="E36" s="14"/>
      <c r="F36" s="14"/>
      <c r="G36" s="14"/>
    </row>
    <row r="37" spans="1:7" x14ac:dyDescent="0.2">
      <c r="A37" s="13"/>
      <c r="B37" s="14"/>
      <c r="C37" s="14"/>
      <c r="D37" s="14"/>
      <c r="E37" s="14"/>
      <c r="F37" s="14"/>
      <c r="G37" s="14"/>
    </row>
    <row r="38" spans="1:7" x14ac:dyDescent="0.2">
      <c r="A38" s="13"/>
      <c r="B38" s="14"/>
      <c r="C38" s="14"/>
      <c r="D38" s="14"/>
      <c r="E38" s="14"/>
      <c r="F38" s="14"/>
      <c r="G38" s="14"/>
    </row>
    <row r="39" spans="1:7" x14ac:dyDescent="0.2">
      <c r="A39" s="13"/>
      <c r="B39" s="14"/>
      <c r="C39" s="14"/>
      <c r="D39" s="14"/>
      <c r="E39" s="14"/>
      <c r="F39" s="14"/>
      <c r="G39" s="14"/>
    </row>
    <row r="40" spans="1:7" x14ac:dyDescent="0.2">
      <c r="A40" s="13"/>
      <c r="B40" s="14"/>
      <c r="C40" s="14"/>
      <c r="D40" s="14"/>
      <c r="E40" s="14"/>
      <c r="F40" s="14"/>
      <c r="G40" s="14"/>
    </row>
    <row r="41" spans="1:7" x14ac:dyDescent="0.2">
      <c r="A41" s="13"/>
      <c r="B41" s="14"/>
      <c r="C41" s="14"/>
      <c r="D41" s="14"/>
      <c r="E41" s="14"/>
      <c r="F41" s="14"/>
      <c r="G41" s="14"/>
    </row>
    <row r="42" spans="1:7" x14ac:dyDescent="0.2">
      <c r="A42" s="13"/>
      <c r="B42" s="14"/>
      <c r="C42" s="14"/>
      <c r="D42" s="14"/>
      <c r="E42" s="14"/>
      <c r="F42" s="14"/>
      <c r="G42" s="14"/>
    </row>
    <row r="43" spans="1:7" x14ac:dyDescent="0.2">
      <c r="A43" s="13"/>
      <c r="B43" s="14"/>
      <c r="C43" s="14"/>
      <c r="D43" s="14"/>
      <c r="E43" s="14"/>
      <c r="F43" s="14"/>
      <c r="G43" s="14"/>
    </row>
    <row r="44" spans="1:7" x14ac:dyDescent="0.2">
      <c r="A44" s="13"/>
      <c r="B44" s="14"/>
      <c r="C44" s="14"/>
      <c r="D44" s="14"/>
      <c r="E44" s="14"/>
      <c r="F44" s="14"/>
      <c r="G44" s="14"/>
    </row>
    <row r="45" spans="1:7" x14ac:dyDescent="0.2">
      <c r="A45" s="13"/>
      <c r="B45" s="14"/>
      <c r="C45" s="14"/>
      <c r="D45" s="14"/>
      <c r="E45" s="14"/>
      <c r="F45" s="14"/>
      <c r="G45" s="14"/>
    </row>
    <row r="46" spans="1:7" x14ac:dyDescent="0.2">
      <c r="A46" s="13"/>
      <c r="B46" s="14"/>
      <c r="C46" s="14"/>
      <c r="D46" s="14"/>
      <c r="E46" s="14"/>
      <c r="F46" s="14"/>
      <c r="G46" s="14"/>
    </row>
    <row r="47" spans="1:7" x14ac:dyDescent="0.2">
      <c r="A47" s="13"/>
      <c r="B47" s="14"/>
      <c r="C47" s="14"/>
      <c r="D47" s="14"/>
      <c r="E47" s="14"/>
      <c r="F47" s="14"/>
      <c r="G47" s="14"/>
    </row>
    <row r="48" spans="1:7" x14ac:dyDescent="0.2">
      <c r="A48" s="13"/>
      <c r="B48" s="14"/>
      <c r="C48" s="14"/>
      <c r="D48" s="14"/>
      <c r="E48" s="14"/>
      <c r="F48" s="14"/>
      <c r="G48" s="14"/>
    </row>
    <row r="49" spans="1:7" x14ac:dyDescent="0.2">
      <c r="A49" s="13"/>
      <c r="B49" s="14"/>
      <c r="C49" s="14"/>
      <c r="D49" s="14"/>
      <c r="E49" s="14"/>
      <c r="F49" s="14"/>
      <c r="G49" s="14"/>
    </row>
    <row r="50" spans="1:7" x14ac:dyDescent="0.2">
      <c r="A50" s="13"/>
      <c r="B50" s="14"/>
      <c r="C50" s="14"/>
      <c r="D50" s="14"/>
      <c r="E50" s="14"/>
      <c r="F50" s="14"/>
      <c r="G50" s="14"/>
    </row>
    <row r="51" spans="1:7" x14ac:dyDescent="0.2">
      <c r="A51" s="13"/>
      <c r="B51" s="14"/>
      <c r="C51" s="14"/>
      <c r="D51" s="14"/>
      <c r="E51" s="14"/>
      <c r="F51" s="14"/>
      <c r="G51" s="14"/>
    </row>
    <row r="52" spans="1:7" x14ac:dyDescent="0.2">
      <c r="A52" s="13"/>
      <c r="B52" s="14"/>
      <c r="C52" s="14"/>
      <c r="D52" s="14"/>
      <c r="E52" s="14"/>
      <c r="F52" s="14"/>
      <c r="G52" s="14"/>
    </row>
    <row r="53" spans="1:7" x14ac:dyDescent="0.2">
      <c r="A53" s="13"/>
      <c r="B53" s="14"/>
      <c r="C53" s="14"/>
      <c r="D53" s="14"/>
      <c r="E53" s="14"/>
      <c r="F53" s="14"/>
      <c r="G53" s="14"/>
    </row>
    <row r="54" spans="1:7" x14ac:dyDescent="0.2">
      <c r="A54" s="13"/>
      <c r="B54" s="14"/>
      <c r="C54" s="14"/>
      <c r="D54" s="14"/>
      <c r="E54" s="14"/>
      <c r="F54" s="14"/>
      <c r="G54" s="14"/>
    </row>
    <row r="55" spans="1:7" x14ac:dyDescent="0.2">
      <c r="A55" s="13"/>
      <c r="B55" s="14"/>
      <c r="C55" s="14"/>
      <c r="D55" s="14"/>
      <c r="E55" s="14"/>
      <c r="F55" s="14"/>
      <c r="G55" s="14"/>
    </row>
    <row r="56" spans="1:7" x14ac:dyDescent="0.2">
      <c r="A56" s="13"/>
      <c r="B56" s="14"/>
      <c r="C56" s="14"/>
      <c r="D56" s="14"/>
      <c r="E56" s="14"/>
      <c r="F56" s="14"/>
      <c r="G56" s="14"/>
    </row>
    <row r="57" spans="1:7" x14ac:dyDescent="0.2">
      <c r="A57" s="13"/>
      <c r="B57" s="14"/>
      <c r="C57" s="14"/>
      <c r="D57" s="14"/>
      <c r="E57" s="14"/>
      <c r="F57" s="14"/>
      <c r="G57" s="14"/>
    </row>
    <row r="58" spans="1:7" x14ac:dyDescent="0.2">
      <c r="A58" s="13"/>
      <c r="B58" s="14"/>
      <c r="C58" s="14"/>
      <c r="D58" s="14"/>
      <c r="E58" s="14"/>
      <c r="F58" s="14"/>
      <c r="G58" s="14"/>
    </row>
    <row r="59" spans="1:7" x14ac:dyDescent="0.2">
      <c r="A59" s="13"/>
      <c r="B59" s="14"/>
      <c r="C59" s="14"/>
      <c r="D59" s="14"/>
      <c r="E59" s="14"/>
      <c r="F59" s="14"/>
      <c r="G59" s="14"/>
    </row>
    <row r="60" spans="1:7" x14ac:dyDescent="0.2">
      <c r="A60" s="13"/>
      <c r="B60" s="14"/>
      <c r="C60" s="14"/>
      <c r="D60" s="14"/>
      <c r="E60" s="14"/>
      <c r="F60" s="14"/>
      <c r="G60" s="14"/>
    </row>
    <row r="61" spans="1:7" x14ac:dyDescent="0.2">
      <c r="A61" s="13"/>
      <c r="B61" s="14"/>
      <c r="C61" s="14"/>
      <c r="D61" s="14"/>
      <c r="E61" s="14"/>
      <c r="F61" s="14"/>
      <c r="G61" s="14"/>
    </row>
    <row r="62" spans="1:7" x14ac:dyDescent="0.2">
      <c r="A62" s="13"/>
      <c r="B62" s="14"/>
      <c r="C62" s="14"/>
      <c r="D62" s="14"/>
      <c r="E62" s="14"/>
      <c r="F62" s="14"/>
      <c r="G62" s="14"/>
    </row>
    <row r="63" spans="1:7" x14ac:dyDescent="0.2">
      <c r="A63" s="13"/>
      <c r="B63" s="14"/>
      <c r="C63" s="14"/>
      <c r="D63" s="14"/>
      <c r="E63" s="14"/>
      <c r="F63" s="14"/>
      <c r="G63" s="14"/>
    </row>
    <row r="64" spans="1:7" x14ac:dyDescent="0.2">
      <c r="A64" s="13"/>
      <c r="B64" s="14"/>
      <c r="C64" s="14"/>
      <c r="D64" s="14"/>
      <c r="E64" s="14"/>
      <c r="F64" s="14"/>
      <c r="G64" s="14"/>
    </row>
    <row r="65" spans="1:7" x14ac:dyDescent="0.2">
      <c r="A65" s="13"/>
      <c r="B65" s="14"/>
      <c r="C65" s="14"/>
      <c r="D65" s="14"/>
      <c r="E65" s="14"/>
      <c r="F65" s="14"/>
      <c r="G65" s="14"/>
    </row>
    <row r="66" spans="1:7" x14ac:dyDescent="0.2">
      <c r="A66" s="13"/>
      <c r="B66" s="14"/>
      <c r="C66" s="14"/>
      <c r="D66" s="14"/>
      <c r="E66" s="14"/>
      <c r="F66" s="14"/>
      <c r="G66" s="14"/>
    </row>
    <row r="67" spans="1:7" x14ac:dyDescent="0.2">
      <c r="A67" s="13"/>
      <c r="B67" s="14"/>
      <c r="C67" s="14"/>
      <c r="D67" s="14"/>
      <c r="E67" s="14"/>
      <c r="F67" s="14"/>
      <c r="G67" s="14"/>
    </row>
    <row r="68" spans="1:7" x14ac:dyDescent="0.2">
      <c r="A68" s="13"/>
      <c r="B68" s="14"/>
      <c r="C68" s="14"/>
      <c r="D68" s="14"/>
      <c r="E68" s="14"/>
      <c r="F68" s="14"/>
      <c r="G68" s="14"/>
    </row>
    <row r="69" spans="1:7" x14ac:dyDescent="0.2">
      <c r="A69" s="13"/>
      <c r="B69" s="14"/>
      <c r="C69" s="14"/>
      <c r="D69" s="14"/>
      <c r="E69" s="14"/>
      <c r="F69" s="14"/>
      <c r="G69" s="14"/>
    </row>
    <row r="70" spans="1:7" x14ac:dyDescent="0.2">
      <c r="A70" s="13"/>
      <c r="B70" s="14"/>
      <c r="C70" s="14"/>
      <c r="D70" s="14"/>
      <c r="E70" s="14"/>
      <c r="F70" s="14"/>
      <c r="G70" s="14"/>
    </row>
    <row r="71" spans="1:7" x14ac:dyDescent="0.2">
      <c r="A71" s="13"/>
      <c r="B71" s="14"/>
      <c r="C71" s="14"/>
      <c r="D71" s="14"/>
      <c r="E71" s="14"/>
      <c r="F71" s="14"/>
      <c r="G71" s="14"/>
    </row>
    <row r="72" spans="1:7" x14ac:dyDescent="0.2">
      <c r="A72" s="13"/>
      <c r="B72" s="14"/>
      <c r="C72" s="14"/>
      <c r="D72" s="14"/>
      <c r="E72" s="14"/>
      <c r="F72" s="14"/>
      <c r="G72" s="14"/>
    </row>
    <row r="73" spans="1:7" x14ac:dyDescent="0.2">
      <c r="A73" s="13"/>
      <c r="B73" s="14"/>
      <c r="C73" s="14"/>
      <c r="D73" s="14"/>
      <c r="E73" s="14"/>
      <c r="F73" s="14"/>
      <c r="G73" s="14"/>
    </row>
    <row r="74" spans="1:7" x14ac:dyDescent="0.2">
      <c r="A74" s="13"/>
      <c r="B74" s="14"/>
      <c r="C74" s="14"/>
      <c r="D74" s="14"/>
      <c r="E74" s="14"/>
      <c r="F74" s="14"/>
      <c r="G74" s="14"/>
    </row>
    <row r="75" spans="1:7" x14ac:dyDescent="0.2">
      <c r="A75" s="13"/>
      <c r="B75" s="14"/>
      <c r="C75" s="14"/>
      <c r="D75" s="14"/>
      <c r="E75" s="14"/>
      <c r="F75" s="14"/>
      <c r="G75" s="14"/>
    </row>
    <row r="76" spans="1:7" x14ac:dyDescent="0.2">
      <c r="A76" s="13"/>
      <c r="B76" s="14"/>
      <c r="C76" s="14"/>
      <c r="D76" s="14"/>
      <c r="E76" s="14"/>
      <c r="F76" s="14"/>
      <c r="G76" s="14"/>
    </row>
    <row r="77" spans="1:7" x14ac:dyDescent="0.2">
      <c r="A77" s="13"/>
      <c r="B77" s="14"/>
      <c r="C77" s="14"/>
      <c r="D77" s="14"/>
      <c r="E77" s="14"/>
      <c r="F77" s="14"/>
      <c r="G77" s="14"/>
    </row>
  </sheetData>
  <sortState xmlns:xlrd2="http://schemas.microsoft.com/office/spreadsheetml/2017/richdata2" ref="B8:G13">
    <sortCondition ref="B8:B13"/>
  </sortState>
  <mergeCells count="2">
    <mergeCell ref="B5:G5"/>
    <mergeCell ref="B6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2F0C-F111-4423-A687-7658CC52E2DD}">
  <dimension ref="A1:G77"/>
  <sheetViews>
    <sheetView zoomScale="85" zoomScaleNormal="85" workbookViewId="0">
      <selection activeCell="D10" sqref="D10"/>
    </sheetView>
  </sheetViews>
  <sheetFormatPr defaultRowHeight="15" x14ac:dyDescent="0.2"/>
  <cols>
    <col min="1" max="1" width="15.6015625" customWidth="1"/>
    <col min="2" max="2" width="19.50390625" customWidth="1"/>
    <col min="3" max="3" width="21.5234375" customWidth="1"/>
    <col min="4" max="4" width="22.05859375" customWidth="1"/>
    <col min="5" max="5" width="14.125" bestFit="1" customWidth="1"/>
    <col min="6" max="6" width="19.90625" customWidth="1"/>
    <col min="7" max="7" width="21.9257812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2"/>
      <c r="B2" s="3"/>
      <c r="C2" s="3"/>
      <c r="D2" s="3"/>
      <c r="E2" s="3"/>
      <c r="F2" s="3"/>
      <c r="G2" s="3"/>
    </row>
    <row r="3" spans="1:7" x14ac:dyDescent="0.2">
      <c r="A3" s="2"/>
      <c r="B3" s="3"/>
      <c r="C3" s="3"/>
      <c r="D3" s="3"/>
      <c r="E3" s="3"/>
      <c r="F3" s="3"/>
      <c r="G3" s="3"/>
    </row>
    <row r="4" spans="1:7" x14ac:dyDescent="0.2">
      <c r="A4" s="2"/>
      <c r="B4" s="50" t="s">
        <v>28</v>
      </c>
      <c r="C4" s="50"/>
      <c r="D4" s="50"/>
      <c r="E4" s="50"/>
      <c r="F4" s="50"/>
      <c r="G4" s="50"/>
    </row>
    <row r="5" spans="1:7" x14ac:dyDescent="0.2">
      <c r="A5" s="2"/>
      <c r="B5" s="51" t="s">
        <v>29</v>
      </c>
      <c r="C5" s="51"/>
      <c r="D5" s="51"/>
      <c r="E5" s="51"/>
      <c r="F5" s="51"/>
      <c r="G5" s="51"/>
    </row>
    <row r="6" spans="1:7" ht="14.45" customHeight="1" x14ac:dyDescent="0.2">
      <c r="A6" s="2"/>
      <c r="B6" s="10" t="s">
        <v>30</v>
      </c>
      <c r="C6" s="10" t="s">
        <v>31</v>
      </c>
      <c r="D6" s="10" t="s">
        <v>32</v>
      </c>
      <c r="E6" s="10" t="s">
        <v>33</v>
      </c>
      <c r="F6" s="10" t="s">
        <v>34</v>
      </c>
      <c r="G6" s="10" t="s">
        <v>35</v>
      </c>
    </row>
    <row r="7" spans="1:7" ht="14.45" customHeight="1" x14ac:dyDescent="0.2">
      <c r="A7" s="2"/>
      <c r="B7" s="10">
        <v>1</v>
      </c>
      <c r="C7" s="10" t="s">
        <v>15</v>
      </c>
      <c r="D7" s="10">
        <v>30000</v>
      </c>
      <c r="E7" s="10">
        <f>SUM('1(a)'!G6:G76)</f>
        <v>26700000</v>
      </c>
      <c r="F7" s="10">
        <f>IF(E7&gt;=2000000, E7*10%, IF(E7&gt;=1000000, E7*8%, E7*6%))</f>
        <v>2670000</v>
      </c>
      <c r="G7" s="19">
        <f>SUM(D7,F7)</f>
        <v>2700000</v>
      </c>
    </row>
    <row r="8" spans="1:7" ht="14.45" customHeight="1" x14ac:dyDescent="0.2">
      <c r="A8" s="2"/>
      <c r="B8" s="10">
        <v>2</v>
      </c>
      <c r="C8" s="10" t="s">
        <v>9</v>
      </c>
      <c r="D8" s="10">
        <v>30000</v>
      </c>
      <c r="E8" s="10">
        <f>SUM('1(a)'!G4:G62)</f>
        <v>22420000</v>
      </c>
      <c r="F8" s="10">
        <f t="shared" ref="F8:F12" si="0">IF(E8&gt;=2000000, E8*10%, IF(E8&gt;=1000000, E8*8%, E8*6%))</f>
        <v>2242000</v>
      </c>
      <c r="G8" s="19">
        <f t="shared" ref="G8:G12" si="1">SUM(D8,F8)</f>
        <v>2272000</v>
      </c>
    </row>
    <row r="9" spans="1:7" ht="14.45" customHeight="1" x14ac:dyDescent="0.2">
      <c r="A9" s="2"/>
      <c r="B9" s="10">
        <v>3</v>
      </c>
      <c r="C9" s="10" t="s">
        <v>18</v>
      </c>
      <c r="D9" s="10">
        <v>30000</v>
      </c>
      <c r="E9" s="10">
        <f>SUM('1(a)'!G7:G79)</f>
        <v>27680000</v>
      </c>
      <c r="F9" s="10">
        <f t="shared" si="0"/>
        <v>2768000</v>
      </c>
      <c r="G9" s="19">
        <f t="shared" si="1"/>
        <v>2798000</v>
      </c>
    </row>
    <row r="10" spans="1:7" ht="14.45" customHeight="1" x14ac:dyDescent="0.2">
      <c r="A10" s="2"/>
      <c r="B10" s="10">
        <v>4</v>
      </c>
      <c r="C10" s="10" t="s">
        <v>21</v>
      </c>
      <c r="D10" s="10">
        <v>30000</v>
      </c>
      <c r="E10" s="10">
        <f>SUM('1(a)'!G8:G74)</f>
        <v>25660000</v>
      </c>
      <c r="F10" s="10">
        <f t="shared" si="0"/>
        <v>2566000</v>
      </c>
      <c r="G10" s="19">
        <f t="shared" si="1"/>
        <v>2596000</v>
      </c>
    </row>
    <row r="11" spans="1:7" ht="14.45" customHeight="1" x14ac:dyDescent="0.2">
      <c r="A11" s="2"/>
      <c r="B11" s="10">
        <v>5</v>
      </c>
      <c r="C11" s="10" t="s">
        <v>12</v>
      </c>
      <c r="D11" s="10">
        <v>30000</v>
      </c>
      <c r="E11" s="10">
        <f>SUM('1(a)'!G5:G71)</f>
        <v>25460000</v>
      </c>
      <c r="F11" s="10">
        <f t="shared" si="0"/>
        <v>2546000</v>
      </c>
      <c r="G11" s="19">
        <f t="shared" si="1"/>
        <v>2576000</v>
      </c>
    </row>
    <row r="12" spans="1:7" ht="14.45" customHeight="1" x14ac:dyDescent="0.2">
      <c r="A12" s="2"/>
      <c r="B12" s="10">
        <v>6</v>
      </c>
      <c r="C12" s="10" t="s">
        <v>23</v>
      </c>
      <c r="D12" s="10">
        <v>30000</v>
      </c>
      <c r="E12" s="10">
        <f>SUM('1(a)'!G9:G78)</f>
        <v>26870000</v>
      </c>
      <c r="F12" s="10">
        <f t="shared" si="0"/>
        <v>2687000</v>
      </c>
      <c r="G12" s="19">
        <f t="shared" si="1"/>
        <v>2717000</v>
      </c>
    </row>
    <row r="13" spans="1:7" x14ac:dyDescent="0.2">
      <c r="A13" s="2"/>
      <c r="B13" s="3"/>
      <c r="C13" s="3"/>
      <c r="D13" s="3"/>
      <c r="E13" s="3"/>
      <c r="F13" s="3"/>
      <c r="G13" s="3"/>
    </row>
    <row r="14" spans="1:7" x14ac:dyDescent="0.2">
      <c r="A14" s="2"/>
      <c r="B14" s="3"/>
      <c r="C14" s="3"/>
      <c r="D14" s="3"/>
      <c r="E14" s="3"/>
      <c r="F14" s="3"/>
      <c r="G14" s="3"/>
    </row>
    <row r="15" spans="1:7" x14ac:dyDescent="0.2">
      <c r="A15" s="2"/>
      <c r="B15" s="3"/>
      <c r="C15" s="3"/>
      <c r="D15" s="3"/>
      <c r="E15" s="3"/>
      <c r="F15" s="3"/>
      <c r="G15" s="3"/>
    </row>
    <row r="16" spans="1:7" ht="14.45" customHeight="1" x14ac:dyDescent="0.2">
      <c r="A16" s="2"/>
      <c r="B16" s="3"/>
      <c r="C16" s="3"/>
      <c r="D16" s="3"/>
      <c r="E16" s="3"/>
      <c r="F16" s="3"/>
      <c r="G16" s="3"/>
    </row>
    <row r="17" spans="1:7" ht="14.45" customHeight="1" x14ac:dyDescent="0.2">
      <c r="A17" s="2"/>
      <c r="B17" s="3"/>
      <c r="C17" s="3"/>
      <c r="D17" s="3"/>
      <c r="E17" s="3"/>
      <c r="F17" s="3"/>
      <c r="G17" s="3"/>
    </row>
    <row r="18" spans="1:7" ht="14.45" customHeight="1" x14ac:dyDescent="0.2">
      <c r="A18" s="2"/>
      <c r="B18" s="3"/>
      <c r="C18" s="3"/>
      <c r="D18" s="3"/>
      <c r="E18" s="3"/>
      <c r="F18" s="3"/>
      <c r="G18" s="3"/>
    </row>
    <row r="19" spans="1:7" ht="14.45" customHeight="1" x14ac:dyDescent="0.2">
      <c r="A19" s="2"/>
      <c r="B19" s="3"/>
      <c r="C19" s="3"/>
      <c r="D19" s="3"/>
      <c r="E19" s="3"/>
      <c r="F19" s="3"/>
      <c r="G19" s="3"/>
    </row>
    <row r="20" spans="1:7" ht="14.45" customHeight="1" x14ac:dyDescent="0.2">
      <c r="A20" s="2"/>
      <c r="B20" s="3"/>
      <c r="C20" s="3"/>
      <c r="D20" s="3"/>
      <c r="E20" s="3"/>
      <c r="F20" s="3"/>
      <c r="G20" s="3"/>
    </row>
    <row r="21" spans="1:7" ht="14.45" customHeight="1" x14ac:dyDescent="0.2">
      <c r="A21" s="2"/>
      <c r="B21" s="3"/>
      <c r="C21" s="3"/>
      <c r="D21" s="3"/>
      <c r="E21" s="3"/>
      <c r="F21" s="3"/>
      <c r="G21" s="3"/>
    </row>
    <row r="22" spans="1:7" ht="14.45" customHeight="1" x14ac:dyDescent="0.2">
      <c r="A22" s="2"/>
      <c r="B22" s="3"/>
      <c r="C22" s="3"/>
      <c r="D22" s="3"/>
      <c r="E22" s="3"/>
      <c r="F22" s="3"/>
      <c r="G22" s="3"/>
    </row>
    <row r="23" spans="1:7" ht="14.45" customHeight="1" x14ac:dyDescent="0.2">
      <c r="A23" s="2"/>
      <c r="B23" s="3"/>
      <c r="C23" s="3"/>
      <c r="D23" s="3"/>
      <c r="E23" s="3"/>
      <c r="F23" s="3"/>
      <c r="G23" s="3"/>
    </row>
    <row r="24" spans="1:7" ht="14.45" customHeight="1" x14ac:dyDescent="0.2">
      <c r="A24" s="2"/>
      <c r="B24" s="3"/>
      <c r="C24" s="3"/>
      <c r="D24" s="3"/>
      <c r="E24" s="3"/>
      <c r="F24" s="3"/>
      <c r="G24" s="3"/>
    </row>
    <row r="25" spans="1:7" x14ac:dyDescent="0.2">
      <c r="A25" s="2"/>
      <c r="B25" s="3"/>
      <c r="C25" s="3"/>
      <c r="D25" s="3"/>
      <c r="E25" s="3"/>
      <c r="F25" s="3"/>
      <c r="G25" s="3"/>
    </row>
    <row r="26" spans="1:7" x14ac:dyDescent="0.2">
      <c r="A26" s="2"/>
      <c r="B26" s="3"/>
      <c r="C26" s="3"/>
      <c r="D26" s="3"/>
      <c r="E26" s="3"/>
      <c r="F26" s="3"/>
      <c r="G26" s="3"/>
    </row>
    <row r="27" spans="1:7" x14ac:dyDescent="0.2">
      <c r="A27" s="2"/>
      <c r="B27" s="3"/>
      <c r="C27" s="3"/>
      <c r="D27" s="3"/>
      <c r="E27" s="3"/>
      <c r="F27" s="3"/>
      <c r="G27" s="3"/>
    </row>
    <row r="28" spans="1:7" ht="14.45" customHeight="1" x14ac:dyDescent="0.2">
      <c r="A28" s="2"/>
      <c r="B28" s="3"/>
      <c r="C28" s="3"/>
      <c r="D28" s="3"/>
      <c r="E28" s="3"/>
      <c r="F28" s="3"/>
      <c r="G28" s="3"/>
    </row>
    <row r="29" spans="1:7" ht="14.45" customHeight="1" x14ac:dyDescent="0.2">
      <c r="A29" s="2"/>
      <c r="B29" s="3"/>
      <c r="C29" s="3"/>
      <c r="D29" s="3"/>
      <c r="E29" s="3"/>
      <c r="F29" s="3"/>
      <c r="G29" s="3"/>
    </row>
    <row r="30" spans="1:7" ht="14.45" customHeight="1" x14ac:dyDescent="0.2">
      <c r="A30" s="2"/>
      <c r="B30" s="3"/>
      <c r="C30" s="3"/>
      <c r="D30" s="3"/>
      <c r="E30" s="3"/>
      <c r="F30" s="3"/>
      <c r="G30" s="3"/>
    </row>
    <row r="31" spans="1:7" ht="14.45" customHeight="1" x14ac:dyDescent="0.2">
      <c r="A31" s="2"/>
      <c r="B31" s="3"/>
      <c r="C31" s="3"/>
      <c r="D31" s="3"/>
      <c r="E31" s="3"/>
      <c r="F31" s="3"/>
      <c r="G31" s="3"/>
    </row>
    <row r="32" spans="1:7" ht="14.45" customHeight="1" x14ac:dyDescent="0.2">
      <c r="A32" s="2"/>
      <c r="B32" s="3"/>
      <c r="C32" s="3"/>
      <c r="D32" s="3"/>
      <c r="E32" s="3"/>
      <c r="F32" s="3"/>
      <c r="G32" s="3"/>
    </row>
    <row r="33" spans="1:7" ht="14.45" customHeight="1" x14ac:dyDescent="0.2">
      <c r="A33" s="2"/>
      <c r="B33" s="3"/>
      <c r="C33" s="3"/>
      <c r="D33" s="3"/>
      <c r="E33" s="3"/>
      <c r="F33" s="3"/>
      <c r="G33" s="3"/>
    </row>
    <row r="34" spans="1:7" ht="14.45" customHeight="1" x14ac:dyDescent="0.2">
      <c r="A34" s="2"/>
      <c r="B34" s="3"/>
      <c r="C34" s="3"/>
      <c r="D34" s="3"/>
      <c r="E34" s="3"/>
      <c r="F34" s="3"/>
      <c r="G34" s="3"/>
    </row>
    <row r="35" spans="1:7" ht="14.45" customHeight="1" x14ac:dyDescent="0.2">
      <c r="A35" s="2"/>
      <c r="B35" s="3"/>
      <c r="C35" s="3"/>
      <c r="D35" s="3"/>
      <c r="E35" s="3"/>
      <c r="F35" s="3"/>
      <c r="G35" s="3"/>
    </row>
    <row r="36" spans="1:7" ht="14.45" customHeight="1" x14ac:dyDescent="0.2">
      <c r="A36" s="2"/>
      <c r="B36" s="3"/>
      <c r="C36" s="3"/>
      <c r="D36" s="3"/>
      <c r="E36" s="3"/>
      <c r="F36" s="3"/>
      <c r="G36" s="3"/>
    </row>
    <row r="37" spans="1:7" ht="14.45" customHeight="1" x14ac:dyDescent="0.2">
      <c r="A37" s="2"/>
      <c r="B37" s="3"/>
      <c r="C37" s="3"/>
      <c r="D37" s="3"/>
      <c r="E37" s="3"/>
      <c r="F37" s="3"/>
      <c r="G37" s="3"/>
    </row>
    <row r="38" spans="1:7" x14ac:dyDescent="0.2">
      <c r="A38" s="2"/>
      <c r="B38" s="3"/>
      <c r="C38" s="3"/>
      <c r="D38" s="3"/>
      <c r="E38" s="3"/>
      <c r="F38" s="3"/>
      <c r="G38" s="3"/>
    </row>
    <row r="39" spans="1:7" x14ac:dyDescent="0.2">
      <c r="A39" s="2"/>
      <c r="B39" s="3"/>
      <c r="C39" s="3"/>
      <c r="D39" s="3"/>
      <c r="E39" s="3"/>
      <c r="F39" s="3"/>
      <c r="G39" s="3"/>
    </row>
    <row r="40" spans="1:7" x14ac:dyDescent="0.2">
      <c r="A40" s="2"/>
      <c r="B40" s="3"/>
      <c r="C40" s="3"/>
      <c r="D40" s="3"/>
      <c r="E40" s="3"/>
      <c r="F40" s="3"/>
      <c r="G40" s="3"/>
    </row>
    <row r="41" spans="1:7" x14ac:dyDescent="0.2">
      <c r="A41" s="2"/>
      <c r="B41" s="3"/>
      <c r="C41" s="3"/>
      <c r="D41" s="3"/>
      <c r="E41" s="3"/>
      <c r="F41" s="3"/>
      <c r="G41" s="3"/>
    </row>
    <row r="42" spans="1:7" x14ac:dyDescent="0.2">
      <c r="A42" s="2"/>
      <c r="B42" s="3"/>
      <c r="C42" s="3"/>
      <c r="D42" s="3"/>
      <c r="E42" s="3"/>
      <c r="F42" s="3"/>
      <c r="G42" s="3"/>
    </row>
    <row r="43" spans="1:7" x14ac:dyDescent="0.2">
      <c r="A43" s="2"/>
      <c r="B43" s="3"/>
      <c r="C43" s="3"/>
      <c r="D43" s="3"/>
      <c r="E43" s="3"/>
      <c r="F43" s="3"/>
      <c r="G43" s="3"/>
    </row>
    <row r="44" spans="1:7" ht="14.45" customHeight="1" x14ac:dyDescent="0.2">
      <c r="A44" s="2"/>
      <c r="B44" s="3"/>
      <c r="C44" s="3"/>
      <c r="D44" s="3"/>
      <c r="E44" s="3"/>
      <c r="F44" s="3"/>
      <c r="G44" s="3"/>
    </row>
    <row r="45" spans="1:7" ht="14.45" customHeight="1" x14ac:dyDescent="0.2">
      <c r="A45" s="2"/>
      <c r="B45" s="3"/>
      <c r="C45" s="3"/>
      <c r="D45" s="3"/>
      <c r="E45" s="3"/>
      <c r="F45" s="3"/>
      <c r="G45" s="3"/>
    </row>
    <row r="46" spans="1:7" ht="14.45" customHeight="1" x14ac:dyDescent="0.2">
      <c r="A46" s="2"/>
      <c r="B46" s="3"/>
      <c r="C46" s="3"/>
      <c r="D46" s="3"/>
      <c r="E46" s="3"/>
      <c r="F46" s="3"/>
      <c r="G46" s="3"/>
    </row>
    <row r="47" spans="1:7" ht="14.45" customHeight="1" x14ac:dyDescent="0.2">
      <c r="A47" s="2"/>
      <c r="B47" s="3"/>
      <c r="C47" s="3"/>
      <c r="D47" s="3"/>
      <c r="E47" s="3"/>
      <c r="F47" s="3"/>
      <c r="G47" s="3"/>
    </row>
    <row r="48" spans="1:7" ht="14.45" customHeight="1" x14ac:dyDescent="0.2">
      <c r="A48" s="2"/>
      <c r="B48" s="3"/>
      <c r="C48" s="3"/>
      <c r="D48" s="3"/>
      <c r="E48" s="3"/>
      <c r="F48" s="3"/>
      <c r="G48" s="3"/>
    </row>
    <row r="49" spans="1:7" ht="14.45" customHeight="1" x14ac:dyDescent="0.2">
      <c r="A49" s="2"/>
      <c r="B49" s="3"/>
      <c r="C49" s="3"/>
      <c r="D49" s="3"/>
      <c r="E49" s="3"/>
      <c r="F49" s="3"/>
      <c r="G49" s="3"/>
    </row>
    <row r="50" spans="1:7" ht="14.45" customHeight="1" x14ac:dyDescent="0.2">
      <c r="A50" s="2"/>
      <c r="B50" s="3"/>
      <c r="C50" s="3"/>
      <c r="D50" s="3"/>
      <c r="E50" s="3"/>
      <c r="F50" s="3"/>
      <c r="G50" s="3"/>
    </row>
    <row r="51" spans="1:7" ht="14.45" customHeight="1" x14ac:dyDescent="0.2">
      <c r="A51" s="2"/>
      <c r="B51" s="3"/>
      <c r="C51" s="3"/>
      <c r="D51" s="3"/>
      <c r="E51" s="3"/>
      <c r="F51" s="3"/>
      <c r="G51" s="3"/>
    </row>
    <row r="52" spans="1:7" ht="14.45" customHeight="1" x14ac:dyDescent="0.2">
      <c r="A52" s="2"/>
      <c r="B52" s="3"/>
      <c r="C52" s="3"/>
      <c r="D52" s="3"/>
      <c r="E52" s="3"/>
      <c r="F52" s="3"/>
      <c r="G52" s="3"/>
    </row>
    <row r="53" spans="1:7" ht="14.45" customHeight="1" x14ac:dyDescent="0.2">
      <c r="A53" s="2"/>
      <c r="B53" s="3"/>
      <c r="C53" s="3"/>
      <c r="D53" s="3"/>
      <c r="E53" s="3"/>
      <c r="F53" s="3"/>
      <c r="G53" s="3"/>
    </row>
    <row r="54" spans="1:7" x14ac:dyDescent="0.2">
      <c r="A54" s="2"/>
      <c r="B54" s="3"/>
      <c r="C54" s="3"/>
      <c r="D54" s="3"/>
      <c r="E54" s="3"/>
      <c r="F54" s="3"/>
      <c r="G54" s="3"/>
    </row>
    <row r="55" spans="1:7" x14ac:dyDescent="0.2">
      <c r="A55" s="2"/>
      <c r="B55" s="3"/>
      <c r="C55" s="3"/>
      <c r="D55" s="3"/>
      <c r="E55" s="3"/>
      <c r="F55" s="3"/>
      <c r="G55" s="3"/>
    </row>
    <row r="56" spans="1:7" x14ac:dyDescent="0.2">
      <c r="A56" s="2"/>
      <c r="B56" s="3"/>
      <c r="C56" s="3"/>
      <c r="D56" s="3"/>
      <c r="E56" s="3"/>
      <c r="F56" s="3"/>
      <c r="G56" s="3"/>
    </row>
    <row r="57" spans="1:7" ht="14.45" customHeight="1" x14ac:dyDescent="0.2">
      <c r="A57" s="2"/>
      <c r="B57" s="3"/>
      <c r="C57" s="3"/>
      <c r="D57" s="3"/>
      <c r="E57" s="3"/>
      <c r="F57" s="3"/>
      <c r="G57" s="3"/>
    </row>
    <row r="58" spans="1:7" ht="14.45" customHeight="1" x14ac:dyDescent="0.2">
      <c r="A58" s="2"/>
      <c r="B58" s="3"/>
      <c r="C58" s="3"/>
      <c r="D58" s="3"/>
      <c r="E58" s="3"/>
      <c r="F58" s="3"/>
      <c r="G58" s="3"/>
    </row>
    <row r="59" spans="1:7" ht="14.45" customHeight="1" x14ac:dyDescent="0.2">
      <c r="A59" s="2"/>
      <c r="B59" s="3"/>
      <c r="C59" s="3"/>
      <c r="D59" s="3"/>
      <c r="E59" s="3"/>
      <c r="F59" s="3"/>
      <c r="G59" s="3"/>
    </row>
    <row r="60" spans="1:7" ht="14.45" customHeight="1" x14ac:dyDescent="0.2">
      <c r="A60" s="2"/>
      <c r="B60" s="3"/>
      <c r="C60" s="3"/>
      <c r="D60" s="3"/>
      <c r="E60" s="3"/>
      <c r="F60" s="3"/>
      <c r="G60" s="3"/>
    </row>
    <row r="61" spans="1:7" x14ac:dyDescent="0.2">
      <c r="A61" s="2"/>
      <c r="B61" s="3"/>
      <c r="C61" s="3"/>
      <c r="D61" s="3"/>
      <c r="E61" s="3"/>
      <c r="F61" s="3"/>
      <c r="G61" s="3"/>
    </row>
    <row r="62" spans="1:7" x14ac:dyDescent="0.2">
      <c r="A62" s="2"/>
      <c r="B62" s="3"/>
      <c r="C62" s="3"/>
      <c r="D62" s="3"/>
      <c r="E62" s="3"/>
      <c r="F62" s="3"/>
      <c r="G62" s="3"/>
    </row>
    <row r="63" spans="1:7" x14ac:dyDescent="0.2">
      <c r="A63" s="2"/>
      <c r="B63" s="3"/>
      <c r="C63" s="3"/>
      <c r="D63" s="3"/>
      <c r="E63" s="3"/>
      <c r="F63" s="3"/>
      <c r="G63" s="3"/>
    </row>
    <row r="64" spans="1:7" x14ac:dyDescent="0.2">
      <c r="A64" s="2"/>
      <c r="B64" s="3"/>
      <c r="C64" s="3"/>
      <c r="D64" s="3"/>
      <c r="E64" s="3"/>
      <c r="F64" s="3"/>
      <c r="G64" s="3"/>
    </row>
    <row r="65" spans="1:7" x14ac:dyDescent="0.2">
      <c r="A65" s="2"/>
      <c r="B65" s="3"/>
      <c r="C65" s="3"/>
      <c r="D65" s="3"/>
      <c r="E65" s="3"/>
      <c r="F65" s="3"/>
      <c r="G65" s="3"/>
    </row>
    <row r="66" spans="1:7" x14ac:dyDescent="0.2">
      <c r="A66" s="2"/>
      <c r="B66" s="3"/>
      <c r="C66" s="3"/>
      <c r="D66" s="3"/>
      <c r="E66" s="3"/>
      <c r="F66" s="3"/>
      <c r="G66" s="3"/>
    </row>
    <row r="67" spans="1:7" ht="14.45" customHeight="1" x14ac:dyDescent="0.2">
      <c r="A67" s="2"/>
      <c r="B67" s="3"/>
      <c r="C67" s="3"/>
      <c r="D67" s="3"/>
      <c r="E67" s="3"/>
      <c r="F67" s="3"/>
      <c r="G67" s="3"/>
    </row>
    <row r="68" spans="1:7" ht="14.45" customHeight="1" x14ac:dyDescent="0.2">
      <c r="A68" s="2"/>
      <c r="B68" s="3"/>
      <c r="C68" s="3"/>
      <c r="D68" s="3"/>
      <c r="E68" s="3"/>
      <c r="F68" s="3"/>
      <c r="G68" s="3"/>
    </row>
    <row r="69" spans="1:7" ht="14.45" customHeight="1" x14ac:dyDescent="0.2">
      <c r="A69" s="2"/>
      <c r="B69" s="3"/>
      <c r="C69" s="3"/>
      <c r="D69" s="3"/>
      <c r="E69" s="3"/>
      <c r="F69" s="3"/>
      <c r="G69" s="3"/>
    </row>
    <row r="70" spans="1:7" ht="14.45" customHeight="1" x14ac:dyDescent="0.2">
      <c r="A70" s="2"/>
      <c r="B70" s="3"/>
      <c r="C70" s="3"/>
      <c r="D70" s="3"/>
      <c r="E70" s="3"/>
      <c r="F70" s="3"/>
      <c r="G70" s="3"/>
    </row>
    <row r="71" spans="1:7" ht="14.45" customHeight="1" x14ac:dyDescent="0.2">
      <c r="A71" s="2"/>
      <c r="B71" s="3"/>
      <c r="C71" s="3"/>
      <c r="D71" s="3"/>
      <c r="E71" s="3"/>
      <c r="F71" s="3"/>
      <c r="G71" s="3"/>
    </row>
    <row r="72" spans="1:7" ht="14.45" customHeight="1" x14ac:dyDescent="0.2">
      <c r="A72" s="2"/>
      <c r="B72" s="3"/>
      <c r="C72" s="3"/>
      <c r="D72" s="3"/>
      <c r="E72" s="3"/>
      <c r="F72" s="3"/>
      <c r="G72" s="3"/>
    </row>
    <row r="73" spans="1:7" ht="14.45" customHeight="1" x14ac:dyDescent="0.2">
      <c r="A73" s="2"/>
      <c r="B73" s="3"/>
      <c r="C73" s="3"/>
      <c r="D73" s="3"/>
      <c r="E73" s="3"/>
      <c r="F73" s="3"/>
      <c r="G73" s="3"/>
    </row>
    <row r="74" spans="1:7" ht="14.45" customHeight="1" x14ac:dyDescent="0.2">
      <c r="A74" s="2"/>
      <c r="B74" s="3"/>
      <c r="C74" s="3"/>
      <c r="D74" s="3"/>
      <c r="E74" s="3"/>
      <c r="F74" s="3"/>
      <c r="G74" s="3"/>
    </row>
    <row r="75" spans="1:7" ht="14.45" customHeight="1" x14ac:dyDescent="0.2">
      <c r="A75" s="2"/>
      <c r="B75" s="3"/>
      <c r="C75" s="3"/>
      <c r="D75" s="3"/>
      <c r="E75" s="3"/>
      <c r="F75" s="3"/>
      <c r="G75" s="3"/>
    </row>
    <row r="76" spans="1:7" ht="14.45" customHeight="1" x14ac:dyDescent="0.2">
      <c r="A76" s="2"/>
      <c r="B76" s="3"/>
      <c r="C76" s="3"/>
      <c r="D76" s="3"/>
      <c r="E76" s="3"/>
      <c r="F76" s="3"/>
      <c r="G76" s="3"/>
    </row>
    <row r="77" spans="1:7" ht="14.45" customHeight="1" x14ac:dyDescent="0.2">
      <c r="A77" s="2"/>
      <c r="B77" s="3"/>
      <c r="C77" s="3"/>
      <c r="D77" s="3"/>
      <c r="E77" s="3"/>
      <c r="F77" s="3"/>
      <c r="G77" s="3"/>
    </row>
  </sheetData>
  <mergeCells count="2">
    <mergeCell ref="B4:G4"/>
    <mergeCell ref="B5:G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6702-EB19-424F-A357-4B312F0569AF}">
  <dimension ref="A3:B11"/>
  <sheetViews>
    <sheetView workbookViewId="0">
      <selection activeCell="B11" sqref="B11"/>
    </sheetView>
  </sheetViews>
  <sheetFormatPr defaultRowHeight="15" x14ac:dyDescent="0.2"/>
  <cols>
    <col min="1" max="2" width="12.64453125" bestFit="1" customWidth="1"/>
  </cols>
  <sheetData>
    <row r="3" spans="1:2" x14ac:dyDescent="0.2">
      <c r="A3" s="4" t="s">
        <v>24</v>
      </c>
      <c r="B3" t="s">
        <v>37</v>
      </c>
    </row>
    <row r="4" spans="1:2" x14ac:dyDescent="0.2">
      <c r="A4" s="5" t="s">
        <v>9</v>
      </c>
      <c r="B4" s="15">
        <v>2272000</v>
      </c>
    </row>
    <row r="5" spans="1:2" x14ac:dyDescent="0.2">
      <c r="A5" s="5" t="s">
        <v>21</v>
      </c>
      <c r="B5" s="15">
        <v>2596000</v>
      </c>
    </row>
    <row r="6" spans="1:2" x14ac:dyDescent="0.2">
      <c r="A6" s="5" t="s">
        <v>23</v>
      </c>
      <c r="B6" s="15">
        <v>2717000</v>
      </c>
    </row>
    <row r="7" spans="1:2" x14ac:dyDescent="0.2">
      <c r="A7" s="5" t="s">
        <v>18</v>
      </c>
      <c r="B7" s="15">
        <v>2798000</v>
      </c>
    </row>
    <row r="8" spans="1:2" x14ac:dyDescent="0.2">
      <c r="A8" s="5" t="s">
        <v>12</v>
      </c>
      <c r="B8" s="15">
        <v>2576000</v>
      </c>
    </row>
    <row r="9" spans="1:2" x14ac:dyDescent="0.2">
      <c r="A9" s="5" t="s">
        <v>15</v>
      </c>
      <c r="B9" s="15">
        <v>2700000</v>
      </c>
    </row>
    <row r="10" spans="1:2" x14ac:dyDescent="0.2">
      <c r="A10" s="5" t="s">
        <v>25</v>
      </c>
      <c r="B10" s="15">
        <v>15659000</v>
      </c>
    </row>
    <row r="11" spans="1:2" x14ac:dyDescent="0.2">
      <c r="A11" s="5" t="s">
        <v>38</v>
      </c>
      <c r="B11" t="str">
        <f>INDEX(A4:A9, MATCH(MAX(B4:B9), B4:B9, 0))</f>
        <v>Nabila Sultana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244A-AEDA-4001-B3EB-F9FC0CCC439A}">
  <dimension ref="A3:C11"/>
  <sheetViews>
    <sheetView workbookViewId="0">
      <selection activeCell="C11" sqref="C11"/>
    </sheetView>
  </sheetViews>
  <sheetFormatPr defaultRowHeight="15" x14ac:dyDescent="0.2"/>
  <cols>
    <col min="1" max="1" width="12.64453125" bestFit="1" customWidth="1"/>
    <col min="2" max="2" width="12.5078125" bestFit="1" customWidth="1"/>
    <col min="3" max="3" width="11.703125" bestFit="1" customWidth="1"/>
  </cols>
  <sheetData>
    <row r="3" spans="1:3" x14ac:dyDescent="0.2">
      <c r="A3" s="4" t="s">
        <v>24</v>
      </c>
      <c r="B3" t="s">
        <v>39</v>
      </c>
      <c r="C3" t="s">
        <v>37</v>
      </c>
    </row>
    <row r="4" spans="1:3" x14ac:dyDescent="0.2">
      <c r="A4" s="5" t="s">
        <v>9</v>
      </c>
      <c r="B4" s="15">
        <v>30000</v>
      </c>
      <c r="C4" s="15">
        <v>2272000</v>
      </c>
    </row>
    <row r="5" spans="1:3" x14ac:dyDescent="0.2">
      <c r="A5" s="5" t="s">
        <v>21</v>
      </c>
      <c r="B5" s="15">
        <v>30000</v>
      </c>
      <c r="C5" s="15">
        <v>2596000</v>
      </c>
    </row>
    <row r="6" spans="1:3" x14ac:dyDescent="0.2">
      <c r="A6" s="5" t="s">
        <v>23</v>
      </c>
      <c r="B6" s="15">
        <v>30000</v>
      </c>
      <c r="C6" s="15">
        <v>2717000</v>
      </c>
    </row>
    <row r="7" spans="1:3" x14ac:dyDescent="0.2">
      <c r="A7" s="5" t="s">
        <v>18</v>
      </c>
      <c r="B7" s="15">
        <v>30000</v>
      </c>
      <c r="C7" s="15">
        <v>2798000</v>
      </c>
    </row>
    <row r="8" spans="1:3" x14ac:dyDescent="0.2">
      <c r="A8" s="5" t="s">
        <v>12</v>
      </c>
      <c r="B8" s="15">
        <v>30000</v>
      </c>
      <c r="C8" s="15">
        <v>2576000</v>
      </c>
    </row>
    <row r="9" spans="1:3" x14ac:dyDescent="0.2">
      <c r="A9" s="5" t="s">
        <v>15</v>
      </c>
      <c r="B9" s="15">
        <v>30000</v>
      </c>
      <c r="C9" s="15">
        <v>2700000</v>
      </c>
    </row>
    <row r="10" spans="1:3" x14ac:dyDescent="0.2">
      <c r="A10" s="5" t="s">
        <v>25</v>
      </c>
      <c r="B10" s="15">
        <v>180000</v>
      </c>
      <c r="C10" s="15">
        <v>15659000</v>
      </c>
    </row>
    <row r="11" spans="1:3" x14ac:dyDescent="0.2">
      <c r="A11" s="5" t="s">
        <v>40</v>
      </c>
      <c r="B11" s="20">
        <f>AVERAGE(B4:C9)</f>
        <v>1319916.6666666667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1(a)</vt:lpstr>
      <vt:lpstr>1(b)</vt:lpstr>
      <vt:lpstr>1 (C)</vt:lpstr>
      <vt:lpstr>1(D)</vt:lpstr>
      <vt:lpstr>1(e)</vt:lpstr>
      <vt:lpstr>2(A)</vt:lpstr>
      <vt:lpstr>2(B)</vt:lpstr>
      <vt:lpstr>2(C)</vt:lpstr>
      <vt:lpstr>2(D)</vt:lpstr>
      <vt:lpstr>3(a)</vt:lpstr>
      <vt:lpstr>3(b)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HP</cp:lastModifiedBy>
  <dcterms:created xsi:type="dcterms:W3CDTF">2024-05-29T21:50:26Z</dcterms:created>
  <dcterms:modified xsi:type="dcterms:W3CDTF">2024-12-06T19:10:15Z</dcterms:modified>
</cp:coreProperties>
</file>