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showInkAnnotation="0" updateLinks="never" autoCompressPictures="0"/>
  <mc:AlternateContent xmlns:mc="http://schemas.openxmlformats.org/markup-compatibility/2006">
    <mc:Choice Requires="x15">
      <x15ac:absPath xmlns:x15ac="http://schemas.microsoft.com/office/spreadsheetml/2010/11/ac" url="https://cel471-my.sharepoint.com/personal/robinsx03_cel471_onmicrosoft_com/Documents/Darcy's研修関連/"/>
    </mc:Choice>
  </mc:AlternateContent>
  <xr:revisionPtr revIDLastSave="0" documentId="8_{168F6CAF-F2A8-428B-8492-C190287CA8C1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標準衛生管理計画" sheetId="18" r:id="rId1"/>
    <sheet name="標準衛生管理記録表" sheetId="1" r:id="rId2"/>
    <sheet name="個人衛生記録表" sheetId="19" r:id="rId3"/>
    <sheet name="検収記録表" sheetId="21" r:id="rId4"/>
    <sheet name="基礎情報" sheetId="15" r:id="rId5"/>
  </sheets>
  <externalReferences>
    <externalReference r:id="rId6"/>
  </externalReferences>
  <definedNames>
    <definedName name="_xlnm.Print_Area" localSheetId="3">検収記録表!$A$1:$K$20</definedName>
    <definedName name="祝日一覧" localSheetId="3">[1]基礎情報!$A$2:$B$200</definedName>
    <definedName name="祝日一覧" localSheetId="2">[1]基礎情報!$A$2:$B$200</definedName>
    <definedName name="祝日一覧" localSheetId="0">[1]基礎情報!$A$2:$B$200</definedName>
    <definedName name="祝日一覧">基礎情報!$A$2:$B$200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" i="19" l="1"/>
  <c r="A9" i="19" s="1"/>
  <c r="B9" i="19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B39" i="1" s="1"/>
  <c r="B8" i="19" l="1"/>
  <c r="B11" i="1"/>
  <c r="B9" i="1"/>
  <c r="C6" i="21"/>
  <c r="C5" i="21"/>
  <c r="B16" i="1"/>
  <c r="B38" i="1"/>
  <c r="B24" i="1"/>
  <c r="B31" i="1"/>
  <c r="B15" i="1"/>
  <c r="B30" i="1"/>
  <c r="B37" i="1"/>
  <c r="B13" i="1"/>
  <c r="B36" i="1"/>
  <c r="B28" i="1"/>
  <c r="B20" i="1"/>
  <c r="B12" i="1"/>
  <c r="B23" i="1"/>
  <c r="B14" i="1"/>
  <c r="B29" i="1"/>
  <c r="B35" i="1"/>
  <c r="B27" i="1"/>
  <c r="B19" i="1"/>
  <c r="B32" i="1"/>
  <c r="B22" i="1"/>
  <c r="B21" i="1"/>
  <c r="B34" i="1"/>
  <c r="B26" i="1"/>
  <c r="B18" i="1"/>
  <c r="B10" i="1"/>
  <c r="B33" i="1"/>
  <c r="B25" i="1"/>
  <c r="B17" i="1"/>
  <c r="A10" i="19"/>
  <c r="C9" i="19"/>
  <c r="C8" i="19"/>
  <c r="C9" i="1"/>
  <c r="C10" i="1"/>
  <c r="C26" i="1"/>
  <c r="C25" i="1"/>
  <c r="C23" i="1"/>
  <c r="C35" i="1"/>
  <c r="C17" i="1"/>
  <c r="C24" i="1"/>
  <c r="C39" i="1"/>
  <c r="C38" i="1"/>
  <c r="C22" i="1"/>
  <c r="C37" i="1"/>
  <c r="C21" i="1"/>
  <c r="C36" i="1"/>
  <c r="C20" i="1"/>
  <c r="C19" i="1"/>
  <c r="C34" i="1"/>
  <c r="C18" i="1"/>
  <c r="C33" i="1"/>
  <c r="C32" i="1"/>
  <c r="C16" i="1"/>
  <c r="C31" i="1"/>
  <c r="C15" i="1"/>
  <c r="C30" i="1"/>
  <c r="C14" i="1"/>
  <c r="C29" i="1"/>
  <c r="C13" i="1"/>
  <c r="C12" i="1"/>
  <c r="C28" i="1"/>
  <c r="C27" i="1"/>
  <c r="C11" i="1"/>
  <c r="C7" i="21" l="1"/>
  <c r="A11" i="19"/>
  <c r="B11" i="19" s="1"/>
  <c r="C10" i="19"/>
  <c r="B10" i="19"/>
  <c r="C8" i="21" l="1"/>
  <c r="A12" i="19"/>
  <c r="C11" i="19"/>
  <c r="C9" i="21" l="1"/>
  <c r="A13" i="19"/>
  <c r="C12" i="19"/>
  <c r="B12" i="19"/>
  <c r="C10" i="21" l="1"/>
  <c r="A14" i="19"/>
  <c r="C13" i="19"/>
  <c r="B13" i="19"/>
  <c r="C11" i="21" l="1"/>
  <c r="C14" i="19"/>
  <c r="B14" i="19"/>
  <c r="A15" i="19"/>
  <c r="A16" i="19" l="1"/>
  <c r="C15" i="19"/>
  <c r="B15" i="19"/>
  <c r="A17" i="19" l="1"/>
  <c r="C16" i="19"/>
  <c r="B16" i="19"/>
  <c r="C12" i="21" l="1"/>
  <c r="B17" i="19"/>
  <c r="A18" i="19"/>
  <c r="C17" i="19"/>
  <c r="A19" i="19" l="1"/>
  <c r="C18" i="19"/>
  <c r="B18" i="19"/>
  <c r="A20" i="19" l="1"/>
  <c r="C19" i="19"/>
  <c r="B19" i="19"/>
  <c r="A21" i="19" l="1"/>
  <c r="C20" i="19"/>
  <c r="B20" i="19"/>
  <c r="A22" i="19" l="1"/>
  <c r="C21" i="19"/>
  <c r="B21" i="19"/>
  <c r="C22" i="19" l="1"/>
  <c r="B22" i="19"/>
  <c r="A23" i="19"/>
  <c r="A24" i="19" l="1"/>
  <c r="C23" i="19"/>
  <c r="B23" i="19"/>
  <c r="A25" i="19" l="1"/>
  <c r="C24" i="19"/>
  <c r="B24" i="19"/>
  <c r="B25" i="19" l="1"/>
  <c r="A26" i="19"/>
  <c r="C25" i="19"/>
  <c r="A27" i="19" l="1"/>
  <c r="C26" i="19"/>
  <c r="B26" i="19"/>
  <c r="A28" i="19" l="1"/>
  <c r="C27" i="19"/>
  <c r="B27" i="19"/>
  <c r="A29" i="19" l="1"/>
  <c r="C28" i="19"/>
  <c r="B28" i="19"/>
  <c r="A30" i="19" l="1"/>
  <c r="C29" i="19"/>
  <c r="B29" i="19"/>
  <c r="C30" i="19" l="1"/>
  <c r="B30" i="19"/>
  <c r="A31" i="19"/>
  <c r="A32" i="19" l="1"/>
  <c r="C31" i="19"/>
  <c r="B31" i="19"/>
  <c r="A33" i="19" l="1"/>
  <c r="C32" i="19"/>
  <c r="B32" i="19"/>
  <c r="B33" i="19" l="1"/>
  <c r="A34" i="19"/>
  <c r="C33" i="19"/>
  <c r="A35" i="19" l="1"/>
  <c r="C34" i="19"/>
  <c r="B34" i="19"/>
  <c r="A36" i="19" l="1"/>
  <c r="C35" i="19"/>
  <c r="B35" i="19"/>
  <c r="A37" i="19" l="1"/>
  <c r="C36" i="19"/>
  <c r="B36" i="19"/>
  <c r="A38" i="19" l="1"/>
  <c r="C37" i="19"/>
  <c r="B37" i="19"/>
  <c r="C38" i="19" l="1"/>
  <c r="B38" i="19"/>
</calcChain>
</file>

<file path=xl/sharedStrings.xml><?xml version="1.0" encoding="utf-8"?>
<sst xmlns="http://schemas.openxmlformats.org/spreadsheetml/2006/main" count="283" uniqueCount="115">
  <si>
    <t>月</t>
    <rPh sb="0" eb="1">
      <t>ツキb</t>
    </rPh>
    <phoneticPr fontId="1"/>
  </si>
  <si>
    <t>責任者確認欄</t>
    <rPh sb="0" eb="3">
      <t>セキニン</t>
    </rPh>
    <rPh sb="3" eb="5">
      <t>カクニン</t>
    </rPh>
    <rPh sb="5" eb="6">
      <t>ラン</t>
    </rPh>
    <phoneticPr fontId="1"/>
  </si>
  <si>
    <t>印</t>
    <rPh sb="0" eb="1">
      <t>イン</t>
    </rPh>
    <phoneticPr fontId="1"/>
  </si>
  <si>
    <t>掃除用手袋等、便座等の消毒</t>
    <rPh sb="0" eb="3">
      <t>ソウj</t>
    </rPh>
    <rPh sb="3" eb="6">
      <t>テブクr</t>
    </rPh>
    <rPh sb="7" eb="11">
      <t>ベンz</t>
    </rPh>
    <rPh sb="11" eb="13">
      <t>ショウドk</t>
    </rPh>
    <phoneticPr fontId="1"/>
  </si>
  <si>
    <t>用途別使用、冷蔵庫内の区分など</t>
    <rPh sb="0" eb="3">
      <t>ヨウt</t>
    </rPh>
    <rPh sb="3" eb="5">
      <t>シヨ</t>
    </rPh>
    <rPh sb="6" eb="10">
      <t>レイゾ</t>
    </rPh>
    <rPh sb="11" eb="15">
      <t>クブン</t>
    </rPh>
    <phoneticPr fontId="1"/>
  </si>
  <si>
    <t>外観、におい、品温、包装の状態など</t>
    <rPh sb="0" eb="2">
      <t>ガイk</t>
    </rPh>
    <rPh sb="7" eb="9">
      <t>ヒン</t>
    </rPh>
    <rPh sb="10" eb="13">
      <t>ホウソ</t>
    </rPh>
    <rPh sb="13" eb="15">
      <t>ジョウタ</t>
    </rPh>
    <phoneticPr fontId="1"/>
  </si>
  <si>
    <t>記入例</t>
    <rPh sb="0" eb="3">
      <t>キニュ</t>
    </rPh>
    <phoneticPr fontId="1"/>
  </si>
  <si>
    <t>一般衛生管理の点検項目</t>
    <rPh sb="0" eb="2">
      <t>イッパン</t>
    </rPh>
    <rPh sb="2" eb="6">
      <t>エイセ</t>
    </rPh>
    <rPh sb="7" eb="9">
      <t>テンケン</t>
    </rPh>
    <rPh sb="9" eb="11">
      <t>コウモk</t>
    </rPh>
    <phoneticPr fontId="1"/>
  </si>
  <si>
    <t>トイレ後、調理前、
ゴミを触った後など</t>
    <rPh sb="3" eb="4">
      <t>ゴ</t>
    </rPh>
    <rPh sb="5" eb="8">
      <t>チョウr</t>
    </rPh>
    <rPh sb="13" eb="16">
      <t>サワッt</t>
    </rPh>
    <rPh sb="16" eb="19">
      <t>アt</t>
    </rPh>
    <phoneticPr fontId="1"/>
  </si>
  <si>
    <t>体調、手指の傷
清潔な作業着</t>
    <rPh sb="0" eb="2">
      <t>タイチョ</t>
    </rPh>
    <rPh sb="3" eb="6">
      <t>テユb</t>
    </rPh>
    <rPh sb="6" eb="7">
      <t>キz</t>
    </rPh>
    <rPh sb="8" eb="11">
      <t>セイケt</t>
    </rPh>
    <rPh sb="11" eb="14">
      <t>サギョ</t>
    </rPh>
    <phoneticPr fontId="1"/>
  </si>
  <si>
    <t>洗浄・冷蔵・
手洗い等</t>
    <phoneticPr fontId="1"/>
  </si>
  <si>
    <t>特記事項</t>
    <phoneticPr fontId="1"/>
  </si>
  <si>
    <t xml:space="preserve"> 記録者名</t>
    <rPh sb="1" eb="4">
      <t>キロクシャ</t>
    </rPh>
    <rPh sb="4" eb="5">
      <t>メイ</t>
    </rPh>
    <phoneticPr fontId="1"/>
  </si>
  <si>
    <t>重要管理の
点検項目</t>
    <rPh sb="0" eb="4">
      <t>ジュウヨ</t>
    </rPh>
    <rPh sb="6" eb="10">
      <t>テンケン</t>
    </rPh>
    <phoneticPr fontId="1"/>
  </si>
  <si>
    <t>点検の目安</t>
    <rPh sb="0" eb="2">
      <t>テンケン</t>
    </rPh>
    <rPh sb="3" eb="5">
      <t>メヤス</t>
    </rPh>
    <phoneticPr fontId="1"/>
  </si>
  <si>
    <t>点検項目</t>
    <rPh sb="2" eb="4">
      <t>コウモク</t>
    </rPh>
    <phoneticPr fontId="1"/>
  </si>
  <si>
    <t>年</t>
    <rPh sb="0" eb="1">
      <t>ネン</t>
    </rPh>
    <phoneticPr fontId="1"/>
  </si>
  <si>
    <t>元日</t>
  </si>
  <si>
    <t>成人の日</t>
  </si>
  <si>
    <t>建国記念の日</t>
  </si>
  <si>
    <t>天皇誕生日</t>
  </si>
  <si>
    <t>春分の日</t>
  </si>
  <si>
    <t>昭和の日</t>
  </si>
  <si>
    <t>憲法記念日</t>
  </si>
  <si>
    <t>みどりの日</t>
  </si>
  <si>
    <t>こどもの日</t>
  </si>
  <si>
    <t>海の日</t>
  </si>
  <si>
    <t>山の日</t>
  </si>
  <si>
    <t>敬老の日</t>
  </si>
  <si>
    <t>秋分の日</t>
  </si>
  <si>
    <t>スポーツの日</t>
  </si>
  <si>
    <t>文化の日</t>
  </si>
  <si>
    <t>勤労感謝の日</t>
  </si>
  <si>
    <t>振替休日</t>
  </si>
  <si>
    <t>祝祭日</t>
    <rPh sb="0" eb="3">
      <t>シュクサイジツ</t>
    </rPh>
    <phoneticPr fontId="1"/>
  </si>
  <si>
    <t>日付</t>
    <rPh sb="0" eb="2">
      <t>ヒヅケ</t>
    </rPh>
    <phoneticPr fontId="1"/>
  </si>
  <si>
    <t>従事者の身なりは清潔か</t>
    <phoneticPr fontId="1"/>
  </si>
  <si>
    <t>香水はつけていない</t>
    <phoneticPr fontId="1"/>
  </si>
  <si>
    <t>アクセサリーやマニキュアをしていない</t>
    <phoneticPr fontId="1"/>
  </si>
  <si>
    <t>爪が短く切りそろえられている</t>
    <phoneticPr fontId="1"/>
  </si>
  <si>
    <t>手指・顔に化膿症がない</t>
    <phoneticPr fontId="1"/>
  </si>
  <si>
    <t>従業者の同居者は下痢、嘔吐、腹痛等の体調不良はない</t>
    <rPh sb="0" eb="3">
      <t>ジュウギョウシャ</t>
    </rPh>
    <phoneticPr fontId="1"/>
  </si>
  <si>
    <t>従事者は下痢、嘔吐、腹痛等の体調不良はない</t>
    <phoneticPr fontId="1"/>
  </si>
  <si>
    <t>出勤時、作業開始時の二度手洗いを行った</t>
    <phoneticPr fontId="1"/>
  </si>
  <si>
    <t>施設衛生管理項目</t>
    <rPh sb="0" eb="2">
      <t>シセツ</t>
    </rPh>
    <rPh sb="2" eb="4">
      <t>エイセイ</t>
    </rPh>
    <rPh sb="4" eb="6">
      <t>カンリ</t>
    </rPh>
    <rPh sb="6" eb="8">
      <t>コウモク</t>
    </rPh>
    <phoneticPr fontId="1"/>
  </si>
  <si>
    <t>個人衛生管理項目</t>
    <rPh sb="0" eb="2">
      <t>コジン</t>
    </rPh>
    <rPh sb="2" eb="4">
      <t>エイセイ</t>
    </rPh>
    <rPh sb="4" eb="6">
      <t>カンリ</t>
    </rPh>
    <rPh sb="6" eb="8">
      <t>コウモク</t>
    </rPh>
    <phoneticPr fontId="1"/>
  </si>
  <si>
    <t>再度手洗いの実施</t>
    <rPh sb="0" eb="2">
      <t>サイド</t>
    </rPh>
    <rPh sb="2" eb="4">
      <t>テアラ</t>
    </rPh>
    <rPh sb="6" eb="8">
      <t>ジッシ</t>
    </rPh>
    <phoneticPr fontId="1"/>
  </si>
  <si>
    <t>衛生的な手洗いを実施</t>
    <rPh sb="0" eb="3">
      <t>エイセイテキ</t>
    </rPh>
    <rPh sb="4" eb="6">
      <t>テアラ</t>
    </rPh>
    <rPh sb="8" eb="10">
      <t>ジッシ</t>
    </rPh>
    <phoneticPr fontId="1"/>
  </si>
  <si>
    <t>商品提供時</t>
    <rPh sb="0" eb="2">
      <t>ショウヒン</t>
    </rPh>
    <rPh sb="2" eb="4">
      <t>テイキョウ</t>
    </rPh>
    <rPh sb="4" eb="5">
      <t>ジ</t>
    </rPh>
    <phoneticPr fontId="1"/>
  </si>
  <si>
    <t>重要管理の
点検項目</t>
    <rPh sb="0" eb="2">
      <t>ジュウヨウ</t>
    </rPh>
    <phoneticPr fontId="1"/>
  </si>
  <si>
    <t>正しく衛生的な手洗いができているか</t>
    <rPh sb="0" eb="1">
      <t>タダ</t>
    </rPh>
    <rPh sb="3" eb="6">
      <t>エイセイテキ</t>
    </rPh>
    <rPh sb="7" eb="9">
      <t>テアラ</t>
    </rPh>
    <phoneticPr fontId="1"/>
  </si>
  <si>
    <t>トイレの後・商品取り扱い場所に入る際・金銭を触った後・清掃後・他の食品を扱った後・盛りつけ前・その他</t>
    <phoneticPr fontId="1"/>
  </si>
  <si>
    <t>体調異常が見られる者は就業停止。
傷は保護した上でビニール手袋を装着。
作業着の汚れは清潔なものに交換。</t>
    <rPh sb="0" eb="2">
      <t>タイチョウ</t>
    </rPh>
    <rPh sb="2" eb="4">
      <t>イジョウ</t>
    </rPh>
    <rPh sb="5" eb="6">
      <t>ミ</t>
    </rPh>
    <rPh sb="9" eb="10">
      <t>モノ</t>
    </rPh>
    <rPh sb="11" eb="13">
      <t>シュウギョウ</t>
    </rPh>
    <rPh sb="13" eb="15">
      <t>テイシ</t>
    </rPh>
    <rPh sb="17" eb="18">
      <t>キズ</t>
    </rPh>
    <rPh sb="19" eb="21">
      <t>ホゴ</t>
    </rPh>
    <rPh sb="23" eb="24">
      <t>ウエ</t>
    </rPh>
    <rPh sb="29" eb="31">
      <t>テブクロ</t>
    </rPh>
    <rPh sb="32" eb="34">
      <t>ソウチャク</t>
    </rPh>
    <rPh sb="36" eb="39">
      <t>サギョウギ</t>
    </rPh>
    <rPh sb="40" eb="41">
      <t>ヨゴ</t>
    </rPh>
    <rPh sb="43" eb="45">
      <t>セイケツ</t>
    </rPh>
    <rPh sb="49" eb="51">
      <t>コウカン</t>
    </rPh>
    <phoneticPr fontId="1"/>
  </si>
  <si>
    <t>体調、手指の傷、清潔な服装(作業着)</t>
    <rPh sb="0" eb="2">
      <t>タイチョ</t>
    </rPh>
    <rPh sb="3" eb="6">
      <t>テユb</t>
    </rPh>
    <rPh sb="6" eb="7">
      <t>キz</t>
    </rPh>
    <rPh sb="8" eb="11">
      <t>セイケt</t>
    </rPh>
    <rPh sb="11" eb="13">
      <t>フクソウ</t>
    </rPh>
    <rPh sb="14" eb="17">
      <t>サギョウギ</t>
    </rPh>
    <phoneticPr fontId="1"/>
  </si>
  <si>
    <t>始業前、各自の個別管理表を確認</t>
    <rPh sb="0" eb="3">
      <t>シギョウマエ</t>
    </rPh>
    <rPh sb="4" eb="6">
      <t>カクジ</t>
    </rPh>
    <rPh sb="7" eb="9">
      <t>コベツ</t>
    </rPh>
    <rPh sb="9" eb="12">
      <t>カンリヒョウ</t>
    </rPh>
    <rPh sb="13" eb="15">
      <t>カクニン</t>
    </rPh>
    <phoneticPr fontId="1"/>
  </si>
  <si>
    <t>汚れ等が残っていた場合は再度清掃。
施設共用の場合は清掃依頼。</t>
    <rPh sb="0" eb="1">
      <t>ヨゴ</t>
    </rPh>
    <rPh sb="2" eb="3">
      <t>トウ</t>
    </rPh>
    <rPh sb="4" eb="5">
      <t>ノコ</t>
    </rPh>
    <rPh sb="9" eb="11">
      <t>バアイ</t>
    </rPh>
    <rPh sb="12" eb="14">
      <t>サイド</t>
    </rPh>
    <rPh sb="14" eb="16">
      <t>セイソウ</t>
    </rPh>
    <rPh sb="18" eb="20">
      <t>シセツ</t>
    </rPh>
    <rPh sb="20" eb="22">
      <t>キョウヨウ</t>
    </rPh>
    <rPh sb="23" eb="25">
      <t>バアイ</t>
    </rPh>
    <rPh sb="26" eb="28">
      <t>セイソウ</t>
    </rPh>
    <rPh sb="28" eb="30">
      <t>イライ</t>
    </rPh>
    <phoneticPr fontId="1"/>
  </si>
  <si>
    <t>清掃作業着を着到、ゴム手袋を着用し清掃。便座等の消毒。施設共用の場合は、可能な範囲で施設側の清掃状況を確認</t>
    <rPh sb="0" eb="2">
      <t>セイソウ</t>
    </rPh>
    <rPh sb="2" eb="4">
      <t>サギョウ</t>
    </rPh>
    <rPh sb="4" eb="5">
      <t>ギ</t>
    </rPh>
    <rPh sb="6" eb="8">
      <t>チャクトウ</t>
    </rPh>
    <rPh sb="11" eb="13">
      <t>テブクロ</t>
    </rPh>
    <rPh sb="14" eb="16">
      <t>チャクヨウ</t>
    </rPh>
    <rPh sb="17" eb="19">
      <t>セイソウ</t>
    </rPh>
    <rPh sb="20" eb="24">
      <t>ベンz</t>
    </rPh>
    <rPh sb="24" eb="26">
      <t>ショウドk</t>
    </rPh>
    <rPh sb="27" eb="29">
      <t>シセツ</t>
    </rPh>
    <rPh sb="29" eb="31">
      <t>キョウヨウ</t>
    </rPh>
    <rPh sb="32" eb="34">
      <t>バアイ</t>
    </rPh>
    <rPh sb="36" eb="38">
      <t>カノウ</t>
    </rPh>
    <rPh sb="39" eb="41">
      <t>ハンイ</t>
    </rPh>
    <rPh sb="42" eb="44">
      <t>シセツ</t>
    </rPh>
    <rPh sb="44" eb="45">
      <t>ガワ</t>
    </rPh>
    <rPh sb="46" eb="48">
      <t>セイソウ</t>
    </rPh>
    <rPh sb="48" eb="50">
      <t>ジョウキョウ</t>
    </rPh>
    <rPh sb="51" eb="53">
      <t>カクニン</t>
    </rPh>
    <phoneticPr fontId="1"/>
  </si>
  <si>
    <t>業務中随時</t>
    <rPh sb="0" eb="3">
      <t>ギョウムチュウ</t>
    </rPh>
    <rPh sb="3" eb="5">
      <t>ズイジ</t>
    </rPh>
    <phoneticPr fontId="1"/>
  </si>
  <si>
    <t>直ちに区分、配置を修正</t>
    <rPh sb="0" eb="1">
      <t>タダ</t>
    </rPh>
    <rPh sb="3" eb="5">
      <t>クブン</t>
    </rPh>
    <rPh sb="6" eb="8">
      <t>ハイチ</t>
    </rPh>
    <rPh sb="9" eb="11">
      <t>シュウセイ</t>
    </rPh>
    <phoneticPr fontId="1"/>
  </si>
  <si>
    <t>用途別使用、冷蔵庫内の区分、保管状況の確認</t>
    <rPh sb="0" eb="3">
      <t>ヨウt</t>
    </rPh>
    <rPh sb="3" eb="5">
      <t>シヨ</t>
    </rPh>
    <rPh sb="6" eb="10">
      <t>レイゾ</t>
    </rPh>
    <rPh sb="11" eb="13">
      <t>クブン</t>
    </rPh>
    <rPh sb="14" eb="16">
      <t>ホカン</t>
    </rPh>
    <rPh sb="16" eb="18">
      <t>ジョウキョウ</t>
    </rPh>
    <rPh sb="19" eb="21">
      <t>カクニン</t>
    </rPh>
    <phoneticPr fontId="1"/>
  </si>
  <si>
    <t>設定温度や原因を確認。故障が疑われる場合は直ちに修理依頼。
適正温度を超えていた場合は、商品の状態を確認</t>
    <rPh sb="0" eb="2">
      <t>セッテイ</t>
    </rPh>
    <rPh sb="2" eb="4">
      <t>オンド</t>
    </rPh>
    <rPh sb="5" eb="7">
      <t>ゲンイン</t>
    </rPh>
    <rPh sb="8" eb="10">
      <t>カクニン</t>
    </rPh>
    <rPh sb="11" eb="13">
      <t>コショウ</t>
    </rPh>
    <rPh sb="14" eb="15">
      <t>ウタガ</t>
    </rPh>
    <rPh sb="18" eb="20">
      <t>バアイ</t>
    </rPh>
    <rPh sb="21" eb="22">
      <t>タダ</t>
    </rPh>
    <rPh sb="24" eb="26">
      <t>シュウリ</t>
    </rPh>
    <rPh sb="26" eb="28">
      <t>イライ</t>
    </rPh>
    <rPh sb="30" eb="32">
      <t>テキセイ</t>
    </rPh>
    <rPh sb="32" eb="34">
      <t>オンド</t>
    </rPh>
    <rPh sb="35" eb="36">
      <t>コ</t>
    </rPh>
    <rPh sb="40" eb="42">
      <t>バアイ</t>
    </rPh>
    <rPh sb="44" eb="46">
      <t>ショウヒン</t>
    </rPh>
    <rPh sb="47" eb="49">
      <t>ジョウタイ</t>
    </rPh>
    <rPh sb="50" eb="52">
      <t>カクニン</t>
    </rPh>
    <phoneticPr fontId="1"/>
  </si>
  <si>
    <t>庫内温度計確認 -20℃以下</t>
    <rPh sb="0" eb="2">
      <t>コナイ</t>
    </rPh>
    <rPh sb="2" eb="4">
      <t>オンド</t>
    </rPh>
    <rPh sb="4" eb="5">
      <t>ケイ</t>
    </rPh>
    <rPh sb="5" eb="7">
      <t>カクニン</t>
    </rPh>
    <phoneticPr fontId="1"/>
  </si>
  <si>
    <t>始業時、終業時</t>
    <rPh sb="0" eb="3">
      <t>シギョウジ</t>
    </rPh>
    <rPh sb="4" eb="7">
      <t>シュウギョウジ</t>
    </rPh>
    <phoneticPr fontId="1"/>
  </si>
  <si>
    <t>返品、廃棄(ダシーズファクトリー社の指示に従う)</t>
    <rPh sb="0" eb="2">
      <t>ヘンピン</t>
    </rPh>
    <rPh sb="3" eb="5">
      <t>ハイキ</t>
    </rPh>
    <rPh sb="16" eb="17">
      <t>シャ</t>
    </rPh>
    <rPh sb="18" eb="20">
      <t>シジ</t>
    </rPh>
    <rPh sb="21" eb="22">
      <t>シタガ</t>
    </rPh>
    <phoneticPr fontId="1"/>
  </si>
  <si>
    <t>一般衛生管理の点検項目</t>
    <phoneticPr fontId="1"/>
  </si>
  <si>
    <t>問題がある場合の対応</t>
    <rPh sb="0" eb="2">
      <t>モンダイ</t>
    </rPh>
    <rPh sb="5" eb="7">
      <t>バアイ</t>
    </rPh>
    <rPh sb="8" eb="10">
      <t>タイオウ</t>
    </rPh>
    <phoneticPr fontId="1"/>
  </si>
  <si>
    <t>実施するタイミング</t>
    <rPh sb="0" eb="2">
      <t>ジッシ</t>
    </rPh>
    <phoneticPr fontId="1"/>
  </si>
  <si>
    <t>管理項目</t>
    <rPh sb="0" eb="2">
      <t>カンリ</t>
    </rPh>
    <rPh sb="2" eb="4">
      <t>コウモク</t>
    </rPh>
    <phoneticPr fontId="1"/>
  </si>
  <si>
    <t>販売代理店名</t>
    <rPh sb="0" eb="2">
      <t>ハンバイ</t>
    </rPh>
    <rPh sb="2" eb="5">
      <t>ダイリテン</t>
    </rPh>
    <rPh sb="5" eb="6">
      <t>メイ</t>
    </rPh>
    <phoneticPr fontId="1"/>
  </si>
  <si>
    <t>個人衛生記録表</t>
    <rPh sb="0" eb="2">
      <t>コジン</t>
    </rPh>
    <rPh sb="2" eb="4">
      <t>エイセイ</t>
    </rPh>
    <rPh sb="4" eb="5">
      <t>キ</t>
    </rPh>
    <rPh sb="5" eb="6">
      <t>ロク</t>
    </rPh>
    <rPh sb="6" eb="7">
      <t>オモテ</t>
    </rPh>
    <phoneticPr fontId="1"/>
  </si>
  <si>
    <t>氏名</t>
    <phoneticPr fontId="1"/>
  </si>
  <si>
    <t>冷凍庫内温度確認(始業時)</t>
    <rPh sb="9" eb="12">
      <t>シギョウジ</t>
    </rPh>
    <phoneticPr fontId="1"/>
  </si>
  <si>
    <t>冷凍庫内温度確認(終業時)</t>
    <rPh sb="9" eb="11">
      <t>シュウギョウ</t>
    </rPh>
    <rPh sb="11" eb="12">
      <t>ジ</t>
    </rPh>
    <phoneticPr fontId="1"/>
  </si>
  <si>
    <t>交差(二次)汚染の防止</t>
    <phoneticPr fontId="1"/>
  </si>
  <si>
    <t>トイレの洗浄・消毒</t>
    <phoneticPr fontId="1"/>
  </si>
  <si>
    <t>従業員の健康管理・
 清潔な作業着の着用など</t>
    <phoneticPr fontId="1"/>
  </si>
  <si>
    <t>衛生的な手洗いの実施</t>
    <phoneticPr fontId="1"/>
  </si>
  <si>
    <t>非加熱で提供</t>
    <phoneticPr fontId="1"/>
  </si>
  <si>
    <t>①</t>
    <phoneticPr fontId="1"/>
  </si>
  <si>
    <t>②</t>
    <phoneticPr fontId="1"/>
  </si>
  <si>
    <t>③</t>
    <phoneticPr fontId="1"/>
  </si>
  <si>
    <t>④</t>
    <phoneticPr fontId="1"/>
  </si>
  <si>
    <t>⑤</t>
    <phoneticPr fontId="1"/>
  </si>
  <si>
    <t>⑥</t>
    <phoneticPr fontId="1"/>
  </si>
  <si>
    <t>⑦-A</t>
    <phoneticPr fontId="1"/>
  </si>
  <si>
    <t>⑦-B</t>
    <phoneticPr fontId="1"/>
  </si>
  <si>
    <t>⑦-C</t>
    <phoneticPr fontId="1"/>
  </si>
  <si>
    <t>⑦-D</t>
    <phoneticPr fontId="1"/>
  </si>
  <si>
    <t>⑦-E</t>
    <phoneticPr fontId="1"/>
  </si>
  <si>
    <t>⑧</t>
    <phoneticPr fontId="1"/>
  </si>
  <si>
    <t>施設内に虫は見えない</t>
  </si>
  <si>
    <t>施設内の壁、床は清潔か</t>
  </si>
  <si>
    <t>冷凍庫、ストッカー等の保管庫のドアの取っ手の掃除、除菌</t>
  </si>
  <si>
    <t>保管庫内の整理整頓はされているか</t>
  </si>
  <si>
    <t>商品の先入先出を行った</t>
  </si>
  <si>
    <t>標 準 衛 生 管 理 記 録 表</t>
    <rPh sb="0" eb="1">
      <t>シルベ</t>
    </rPh>
    <rPh sb="2" eb="3">
      <t>ジュン</t>
    </rPh>
    <rPh sb="4" eb="5">
      <t>マモル</t>
    </rPh>
    <rPh sb="6" eb="7">
      <t>セイ</t>
    </rPh>
    <rPh sb="8" eb="9">
      <t>カン</t>
    </rPh>
    <rPh sb="10" eb="11">
      <t>リ</t>
    </rPh>
    <rPh sb="12" eb="13">
      <t>キ</t>
    </rPh>
    <rPh sb="14" eb="15">
      <t>ロク</t>
    </rPh>
    <rPh sb="16" eb="17">
      <t>オモテ</t>
    </rPh>
    <phoneticPr fontId="1"/>
  </si>
  <si>
    <t>商品の受入の確認</t>
    <rPh sb="0" eb="2">
      <t>ショウヒン</t>
    </rPh>
    <phoneticPr fontId="1"/>
  </si>
  <si>
    <t xml:space="preserve"> -20℃
以
下</t>
    <phoneticPr fontId="1"/>
  </si>
  <si>
    <t>フレーバー</t>
    <phoneticPr fontId="1"/>
  </si>
  <si>
    <t>検収記録表</t>
    <rPh sb="0" eb="2">
      <t>ケンシュウ</t>
    </rPh>
    <rPh sb="2" eb="3">
      <t>キ</t>
    </rPh>
    <rPh sb="3" eb="4">
      <t>ロク</t>
    </rPh>
    <rPh sb="4" eb="5">
      <t>オモテ</t>
    </rPh>
    <phoneticPr fontId="1"/>
  </si>
  <si>
    <t>納品日</t>
    <phoneticPr fontId="1"/>
  </si>
  <si>
    <t>包装状態</t>
    <phoneticPr fontId="1"/>
  </si>
  <si>
    <t>異物</t>
    <phoneticPr fontId="1"/>
  </si>
  <si>
    <t>確認者</t>
    <rPh sb="0" eb="3">
      <t>カクニンシャ</t>
    </rPh>
    <phoneticPr fontId="1"/>
  </si>
  <si>
    <t>例</t>
    <rPh sb="0" eb="1">
      <t>レイ</t>
    </rPh>
    <phoneticPr fontId="1"/>
  </si>
  <si>
    <t>月　　日</t>
    <rPh sb="0" eb="1">
      <t>ツキ</t>
    </rPh>
    <rPh sb="3" eb="4">
      <t>ヒ</t>
    </rPh>
    <phoneticPr fontId="1"/>
  </si>
  <si>
    <t>月      日</t>
    <rPh sb="0" eb="1">
      <t>ガツ</t>
    </rPh>
    <rPh sb="7" eb="8">
      <t>ニチ</t>
    </rPh>
    <phoneticPr fontId="1"/>
  </si>
  <si>
    <t>期間：</t>
    <rPh sb="0" eb="2">
      <t>キカン</t>
    </rPh>
    <phoneticPr fontId="1"/>
  </si>
  <si>
    <t>年　　月　　日～
　　　　　　年　　月　　日</t>
    <rPh sb="2" eb="3">
      <t>ツキ</t>
    </rPh>
    <rPh sb="5" eb="6">
      <t>ヒ</t>
    </rPh>
    <phoneticPr fontId="1"/>
  </si>
  <si>
    <t>商品の入荷受入及び検収時</t>
    <rPh sb="0" eb="2">
      <t>ショウヒン</t>
    </rPh>
    <rPh sb="3" eb="5">
      <t>ニュウカ</t>
    </rPh>
    <rPh sb="5" eb="7">
      <t>ウケイレ</t>
    </rPh>
    <rPh sb="7" eb="8">
      <t>オヨ</t>
    </rPh>
    <rPh sb="9" eb="11">
      <t>ケンシュウ</t>
    </rPh>
    <rPh sb="11" eb="12">
      <t>ジ</t>
    </rPh>
    <phoneticPr fontId="1"/>
  </si>
  <si>
    <t xml:space="preserve">  クレーム等の記録、衛生管理上の気づき</t>
    <phoneticPr fontId="1"/>
  </si>
  <si>
    <t>冷凍庫内温度確認</t>
    <phoneticPr fontId="1"/>
  </si>
  <si>
    <t>従業員の健康管理・
清潔な作業着の着用など</t>
    <phoneticPr fontId="1"/>
  </si>
  <si>
    <t>数量（個)</t>
    <rPh sb="0" eb="2">
      <t>スウリョウ</t>
    </rPh>
    <rPh sb="3" eb="4">
      <t>コ</t>
    </rPh>
    <phoneticPr fontId="1"/>
  </si>
  <si>
    <t>標準衛生管理計画</t>
    <rPh sb="0" eb="2">
      <t>ヒョウジュン</t>
    </rPh>
    <rPh sb="2" eb="4">
      <t>エイセイ</t>
    </rPh>
    <rPh sb="4" eb="6">
      <t>カンリ</t>
    </rPh>
    <rPh sb="6" eb="8">
      <t>ケイカク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</si>
</sst>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yyyy&quot;年&quot;mm&quot;月&quot;dd&quot;日&quot;"/>
    <numFmt numFmtId="178" formatCode="0_ "/>
  </numFmts>
  <fonts count="35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theme="1"/>
      <name val="メイリオ"/>
      <family val="3"/>
      <charset val="128"/>
    </font>
    <font>
      <sz val="14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9"/>
      <color theme="1"/>
      <name val="@メイリオ"/>
      <family val="3"/>
      <charset val="128"/>
    </font>
    <font>
      <b/>
      <sz val="24"/>
      <color theme="0"/>
      <name val="メイリオ"/>
      <family val="3"/>
      <charset val="128"/>
    </font>
    <font>
      <b/>
      <sz val="24"/>
      <color theme="1"/>
      <name val="メイリオ"/>
      <family val="3"/>
      <charset val="128"/>
    </font>
    <font>
      <b/>
      <sz val="12"/>
      <color theme="1"/>
      <name val="メイリオ"/>
      <family val="3"/>
      <charset val="128"/>
    </font>
    <font>
      <b/>
      <sz val="12"/>
      <color theme="1"/>
      <name val="@メイリオ"/>
      <family val="3"/>
      <charset val="128"/>
    </font>
    <font>
      <sz val="12"/>
      <color rgb="FF3F2021"/>
      <name val="メイリオ"/>
      <family val="3"/>
      <charset val="128"/>
    </font>
    <font>
      <b/>
      <sz val="12"/>
      <color rgb="FF3F2021"/>
      <name val="メイリオ"/>
      <family val="3"/>
      <charset val="128"/>
    </font>
    <font>
      <b/>
      <sz val="20"/>
      <color theme="1"/>
      <name val="メイリオ"/>
      <family val="3"/>
      <charset val="128"/>
    </font>
    <font>
      <sz val="12"/>
      <color theme="1"/>
      <name val="HG丸ｺﾞｼｯｸM-PRO"/>
      <family val="3"/>
      <charset val="128"/>
    </font>
    <font>
      <b/>
      <sz val="12"/>
      <color theme="1"/>
      <name val="HG正楷書体-PRO"/>
      <family val="4"/>
      <charset val="128"/>
    </font>
    <font>
      <b/>
      <sz val="18"/>
      <color theme="1"/>
      <name val="HG正楷書体-PRO"/>
      <family val="4"/>
      <charset val="128"/>
    </font>
    <font>
      <b/>
      <sz val="10"/>
      <color theme="1"/>
      <name val="HG正楷書体-PRO"/>
      <family val="4"/>
      <charset val="128"/>
    </font>
    <font>
      <sz val="7"/>
      <color theme="1"/>
      <name val="メイリオ"/>
      <family val="3"/>
      <charset val="128"/>
    </font>
    <font>
      <sz val="8"/>
      <color theme="1"/>
      <name val="メイリオ"/>
      <family val="3"/>
      <charset val="128"/>
    </font>
    <font>
      <sz val="8"/>
      <color theme="0"/>
      <name val="メイリオ"/>
      <family val="3"/>
      <charset val="128"/>
    </font>
    <font>
      <sz val="7"/>
      <name val="メイリオ"/>
      <family val="3"/>
      <charset val="128"/>
    </font>
    <font>
      <b/>
      <sz val="9"/>
      <color theme="5" tint="-0.249977111117893"/>
      <name val="HG正楷書体-PRO"/>
      <family val="4"/>
      <charset val="128"/>
    </font>
    <font>
      <b/>
      <sz val="18"/>
      <color theme="5" tint="-0.249977111117893"/>
      <name val="HG正楷書体-PRO"/>
      <family val="4"/>
      <charset val="128"/>
    </font>
    <font>
      <b/>
      <sz val="12"/>
      <color theme="5" tint="-0.249977111117893"/>
      <name val="メイリオ"/>
      <family val="3"/>
      <charset val="128"/>
    </font>
    <font>
      <sz val="11"/>
      <color theme="1"/>
      <name val="@メイリオ"/>
      <family val="3"/>
      <charset val="128"/>
    </font>
    <font>
      <b/>
      <sz val="24"/>
      <color rgb="FF3F2021"/>
      <name val="メイリオ"/>
      <family val="3"/>
      <charset val="128"/>
    </font>
    <font>
      <b/>
      <sz val="12"/>
      <color rgb="FF3F2021"/>
      <name val="@メイリオ"/>
      <family val="3"/>
      <charset val="128"/>
    </font>
    <font>
      <b/>
      <sz val="12"/>
      <color theme="0"/>
      <name val="メイリオ"/>
      <family val="3"/>
      <charset val="128"/>
    </font>
    <font>
      <b/>
      <sz val="10"/>
      <color theme="5" tint="-0.249977111117893"/>
      <name val="HG正楷書体-PRO"/>
      <family val="4"/>
      <charset val="128"/>
    </font>
    <font>
      <b/>
      <sz val="18"/>
      <color theme="1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b/>
      <sz val="14"/>
      <color theme="1"/>
      <name val="メイリオ"/>
      <family val="3"/>
      <charset val="128"/>
    </font>
    <font>
      <b/>
      <sz val="14"/>
      <color theme="0"/>
      <name val="メイリオ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F2021"/>
        <bgColor indexed="64"/>
      </patternFill>
    </fill>
    <fill>
      <patternFill patternType="solid">
        <fgColor rgb="FFF3C6B7"/>
        <bgColor indexed="64"/>
      </patternFill>
    </fill>
    <fill>
      <patternFill patternType="solid">
        <fgColor theme="3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3">
    <xf numFmtId="0" fontId="0" fillId="0" borderId="0" xfId="0"/>
    <xf numFmtId="0" fontId="0" fillId="0" borderId="0" xfId="0" applyFill="1"/>
    <xf numFmtId="0" fontId="4" fillId="0" borderId="0" xfId="0" applyFont="1"/>
    <xf numFmtId="0" fontId="4" fillId="0" borderId="1" xfId="0" applyFont="1" applyFill="1" applyBorder="1"/>
    <xf numFmtId="0" fontId="9" fillId="0" borderId="0" xfId="0" applyFont="1" applyAlignment="1">
      <alignment horizontal="center" vertical="center"/>
    </xf>
    <xf numFmtId="0" fontId="10" fillId="0" borderId="0" xfId="0" applyFont="1"/>
    <xf numFmtId="0" fontId="0" fillId="0" borderId="0" xfId="0" applyBorder="1" applyAlignment="1"/>
    <xf numFmtId="0" fontId="13" fillId="5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 shrinkToFit="1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5" fillId="0" borderId="0" xfId="0" applyFont="1"/>
    <xf numFmtId="0" fontId="17" fillId="2" borderId="1" xfId="0" applyFont="1" applyFill="1" applyBorder="1" applyAlignment="1">
      <alignment horizontal="center" vertical="center" wrapText="1" shrinkToFit="1"/>
    </xf>
    <xf numFmtId="0" fontId="16" fillId="2" borderId="1" xfId="0" applyFont="1" applyFill="1" applyBorder="1" applyAlignment="1">
      <alignment horizontal="center" vertical="center" shrinkToFit="1"/>
    </xf>
    <xf numFmtId="0" fontId="16" fillId="2" borderId="1" xfId="0" applyFont="1" applyFill="1" applyBorder="1" applyAlignment="1">
      <alignment horizontal="center" vertical="center" wrapText="1" shrinkToFit="1"/>
    </xf>
    <xf numFmtId="176" fontId="10" fillId="3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 shrinkToFit="1"/>
    </xf>
    <xf numFmtId="0" fontId="20" fillId="0" borderId="0" xfId="0" applyFont="1"/>
    <xf numFmtId="177" fontId="20" fillId="0" borderId="7" xfId="0" applyNumberFormat="1" applyFont="1" applyBorder="1"/>
    <xf numFmtId="0" fontId="20" fillId="0" borderId="9" xfId="0" applyFont="1" applyBorder="1"/>
    <xf numFmtId="177" fontId="20" fillId="0" borderId="10" xfId="0" applyNumberFormat="1" applyFont="1" applyBorder="1"/>
    <xf numFmtId="0" fontId="20" fillId="0" borderId="11" xfId="0" applyFont="1" applyBorder="1"/>
    <xf numFmtId="0" fontId="20" fillId="0" borderId="10" xfId="0" applyFont="1" applyBorder="1"/>
    <xf numFmtId="0" fontId="20" fillId="0" borderId="12" xfId="0" applyFont="1" applyBorder="1"/>
    <xf numFmtId="0" fontId="20" fillId="0" borderId="14" xfId="0" applyFont="1" applyBorder="1"/>
    <xf numFmtId="0" fontId="21" fillId="6" borderId="0" xfId="0" applyFont="1" applyFill="1"/>
    <xf numFmtId="0" fontId="4" fillId="0" borderId="1" xfId="0" applyFont="1" applyBorder="1"/>
    <xf numFmtId="0" fontId="22" fillId="0" borderId="1" xfId="0" applyFont="1" applyBorder="1" applyAlignment="1">
      <alignment horizontal="center" vertical="center" shrinkToFit="1"/>
    </xf>
    <xf numFmtId="0" fontId="10" fillId="0" borderId="1" xfId="0" applyFont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 wrapText="1" shrinkToFit="1"/>
    </xf>
    <xf numFmtId="0" fontId="26" fillId="0" borderId="1" xfId="0" applyFont="1" applyBorder="1" applyAlignment="1">
      <alignment horizontal="center" vertical="center" wrapText="1" shrinkToFit="1"/>
    </xf>
    <xf numFmtId="0" fontId="4" fillId="0" borderId="13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 shrinkToFit="1"/>
    </xf>
    <xf numFmtId="0" fontId="4" fillId="0" borderId="0" xfId="0" applyFont="1" applyAlignment="1">
      <alignment vertical="center"/>
    </xf>
    <xf numFmtId="0" fontId="4" fillId="0" borderId="13" xfId="0" applyFont="1" applyBorder="1"/>
    <xf numFmtId="0" fontId="7" fillId="0" borderId="6" xfId="0" applyFont="1" applyFill="1" applyBorder="1" applyAlignment="1">
      <alignment horizontal="center" vertical="top" textRotation="180" wrapText="1" shrinkToFit="1"/>
    </xf>
    <xf numFmtId="0" fontId="6" fillId="0" borderId="5" xfId="0" applyFont="1" applyFill="1" applyBorder="1" applyAlignment="1">
      <alignment horizontal="center" vertical="center" wrapText="1" shrinkToFit="1"/>
    </xf>
    <xf numFmtId="0" fontId="0" fillId="0" borderId="0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7" xfId="0" applyFont="1" applyFill="1" applyBorder="1" applyAlignment="1"/>
    <xf numFmtId="0" fontId="4" fillId="0" borderId="16" xfId="0" applyFont="1" applyFill="1" applyBorder="1" applyAlignment="1"/>
    <xf numFmtId="0" fontId="4" fillId="0" borderId="15" xfId="0" applyFont="1" applyBorder="1" applyAlignment="1"/>
    <xf numFmtId="0" fontId="4" fillId="0" borderId="9" xfId="0" applyFont="1" applyBorder="1" applyAlignment="1"/>
    <xf numFmtId="0" fontId="4" fillId="0" borderId="11" xfId="0" applyFont="1" applyFill="1" applyBorder="1" applyAlignment="1"/>
    <xf numFmtId="0" fontId="4" fillId="0" borderId="14" xfId="0" applyFont="1" applyFill="1" applyBorder="1" applyAlignment="1"/>
    <xf numFmtId="0" fontId="4" fillId="0" borderId="7" xfId="0" applyFont="1" applyBorder="1" applyAlignment="1"/>
    <xf numFmtId="0" fontId="4" fillId="0" borderId="10" xfId="0" applyFont="1" applyFill="1" applyBorder="1" applyAlignment="1"/>
    <xf numFmtId="0" fontId="4" fillId="0" borderId="12" xfId="0" applyFont="1" applyFill="1" applyBorder="1" applyAlignment="1"/>
    <xf numFmtId="0" fontId="4" fillId="0" borderId="16" xfId="0" applyFont="1" applyBorder="1" applyAlignment="1"/>
    <xf numFmtId="0" fontId="4" fillId="0" borderId="17" xfId="0" applyFont="1" applyBorder="1" applyAlignment="1"/>
    <xf numFmtId="0" fontId="4" fillId="0" borderId="10" xfId="0" applyFont="1" applyBorder="1" applyAlignment="1"/>
    <xf numFmtId="0" fontId="4" fillId="0" borderId="12" xfId="0" applyFont="1" applyBorder="1" applyAlignment="1"/>
    <xf numFmtId="0" fontId="4" fillId="0" borderId="11" xfId="0" applyFont="1" applyBorder="1" applyAlignment="1"/>
    <xf numFmtId="0" fontId="4" fillId="0" borderId="14" xfId="0" applyFont="1" applyBorder="1" applyAlignment="1"/>
    <xf numFmtId="0" fontId="13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2" fillId="5" borderId="1" xfId="0" applyFont="1" applyFill="1" applyBorder="1" applyAlignment="1">
      <alignment horizontal="center"/>
    </xf>
    <xf numFmtId="0" fontId="25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right" vertical="center"/>
    </xf>
    <xf numFmtId="0" fontId="25" fillId="2" borderId="1" xfId="0" applyFont="1" applyFill="1" applyBorder="1" applyAlignment="1">
      <alignment horizontal="right" vertical="center"/>
    </xf>
    <xf numFmtId="0" fontId="30" fillId="2" borderId="1" xfId="0" applyFont="1" applyFill="1" applyBorder="1" applyAlignment="1">
      <alignment horizontal="left" vertical="center" wrapText="1" shrinkToFit="1"/>
    </xf>
    <xf numFmtId="0" fontId="31" fillId="0" borderId="0" xfId="0" applyFont="1" applyAlignment="1">
      <alignment horizontal="right" vertical="center"/>
    </xf>
    <xf numFmtId="0" fontId="32" fillId="0" borderId="13" xfId="0" applyFont="1" applyBorder="1" applyAlignment="1">
      <alignment horizontal="right"/>
    </xf>
    <xf numFmtId="0" fontId="8" fillId="4" borderId="0" xfId="0" applyFont="1" applyFill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 textRotation="180"/>
    </xf>
    <xf numFmtId="0" fontId="28" fillId="5" borderId="1" xfId="0" applyFont="1" applyFill="1" applyBorder="1" applyAlignment="1">
      <alignment horizontal="center" vertical="center" textRotation="180" wrapText="1"/>
    </xf>
    <xf numFmtId="0" fontId="10" fillId="2" borderId="2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/>
    </xf>
    <xf numFmtId="0" fontId="12" fillId="5" borderId="4" xfId="0" applyFont="1" applyFill="1" applyBorder="1" applyAlignment="1">
      <alignment horizontal="center"/>
    </xf>
    <xf numFmtId="0" fontId="12" fillId="5" borderId="3" xfId="0" applyFont="1" applyFill="1" applyBorder="1" applyAlignment="1">
      <alignment horizontal="center"/>
    </xf>
    <xf numFmtId="0" fontId="11" fillId="0" borderId="7" xfId="0" applyFont="1" applyBorder="1" applyAlignment="1">
      <alignment horizontal="center" vertical="center" textRotation="180"/>
    </xf>
    <xf numFmtId="0" fontId="11" fillId="0" borderId="8" xfId="0" applyFont="1" applyBorder="1" applyAlignment="1">
      <alignment horizontal="center" vertical="center" textRotation="180"/>
    </xf>
    <xf numFmtId="0" fontId="11" fillId="0" borderId="9" xfId="0" applyFont="1" applyBorder="1" applyAlignment="1">
      <alignment horizontal="center" vertical="center" textRotation="180"/>
    </xf>
    <xf numFmtId="0" fontId="11" fillId="0" borderId="12" xfId="0" applyFont="1" applyBorder="1" applyAlignment="1">
      <alignment horizontal="center" vertical="center" textRotation="180"/>
    </xf>
    <xf numFmtId="0" fontId="11" fillId="0" borderId="13" xfId="0" applyFont="1" applyBorder="1" applyAlignment="1">
      <alignment horizontal="center" vertical="center" textRotation="180"/>
    </xf>
    <xf numFmtId="0" fontId="11" fillId="0" borderId="14" xfId="0" applyFont="1" applyBorder="1" applyAlignment="1">
      <alignment horizontal="center" vertical="center" textRotation="180"/>
    </xf>
    <xf numFmtId="0" fontId="18" fillId="2" borderId="2" xfId="0" applyFont="1" applyFill="1" applyBorder="1" applyAlignment="1">
      <alignment horizontal="left" vertical="center" wrapText="1"/>
    </xf>
    <xf numFmtId="0" fontId="18" fillId="2" borderId="4" xfId="0" applyFont="1" applyFill="1" applyBorder="1" applyAlignment="1">
      <alignment horizontal="left" vertical="center" wrapText="1"/>
    </xf>
    <xf numFmtId="0" fontId="18" fillId="2" borderId="3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center" vertical="top" textRotation="180" wrapText="1" shrinkToFit="1"/>
    </xf>
    <xf numFmtId="0" fontId="7" fillId="0" borderId="6" xfId="0" applyFont="1" applyFill="1" applyBorder="1" applyAlignment="1">
      <alignment horizontal="center" vertical="top" textRotation="180" wrapText="1" shrinkToFit="1"/>
    </xf>
    <xf numFmtId="0" fontId="6" fillId="0" borderId="5" xfId="0" applyFont="1" applyFill="1" applyBorder="1" applyAlignment="1">
      <alignment horizontal="center" vertical="top" wrapText="1" shrinkToFit="1"/>
    </xf>
    <xf numFmtId="0" fontId="6" fillId="0" borderId="6" xfId="0" applyFont="1" applyFill="1" applyBorder="1" applyAlignment="1">
      <alignment horizontal="center" vertical="top" wrapText="1" shrinkToFit="1"/>
    </xf>
    <xf numFmtId="0" fontId="11" fillId="0" borderId="7" xfId="0" applyFont="1" applyFill="1" applyBorder="1" applyAlignment="1">
      <alignment horizontal="center" vertical="center" textRotation="180"/>
    </xf>
    <xf numFmtId="0" fontId="11" fillId="0" borderId="8" xfId="0" applyFont="1" applyFill="1" applyBorder="1" applyAlignment="1">
      <alignment horizontal="center" vertical="center" textRotation="180"/>
    </xf>
    <xf numFmtId="0" fontId="11" fillId="0" borderId="9" xfId="0" applyFont="1" applyFill="1" applyBorder="1" applyAlignment="1">
      <alignment horizontal="center" vertical="center" textRotation="180"/>
    </xf>
    <xf numFmtId="0" fontId="11" fillId="0" borderId="12" xfId="0" applyFont="1" applyFill="1" applyBorder="1" applyAlignment="1">
      <alignment horizontal="center" vertical="center" textRotation="180"/>
    </xf>
    <xf numFmtId="0" fontId="11" fillId="0" borderId="13" xfId="0" applyFont="1" applyFill="1" applyBorder="1" applyAlignment="1">
      <alignment horizontal="center" vertical="center" textRotation="180"/>
    </xf>
    <xf numFmtId="0" fontId="11" fillId="0" borderId="14" xfId="0" applyFont="1" applyFill="1" applyBorder="1" applyAlignment="1">
      <alignment horizontal="center" vertical="center" textRotation="180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9" fillId="4" borderId="12" xfId="0" applyFont="1" applyFill="1" applyBorder="1" applyAlignment="1">
      <alignment horizontal="center" vertical="center"/>
    </xf>
    <xf numFmtId="0" fontId="29" fillId="4" borderId="13" xfId="0" applyFont="1" applyFill="1" applyBorder="1" applyAlignment="1">
      <alignment horizontal="center" vertical="center"/>
    </xf>
    <xf numFmtId="0" fontId="29" fillId="4" borderId="14" xfId="0" applyFont="1" applyFill="1" applyBorder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25" fillId="2" borderId="2" xfId="0" applyFont="1" applyFill="1" applyBorder="1" applyAlignment="1">
      <alignment horizontal="center" vertical="center"/>
    </xf>
    <xf numFmtId="0" fontId="25" fillId="2" borderId="4" xfId="0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/>
    </xf>
    <xf numFmtId="0" fontId="23" fillId="2" borderId="2" xfId="0" applyFont="1" applyFill="1" applyBorder="1" applyAlignment="1">
      <alignment horizontal="left" vertical="center" wrapText="1"/>
    </xf>
    <xf numFmtId="0" fontId="23" fillId="2" borderId="4" xfId="0" applyFont="1" applyFill="1" applyBorder="1" applyAlignment="1">
      <alignment horizontal="left" vertical="center" wrapText="1"/>
    </xf>
    <xf numFmtId="0" fontId="23" fillId="2" borderId="3" xfId="0" applyFont="1" applyFill="1" applyBorder="1" applyAlignment="1">
      <alignment horizontal="left" vertical="center" wrapText="1"/>
    </xf>
    <xf numFmtId="0" fontId="7" fillId="0" borderId="5" xfId="0" applyFont="1" applyBorder="1" applyAlignment="1">
      <alignment horizontal="center" vertical="top" textRotation="180" wrapText="1" shrinkToFit="1"/>
    </xf>
    <xf numFmtId="0" fontId="7" fillId="0" borderId="6" xfId="0" applyFont="1" applyBorder="1" applyAlignment="1">
      <alignment horizontal="center" vertical="top" textRotation="180" wrapText="1" shrinkToFit="1"/>
    </xf>
    <xf numFmtId="0" fontId="5" fillId="0" borderId="13" xfId="0" applyFont="1" applyBorder="1" applyAlignment="1">
      <alignment horizontal="left" vertical="center"/>
    </xf>
    <xf numFmtId="0" fontId="13" fillId="5" borderId="2" xfId="0" applyFont="1" applyFill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/>
    </xf>
    <xf numFmtId="0" fontId="13" fillId="5" borderId="3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 textRotation="180"/>
    </xf>
    <xf numFmtId="0" fontId="11" fillId="0" borderId="4" xfId="0" applyFont="1" applyBorder="1" applyAlignment="1">
      <alignment horizontal="center" vertical="center" textRotation="180"/>
    </xf>
    <xf numFmtId="0" fontId="11" fillId="0" borderId="3" xfId="0" applyFont="1" applyBorder="1" applyAlignment="1">
      <alignment horizontal="center" vertical="center" textRotation="180"/>
    </xf>
    <xf numFmtId="0" fontId="27" fillId="5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34" fillId="4" borderId="0" xfId="0" applyFont="1" applyFill="1" applyAlignment="1">
      <alignment horizontal="left" vertical="center"/>
    </xf>
    <xf numFmtId="178" fontId="33" fillId="0" borderId="0" xfId="0" applyNumberFormat="1" applyFont="1" applyAlignment="1">
      <alignment horizontal="center" vertical="top" wrapText="1"/>
    </xf>
    <xf numFmtId="178" fontId="33" fillId="0" borderId="0" xfId="0" applyNumberFormat="1" applyFont="1" applyAlignment="1">
      <alignment horizontal="center" vertical="top"/>
    </xf>
    <xf numFmtId="178" fontId="33" fillId="0" borderId="11" xfId="0" applyNumberFormat="1" applyFont="1" applyBorder="1" applyAlignment="1">
      <alignment horizontal="center" vertical="top"/>
    </xf>
  </cellXfs>
  <cellStyles count="7">
    <cellStyle name="ハイパーリンク" xfId="1" builtinId="8" hidden="1"/>
    <cellStyle name="ハイパーリンク" xfId="3" builtinId="8" hidden="1"/>
    <cellStyle name="ハイパーリンク" xfId="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</cellStyles>
  <dxfs count="6"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</dxfs>
  <tableStyles count="0" defaultTableStyle="TableStyleMedium9" defaultPivotStyle="PivotStyleMedium4"/>
  <colors>
    <mruColors>
      <color rgb="FF3F2021"/>
      <color rgb="FFF3C6B7"/>
      <color rgb="FFCCECFF"/>
      <color rgb="FFFFCCFF"/>
      <color rgb="FF66FFFF"/>
      <color rgb="FF99FFCC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emf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image" Target="../media/image8.emf"/><Relationship Id="rId4" Type="http://schemas.openxmlformats.org/officeDocument/2006/relationships/image" Target="../media/image7.emf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emf"/><Relationship Id="rId3" Type="http://schemas.openxmlformats.org/officeDocument/2006/relationships/image" Target="../media/image6.emf"/><Relationship Id="rId7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11.emf"/><Relationship Id="rId6" Type="http://schemas.openxmlformats.org/officeDocument/2006/relationships/image" Target="../media/image2.svg"/><Relationship Id="rId5" Type="http://schemas.openxmlformats.org/officeDocument/2006/relationships/image" Target="../media/image1.png"/><Relationship Id="rId4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51164</xdr:colOff>
      <xdr:row>12</xdr:row>
      <xdr:rowOff>36217</xdr:rowOff>
    </xdr:from>
    <xdr:ext cx="642267" cy="343342"/>
    <xdr:pic>
      <xdr:nvPicPr>
        <xdr:cNvPr id="2" name="グラフィックス 8">
          <a:extLst>
            <a:ext uri="{FF2B5EF4-FFF2-40B4-BE49-F238E27FC236}">
              <a16:creationId xmlns:a16="http://schemas.microsoft.com/office/drawing/2014/main" id="{E036620A-326F-4509-B2DF-DAC4A49650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356464" y="6760867"/>
          <a:ext cx="642267" cy="343342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83820</xdr:colOff>
      <xdr:row>1</xdr:row>
      <xdr:rowOff>45720</xdr:rowOff>
    </xdr:from>
    <xdr:to>
      <xdr:col>22</xdr:col>
      <xdr:colOff>754380</xdr:colOff>
      <xdr:row>5</xdr:row>
      <xdr:rowOff>830580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461760" y="693420"/>
          <a:ext cx="2987040" cy="3169920"/>
        </a:xfrm>
        <a:prstGeom prst="roundRect">
          <a:avLst>
            <a:gd name="adj" fmla="val 3732"/>
          </a:avLst>
        </a:prstGeom>
        <a:solidFill>
          <a:srgbClr val="F3C6B7"/>
        </a:solidFill>
        <a:ln w="9525" cmpd="sng">
          <a:solidFill>
            <a:srgbClr val="3F202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tIns="0" bIns="0" rtlCol="0" anchor="ctr"/>
        <a:lstStyle/>
        <a:p>
          <a:pPr algn="l"/>
          <a:r>
            <a:rPr kumimoji="1" lang="ja-JP" altLang="en-US" sz="1600" b="1">
              <a:solidFill>
                <a:srgbClr val="3F202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■記入上の注意</a:t>
          </a:r>
          <a:endParaRPr kumimoji="1" lang="en-US" altLang="ja-JP" sz="1600" b="1">
            <a:solidFill>
              <a:srgbClr val="3F202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r>
            <a:rPr kumimoji="1" lang="ja-JP" altLang="en-US" sz="1050">
              <a:solidFill>
                <a:srgbClr val="3F202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　②以外の項目は「</a:t>
          </a:r>
          <a:r>
            <a:rPr kumimoji="1" lang="en-US" altLang="ja-JP" sz="1050">
              <a:solidFill>
                <a:srgbClr val="3F202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○</a:t>
          </a:r>
          <a:r>
            <a:rPr kumimoji="1" lang="ja-JP" altLang="en-US" sz="1050">
              <a:solidFill>
                <a:srgbClr val="3F202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」か「</a:t>
          </a:r>
          <a:r>
            <a:rPr kumimoji="1" lang="en-US" altLang="ja-JP" sz="1050">
              <a:solidFill>
                <a:srgbClr val="3F202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×</a:t>
          </a:r>
          <a:r>
            <a:rPr kumimoji="1" lang="ja-JP" altLang="en-US" sz="1050">
              <a:solidFill>
                <a:srgbClr val="3F202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」で記入してください。</a:t>
          </a:r>
          <a:endParaRPr kumimoji="1" lang="en-US" altLang="ja-JP" sz="1050">
            <a:solidFill>
              <a:srgbClr val="3F202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r>
            <a:rPr kumimoji="1" lang="ja-JP" altLang="en-US" sz="1050">
              <a:solidFill>
                <a:srgbClr val="3F202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　　「</a:t>
          </a:r>
          <a:r>
            <a:rPr kumimoji="1" lang="en-US" altLang="ja-JP" sz="1050">
              <a:solidFill>
                <a:srgbClr val="3F202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×</a:t>
          </a:r>
          <a:r>
            <a:rPr kumimoji="1" lang="ja-JP" altLang="en-US" sz="1050">
              <a:solidFill>
                <a:srgbClr val="3F202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」の場合は特記事項欄に理由と対応を</a:t>
          </a:r>
          <a:r>
            <a:rPr kumimoji="1" lang="ja-JP" altLang="en-US" sz="1050" baseline="0">
              <a:solidFill>
                <a:srgbClr val="3F202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 </a:t>
          </a:r>
          <a:r>
            <a:rPr kumimoji="1" lang="ja-JP" altLang="en-US" sz="1050">
              <a:solidFill>
                <a:srgbClr val="3F202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必ず</a:t>
          </a:r>
          <a:br>
            <a:rPr kumimoji="1" lang="en-US" altLang="ja-JP" sz="1050">
              <a:solidFill>
                <a:srgbClr val="3F202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50">
              <a:solidFill>
                <a:srgbClr val="3F202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　　記入するようにしてください。なお、①につい</a:t>
          </a:r>
          <a:br>
            <a:rPr kumimoji="1" lang="en-US" altLang="ja-JP" sz="1050">
              <a:solidFill>
                <a:srgbClr val="3F202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50">
              <a:solidFill>
                <a:srgbClr val="3F202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　　ては商品受入のあった日のみ記入し、それ以外</a:t>
          </a:r>
          <a:br>
            <a:rPr kumimoji="1" lang="en-US" altLang="ja-JP" sz="1050">
              <a:solidFill>
                <a:srgbClr val="3F202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50">
              <a:solidFill>
                <a:srgbClr val="3F202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　　は「－」を記入してください。</a:t>
          </a:r>
          <a:endParaRPr kumimoji="1" lang="en-US" altLang="ja-JP" sz="1050">
            <a:solidFill>
              <a:srgbClr val="3F202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r>
            <a:rPr kumimoji="1" lang="ja-JP" altLang="en-US" sz="1050">
              <a:solidFill>
                <a:srgbClr val="3F202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　②は冷凍庫内の温度を摂氏で記入してください。 </a:t>
          </a:r>
          <a:endParaRPr kumimoji="1" lang="en-US" altLang="ja-JP" sz="1050">
            <a:solidFill>
              <a:srgbClr val="3F202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r>
            <a:rPr kumimoji="1" lang="ja-JP" altLang="en-US" sz="1050">
              <a:solidFill>
                <a:srgbClr val="3F202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⑤については、当日出勤している従業員全員の</a:t>
          </a:r>
          <a:endParaRPr kumimoji="1" lang="en-US" altLang="ja-JP" sz="1050">
            <a:solidFill>
              <a:srgbClr val="3F202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r>
            <a:rPr kumimoji="1" lang="ja-JP" altLang="en-US" sz="1050">
              <a:solidFill>
                <a:srgbClr val="3F202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　個別健康管理表に異常が無いことを確認して</a:t>
          </a:r>
          <a:endParaRPr kumimoji="1" lang="en-US" altLang="ja-JP" sz="1050">
            <a:solidFill>
              <a:srgbClr val="3F202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r>
            <a:rPr kumimoji="1" lang="ja-JP" altLang="en-US" sz="1050">
              <a:solidFill>
                <a:srgbClr val="3F202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　　から記入するようにしてください。</a:t>
          </a:r>
          <a:endParaRPr kumimoji="1" lang="en-US" altLang="ja-JP" sz="1050">
            <a:solidFill>
              <a:srgbClr val="3F202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r>
            <a:rPr kumimoji="1" lang="ja-JP" altLang="en-US" sz="1050">
              <a:solidFill>
                <a:srgbClr val="3F202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　記録者名は必ず記入してください。</a:t>
          </a:r>
          <a:endParaRPr kumimoji="1" lang="en-US" altLang="ja-JP" sz="1050">
            <a:solidFill>
              <a:srgbClr val="3F202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 editAs="oneCell">
    <xdr:from>
      <xdr:col>11</xdr:col>
      <xdr:colOff>112082</xdr:colOff>
      <xdr:row>39</xdr:row>
      <xdr:rowOff>62857</xdr:rowOff>
    </xdr:from>
    <xdr:to>
      <xdr:col>13</xdr:col>
      <xdr:colOff>60981</xdr:colOff>
      <xdr:row>41</xdr:row>
      <xdr:rowOff>85724</xdr:rowOff>
    </xdr:to>
    <xdr:pic>
      <xdr:nvPicPr>
        <xdr:cNvPr id="5" name="グラフィックス 8">
          <a:extLst>
            <a:ext uri="{FF2B5EF4-FFF2-40B4-BE49-F238E27FC236}">
              <a16:creationId xmlns:a16="http://schemas.microsoft.com/office/drawing/2014/main" id="{FD9AB349-4F9E-46F4-8F38-AD7C33A3BD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979482" y="19855807"/>
          <a:ext cx="958549" cy="518167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3</xdr:col>
      <xdr:colOff>130083</xdr:colOff>
      <xdr:row>7</xdr:row>
      <xdr:rowOff>215883</xdr:rowOff>
    </xdr:from>
    <xdr:to>
      <xdr:col>3</xdr:col>
      <xdr:colOff>374742</xdr:colOff>
      <xdr:row>7</xdr:row>
      <xdr:rowOff>260367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D41956CB-0483-BF45-3403-9AC0E766BE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2633" y="4768833"/>
          <a:ext cx="244659" cy="444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57626</xdr:colOff>
      <xdr:row>7</xdr:row>
      <xdr:rowOff>154781</xdr:rowOff>
    </xdr:from>
    <xdr:to>
      <xdr:col>4</xdr:col>
      <xdr:colOff>675799</xdr:colOff>
      <xdr:row>7</xdr:row>
      <xdr:rowOff>311944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E0CD0FD6-7C72-D306-C2E0-04E8C1A794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5001" y="4707731"/>
          <a:ext cx="618173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97155</xdr:colOff>
      <xdr:row>7</xdr:row>
      <xdr:rowOff>154781</xdr:rowOff>
    </xdr:from>
    <xdr:to>
      <xdr:col>5</xdr:col>
      <xdr:colOff>683895</xdr:colOff>
      <xdr:row>7</xdr:row>
      <xdr:rowOff>311944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7B8B8B8D-3009-D114-CF07-15C632BEB8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7480" y="4707731"/>
          <a:ext cx="586740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228243</xdr:colOff>
      <xdr:row>7</xdr:row>
      <xdr:rowOff>21437</xdr:rowOff>
    </xdr:from>
    <xdr:to>
      <xdr:col>18</xdr:col>
      <xdr:colOff>676631</xdr:colOff>
      <xdr:row>7</xdr:row>
      <xdr:rowOff>473864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61B866AE-946A-978E-0D5A-B908E49B7A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02939">
          <a:off x="9629418" y="4574387"/>
          <a:ext cx="448388" cy="4524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123213</xdr:colOff>
      <xdr:row>7</xdr:row>
      <xdr:rowOff>85113</xdr:rowOff>
    </xdr:from>
    <xdr:to>
      <xdr:col>6</xdr:col>
      <xdr:colOff>438761</xdr:colOff>
      <xdr:row>7</xdr:row>
      <xdr:rowOff>400661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EE9CA843-D1CC-A5A6-A27A-5CEDFF25A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66488" y="4638063"/>
          <a:ext cx="315548" cy="3155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123213</xdr:colOff>
      <xdr:row>7</xdr:row>
      <xdr:rowOff>85113</xdr:rowOff>
    </xdr:from>
    <xdr:ext cx="315548" cy="315548"/>
    <xdr:pic>
      <xdr:nvPicPr>
        <xdr:cNvPr id="10" name="図 9">
          <a:extLst>
            <a:ext uri="{FF2B5EF4-FFF2-40B4-BE49-F238E27FC236}">
              <a16:creationId xmlns:a16="http://schemas.microsoft.com/office/drawing/2014/main" id="{A0500285-888E-499C-8CBE-7659871A0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1313" y="4638063"/>
          <a:ext cx="315548" cy="3155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123213</xdr:colOff>
      <xdr:row>7</xdr:row>
      <xdr:rowOff>85113</xdr:rowOff>
    </xdr:from>
    <xdr:ext cx="315548" cy="315548"/>
    <xdr:pic>
      <xdr:nvPicPr>
        <xdr:cNvPr id="11" name="図 10">
          <a:extLst>
            <a:ext uri="{FF2B5EF4-FFF2-40B4-BE49-F238E27FC236}">
              <a16:creationId xmlns:a16="http://schemas.microsoft.com/office/drawing/2014/main" id="{A83F65FC-6E23-4ACD-9D22-359E92A051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138" y="4638063"/>
          <a:ext cx="315548" cy="3155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123213</xdr:colOff>
      <xdr:row>7</xdr:row>
      <xdr:rowOff>85113</xdr:rowOff>
    </xdr:from>
    <xdr:ext cx="315548" cy="315548"/>
    <xdr:pic>
      <xdr:nvPicPr>
        <xdr:cNvPr id="13" name="図 12">
          <a:extLst>
            <a:ext uri="{FF2B5EF4-FFF2-40B4-BE49-F238E27FC236}">
              <a16:creationId xmlns:a16="http://schemas.microsoft.com/office/drawing/2014/main" id="{903D115C-C22E-4643-95E2-884C463348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0613" y="4638063"/>
          <a:ext cx="315548" cy="3155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123213</xdr:colOff>
      <xdr:row>7</xdr:row>
      <xdr:rowOff>85113</xdr:rowOff>
    </xdr:from>
    <xdr:ext cx="315548" cy="315548"/>
    <xdr:pic>
      <xdr:nvPicPr>
        <xdr:cNvPr id="14" name="図 13">
          <a:extLst>
            <a:ext uri="{FF2B5EF4-FFF2-40B4-BE49-F238E27FC236}">
              <a16:creationId xmlns:a16="http://schemas.microsoft.com/office/drawing/2014/main" id="{ED0335F7-0870-4480-8A39-B259FDC4D9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95438" y="4638063"/>
          <a:ext cx="315548" cy="3155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123213</xdr:colOff>
      <xdr:row>7</xdr:row>
      <xdr:rowOff>85113</xdr:rowOff>
    </xdr:from>
    <xdr:ext cx="315548" cy="315548"/>
    <xdr:pic>
      <xdr:nvPicPr>
        <xdr:cNvPr id="15" name="図 14">
          <a:extLst>
            <a:ext uri="{FF2B5EF4-FFF2-40B4-BE49-F238E27FC236}">
              <a16:creationId xmlns:a16="http://schemas.microsoft.com/office/drawing/2014/main" id="{24EAECBD-E6A9-4F8D-994D-B0EF1A9565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0263" y="4638063"/>
          <a:ext cx="315548" cy="3155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123213</xdr:colOff>
      <xdr:row>7</xdr:row>
      <xdr:rowOff>85113</xdr:rowOff>
    </xdr:from>
    <xdr:ext cx="315548" cy="315548"/>
    <xdr:pic>
      <xdr:nvPicPr>
        <xdr:cNvPr id="16" name="図 15">
          <a:extLst>
            <a:ext uri="{FF2B5EF4-FFF2-40B4-BE49-F238E27FC236}">
              <a16:creationId xmlns:a16="http://schemas.microsoft.com/office/drawing/2014/main" id="{C4066FEE-8FE7-4C25-A01C-FBADC7E33B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5088" y="4638063"/>
          <a:ext cx="315548" cy="3155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123213</xdr:colOff>
      <xdr:row>7</xdr:row>
      <xdr:rowOff>85113</xdr:rowOff>
    </xdr:from>
    <xdr:ext cx="315548" cy="315548"/>
    <xdr:pic>
      <xdr:nvPicPr>
        <xdr:cNvPr id="17" name="図 16">
          <a:extLst>
            <a:ext uri="{FF2B5EF4-FFF2-40B4-BE49-F238E27FC236}">
              <a16:creationId xmlns:a16="http://schemas.microsoft.com/office/drawing/2014/main" id="{1BBF9114-E0D7-4B47-9142-39A6BB91D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9913" y="4638063"/>
          <a:ext cx="315548" cy="3155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123213</xdr:colOff>
      <xdr:row>7</xdr:row>
      <xdr:rowOff>85113</xdr:rowOff>
    </xdr:from>
    <xdr:ext cx="315548" cy="315548"/>
    <xdr:pic>
      <xdr:nvPicPr>
        <xdr:cNvPr id="18" name="図 17">
          <a:extLst>
            <a:ext uri="{FF2B5EF4-FFF2-40B4-BE49-F238E27FC236}">
              <a16:creationId xmlns:a16="http://schemas.microsoft.com/office/drawing/2014/main" id="{DD87B719-170B-40B3-A9A1-895EF18149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4738" y="4638063"/>
          <a:ext cx="315548" cy="3155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9</xdr:col>
      <xdr:colOff>137899</xdr:colOff>
      <xdr:row>7</xdr:row>
      <xdr:rowOff>94151</xdr:rowOff>
    </xdr:from>
    <xdr:to>
      <xdr:col>9</xdr:col>
      <xdr:colOff>393121</xdr:colOff>
      <xdr:row>7</xdr:row>
      <xdr:rowOff>372576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C7F68E1E-F9D7-5A82-7494-E5CB14616A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5649" y="4647101"/>
          <a:ext cx="255222" cy="278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42902</xdr:colOff>
      <xdr:row>7</xdr:row>
      <xdr:rowOff>105709</xdr:rowOff>
    </xdr:from>
    <xdr:to>
      <xdr:col>22</xdr:col>
      <xdr:colOff>223798</xdr:colOff>
      <xdr:row>7</xdr:row>
      <xdr:rowOff>399116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955BEDB3-83B3-BF07-2C4B-21B463602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2277" y="4658659"/>
          <a:ext cx="2676446" cy="2934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115956</xdr:colOff>
      <xdr:row>3</xdr:row>
      <xdr:rowOff>124240</xdr:rowOff>
    </xdr:from>
    <xdr:to>
      <xdr:col>13</xdr:col>
      <xdr:colOff>543340</xdr:colOff>
      <xdr:row>4</xdr:row>
      <xdr:rowOff>1764196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B55C9C3A-2330-47BA-B0AF-EACE8678777A}"/>
            </a:ext>
          </a:extLst>
        </xdr:cNvPr>
        <xdr:cNvSpPr txBox="1"/>
      </xdr:nvSpPr>
      <xdr:spPr>
        <a:xfrm>
          <a:off x="7412106" y="1238665"/>
          <a:ext cx="2294284" cy="2020956"/>
        </a:xfrm>
        <a:prstGeom prst="roundRect">
          <a:avLst>
            <a:gd name="adj" fmla="val 3732"/>
          </a:avLst>
        </a:prstGeom>
        <a:solidFill>
          <a:srgbClr val="F3C6B7"/>
        </a:solidFill>
        <a:ln w="9525" cmpd="sng">
          <a:solidFill>
            <a:srgbClr val="3F202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tIns="0" bIns="0" rtlCol="0" anchor="ctr"/>
        <a:lstStyle/>
        <a:p>
          <a:pPr algn="l"/>
          <a:r>
            <a:rPr kumimoji="1" lang="ja-JP" altLang="en-US" sz="1800" b="1">
              <a:solidFill>
                <a:srgbClr val="3F202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■記入上の注意</a:t>
          </a:r>
          <a:endParaRPr kumimoji="1" lang="en-US" altLang="ja-JP" sz="1800" b="1">
            <a:solidFill>
              <a:srgbClr val="3F202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r>
            <a:rPr kumimoji="1" lang="ja-JP" altLang="en-US" sz="1100">
              <a:solidFill>
                <a:srgbClr val="3F202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　原則として「</a:t>
          </a:r>
          <a:r>
            <a:rPr kumimoji="1" lang="en-US" altLang="ja-JP" sz="1100">
              <a:solidFill>
                <a:srgbClr val="3F202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○</a:t>
          </a:r>
          <a:r>
            <a:rPr kumimoji="1" lang="ja-JP" altLang="en-US" sz="1100">
              <a:solidFill>
                <a:srgbClr val="3F202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」か「</a:t>
          </a:r>
          <a:r>
            <a:rPr kumimoji="1" lang="en-US" altLang="ja-JP" sz="1100">
              <a:solidFill>
                <a:srgbClr val="3F202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×</a:t>
          </a:r>
          <a:r>
            <a:rPr kumimoji="1" lang="ja-JP" altLang="en-US" sz="1100">
              <a:solidFill>
                <a:srgbClr val="3F202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」で</a:t>
          </a:r>
          <a:br>
            <a:rPr kumimoji="1" lang="en-US" altLang="ja-JP" sz="1100">
              <a:solidFill>
                <a:srgbClr val="3F202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100">
              <a:solidFill>
                <a:srgbClr val="3F202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　記入してください。</a:t>
          </a:r>
          <a:endParaRPr kumimoji="1" lang="en-US" altLang="ja-JP" sz="1100">
            <a:solidFill>
              <a:srgbClr val="3F202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r>
            <a:rPr kumimoji="1" lang="ja-JP" altLang="en-US" sz="1100">
              <a:solidFill>
                <a:srgbClr val="3F202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　「</a:t>
          </a:r>
          <a:r>
            <a:rPr kumimoji="1" lang="en-US" altLang="ja-JP" sz="1100">
              <a:solidFill>
                <a:srgbClr val="3F202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×</a:t>
          </a:r>
          <a:r>
            <a:rPr kumimoji="1" lang="ja-JP" altLang="en-US" sz="1100">
              <a:solidFill>
                <a:srgbClr val="3F202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」の場合は特記事項欄に</a:t>
          </a:r>
          <a:endParaRPr kumimoji="1" lang="en-US" altLang="ja-JP" sz="1100">
            <a:solidFill>
              <a:srgbClr val="3F202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r>
            <a:rPr kumimoji="1" lang="ja-JP" altLang="en-US" sz="1100">
              <a:solidFill>
                <a:srgbClr val="3F202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　  理由と対応を必ず</a:t>
          </a:r>
          <a:r>
            <a:rPr kumimoji="1" lang="ja-JP" altLang="en-US" sz="1100" baseline="0">
              <a:solidFill>
                <a:srgbClr val="3F202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 </a:t>
          </a:r>
          <a:r>
            <a:rPr kumimoji="1" lang="ja-JP" altLang="en-US" sz="1100">
              <a:solidFill>
                <a:srgbClr val="3F202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記入する</a:t>
          </a:r>
          <a:endParaRPr kumimoji="1" lang="en-US" altLang="ja-JP" sz="1100">
            <a:solidFill>
              <a:srgbClr val="3F202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r>
            <a:rPr kumimoji="1" lang="ja-JP" altLang="en-US" sz="1100">
              <a:solidFill>
                <a:srgbClr val="3F202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　  ようにしてください。</a:t>
          </a:r>
          <a:endParaRPr kumimoji="1" lang="en-US" altLang="ja-JP" sz="1100">
            <a:solidFill>
              <a:srgbClr val="3F202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oneCellAnchor>
    <xdr:from>
      <xdr:col>7</xdr:col>
      <xdr:colOff>337013</xdr:colOff>
      <xdr:row>38</xdr:row>
      <xdr:rowOff>29728</xdr:rowOff>
    </xdr:from>
    <xdr:ext cx="812039" cy="434098"/>
    <xdr:pic>
      <xdr:nvPicPr>
        <xdr:cNvPr id="3" name="グラフィックス 8">
          <a:extLst>
            <a:ext uri="{FF2B5EF4-FFF2-40B4-BE49-F238E27FC236}">
              <a16:creationId xmlns:a16="http://schemas.microsoft.com/office/drawing/2014/main" id="{6F9F62B2-3E5A-46FB-BB14-3176A84AED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643970" y="14615402"/>
          <a:ext cx="812039" cy="434098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oneCellAnchor>
  <xdr:twoCellAnchor editAs="oneCell">
    <xdr:from>
      <xdr:col>11</xdr:col>
      <xdr:colOff>121126</xdr:colOff>
      <xdr:row>6</xdr:row>
      <xdr:rowOff>114611</xdr:rowOff>
    </xdr:from>
    <xdr:to>
      <xdr:col>13</xdr:col>
      <xdr:colOff>136048</xdr:colOff>
      <xdr:row>6</xdr:row>
      <xdr:rowOff>394356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F3AF1CF8-FD9B-A332-F920-8E1A08D76D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6691" y="3949459"/>
          <a:ext cx="2342335" cy="279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223630</xdr:colOff>
      <xdr:row>6</xdr:row>
      <xdr:rowOff>107674</xdr:rowOff>
    </xdr:from>
    <xdr:to>
      <xdr:col>3</xdr:col>
      <xdr:colOff>480391</xdr:colOff>
      <xdr:row>6</xdr:row>
      <xdr:rowOff>364435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8E5DE291-638F-4D04-AB51-EE9540EE55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1978" y="3942522"/>
          <a:ext cx="256761" cy="2567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273326</xdr:colOff>
      <xdr:row>6</xdr:row>
      <xdr:rowOff>107674</xdr:rowOff>
    </xdr:from>
    <xdr:to>
      <xdr:col>4</xdr:col>
      <xdr:colOff>530087</xdr:colOff>
      <xdr:row>6</xdr:row>
      <xdr:rowOff>364435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4C08EB9E-2B9D-27B6-00B1-C93E3B145A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8826" y="3942522"/>
          <a:ext cx="256761" cy="2567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231913</xdr:colOff>
      <xdr:row>6</xdr:row>
      <xdr:rowOff>107674</xdr:rowOff>
    </xdr:from>
    <xdr:to>
      <xdr:col>5</xdr:col>
      <xdr:colOff>488674</xdr:colOff>
      <xdr:row>6</xdr:row>
      <xdr:rowOff>364435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26DD0641-B55B-7282-78E8-D6CD683161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4565" y="3942522"/>
          <a:ext cx="256761" cy="2567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231912</xdr:colOff>
      <xdr:row>6</xdr:row>
      <xdr:rowOff>107674</xdr:rowOff>
    </xdr:from>
    <xdr:to>
      <xdr:col>7</xdr:col>
      <xdr:colOff>488673</xdr:colOff>
      <xdr:row>6</xdr:row>
      <xdr:rowOff>364435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4B3091A5-A9AC-7043-2ABE-4A19820F5F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8869" y="3942522"/>
          <a:ext cx="256761" cy="2567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281608</xdr:colOff>
      <xdr:row>6</xdr:row>
      <xdr:rowOff>107674</xdr:rowOff>
    </xdr:from>
    <xdr:to>
      <xdr:col>8</xdr:col>
      <xdr:colOff>538369</xdr:colOff>
      <xdr:row>6</xdr:row>
      <xdr:rowOff>364435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18C9CA54-7D94-C9B1-0000-4B7D6C27CA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5717" y="3942522"/>
          <a:ext cx="256761" cy="2567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240195</xdr:colOff>
      <xdr:row>6</xdr:row>
      <xdr:rowOff>107674</xdr:rowOff>
    </xdr:from>
    <xdr:to>
      <xdr:col>9</xdr:col>
      <xdr:colOff>496956</xdr:colOff>
      <xdr:row>6</xdr:row>
      <xdr:rowOff>364435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4D3C41FE-7BDF-3A4E-54FF-3AA06CFB4C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1456" y="3942522"/>
          <a:ext cx="256761" cy="2567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289891</xdr:colOff>
      <xdr:row>6</xdr:row>
      <xdr:rowOff>107674</xdr:rowOff>
    </xdr:from>
    <xdr:to>
      <xdr:col>10</xdr:col>
      <xdr:colOff>546652</xdr:colOff>
      <xdr:row>6</xdr:row>
      <xdr:rowOff>364435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302A012D-735A-6D81-5F1D-42798D80CB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8304" y="3942522"/>
          <a:ext cx="256761" cy="2567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254055</xdr:colOff>
      <xdr:row>6</xdr:row>
      <xdr:rowOff>116769</xdr:rowOff>
    </xdr:from>
    <xdr:to>
      <xdr:col>6</xdr:col>
      <xdr:colOff>487930</xdr:colOff>
      <xdr:row>6</xdr:row>
      <xdr:rowOff>371905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2DCF5368-A3A2-E633-1A3B-FDA8FCEDC8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3859" y="3951617"/>
          <a:ext cx="233875" cy="2551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74547</xdr:colOff>
      <xdr:row>3</xdr:row>
      <xdr:rowOff>74547</xdr:rowOff>
    </xdr:from>
    <xdr:to>
      <xdr:col>2</xdr:col>
      <xdr:colOff>1427097</xdr:colOff>
      <xdr:row>3</xdr:row>
      <xdr:rowOff>436497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D3C1F96F-2E51-372B-D50A-86215CCCB3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2895" y="1085025"/>
          <a:ext cx="13525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438977</xdr:colOff>
      <xdr:row>3</xdr:row>
      <xdr:rowOff>99388</xdr:rowOff>
    </xdr:from>
    <xdr:to>
      <xdr:col>5</xdr:col>
      <xdr:colOff>695738</xdr:colOff>
      <xdr:row>3</xdr:row>
      <xdr:rowOff>356149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3649945B-7886-5772-A50B-F6C63A55E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17434" y="1109866"/>
          <a:ext cx="256761" cy="2567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74542</xdr:colOff>
      <xdr:row>3</xdr:row>
      <xdr:rowOff>99388</xdr:rowOff>
    </xdr:from>
    <xdr:to>
      <xdr:col>1</xdr:col>
      <xdr:colOff>331303</xdr:colOff>
      <xdr:row>3</xdr:row>
      <xdr:rowOff>356149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1E7793D7-2BB7-08DB-0EF5-D068D14E8B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694" y="1109866"/>
          <a:ext cx="256761" cy="2567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538368</xdr:colOff>
      <xdr:row>3</xdr:row>
      <xdr:rowOff>99388</xdr:rowOff>
    </xdr:from>
    <xdr:to>
      <xdr:col>1</xdr:col>
      <xdr:colOff>795129</xdr:colOff>
      <xdr:row>3</xdr:row>
      <xdr:rowOff>356149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5555D206-DC96-CB44-8FC1-BBDE9EE527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4520" y="1109866"/>
          <a:ext cx="256761" cy="2567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166563</xdr:colOff>
      <xdr:row>3</xdr:row>
      <xdr:rowOff>55891</xdr:rowOff>
    </xdr:from>
    <xdr:to>
      <xdr:col>6</xdr:col>
      <xdr:colOff>575466</xdr:colOff>
      <xdr:row>3</xdr:row>
      <xdr:rowOff>467826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80B0FC24-B1CF-0787-3C80-1036ED77F8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0873994">
          <a:off x="6050082" y="1067006"/>
          <a:ext cx="408903" cy="411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160045</xdr:colOff>
      <xdr:row>3</xdr:row>
      <xdr:rowOff>71152</xdr:rowOff>
    </xdr:from>
    <xdr:to>
      <xdr:col>9</xdr:col>
      <xdr:colOff>231913</xdr:colOff>
      <xdr:row>3</xdr:row>
      <xdr:rowOff>433259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A98615FA-D163-0B64-82EC-48FBB81D0F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77849" y="1081630"/>
          <a:ext cx="3318651" cy="36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813708</xdr:colOff>
      <xdr:row>19</xdr:row>
      <xdr:rowOff>99228</xdr:rowOff>
    </xdr:from>
    <xdr:ext cx="812039" cy="434098"/>
    <xdr:pic>
      <xdr:nvPicPr>
        <xdr:cNvPr id="22" name="グラフィックス 8">
          <a:extLst>
            <a:ext uri="{FF2B5EF4-FFF2-40B4-BE49-F238E27FC236}">
              <a16:creationId xmlns:a16="http://schemas.microsoft.com/office/drawing/2014/main" id="{EC7F9877-A021-4B9B-BE83-CE91159E5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689650" y="7785170"/>
          <a:ext cx="812039" cy="434098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oneCellAnchor>
  <xdr:twoCellAnchor editAs="oneCell">
    <xdr:from>
      <xdr:col>4</xdr:col>
      <xdr:colOff>450246</xdr:colOff>
      <xdr:row>3</xdr:row>
      <xdr:rowOff>121501</xdr:rowOff>
    </xdr:from>
    <xdr:to>
      <xdr:col>4</xdr:col>
      <xdr:colOff>662860</xdr:colOff>
      <xdr:row>3</xdr:row>
      <xdr:rowOff>353443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EA9AB73A-09CF-4B04-A1CC-24C5B5761A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6188" y="1132616"/>
          <a:ext cx="212614" cy="231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315059</xdr:colOff>
      <xdr:row>3</xdr:row>
      <xdr:rowOff>124559</xdr:rowOff>
    </xdr:from>
    <xdr:to>
      <xdr:col>3</xdr:col>
      <xdr:colOff>662508</xdr:colOff>
      <xdr:row>3</xdr:row>
      <xdr:rowOff>373673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97BFB654-1A86-7BC4-4BD2-130BFB1A4B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87213" y="1135674"/>
          <a:ext cx="347449" cy="2491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4907;&#29983;&#31649;&#29702;&#31080;&#65288;&#26376;&#38291;&#65289;&#653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標準衛生管理表"/>
      <sheetName val="Sheet1"/>
      <sheetName val="基礎情報"/>
    </sheetNames>
    <sheetDataSet>
      <sheetData sheetId="0"/>
      <sheetData sheetId="1"/>
      <sheetData sheetId="2">
        <row r="2">
          <cell r="A2">
            <v>44562</v>
          </cell>
          <cell r="B2" t="str">
            <v>元日</v>
          </cell>
        </row>
        <row r="3">
          <cell r="A3">
            <v>44571</v>
          </cell>
          <cell r="B3" t="str">
            <v>成人の日</v>
          </cell>
        </row>
        <row r="4">
          <cell r="A4">
            <v>44603</v>
          </cell>
          <cell r="B4" t="str">
            <v>建国記念の日</v>
          </cell>
        </row>
        <row r="5">
          <cell r="A5">
            <v>44615</v>
          </cell>
          <cell r="B5" t="str">
            <v>天皇誕生日</v>
          </cell>
        </row>
        <row r="6">
          <cell r="A6">
            <v>44641</v>
          </cell>
          <cell r="B6" t="str">
            <v>春分の日</v>
          </cell>
        </row>
        <row r="7">
          <cell r="A7">
            <v>44680</v>
          </cell>
          <cell r="B7" t="str">
            <v>昭和の日</v>
          </cell>
        </row>
        <row r="8">
          <cell r="A8">
            <v>44684</v>
          </cell>
          <cell r="B8" t="str">
            <v>憲法記念日</v>
          </cell>
        </row>
        <row r="9">
          <cell r="A9">
            <v>44685</v>
          </cell>
          <cell r="B9" t="str">
            <v>みどりの日</v>
          </cell>
        </row>
        <row r="10">
          <cell r="A10">
            <v>44686</v>
          </cell>
          <cell r="B10" t="str">
            <v>こどもの日</v>
          </cell>
        </row>
        <row r="11">
          <cell r="A11">
            <v>44760</v>
          </cell>
          <cell r="B11" t="str">
            <v>海の日</v>
          </cell>
        </row>
        <row r="12">
          <cell r="A12">
            <v>44784</v>
          </cell>
          <cell r="B12" t="str">
            <v>山の日</v>
          </cell>
        </row>
        <row r="13">
          <cell r="A13">
            <v>44823</v>
          </cell>
          <cell r="B13" t="str">
            <v>敬老の日</v>
          </cell>
        </row>
        <row r="14">
          <cell r="A14">
            <v>44827</v>
          </cell>
          <cell r="B14" t="str">
            <v>秋分の日</v>
          </cell>
        </row>
        <row r="15">
          <cell r="A15">
            <v>44844</v>
          </cell>
          <cell r="B15" t="str">
            <v>スポーツの日</v>
          </cell>
        </row>
        <row r="16">
          <cell r="A16">
            <v>44868</v>
          </cell>
          <cell r="B16" t="str">
            <v>文化の日</v>
          </cell>
        </row>
        <row r="17">
          <cell r="A17">
            <v>44888</v>
          </cell>
          <cell r="B17" t="str">
            <v>勤労感謝の日</v>
          </cell>
        </row>
        <row r="18">
          <cell r="A18">
            <v>44927</v>
          </cell>
          <cell r="B18" t="str">
            <v>元日</v>
          </cell>
        </row>
        <row r="19">
          <cell r="A19">
            <v>44928</v>
          </cell>
          <cell r="B19" t="str">
            <v>振替休日</v>
          </cell>
        </row>
        <row r="20">
          <cell r="A20">
            <v>44935</v>
          </cell>
          <cell r="B20" t="str">
            <v>成人の日</v>
          </cell>
        </row>
        <row r="21">
          <cell r="A21">
            <v>44968</v>
          </cell>
          <cell r="B21" t="str">
            <v>建国記念の日</v>
          </cell>
        </row>
        <row r="22">
          <cell r="A22">
            <v>44980</v>
          </cell>
          <cell r="B22" t="str">
            <v>天皇誕生日</v>
          </cell>
        </row>
        <row r="23">
          <cell r="A23">
            <v>45045</v>
          </cell>
          <cell r="B23" t="str">
            <v>昭和の日</v>
          </cell>
        </row>
        <row r="24">
          <cell r="A24">
            <v>45049</v>
          </cell>
          <cell r="B24" t="str">
            <v>憲法記念日</v>
          </cell>
        </row>
        <row r="25">
          <cell r="A25">
            <v>45050</v>
          </cell>
          <cell r="B25" t="str">
            <v>みどりの日</v>
          </cell>
        </row>
        <row r="26">
          <cell r="A26">
            <v>45051</v>
          </cell>
          <cell r="B26" t="str">
            <v>こどもの日</v>
          </cell>
        </row>
        <row r="27">
          <cell r="A27">
            <v>45124</v>
          </cell>
          <cell r="B27" t="str">
            <v>海の日</v>
          </cell>
        </row>
        <row r="28">
          <cell r="A28">
            <v>45149</v>
          </cell>
          <cell r="B28" t="str">
            <v>山の日</v>
          </cell>
        </row>
        <row r="29">
          <cell r="A29">
            <v>45187</v>
          </cell>
          <cell r="B29" t="str">
            <v>敬老の日</v>
          </cell>
        </row>
        <row r="30">
          <cell r="A30">
            <v>45208</v>
          </cell>
          <cell r="B30" t="str">
            <v>スポーツの日</v>
          </cell>
        </row>
        <row r="31">
          <cell r="A31">
            <v>45233</v>
          </cell>
          <cell r="B31" t="str">
            <v>文化の日</v>
          </cell>
        </row>
        <row r="32">
          <cell r="A32">
            <v>45253</v>
          </cell>
          <cell r="B32" t="str">
            <v>勤労感謝の日</v>
          </cell>
        </row>
        <row r="33">
          <cell r="A33">
            <v>45292</v>
          </cell>
          <cell r="B33" t="str">
            <v>元日</v>
          </cell>
        </row>
        <row r="34">
          <cell r="A34">
            <v>45299</v>
          </cell>
          <cell r="B34" t="str">
            <v>成人の日</v>
          </cell>
        </row>
        <row r="35">
          <cell r="A35">
            <v>45333</v>
          </cell>
          <cell r="B35" t="str">
            <v>建国記念の日</v>
          </cell>
        </row>
        <row r="36">
          <cell r="A36">
            <v>45334</v>
          </cell>
          <cell r="B36" t="str">
            <v>振替休日</v>
          </cell>
        </row>
        <row r="37">
          <cell r="A37">
            <v>45345</v>
          </cell>
          <cell r="B37" t="str">
            <v>天皇誕生日</v>
          </cell>
        </row>
        <row r="38">
          <cell r="A38">
            <v>45411</v>
          </cell>
          <cell r="B38" t="str">
            <v>昭和の日</v>
          </cell>
        </row>
        <row r="39">
          <cell r="A39">
            <v>45415</v>
          </cell>
          <cell r="B39" t="str">
            <v>憲法記念日</v>
          </cell>
        </row>
        <row r="40">
          <cell r="A40">
            <v>45416</v>
          </cell>
          <cell r="B40" t="str">
            <v>みどりの日</v>
          </cell>
        </row>
        <row r="41">
          <cell r="A41">
            <v>45417</v>
          </cell>
          <cell r="B41" t="str">
            <v>こどもの日</v>
          </cell>
        </row>
        <row r="42">
          <cell r="A42">
            <v>45418</v>
          </cell>
          <cell r="B42" t="str">
            <v>振替休日</v>
          </cell>
        </row>
        <row r="43">
          <cell r="A43">
            <v>45488</v>
          </cell>
          <cell r="B43" t="str">
            <v>海の日</v>
          </cell>
        </row>
        <row r="44">
          <cell r="A44">
            <v>45515</v>
          </cell>
          <cell r="B44" t="str">
            <v>山の日</v>
          </cell>
        </row>
        <row r="45">
          <cell r="A45">
            <v>45516</v>
          </cell>
          <cell r="B45" t="str">
            <v>振替休日</v>
          </cell>
        </row>
        <row r="46">
          <cell r="A46">
            <v>45551</v>
          </cell>
          <cell r="B46" t="str">
            <v>敬老の日</v>
          </cell>
        </row>
        <row r="47">
          <cell r="A47">
            <v>45579</v>
          </cell>
          <cell r="B47" t="str">
            <v>スポーツの日</v>
          </cell>
        </row>
        <row r="48">
          <cell r="A48">
            <v>45599</v>
          </cell>
          <cell r="B48" t="str">
            <v>文化の日</v>
          </cell>
        </row>
        <row r="49">
          <cell r="A49">
            <v>45600</v>
          </cell>
          <cell r="B49" t="str">
            <v>振替休日</v>
          </cell>
        </row>
        <row r="50">
          <cell r="A50">
            <v>45619</v>
          </cell>
          <cell r="B50" t="str">
            <v>勤労感謝の日</v>
          </cell>
        </row>
        <row r="51">
          <cell r="A51">
            <v>45658</v>
          </cell>
          <cell r="B51" t="str">
            <v>元日</v>
          </cell>
        </row>
        <row r="52">
          <cell r="A52">
            <v>45670</v>
          </cell>
          <cell r="B52" t="str">
            <v>成人の日</v>
          </cell>
        </row>
        <row r="53">
          <cell r="A53">
            <v>45699</v>
          </cell>
          <cell r="B53" t="str">
            <v>建国記念の日</v>
          </cell>
        </row>
        <row r="54">
          <cell r="A54">
            <v>45711</v>
          </cell>
          <cell r="B54" t="str">
            <v>天皇誕生日</v>
          </cell>
        </row>
        <row r="55">
          <cell r="A55">
            <v>45712</v>
          </cell>
          <cell r="B55" t="str">
            <v>振替休日</v>
          </cell>
        </row>
        <row r="56">
          <cell r="A56">
            <v>45776</v>
          </cell>
          <cell r="B56" t="str">
            <v>昭和の日</v>
          </cell>
        </row>
        <row r="57">
          <cell r="A57">
            <v>45780</v>
          </cell>
          <cell r="B57" t="str">
            <v>憲法記念日</v>
          </cell>
        </row>
        <row r="58">
          <cell r="A58">
            <v>45781</v>
          </cell>
          <cell r="B58" t="str">
            <v>みどりの日</v>
          </cell>
        </row>
        <row r="59">
          <cell r="A59">
            <v>45782</v>
          </cell>
          <cell r="B59" t="str">
            <v>こどもの日</v>
          </cell>
        </row>
        <row r="60">
          <cell r="A60">
            <v>45783</v>
          </cell>
          <cell r="B60" t="str">
            <v>振替休日</v>
          </cell>
        </row>
        <row r="61">
          <cell r="A61">
            <v>45859</v>
          </cell>
          <cell r="B61" t="str">
            <v>海の日</v>
          </cell>
        </row>
        <row r="62">
          <cell r="A62">
            <v>45880</v>
          </cell>
          <cell r="B62" t="str">
            <v>山の日</v>
          </cell>
        </row>
        <row r="63">
          <cell r="A63">
            <v>45915</v>
          </cell>
          <cell r="B63" t="str">
            <v>敬老の日</v>
          </cell>
        </row>
        <row r="64">
          <cell r="A64">
            <v>45943</v>
          </cell>
          <cell r="B64" t="str">
            <v>スポーツの日</v>
          </cell>
        </row>
        <row r="65">
          <cell r="A65">
            <v>45964</v>
          </cell>
          <cell r="B65" t="str">
            <v>文化の日</v>
          </cell>
        </row>
        <row r="66">
          <cell r="A66">
            <v>45984</v>
          </cell>
          <cell r="B66" t="str">
            <v>勤労感謝の日</v>
          </cell>
        </row>
        <row r="67">
          <cell r="A67">
            <v>45985</v>
          </cell>
          <cell r="B67" t="str">
            <v>振替休日</v>
          </cell>
        </row>
        <row r="68">
          <cell r="A68">
            <v>46023</v>
          </cell>
          <cell r="B68" t="str">
            <v>元日</v>
          </cell>
        </row>
        <row r="69">
          <cell r="A69">
            <v>46034</v>
          </cell>
          <cell r="B69" t="str">
            <v>成人の日</v>
          </cell>
        </row>
        <row r="70">
          <cell r="A70">
            <v>46064</v>
          </cell>
          <cell r="B70" t="str">
            <v>建国記念の日</v>
          </cell>
        </row>
        <row r="71">
          <cell r="A71">
            <v>46076</v>
          </cell>
          <cell r="B71" t="str">
            <v>天皇誕生日</v>
          </cell>
        </row>
        <row r="72">
          <cell r="A72">
            <v>46141</v>
          </cell>
          <cell r="B72" t="str">
            <v>昭和の日</v>
          </cell>
        </row>
        <row r="73">
          <cell r="A73">
            <v>46145</v>
          </cell>
          <cell r="B73" t="str">
            <v>憲法記念日</v>
          </cell>
        </row>
        <row r="74">
          <cell r="A74">
            <v>46146</v>
          </cell>
          <cell r="B74" t="str">
            <v>みどりの日</v>
          </cell>
        </row>
        <row r="75">
          <cell r="A75">
            <v>46147</v>
          </cell>
          <cell r="B75" t="str">
            <v>こどもの日</v>
          </cell>
        </row>
        <row r="76">
          <cell r="A76">
            <v>46148</v>
          </cell>
          <cell r="B76" t="str">
            <v>振替休日</v>
          </cell>
        </row>
        <row r="77">
          <cell r="A77">
            <v>46223</v>
          </cell>
          <cell r="B77" t="str">
            <v>海の日</v>
          </cell>
        </row>
        <row r="78">
          <cell r="A78">
            <v>46245</v>
          </cell>
          <cell r="B78" t="str">
            <v>山の日</v>
          </cell>
        </row>
        <row r="79">
          <cell r="A79">
            <v>46286</v>
          </cell>
          <cell r="B79" t="str">
            <v>敬老の日</v>
          </cell>
        </row>
        <row r="80">
          <cell r="A80">
            <v>46307</v>
          </cell>
          <cell r="B80" t="str">
            <v>スポーツの日</v>
          </cell>
        </row>
        <row r="81">
          <cell r="A81">
            <v>46329</v>
          </cell>
          <cell r="B81" t="str">
            <v>文化の日</v>
          </cell>
        </row>
        <row r="82">
          <cell r="A82">
            <v>46349</v>
          </cell>
          <cell r="B82" t="str">
            <v>勤労感謝の日</v>
          </cell>
        </row>
        <row r="83">
          <cell r="A83">
            <v>46388</v>
          </cell>
          <cell r="B83" t="str">
            <v>元日</v>
          </cell>
        </row>
        <row r="84">
          <cell r="A84">
            <v>46398</v>
          </cell>
          <cell r="B84" t="str">
            <v>成人の日</v>
          </cell>
        </row>
        <row r="85">
          <cell r="A85">
            <v>46429</v>
          </cell>
          <cell r="B85" t="str">
            <v>建国記念の日</v>
          </cell>
        </row>
        <row r="86">
          <cell r="A86">
            <v>46441</v>
          </cell>
          <cell r="B86" t="str">
            <v>天皇誕生日</v>
          </cell>
        </row>
        <row r="87">
          <cell r="A87">
            <v>46506</v>
          </cell>
          <cell r="B87" t="str">
            <v>昭和の日</v>
          </cell>
        </row>
        <row r="88">
          <cell r="A88">
            <v>46510</v>
          </cell>
          <cell r="B88" t="str">
            <v>憲法記念日</v>
          </cell>
        </row>
        <row r="89">
          <cell r="A89">
            <v>46511</v>
          </cell>
          <cell r="B89" t="str">
            <v>みどりの日</v>
          </cell>
        </row>
        <row r="90">
          <cell r="A90">
            <v>46512</v>
          </cell>
          <cell r="B90" t="str">
            <v>こどもの日</v>
          </cell>
        </row>
        <row r="91">
          <cell r="A91">
            <v>46587</v>
          </cell>
          <cell r="B91" t="str">
            <v>海の日</v>
          </cell>
        </row>
        <row r="92">
          <cell r="A92">
            <v>46610</v>
          </cell>
          <cell r="B92" t="str">
            <v>山の日</v>
          </cell>
        </row>
        <row r="93">
          <cell r="A93">
            <v>46650</v>
          </cell>
          <cell r="B93" t="str">
            <v>敬老の日</v>
          </cell>
        </row>
        <row r="94">
          <cell r="A94">
            <v>46671</v>
          </cell>
          <cell r="B94" t="str">
            <v>スポーツの日</v>
          </cell>
        </row>
        <row r="95">
          <cell r="A95">
            <v>46694</v>
          </cell>
          <cell r="B95" t="str">
            <v>文化の日</v>
          </cell>
        </row>
        <row r="96">
          <cell r="A96">
            <v>46714</v>
          </cell>
          <cell r="B96" t="str">
            <v>勤労感謝の日</v>
          </cell>
        </row>
        <row r="97">
          <cell r="A97">
            <v>46753</v>
          </cell>
          <cell r="B97" t="str">
            <v>元日</v>
          </cell>
        </row>
        <row r="98">
          <cell r="A98">
            <v>46762</v>
          </cell>
          <cell r="B98" t="str">
            <v>成人の日</v>
          </cell>
        </row>
        <row r="99">
          <cell r="A99">
            <v>46794</v>
          </cell>
          <cell r="B99" t="str">
            <v>建国記念の日</v>
          </cell>
        </row>
        <row r="100">
          <cell r="A100">
            <v>46806</v>
          </cell>
          <cell r="B100" t="str">
            <v>天皇誕生日</v>
          </cell>
        </row>
        <row r="101">
          <cell r="A101">
            <v>46872</v>
          </cell>
          <cell r="B101" t="str">
            <v>昭和の日</v>
          </cell>
        </row>
        <row r="102">
          <cell r="A102">
            <v>46876</v>
          </cell>
          <cell r="B102" t="str">
            <v>憲法記念日</v>
          </cell>
        </row>
        <row r="103">
          <cell r="A103">
            <v>46877</v>
          </cell>
          <cell r="B103" t="str">
            <v>みどりの日</v>
          </cell>
        </row>
        <row r="104">
          <cell r="A104">
            <v>46878</v>
          </cell>
          <cell r="B104" t="str">
            <v>こどもの日</v>
          </cell>
        </row>
        <row r="105">
          <cell r="A105">
            <v>46951</v>
          </cell>
          <cell r="B105" t="str">
            <v>海の日</v>
          </cell>
        </row>
        <row r="106">
          <cell r="A106">
            <v>46976</v>
          </cell>
          <cell r="B106" t="str">
            <v>山の日</v>
          </cell>
        </row>
        <row r="107">
          <cell r="A107">
            <v>47014</v>
          </cell>
          <cell r="B107" t="str">
            <v>敬老の日</v>
          </cell>
        </row>
        <row r="108">
          <cell r="A108">
            <v>47035</v>
          </cell>
          <cell r="B108" t="str">
            <v>スポーツの日</v>
          </cell>
        </row>
        <row r="109">
          <cell r="A109">
            <v>47060</v>
          </cell>
          <cell r="B109" t="str">
            <v>文化の日</v>
          </cell>
        </row>
        <row r="110">
          <cell r="A110">
            <v>47080</v>
          </cell>
          <cell r="B110" t="str">
            <v>勤労感謝の日</v>
          </cell>
        </row>
        <row r="111">
          <cell r="A111">
            <v>47119</v>
          </cell>
          <cell r="B111" t="str">
            <v>元日</v>
          </cell>
        </row>
        <row r="112">
          <cell r="A112">
            <v>47126</v>
          </cell>
          <cell r="B112" t="str">
            <v>成人の日</v>
          </cell>
        </row>
        <row r="113">
          <cell r="A113">
            <v>47160</v>
          </cell>
          <cell r="B113" t="str">
            <v>建国記念の日</v>
          </cell>
        </row>
        <row r="114">
          <cell r="A114">
            <v>47161</v>
          </cell>
          <cell r="B114" t="str">
            <v>振替休日</v>
          </cell>
        </row>
        <row r="115">
          <cell r="A115">
            <v>47172</v>
          </cell>
          <cell r="B115" t="str">
            <v>天皇誕生日</v>
          </cell>
        </row>
        <row r="116">
          <cell r="A116">
            <v>47237</v>
          </cell>
          <cell r="B116" t="str">
            <v>昭和の日</v>
          </cell>
        </row>
        <row r="117">
          <cell r="A117">
            <v>47238</v>
          </cell>
          <cell r="B117" t="str">
            <v>振替休日</v>
          </cell>
        </row>
        <row r="118">
          <cell r="A118">
            <v>47241</v>
          </cell>
          <cell r="B118" t="str">
            <v>憲法記念日</v>
          </cell>
        </row>
        <row r="119">
          <cell r="A119">
            <v>47242</v>
          </cell>
          <cell r="B119" t="str">
            <v>みどりの日</v>
          </cell>
        </row>
        <row r="120">
          <cell r="A120">
            <v>47243</v>
          </cell>
          <cell r="B120" t="str">
            <v>こどもの日</v>
          </cell>
        </row>
        <row r="121">
          <cell r="A121">
            <v>47315</v>
          </cell>
          <cell r="B121" t="str">
            <v>海の日</v>
          </cell>
        </row>
        <row r="122">
          <cell r="A122">
            <v>47341</v>
          </cell>
          <cell r="B122" t="str">
            <v>山の日</v>
          </cell>
        </row>
        <row r="123">
          <cell r="A123">
            <v>47378</v>
          </cell>
          <cell r="B123" t="str">
            <v>敬老の日</v>
          </cell>
        </row>
        <row r="124">
          <cell r="A124">
            <v>47399</v>
          </cell>
          <cell r="B124" t="str">
            <v>スポーツの日</v>
          </cell>
        </row>
        <row r="125">
          <cell r="A125">
            <v>47425</v>
          </cell>
          <cell r="B125" t="str">
            <v>文化の日</v>
          </cell>
        </row>
        <row r="126">
          <cell r="A126">
            <v>47445</v>
          </cell>
          <cell r="B126" t="str">
            <v>勤労感謝の日</v>
          </cell>
        </row>
        <row r="127">
          <cell r="A127">
            <v>47484</v>
          </cell>
          <cell r="B127" t="str">
            <v>元日</v>
          </cell>
        </row>
        <row r="128">
          <cell r="A128">
            <v>47497</v>
          </cell>
          <cell r="B128" t="str">
            <v>成人の日</v>
          </cell>
        </row>
        <row r="129">
          <cell r="A129">
            <v>47525</v>
          </cell>
          <cell r="B129" t="str">
            <v>建国記念の日</v>
          </cell>
        </row>
        <row r="130">
          <cell r="A130">
            <v>47537</v>
          </cell>
          <cell r="B130" t="str">
            <v>天皇誕生日</v>
          </cell>
        </row>
        <row r="131">
          <cell r="A131">
            <v>47602</v>
          </cell>
          <cell r="B131" t="str">
            <v>昭和の日</v>
          </cell>
        </row>
        <row r="132">
          <cell r="A132">
            <v>47606</v>
          </cell>
          <cell r="B132" t="str">
            <v>憲法記念日</v>
          </cell>
        </row>
        <row r="133">
          <cell r="A133">
            <v>47607</v>
          </cell>
          <cell r="B133" t="str">
            <v>みどりの日</v>
          </cell>
        </row>
        <row r="134">
          <cell r="A134">
            <v>47608</v>
          </cell>
          <cell r="B134" t="str">
            <v>こどもの日</v>
          </cell>
        </row>
        <row r="135">
          <cell r="A135">
            <v>47609</v>
          </cell>
          <cell r="B135" t="str">
            <v>振替休日</v>
          </cell>
        </row>
        <row r="136">
          <cell r="A136">
            <v>47679</v>
          </cell>
          <cell r="B136" t="str">
            <v>海の日</v>
          </cell>
        </row>
        <row r="137">
          <cell r="A137">
            <v>47706</v>
          </cell>
          <cell r="B137" t="str">
            <v>山の日</v>
          </cell>
        </row>
        <row r="138">
          <cell r="A138">
            <v>47707</v>
          </cell>
          <cell r="B138" t="str">
            <v>振替休日</v>
          </cell>
        </row>
        <row r="139">
          <cell r="A139">
            <v>47742</v>
          </cell>
          <cell r="B139" t="str">
            <v>敬老の日</v>
          </cell>
        </row>
        <row r="140">
          <cell r="A140">
            <v>47770</v>
          </cell>
          <cell r="B140" t="str">
            <v>スポーツの日</v>
          </cell>
        </row>
        <row r="141">
          <cell r="A141">
            <v>47790</v>
          </cell>
          <cell r="B141" t="str">
            <v>文化の日</v>
          </cell>
        </row>
        <row r="142">
          <cell r="A142">
            <v>47791</v>
          </cell>
          <cell r="B142" t="str">
            <v>振替休日</v>
          </cell>
        </row>
        <row r="143">
          <cell r="A143">
            <v>47810</v>
          </cell>
          <cell r="B143" t="str">
            <v>勤労感謝の日</v>
          </cell>
        </row>
        <row r="144">
          <cell r="A144">
            <v>47849</v>
          </cell>
          <cell r="B144" t="str">
            <v>元日</v>
          </cell>
        </row>
        <row r="145">
          <cell r="A145">
            <v>47861</v>
          </cell>
          <cell r="B145" t="str">
            <v>成人の日</v>
          </cell>
        </row>
        <row r="146">
          <cell r="A146">
            <v>47890</v>
          </cell>
          <cell r="B146" t="str">
            <v>建国記念の日</v>
          </cell>
        </row>
        <row r="147">
          <cell r="A147">
            <v>47902</v>
          </cell>
          <cell r="B147" t="str">
            <v>天皇誕生日</v>
          </cell>
        </row>
        <row r="148">
          <cell r="A148">
            <v>47903</v>
          </cell>
          <cell r="B148" t="str">
            <v>振替休日</v>
          </cell>
        </row>
        <row r="149">
          <cell r="A149">
            <v>47967</v>
          </cell>
          <cell r="B149" t="str">
            <v>昭和の日</v>
          </cell>
        </row>
        <row r="150">
          <cell r="A150">
            <v>47971</v>
          </cell>
          <cell r="B150" t="str">
            <v>憲法記念日</v>
          </cell>
        </row>
        <row r="151">
          <cell r="A151">
            <v>47972</v>
          </cell>
          <cell r="B151" t="str">
            <v>みどりの日</v>
          </cell>
        </row>
        <row r="152">
          <cell r="A152">
            <v>47973</v>
          </cell>
          <cell r="B152" t="str">
            <v>こどもの日</v>
          </cell>
        </row>
        <row r="153">
          <cell r="A153">
            <v>47974</v>
          </cell>
          <cell r="B153" t="str">
            <v>振替休日</v>
          </cell>
        </row>
        <row r="154">
          <cell r="A154">
            <v>48050</v>
          </cell>
          <cell r="B154" t="str">
            <v>海の日</v>
          </cell>
        </row>
        <row r="155">
          <cell r="A155">
            <v>48071</v>
          </cell>
          <cell r="B155" t="str">
            <v>山の日</v>
          </cell>
        </row>
        <row r="156">
          <cell r="A156">
            <v>48106</v>
          </cell>
          <cell r="B156" t="str">
            <v>敬老の日</v>
          </cell>
        </row>
        <row r="157">
          <cell r="A157">
            <v>48134</v>
          </cell>
          <cell r="B157" t="str">
            <v>スポーツの日</v>
          </cell>
        </row>
        <row r="158">
          <cell r="A158">
            <v>48155</v>
          </cell>
          <cell r="B158" t="str">
            <v>文化の日</v>
          </cell>
        </row>
        <row r="159">
          <cell r="A159">
            <v>48175</v>
          </cell>
          <cell r="B159" t="str">
            <v>勤労感謝の日</v>
          </cell>
        </row>
        <row r="160">
          <cell r="A160">
            <v>48176</v>
          </cell>
          <cell r="B160" t="str">
            <v>振替休日</v>
          </cell>
        </row>
        <row r="161">
          <cell r="A161"/>
          <cell r="B161"/>
        </row>
        <row r="162">
          <cell r="A162"/>
          <cell r="B162"/>
        </row>
        <row r="163">
          <cell r="A163"/>
          <cell r="B163"/>
        </row>
        <row r="164">
          <cell r="A164"/>
          <cell r="B164"/>
        </row>
        <row r="165">
          <cell r="A165"/>
          <cell r="B165"/>
        </row>
        <row r="166">
          <cell r="A166"/>
          <cell r="B166"/>
        </row>
        <row r="167">
          <cell r="A167"/>
          <cell r="B167"/>
        </row>
        <row r="168">
          <cell r="A168"/>
          <cell r="B168"/>
        </row>
        <row r="169">
          <cell r="A169"/>
          <cell r="B169"/>
        </row>
        <row r="170">
          <cell r="A170"/>
          <cell r="B170"/>
        </row>
        <row r="171">
          <cell r="A171"/>
          <cell r="B171"/>
        </row>
        <row r="172">
          <cell r="A172"/>
          <cell r="B172"/>
        </row>
        <row r="173">
          <cell r="A173"/>
          <cell r="B173"/>
        </row>
        <row r="174">
          <cell r="A174"/>
          <cell r="B174"/>
        </row>
        <row r="175">
          <cell r="A175"/>
          <cell r="B175"/>
        </row>
        <row r="176">
          <cell r="A176"/>
          <cell r="B176"/>
        </row>
        <row r="177">
          <cell r="A177"/>
          <cell r="B177"/>
        </row>
        <row r="178">
          <cell r="A178"/>
          <cell r="B178"/>
        </row>
        <row r="179">
          <cell r="A179"/>
          <cell r="B179"/>
        </row>
        <row r="180">
          <cell r="A180"/>
          <cell r="B180"/>
        </row>
        <row r="181">
          <cell r="A181"/>
          <cell r="B181"/>
        </row>
        <row r="182">
          <cell r="A182"/>
          <cell r="B182"/>
        </row>
        <row r="183">
          <cell r="A183"/>
          <cell r="B183"/>
        </row>
        <row r="184">
          <cell r="A184"/>
          <cell r="B184"/>
        </row>
        <row r="185">
          <cell r="A185"/>
          <cell r="B185"/>
        </row>
        <row r="186">
          <cell r="A186"/>
          <cell r="B186"/>
        </row>
        <row r="187">
          <cell r="A187"/>
          <cell r="B187"/>
        </row>
        <row r="188">
          <cell r="A188"/>
          <cell r="B188"/>
        </row>
        <row r="189">
          <cell r="A189"/>
          <cell r="B189"/>
        </row>
        <row r="190">
          <cell r="A190"/>
          <cell r="B190"/>
        </row>
        <row r="191">
          <cell r="A191"/>
          <cell r="B191"/>
        </row>
        <row r="192">
          <cell r="A192"/>
          <cell r="B192"/>
        </row>
        <row r="193">
          <cell r="A193"/>
          <cell r="B193"/>
        </row>
        <row r="194">
          <cell r="A194"/>
          <cell r="B194"/>
        </row>
        <row r="195">
          <cell r="A195"/>
          <cell r="B195"/>
        </row>
        <row r="196">
          <cell r="A196"/>
          <cell r="B196"/>
        </row>
        <row r="197">
          <cell r="A197"/>
          <cell r="B197"/>
        </row>
        <row r="198">
          <cell r="A198"/>
          <cell r="B198"/>
        </row>
        <row r="199">
          <cell r="A199"/>
          <cell r="B199"/>
        </row>
        <row r="200">
          <cell r="A200"/>
          <cell r="B200"/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9DBA9-20B9-4EAA-A7EB-FD061D7B8BD8}">
  <dimension ref="A1:E12"/>
  <sheetViews>
    <sheetView tabSelected="1" workbookViewId="0">
      <selection activeCell="E1" sqref="E1"/>
    </sheetView>
  </sheetViews>
  <sheetFormatPr defaultRowHeight="19.5" x14ac:dyDescent="0.45"/>
  <cols>
    <col min="1" max="1" width="7.125" style="2" customWidth="1"/>
    <col min="2" max="2" width="19.375" style="2" bestFit="1" customWidth="1"/>
    <col min="3" max="4" width="30" style="2" customWidth="1"/>
    <col min="5" max="5" width="38.375" style="2" customWidth="1"/>
    <col min="6" max="16384" width="9" style="2"/>
  </cols>
  <sheetData>
    <row r="1" spans="1:5" ht="38.25" x14ac:dyDescent="0.55000000000000004">
      <c r="A1" s="64" t="s">
        <v>114</v>
      </c>
      <c r="B1" s="64"/>
      <c r="C1" s="64"/>
      <c r="D1" s="63" t="s">
        <v>68</v>
      </c>
      <c r="E1" s="35"/>
    </row>
    <row r="3" spans="1:5" x14ac:dyDescent="0.45">
      <c r="A3" s="65" t="s">
        <v>67</v>
      </c>
      <c r="B3" s="65"/>
      <c r="C3" s="7" t="s">
        <v>66</v>
      </c>
      <c r="D3" s="7" t="s">
        <v>14</v>
      </c>
      <c r="E3" s="7" t="s">
        <v>65</v>
      </c>
    </row>
    <row r="4" spans="1:5" s="34" customFormat="1" ht="50.25" customHeight="1" x14ac:dyDescent="0.15">
      <c r="A4" s="66" t="s">
        <v>64</v>
      </c>
      <c r="B4" s="33" t="s">
        <v>96</v>
      </c>
      <c r="C4" s="33" t="s">
        <v>109</v>
      </c>
      <c r="D4" s="33" t="s">
        <v>5</v>
      </c>
      <c r="E4" s="33" t="s">
        <v>63</v>
      </c>
    </row>
    <row r="5" spans="1:5" s="34" customFormat="1" ht="50.25" customHeight="1" x14ac:dyDescent="0.15">
      <c r="A5" s="66"/>
      <c r="B5" s="33" t="s">
        <v>111</v>
      </c>
      <c r="C5" s="33" t="s">
        <v>62</v>
      </c>
      <c r="D5" s="33" t="s">
        <v>61</v>
      </c>
      <c r="E5" s="33" t="s">
        <v>60</v>
      </c>
    </row>
    <row r="6" spans="1:5" s="34" customFormat="1" ht="50.25" customHeight="1" x14ac:dyDescent="0.15">
      <c r="A6" s="66"/>
      <c r="B6" s="33" t="s">
        <v>73</v>
      </c>
      <c r="C6" s="33" t="s">
        <v>57</v>
      </c>
      <c r="D6" s="33" t="s">
        <v>59</v>
      </c>
      <c r="E6" s="33" t="s">
        <v>58</v>
      </c>
    </row>
    <row r="7" spans="1:5" s="34" customFormat="1" ht="50.25" customHeight="1" x14ac:dyDescent="0.15">
      <c r="A7" s="66"/>
      <c r="B7" s="33" t="s">
        <v>74</v>
      </c>
      <c r="C7" s="33" t="s">
        <v>57</v>
      </c>
      <c r="D7" s="33" t="s">
        <v>56</v>
      </c>
      <c r="E7" s="33" t="s">
        <v>55</v>
      </c>
    </row>
    <row r="8" spans="1:5" s="34" customFormat="1" ht="50.25" customHeight="1" x14ac:dyDescent="0.15">
      <c r="A8" s="66"/>
      <c r="B8" s="33" t="s">
        <v>112</v>
      </c>
      <c r="C8" s="33" t="s">
        <v>54</v>
      </c>
      <c r="D8" s="33" t="s">
        <v>53</v>
      </c>
      <c r="E8" s="33" t="s">
        <v>52</v>
      </c>
    </row>
    <row r="9" spans="1:5" s="34" customFormat="1" ht="50.25" customHeight="1" x14ac:dyDescent="0.15">
      <c r="A9" s="66"/>
      <c r="B9" s="33" t="s">
        <v>76</v>
      </c>
      <c r="C9" s="33" t="s">
        <v>51</v>
      </c>
      <c r="D9" s="33" t="s">
        <v>50</v>
      </c>
      <c r="E9" s="33" t="s">
        <v>46</v>
      </c>
    </row>
    <row r="10" spans="1:5" s="34" customFormat="1" ht="50.25" customHeight="1" x14ac:dyDescent="0.15">
      <c r="A10" s="66"/>
      <c r="B10" s="33"/>
      <c r="C10" s="33"/>
      <c r="D10" s="33"/>
      <c r="E10" s="33"/>
    </row>
    <row r="11" spans="1:5" s="34" customFormat="1" ht="50.25" customHeight="1" x14ac:dyDescent="0.15">
      <c r="A11" s="67" t="s">
        <v>49</v>
      </c>
      <c r="B11" s="33" t="s">
        <v>77</v>
      </c>
      <c r="C11" s="33" t="s">
        <v>48</v>
      </c>
      <c r="D11" s="33" t="s">
        <v>47</v>
      </c>
      <c r="E11" s="33" t="s">
        <v>46</v>
      </c>
    </row>
    <row r="12" spans="1:5" ht="50.25" customHeight="1" x14ac:dyDescent="0.45">
      <c r="A12" s="66"/>
      <c r="B12" s="33"/>
      <c r="C12" s="33"/>
      <c r="D12" s="33"/>
      <c r="E12" s="33"/>
    </row>
  </sheetData>
  <mergeCells count="4">
    <mergeCell ref="A1:C1"/>
    <mergeCell ref="A3:B3"/>
    <mergeCell ref="A4:A10"/>
    <mergeCell ref="A11:A12"/>
  </mergeCells>
  <phoneticPr fontId="1"/>
  <pageMargins left="0.84" right="0.38" top="0.49" bottom="0.35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41"/>
  <sheetViews>
    <sheetView showGridLines="0" zoomScaleNormal="100" zoomScaleSheetLayoutView="100" workbookViewId="0">
      <selection activeCell="Q2" sqref="Q2"/>
    </sheetView>
  </sheetViews>
  <sheetFormatPr defaultColWidth="13" defaultRowHeight="14.25" x14ac:dyDescent="0.15"/>
  <cols>
    <col min="1" max="1" width="4.625" customWidth="1"/>
    <col min="2" max="2" width="5.625" customWidth="1"/>
    <col min="3" max="3" width="7.5" customWidth="1"/>
    <col min="4" max="4" width="6.625" customWidth="1"/>
    <col min="5" max="6" width="9.75" customWidth="1"/>
    <col min="7" max="18" width="6.625" customWidth="1"/>
    <col min="19" max="19" width="11" customWidth="1"/>
    <col min="20" max="20" width="3.375" customWidth="1"/>
    <col min="21" max="21" width="25.375" customWidth="1"/>
    <col min="22" max="23" width="4" customWidth="1"/>
    <col min="24" max="24" width="2" customWidth="1"/>
  </cols>
  <sheetData>
    <row r="1" spans="1:23" s="5" customFormat="1" ht="51" customHeight="1" x14ac:dyDescent="0.45">
      <c r="A1" s="64" t="s">
        <v>95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10"/>
      <c r="N1" s="101">
        <v>2022</v>
      </c>
      <c r="O1" s="101"/>
      <c r="P1" s="10" t="s">
        <v>16</v>
      </c>
      <c r="Q1" s="9">
        <v>7</v>
      </c>
      <c r="R1" s="10" t="s">
        <v>0</v>
      </c>
      <c r="S1" s="4"/>
      <c r="T1" s="93" t="s">
        <v>1</v>
      </c>
      <c r="U1" s="94"/>
      <c r="V1" s="96" t="s">
        <v>2</v>
      </c>
      <c r="W1" s="97"/>
    </row>
    <row r="2" spans="1:23" ht="4.5" customHeight="1" x14ac:dyDescent="0.15"/>
    <row r="3" spans="1:23" s="2" customFormat="1" ht="42.6" customHeight="1" x14ac:dyDescent="0.45">
      <c r="A3" s="71"/>
      <c r="B3" s="72"/>
      <c r="C3" s="73"/>
      <c r="D3" s="65" t="s">
        <v>7</v>
      </c>
      <c r="E3" s="65"/>
      <c r="F3" s="65"/>
      <c r="G3" s="65"/>
      <c r="H3" s="65"/>
      <c r="I3" s="65"/>
      <c r="J3" s="65"/>
      <c r="K3" s="65"/>
      <c r="L3" s="98" t="s">
        <v>44</v>
      </c>
      <c r="M3" s="99"/>
      <c r="N3" s="99"/>
      <c r="O3" s="99"/>
      <c r="P3" s="100"/>
      <c r="Q3" s="95" t="s">
        <v>13</v>
      </c>
      <c r="R3" s="65"/>
      <c r="S3" s="6"/>
      <c r="T3" s="6"/>
      <c r="U3" s="6"/>
      <c r="V3" s="6"/>
      <c r="W3" s="6"/>
    </row>
    <row r="4" spans="1:23" s="39" customFormat="1" ht="19.5" x14ac:dyDescent="0.15">
      <c r="A4" s="87" t="s">
        <v>15</v>
      </c>
      <c r="B4" s="88"/>
      <c r="C4" s="89"/>
      <c r="D4" s="37" t="s">
        <v>78</v>
      </c>
      <c r="E4" s="37" t="s">
        <v>79</v>
      </c>
      <c r="F4" s="37" t="s">
        <v>79</v>
      </c>
      <c r="G4" s="37" t="s">
        <v>80</v>
      </c>
      <c r="H4" s="37" t="s">
        <v>81</v>
      </c>
      <c r="I4" s="37" t="s">
        <v>82</v>
      </c>
      <c r="J4" s="37" t="s">
        <v>83</v>
      </c>
      <c r="K4" s="37"/>
      <c r="L4" s="37" t="s">
        <v>84</v>
      </c>
      <c r="M4" s="37" t="s">
        <v>85</v>
      </c>
      <c r="N4" s="37" t="s">
        <v>86</v>
      </c>
      <c r="O4" s="37" t="s">
        <v>87</v>
      </c>
      <c r="P4" s="37" t="s">
        <v>88</v>
      </c>
      <c r="Q4" s="37" t="s">
        <v>89</v>
      </c>
      <c r="R4" s="37"/>
      <c r="S4" s="38"/>
      <c r="T4" s="38"/>
      <c r="U4" s="38"/>
      <c r="V4" s="38"/>
      <c r="W4" s="38"/>
    </row>
    <row r="5" spans="1:23" ht="141" customHeight="1" x14ac:dyDescent="0.15">
      <c r="A5" s="90"/>
      <c r="B5" s="91"/>
      <c r="C5" s="92"/>
      <c r="D5" s="36" t="s">
        <v>96</v>
      </c>
      <c r="E5" s="36" t="s">
        <v>71</v>
      </c>
      <c r="F5" s="36" t="s">
        <v>72</v>
      </c>
      <c r="G5" s="36" t="s">
        <v>73</v>
      </c>
      <c r="H5" s="36" t="s">
        <v>74</v>
      </c>
      <c r="I5" s="36" t="s">
        <v>75</v>
      </c>
      <c r="J5" s="36" t="s">
        <v>76</v>
      </c>
      <c r="K5" s="36"/>
      <c r="L5" s="36" t="s">
        <v>90</v>
      </c>
      <c r="M5" s="36" t="s">
        <v>91</v>
      </c>
      <c r="N5" s="36" t="s">
        <v>92</v>
      </c>
      <c r="O5" s="36" t="s">
        <v>93</v>
      </c>
      <c r="P5" s="36" t="s">
        <v>94</v>
      </c>
      <c r="Q5" s="36" t="s">
        <v>77</v>
      </c>
      <c r="R5" s="36"/>
      <c r="S5" s="6"/>
      <c r="T5" s="6"/>
      <c r="U5" s="6"/>
      <c r="V5" s="6"/>
      <c r="W5" s="6"/>
    </row>
    <row r="6" spans="1:23" ht="69.599999999999994" customHeight="1" x14ac:dyDescent="0.15">
      <c r="A6" s="74" t="s">
        <v>14</v>
      </c>
      <c r="B6" s="75"/>
      <c r="C6" s="76"/>
      <c r="D6" s="83" t="s">
        <v>5</v>
      </c>
      <c r="E6" s="85" t="s">
        <v>97</v>
      </c>
      <c r="F6" s="85" t="s">
        <v>97</v>
      </c>
      <c r="G6" s="83" t="s">
        <v>4</v>
      </c>
      <c r="H6" s="83" t="s">
        <v>3</v>
      </c>
      <c r="I6" s="83" t="s">
        <v>9</v>
      </c>
      <c r="J6" s="83" t="s">
        <v>8</v>
      </c>
      <c r="K6" s="83"/>
      <c r="L6" s="83"/>
      <c r="M6" s="83"/>
      <c r="N6" s="83"/>
      <c r="O6" s="83"/>
      <c r="P6" s="83"/>
      <c r="Q6" s="83" t="s">
        <v>10</v>
      </c>
      <c r="R6" s="83"/>
      <c r="S6" s="6"/>
      <c r="T6" s="6"/>
      <c r="U6" s="6"/>
      <c r="V6" s="6"/>
      <c r="W6" s="6"/>
    </row>
    <row r="7" spans="1:23" ht="31.9" customHeight="1" x14ac:dyDescent="0.15">
      <c r="A7" s="77"/>
      <c r="B7" s="78"/>
      <c r="C7" s="79"/>
      <c r="D7" s="84"/>
      <c r="E7" s="86"/>
      <c r="F7" s="86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" t="s">
        <v>12</v>
      </c>
      <c r="T7" s="65" t="s">
        <v>11</v>
      </c>
      <c r="U7" s="65"/>
      <c r="V7" s="65"/>
      <c r="W7" s="65"/>
    </row>
    <row r="8" spans="1:23" s="11" customFormat="1" ht="37.5" customHeight="1" x14ac:dyDescent="0.15">
      <c r="A8" s="68" t="s">
        <v>6</v>
      </c>
      <c r="B8" s="69"/>
      <c r="C8" s="70"/>
      <c r="D8" s="12"/>
      <c r="E8" s="13"/>
      <c r="F8" s="13"/>
      <c r="G8" s="12"/>
      <c r="H8" s="12"/>
      <c r="I8" s="12"/>
      <c r="J8" s="12"/>
      <c r="K8" s="14"/>
      <c r="L8" s="12"/>
      <c r="M8" s="12"/>
      <c r="N8" s="12"/>
      <c r="O8" s="12"/>
      <c r="P8" s="12"/>
      <c r="Q8" s="12"/>
      <c r="R8" s="14"/>
      <c r="S8" s="12"/>
      <c r="T8" s="80"/>
      <c r="U8" s="81"/>
      <c r="V8" s="81"/>
      <c r="W8" s="82"/>
    </row>
    <row r="9" spans="1:23" ht="37.5" customHeight="1" x14ac:dyDescent="0.45">
      <c r="A9" s="15">
        <f>IF(ISERR(DATE(N1,Q1,1)),1,DATE(N1,Q1,1))</f>
        <v>44743</v>
      </c>
      <c r="B9" s="16" t="str">
        <f>IF((A9="")+(A9&lt;32),"",MID("日月火水木金土",WEEKDAY(A9),1))</f>
        <v>金</v>
      </c>
      <c r="C9" s="17" t="str">
        <f t="shared" ref="C9:C39" si="0">IF(ISNA(VLOOKUP(A9,祝日一覧,2,FALSE)),"",VLOOKUP(A9,祝日一覧,2,FALSE))</f>
        <v/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46"/>
      <c r="U9" s="42"/>
      <c r="V9" s="42"/>
      <c r="W9" s="43"/>
    </row>
    <row r="10" spans="1:23" ht="37.5" customHeight="1" x14ac:dyDescent="0.45">
      <c r="A10" s="15">
        <f>A9+1</f>
        <v>44744</v>
      </c>
      <c r="B10" s="16" t="str">
        <f t="shared" ref="B10:B39" si="1">IF((A10="")+(A10&lt;32),"",MID("日月火水木金土",WEEKDAY(A10),1))</f>
        <v>土</v>
      </c>
      <c r="C10" s="17" t="str">
        <f t="shared" si="0"/>
        <v/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47"/>
      <c r="U10" s="41"/>
      <c r="V10" s="41"/>
      <c r="W10" s="44"/>
    </row>
    <row r="11" spans="1:23" ht="37.5" customHeight="1" x14ac:dyDescent="0.45">
      <c r="A11" s="15">
        <f t="shared" ref="A11:A36" si="2">A10+1</f>
        <v>44745</v>
      </c>
      <c r="B11" s="16" t="str">
        <f t="shared" si="1"/>
        <v>日</v>
      </c>
      <c r="C11" s="17" t="str">
        <f t="shared" si="0"/>
        <v/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47"/>
      <c r="U11" s="41"/>
      <c r="V11" s="41"/>
      <c r="W11" s="44"/>
    </row>
    <row r="12" spans="1:23" s="1" customFormat="1" ht="37.5" customHeight="1" x14ac:dyDescent="0.45">
      <c r="A12" s="15">
        <f t="shared" si="2"/>
        <v>44746</v>
      </c>
      <c r="B12" s="16" t="str">
        <f t="shared" si="1"/>
        <v>月</v>
      </c>
      <c r="C12" s="17" t="str">
        <f t="shared" si="0"/>
        <v/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47"/>
      <c r="U12" s="41"/>
      <c r="V12" s="41"/>
      <c r="W12" s="44"/>
    </row>
    <row r="13" spans="1:23" s="1" customFormat="1" ht="37.5" customHeight="1" x14ac:dyDescent="0.45">
      <c r="A13" s="15">
        <f t="shared" si="2"/>
        <v>44747</v>
      </c>
      <c r="B13" s="16" t="str">
        <f t="shared" si="1"/>
        <v>火</v>
      </c>
      <c r="C13" s="17" t="str">
        <f t="shared" si="0"/>
        <v/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47"/>
      <c r="U13" s="41"/>
      <c r="V13" s="41"/>
      <c r="W13" s="44"/>
    </row>
    <row r="14" spans="1:23" ht="37.5" customHeight="1" x14ac:dyDescent="0.45">
      <c r="A14" s="15">
        <f t="shared" si="2"/>
        <v>44748</v>
      </c>
      <c r="B14" s="16" t="str">
        <f t="shared" si="1"/>
        <v>水</v>
      </c>
      <c r="C14" s="17" t="str">
        <f t="shared" si="0"/>
        <v/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47"/>
      <c r="U14" s="41"/>
      <c r="V14" s="41"/>
      <c r="W14" s="44"/>
    </row>
    <row r="15" spans="1:23" ht="37.5" customHeight="1" x14ac:dyDescent="0.45">
      <c r="A15" s="15">
        <f t="shared" si="2"/>
        <v>44749</v>
      </c>
      <c r="B15" s="16" t="str">
        <f t="shared" si="1"/>
        <v>木</v>
      </c>
      <c r="C15" s="17" t="str">
        <f t="shared" si="0"/>
        <v/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47"/>
      <c r="U15" s="41"/>
      <c r="V15" s="41"/>
      <c r="W15" s="44"/>
    </row>
    <row r="16" spans="1:23" ht="37.5" customHeight="1" x14ac:dyDescent="0.45">
      <c r="A16" s="15">
        <f t="shared" si="2"/>
        <v>44750</v>
      </c>
      <c r="B16" s="16" t="str">
        <f t="shared" si="1"/>
        <v>金</v>
      </c>
      <c r="C16" s="17" t="str">
        <f t="shared" si="0"/>
        <v/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47"/>
      <c r="U16" s="41"/>
      <c r="V16" s="41"/>
      <c r="W16" s="44"/>
    </row>
    <row r="17" spans="1:23" ht="37.5" customHeight="1" x14ac:dyDescent="0.45">
      <c r="A17" s="15">
        <f t="shared" si="2"/>
        <v>44751</v>
      </c>
      <c r="B17" s="16" t="str">
        <f t="shared" si="1"/>
        <v>土</v>
      </c>
      <c r="C17" s="17" t="str">
        <f t="shared" si="0"/>
        <v/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47"/>
      <c r="U17" s="41"/>
      <c r="V17" s="41"/>
      <c r="W17" s="44"/>
    </row>
    <row r="18" spans="1:23" ht="37.5" customHeight="1" x14ac:dyDescent="0.45">
      <c r="A18" s="15">
        <f t="shared" si="2"/>
        <v>44752</v>
      </c>
      <c r="B18" s="16" t="str">
        <f t="shared" si="1"/>
        <v>日</v>
      </c>
      <c r="C18" s="17" t="str">
        <f t="shared" si="0"/>
        <v/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47"/>
      <c r="U18" s="41"/>
      <c r="V18" s="41"/>
      <c r="W18" s="44"/>
    </row>
    <row r="19" spans="1:23" ht="37.5" customHeight="1" x14ac:dyDescent="0.45">
      <c r="A19" s="15">
        <f t="shared" si="2"/>
        <v>44753</v>
      </c>
      <c r="B19" s="16" t="str">
        <f t="shared" si="1"/>
        <v>月</v>
      </c>
      <c r="C19" s="17" t="str">
        <f t="shared" si="0"/>
        <v/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47"/>
      <c r="U19" s="41"/>
      <c r="V19" s="41"/>
      <c r="W19" s="44"/>
    </row>
    <row r="20" spans="1:23" ht="37.5" customHeight="1" x14ac:dyDescent="0.45">
      <c r="A20" s="15">
        <f t="shared" si="2"/>
        <v>44754</v>
      </c>
      <c r="B20" s="16" t="str">
        <f t="shared" si="1"/>
        <v>火</v>
      </c>
      <c r="C20" s="17" t="str">
        <f t="shared" si="0"/>
        <v/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47"/>
      <c r="U20" s="41"/>
      <c r="V20" s="41"/>
      <c r="W20" s="44"/>
    </row>
    <row r="21" spans="1:23" ht="37.5" customHeight="1" x14ac:dyDescent="0.45">
      <c r="A21" s="15">
        <f t="shared" si="2"/>
        <v>44755</v>
      </c>
      <c r="B21" s="16" t="str">
        <f t="shared" si="1"/>
        <v>水</v>
      </c>
      <c r="C21" s="17" t="str">
        <f t="shared" si="0"/>
        <v/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47"/>
      <c r="U21" s="41"/>
      <c r="V21" s="41"/>
      <c r="W21" s="44"/>
    </row>
    <row r="22" spans="1:23" ht="37.5" customHeight="1" x14ac:dyDescent="0.45">
      <c r="A22" s="15">
        <f t="shared" si="2"/>
        <v>44756</v>
      </c>
      <c r="B22" s="16" t="str">
        <f t="shared" si="1"/>
        <v>木</v>
      </c>
      <c r="C22" s="17" t="str">
        <f t="shared" si="0"/>
        <v/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47"/>
      <c r="U22" s="41"/>
      <c r="V22" s="41"/>
      <c r="W22" s="44"/>
    </row>
    <row r="23" spans="1:23" ht="37.5" customHeight="1" x14ac:dyDescent="0.45">
      <c r="A23" s="15">
        <f t="shared" si="2"/>
        <v>44757</v>
      </c>
      <c r="B23" s="16" t="str">
        <f t="shared" si="1"/>
        <v>金</v>
      </c>
      <c r="C23" s="17" t="str">
        <f t="shared" si="0"/>
        <v/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47"/>
      <c r="U23" s="41"/>
      <c r="V23" s="41"/>
      <c r="W23" s="44"/>
    </row>
    <row r="24" spans="1:23" ht="37.5" customHeight="1" x14ac:dyDescent="0.45">
      <c r="A24" s="15">
        <f t="shared" si="2"/>
        <v>44758</v>
      </c>
      <c r="B24" s="16" t="str">
        <f t="shared" si="1"/>
        <v>土</v>
      </c>
      <c r="C24" s="17" t="str">
        <f t="shared" si="0"/>
        <v/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47"/>
      <c r="U24" s="41"/>
      <c r="V24" s="41"/>
      <c r="W24" s="44"/>
    </row>
    <row r="25" spans="1:23" ht="37.5" customHeight="1" x14ac:dyDescent="0.45">
      <c r="A25" s="15">
        <f t="shared" si="2"/>
        <v>44759</v>
      </c>
      <c r="B25" s="16" t="str">
        <f t="shared" si="1"/>
        <v>日</v>
      </c>
      <c r="C25" s="17" t="str">
        <f t="shared" si="0"/>
        <v/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47"/>
      <c r="U25" s="41"/>
      <c r="V25" s="41"/>
      <c r="W25" s="44"/>
    </row>
    <row r="26" spans="1:23" ht="37.5" customHeight="1" x14ac:dyDescent="0.45">
      <c r="A26" s="15">
        <f t="shared" si="2"/>
        <v>44760</v>
      </c>
      <c r="B26" s="16" t="str">
        <f t="shared" si="1"/>
        <v>月</v>
      </c>
      <c r="C26" s="17" t="str">
        <f t="shared" si="0"/>
        <v>海の日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47"/>
      <c r="U26" s="41"/>
      <c r="V26" s="41"/>
      <c r="W26" s="44"/>
    </row>
    <row r="27" spans="1:23" ht="37.5" customHeight="1" x14ac:dyDescent="0.45">
      <c r="A27" s="15">
        <f t="shared" si="2"/>
        <v>44761</v>
      </c>
      <c r="B27" s="16" t="str">
        <f t="shared" si="1"/>
        <v>火</v>
      </c>
      <c r="C27" s="17" t="str">
        <f t="shared" si="0"/>
        <v/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47"/>
      <c r="U27" s="41"/>
      <c r="V27" s="41"/>
      <c r="W27" s="44"/>
    </row>
    <row r="28" spans="1:23" ht="37.5" customHeight="1" x14ac:dyDescent="0.45">
      <c r="A28" s="15">
        <f t="shared" si="2"/>
        <v>44762</v>
      </c>
      <c r="B28" s="16" t="str">
        <f t="shared" si="1"/>
        <v>水</v>
      </c>
      <c r="C28" s="17" t="str">
        <f t="shared" si="0"/>
        <v/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47"/>
      <c r="U28" s="41"/>
      <c r="V28" s="41"/>
      <c r="W28" s="44"/>
    </row>
    <row r="29" spans="1:23" ht="37.5" customHeight="1" x14ac:dyDescent="0.45">
      <c r="A29" s="15">
        <f t="shared" si="2"/>
        <v>44763</v>
      </c>
      <c r="B29" s="16" t="str">
        <f t="shared" si="1"/>
        <v>木</v>
      </c>
      <c r="C29" s="17" t="str">
        <f t="shared" si="0"/>
        <v/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47"/>
      <c r="U29" s="41"/>
      <c r="V29" s="41"/>
      <c r="W29" s="44"/>
    </row>
    <row r="30" spans="1:23" ht="37.5" customHeight="1" x14ac:dyDescent="0.45">
      <c r="A30" s="15">
        <f t="shared" si="2"/>
        <v>44764</v>
      </c>
      <c r="B30" s="16" t="str">
        <f t="shared" si="1"/>
        <v>金</v>
      </c>
      <c r="C30" s="17" t="str">
        <f t="shared" si="0"/>
        <v/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47"/>
      <c r="U30" s="41"/>
      <c r="V30" s="41"/>
      <c r="W30" s="44"/>
    </row>
    <row r="31" spans="1:23" ht="37.5" customHeight="1" x14ac:dyDescent="0.45">
      <c r="A31" s="15">
        <f t="shared" si="2"/>
        <v>44765</v>
      </c>
      <c r="B31" s="16" t="str">
        <f t="shared" si="1"/>
        <v>土</v>
      </c>
      <c r="C31" s="17" t="str">
        <f t="shared" si="0"/>
        <v/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47"/>
      <c r="U31" s="41"/>
      <c r="V31" s="41"/>
      <c r="W31" s="44"/>
    </row>
    <row r="32" spans="1:23" ht="37.5" customHeight="1" x14ac:dyDescent="0.45">
      <c r="A32" s="15">
        <f t="shared" si="2"/>
        <v>44766</v>
      </c>
      <c r="B32" s="16" t="str">
        <f t="shared" si="1"/>
        <v>日</v>
      </c>
      <c r="C32" s="17" t="str">
        <f t="shared" si="0"/>
        <v/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47"/>
      <c r="U32" s="41"/>
      <c r="V32" s="41"/>
      <c r="W32" s="44"/>
    </row>
    <row r="33" spans="1:23" ht="37.5" customHeight="1" x14ac:dyDescent="0.45">
      <c r="A33" s="15">
        <f t="shared" si="2"/>
        <v>44767</v>
      </c>
      <c r="B33" s="16" t="str">
        <f t="shared" si="1"/>
        <v>月</v>
      </c>
      <c r="C33" s="17" t="str">
        <f t="shared" si="0"/>
        <v/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47"/>
      <c r="U33" s="41"/>
      <c r="V33" s="41"/>
      <c r="W33" s="44"/>
    </row>
    <row r="34" spans="1:23" ht="37.5" customHeight="1" x14ac:dyDescent="0.45">
      <c r="A34" s="15">
        <f t="shared" si="2"/>
        <v>44768</v>
      </c>
      <c r="B34" s="16" t="str">
        <f t="shared" si="1"/>
        <v>火</v>
      </c>
      <c r="C34" s="17" t="str">
        <f t="shared" si="0"/>
        <v/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47"/>
      <c r="U34" s="41"/>
      <c r="V34" s="41"/>
      <c r="W34" s="44"/>
    </row>
    <row r="35" spans="1:23" ht="37.5" customHeight="1" x14ac:dyDescent="0.45">
      <c r="A35" s="15">
        <f t="shared" si="2"/>
        <v>44769</v>
      </c>
      <c r="B35" s="16" t="str">
        <f t="shared" si="1"/>
        <v>水</v>
      </c>
      <c r="C35" s="17" t="str">
        <f t="shared" si="0"/>
        <v/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47"/>
      <c r="U35" s="41"/>
      <c r="V35" s="41"/>
      <c r="W35" s="44"/>
    </row>
    <row r="36" spans="1:23" ht="37.5" customHeight="1" x14ac:dyDescent="0.45">
      <c r="A36" s="15">
        <f t="shared" si="2"/>
        <v>44770</v>
      </c>
      <c r="B36" s="16" t="str">
        <f t="shared" si="1"/>
        <v>木</v>
      </c>
      <c r="C36" s="17" t="str">
        <f t="shared" si="0"/>
        <v/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47"/>
      <c r="U36" s="41"/>
      <c r="V36" s="41"/>
      <c r="W36" s="44"/>
    </row>
    <row r="37" spans="1:23" ht="37.5" customHeight="1" x14ac:dyDescent="0.45">
      <c r="A37" s="15">
        <f>IF(A36="","",IF(MONTH(A36)&lt;&gt;MONTH(A36+1),"",A36+1))</f>
        <v>44771</v>
      </c>
      <c r="B37" s="16" t="str">
        <f t="shared" si="1"/>
        <v>金</v>
      </c>
      <c r="C37" s="17" t="str">
        <f t="shared" si="0"/>
        <v/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47"/>
      <c r="U37" s="41"/>
      <c r="V37" s="41"/>
      <c r="W37" s="44"/>
    </row>
    <row r="38" spans="1:23" ht="37.5" customHeight="1" x14ac:dyDescent="0.45">
      <c r="A38" s="15">
        <f t="shared" ref="A38:A39" si="3">IF(A37="","",IF(MONTH(A37)&lt;&gt;MONTH(A37+1),"",A37+1))</f>
        <v>44772</v>
      </c>
      <c r="B38" s="16" t="str">
        <f t="shared" si="1"/>
        <v>土</v>
      </c>
      <c r="C38" s="17" t="str">
        <f t="shared" si="0"/>
        <v/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47"/>
      <c r="U38" s="41"/>
      <c r="V38" s="41"/>
      <c r="W38" s="44"/>
    </row>
    <row r="39" spans="1:23" ht="37.5" customHeight="1" x14ac:dyDescent="0.45">
      <c r="A39" s="15">
        <f t="shared" si="3"/>
        <v>44773</v>
      </c>
      <c r="B39" s="16" t="str">
        <f t="shared" si="1"/>
        <v>日</v>
      </c>
      <c r="C39" s="17" t="str">
        <f t="shared" si="0"/>
        <v/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48"/>
      <c r="U39" s="40"/>
      <c r="V39" s="40"/>
      <c r="W39" s="45"/>
    </row>
    <row r="40" spans="1:23" ht="20.100000000000001" customHeight="1" x14ac:dyDescent="0.15"/>
    <row r="41" spans="1:23" ht="20.100000000000001" customHeight="1" x14ac:dyDescent="0.15"/>
  </sheetData>
  <mergeCells count="28">
    <mergeCell ref="T1:U1"/>
    <mergeCell ref="D3:K3"/>
    <mergeCell ref="Q3:R3"/>
    <mergeCell ref="R6:R7"/>
    <mergeCell ref="Q6:Q7"/>
    <mergeCell ref="K6:K7"/>
    <mergeCell ref="I6:I7"/>
    <mergeCell ref="H6:H7"/>
    <mergeCell ref="J6:J7"/>
    <mergeCell ref="T7:W7"/>
    <mergeCell ref="V1:W1"/>
    <mergeCell ref="A1:L1"/>
    <mergeCell ref="L3:P3"/>
    <mergeCell ref="N1:O1"/>
    <mergeCell ref="A8:C8"/>
    <mergeCell ref="A3:C3"/>
    <mergeCell ref="A6:C7"/>
    <mergeCell ref="T8:W8"/>
    <mergeCell ref="D6:D7"/>
    <mergeCell ref="G6:G7"/>
    <mergeCell ref="F6:F7"/>
    <mergeCell ref="E6:E7"/>
    <mergeCell ref="L6:L7"/>
    <mergeCell ref="M6:M7"/>
    <mergeCell ref="N6:N7"/>
    <mergeCell ref="O6:O7"/>
    <mergeCell ref="P6:P7"/>
    <mergeCell ref="A4:C5"/>
  </mergeCells>
  <phoneticPr fontId="1"/>
  <conditionalFormatting sqref="A9:S39">
    <cfRule type="expression" dxfId="5" priority="1">
      <formula>((WEEKDAY($A9)=7)*($A9&gt;31))</formula>
    </cfRule>
    <cfRule type="expression" dxfId="4" priority="2">
      <formula>(($C9&lt;&gt;"")+(WEEKDAY($A9)=1)*($A9&gt;31))</formula>
    </cfRule>
  </conditionalFormatting>
  <printOptions horizontalCentered="1" verticalCentered="1"/>
  <pageMargins left="0.49" right="0.31496062992125984" top="0.31496062992125984" bottom="0.35433070866141736" header="0.31496062992125984" footer="0.31496062992125984"/>
  <pageSetup paperSize="8" scale="74" orientation="portrait" r:id="rId1"/>
  <rowBreaks count="1" manualBreakCount="1">
    <brk id="15" max="16383" man="1"/>
  </rowBreaks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8C0FF-2144-4F32-9FD8-40436567BB05}">
  <sheetPr>
    <pageSetUpPr fitToPage="1"/>
  </sheetPr>
  <dimension ref="A1:N40"/>
  <sheetViews>
    <sheetView showGridLines="0" zoomScale="115" zoomScaleNormal="115" zoomScaleSheetLayoutView="100" workbookViewId="0">
      <selection activeCell="J1" sqref="J1"/>
    </sheetView>
  </sheetViews>
  <sheetFormatPr defaultColWidth="13" defaultRowHeight="14.25" x14ac:dyDescent="0.15"/>
  <cols>
    <col min="1" max="1" width="4.625" customWidth="1"/>
    <col min="2" max="2" width="5.625" customWidth="1"/>
    <col min="3" max="3" width="7.5" customWidth="1"/>
    <col min="4" max="11" width="9.625" customWidth="1"/>
    <col min="12" max="12" width="3.125" customWidth="1"/>
    <col min="13" max="13" width="27.375" customWidth="1"/>
    <col min="14" max="14" width="3" customWidth="1"/>
    <col min="15" max="15" width="1.375" customWidth="1"/>
  </cols>
  <sheetData>
    <row r="1" spans="1:14" s="5" customFormat="1" ht="51" customHeight="1" x14ac:dyDescent="0.45">
      <c r="A1" s="117" t="s">
        <v>69</v>
      </c>
      <c r="B1" s="117"/>
      <c r="C1" s="117"/>
      <c r="D1" s="117"/>
      <c r="E1" s="117"/>
      <c r="F1" s="117"/>
      <c r="G1" s="118">
        <v>2022</v>
      </c>
      <c r="H1" s="118"/>
      <c r="I1" s="10" t="s">
        <v>16</v>
      </c>
      <c r="J1" s="9">
        <v>7</v>
      </c>
      <c r="K1" s="10" t="s">
        <v>0</v>
      </c>
      <c r="L1" s="110" t="s">
        <v>70</v>
      </c>
      <c r="M1" s="110"/>
      <c r="N1" s="32"/>
    </row>
    <row r="2" spans="1:14" ht="4.5" customHeight="1" x14ac:dyDescent="0.15"/>
    <row r="3" spans="1:14" s="2" customFormat="1" ht="32.25" customHeight="1" x14ac:dyDescent="0.45">
      <c r="A3" s="71"/>
      <c r="B3" s="72"/>
      <c r="C3" s="73"/>
      <c r="D3" s="111" t="s">
        <v>45</v>
      </c>
      <c r="E3" s="112"/>
      <c r="F3" s="112"/>
      <c r="G3" s="112"/>
      <c r="H3" s="112"/>
      <c r="I3" s="112"/>
      <c r="J3" s="112"/>
      <c r="K3" s="113"/>
      <c r="L3"/>
      <c r="M3"/>
      <c r="N3"/>
    </row>
    <row r="4" spans="1:14" ht="27" customHeight="1" x14ac:dyDescent="0.15">
      <c r="A4" s="114"/>
      <c r="B4" s="115"/>
      <c r="C4" s="116"/>
      <c r="D4" s="31">
        <v>1</v>
      </c>
      <c r="E4" s="31">
        <v>2</v>
      </c>
      <c r="F4" s="31">
        <v>3</v>
      </c>
      <c r="G4" s="31">
        <v>4</v>
      </c>
      <c r="H4" s="31">
        <v>5</v>
      </c>
      <c r="I4" s="31">
        <v>6</v>
      </c>
      <c r="J4" s="31">
        <v>7</v>
      </c>
      <c r="K4" s="31">
        <v>8</v>
      </c>
    </row>
    <row r="5" spans="1:14" ht="153" customHeight="1" x14ac:dyDescent="0.15">
      <c r="A5" s="74" t="s">
        <v>14</v>
      </c>
      <c r="B5" s="75"/>
      <c r="C5" s="76"/>
      <c r="D5" s="108" t="s">
        <v>43</v>
      </c>
      <c r="E5" s="108" t="s">
        <v>42</v>
      </c>
      <c r="F5" s="108" t="s">
        <v>41</v>
      </c>
      <c r="G5" s="108" t="s">
        <v>40</v>
      </c>
      <c r="H5" s="108" t="s">
        <v>39</v>
      </c>
      <c r="I5" s="108" t="s">
        <v>38</v>
      </c>
      <c r="J5" s="108" t="s">
        <v>37</v>
      </c>
      <c r="K5" s="108" t="s">
        <v>36</v>
      </c>
    </row>
    <row r="6" spans="1:14" ht="31.9" customHeight="1" x14ac:dyDescent="0.15">
      <c r="A6" s="77"/>
      <c r="B6" s="78"/>
      <c r="C6" s="79"/>
      <c r="D6" s="109"/>
      <c r="E6" s="109"/>
      <c r="F6" s="109"/>
      <c r="G6" s="109"/>
      <c r="H6" s="109"/>
      <c r="I6" s="109"/>
      <c r="J6" s="109"/>
      <c r="K6" s="109"/>
      <c r="L6" s="65" t="s">
        <v>11</v>
      </c>
      <c r="M6" s="65"/>
      <c r="N6" s="65"/>
    </row>
    <row r="7" spans="1:14" s="11" customFormat="1" ht="37.9" customHeight="1" x14ac:dyDescent="0.15">
      <c r="A7" s="102" t="s">
        <v>6</v>
      </c>
      <c r="B7" s="103"/>
      <c r="C7" s="104"/>
      <c r="D7" s="30"/>
      <c r="E7" s="30"/>
      <c r="F7" s="30"/>
      <c r="G7" s="30"/>
      <c r="H7" s="30"/>
      <c r="I7" s="30"/>
      <c r="J7" s="30"/>
      <c r="K7" s="30"/>
      <c r="L7" s="105"/>
      <c r="M7" s="106"/>
      <c r="N7" s="107"/>
    </row>
    <row r="8" spans="1:14" ht="26.25" customHeight="1" x14ac:dyDescent="0.45">
      <c r="A8" s="15">
        <f>IF(ISERR(DATE(G1,J1,1)),1,DATE(G1,J1,1))</f>
        <v>44743</v>
      </c>
      <c r="B8" s="29" t="str">
        <f t="shared" ref="B8:B38" si="0">IF(A8="","",MID("日月火水木金土",WEEKDAY(A8),1))</f>
        <v>金</v>
      </c>
      <c r="C8" s="28" t="str">
        <f t="shared" ref="C8:C38" si="1">IF(ISNA(VLOOKUP(A8,祝日一覧,2,FALSE)),"",VLOOKUP(A8,祝日一覧,2,FALSE))</f>
        <v/>
      </c>
      <c r="D8" s="27"/>
      <c r="E8" s="27"/>
      <c r="F8" s="27"/>
      <c r="G8" s="27"/>
      <c r="H8" s="27"/>
      <c r="I8" s="27"/>
      <c r="J8" s="27"/>
      <c r="K8" s="27"/>
      <c r="L8" s="46"/>
      <c r="M8" s="42"/>
      <c r="N8" s="43"/>
    </row>
    <row r="9" spans="1:14" ht="26.25" customHeight="1" x14ac:dyDescent="0.45">
      <c r="A9" s="15">
        <f t="shared" ref="A9:A35" si="2">A8+1</f>
        <v>44744</v>
      </c>
      <c r="B9" s="29" t="str">
        <f t="shared" si="0"/>
        <v>土</v>
      </c>
      <c r="C9" s="28" t="str">
        <f t="shared" si="1"/>
        <v/>
      </c>
      <c r="D9" s="27"/>
      <c r="E9" s="27"/>
      <c r="F9" s="27"/>
      <c r="G9" s="27"/>
      <c r="H9" s="27"/>
      <c r="I9" s="27"/>
      <c r="J9" s="27"/>
      <c r="K9" s="27"/>
      <c r="L9" s="51"/>
      <c r="M9" s="49"/>
      <c r="N9" s="53"/>
    </row>
    <row r="10" spans="1:14" ht="26.25" customHeight="1" x14ac:dyDescent="0.45">
      <c r="A10" s="15">
        <f t="shared" si="2"/>
        <v>44745</v>
      </c>
      <c r="B10" s="29" t="str">
        <f t="shared" si="0"/>
        <v>日</v>
      </c>
      <c r="C10" s="28" t="str">
        <f t="shared" si="1"/>
        <v/>
      </c>
      <c r="D10" s="27"/>
      <c r="E10" s="27"/>
      <c r="F10" s="27"/>
      <c r="G10" s="27"/>
      <c r="H10" s="27"/>
      <c r="I10" s="27"/>
      <c r="J10" s="27"/>
      <c r="K10" s="27"/>
      <c r="L10" s="51"/>
      <c r="M10" s="49"/>
      <c r="N10" s="53"/>
    </row>
    <row r="11" spans="1:14" ht="26.25" customHeight="1" x14ac:dyDescent="0.45">
      <c r="A11" s="15">
        <f t="shared" si="2"/>
        <v>44746</v>
      </c>
      <c r="B11" s="29" t="str">
        <f t="shared" si="0"/>
        <v>月</v>
      </c>
      <c r="C11" s="28" t="str">
        <f t="shared" si="1"/>
        <v/>
      </c>
      <c r="D11" s="27"/>
      <c r="E11" s="27"/>
      <c r="F11" s="27"/>
      <c r="G11" s="27"/>
      <c r="H11" s="27"/>
      <c r="I11" s="27"/>
      <c r="J11" s="27"/>
      <c r="K11" s="27"/>
      <c r="L11" s="51"/>
      <c r="M11" s="49"/>
      <c r="N11" s="53"/>
    </row>
    <row r="12" spans="1:14" ht="26.25" customHeight="1" x14ac:dyDescent="0.45">
      <c r="A12" s="15">
        <f t="shared" si="2"/>
        <v>44747</v>
      </c>
      <c r="B12" s="29" t="str">
        <f t="shared" si="0"/>
        <v>火</v>
      </c>
      <c r="C12" s="28" t="str">
        <f t="shared" si="1"/>
        <v/>
      </c>
      <c r="D12" s="27"/>
      <c r="E12" s="27"/>
      <c r="F12" s="27"/>
      <c r="G12" s="27"/>
      <c r="H12" s="27"/>
      <c r="I12" s="27"/>
      <c r="J12" s="27"/>
      <c r="K12" s="27"/>
      <c r="L12" s="51"/>
      <c r="M12" s="49"/>
      <c r="N12" s="53"/>
    </row>
    <row r="13" spans="1:14" ht="26.25" customHeight="1" x14ac:dyDescent="0.45">
      <c r="A13" s="15">
        <f t="shared" si="2"/>
        <v>44748</v>
      </c>
      <c r="B13" s="29" t="str">
        <f t="shared" si="0"/>
        <v>水</v>
      </c>
      <c r="C13" s="28" t="str">
        <f t="shared" si="1"/>
        <v/>
      </c>
      <c r="D13" s="27"/>
      <c r="E13" s="27"/>
      <c r="F13" s="27"/>
      <c r="G13" s="27"/>
      <c r="H13" s="27"/>
      <c r="I13" s="27"/>
      <c r="J13" s="27"/>
      <c r="K13" s="27"/>
      <c r="L13" s="51"/>
      <c r="M13" s="49"/>
      <c r="N13" s="53"/>
    </row>
    <row r="14" spans="1:14" ht="26.25" customHeight="1" x14ac:dyDescent="0.45">
      <c r="A14" s="15">
        <f t="shared" si="2"/>
        <v>44749</v>
      </c>
      <c r="B14" s="29" t="str">
        <f t="shared" si="0"/>
        <v>木</v>
      </c>
      <c r="C14" s="28" t="str">
        <f t="shared" si="1"/>
        <v/>
      </c>
      <c r="D14" s="27"/>
      <c r="E14" s="27"/>
      <c r="F14" s="27"/>
      <c r="G14" s="27"/>
      <c r="H14" s="27"/>
      <c r="I14" s="27"/>
      <c r="J14" s="27"/>
      <c r="K14" s="27"/>
      <c r="L14" s="51"/>
      <c r="M14" s="49"/>
      <c r="N14" s="53"/>
    </row>
    <row r="15" spans="1:14" ht="26.25" customHeight="1" x14ac:dyDescent="0.45">
      <c r="A15" s="15">
        <f t="shared" si="2"/>
        <v>44750</v>
      </c>
      <c r="B15" s="29" t="str">
        <f t="shared" si="0"/>
        <v>金</v>
      </c>
      <c r="C15" s="28" t="str">
        <f t="shared" si="1"/>
        <v/>
      </c>
      <c r="D15" s="27"/>
      <c r="E15" s="27"/>
      <c r="F15" s="27"/>
      <c r="G15" s="27"/>
      <c r="H15" s="27"/>
      <c r="I15" s="27"/>
      <c r="J15" s="27"/>
      <c r="K15" s="27"/>
      <c r="L15" s="51"/>
      <c r="M15" s="49"/>
      <c r="N15" s="53"/>
    </row>
    <row r="16" spans="1:14" ht="26.25" customHeight="1" x14ac:dyDescent="0.45">
      <c r="A16" s="15">
        <f t="shared" si="2"/>
        <v>44751</v>
      </c>
      <c r="B16" s="29" t="str">
        <f t="shared" si="0"/>
        <v>土</v>
      </c>
      <c r="C16" s="28" t="str">
        <f t="shared" si="1"/>
        <v/>
      </c>
      <c r="D16" s="27"/>
      <c r="E16" s="27"/>
      <c r="F16" s="27"/>
      <c r="G16" s="27"/>
      <c r="H16" s="27"/>
      <c r="I16" s="27"/>
      <c r="J16" s="27"/>
      <c r="K16" s="27"/>
      <c r="L16" s="51"/>
      <c r="M16" s="49"/>
      <c r="N16" s="53"/>
    </row>
    <row r="17" spans="1:14" ht="26.25" customHeight="1" x14ac:dyDescent="0.45">
      <c r="A17" s="15">
        <f t="shared" si="2"/>
        <v>44752</v>
      </c>
      <c r="B17" s="29" t="str">
        <f t="shared" si="0"/>
        <v>日</v>
      </c>
      <c r="C17" s="28" t="str">
        <f t="shared" si="1"/>
        <v/>
      </c>
      <c r="D17" s="27"/>
      <c r="E17" s="27"/>
      <c r="F17" s="27"/>
      <c r="G17" s="27"/>
      <c r="H17" s="27"/>
      <c r="I17" s="27"/>
      <c r="J17" s="27"/>
      <c r="K17" s="27"/>
      <c r="L17" s="51"/>
      <c r="M17" s="49"/>
      <c r="N17" s="53"/>
    </row>
    <row r="18" spans="1:14" ht="26.25" customHeight="1" x14ac:dyDescent="0.45">
      <c r="A18" s="15">
        <f t="shared" si="2"/>
        <v>44753</v>
      </c>
      <c r="B18" s="29" t="str">
        <f t="shared" si="0"/>
        <v>月</v>
      </c>
      <c r="C18" s="28" t="str">
        <f t="shared" si="1"/>
        <v/>
      </c>
      <c r="D18" s="27"/>
      <c r="E18" s="27"/>
      <c r="F18" s="27"/>
      <c r="G18" s="27"/>
      <c r="H18" s="27"/>
      <c r="I18" s="27"/>
      <c r="J18" s="27"/>
      <c r="K18" s="27"/>
      <c r="L18" s="51"/>
      <c r="M18" s="49"/>
      <c r="N18" s="53"/>
    </row>
    <row r="19" spans="1:14" ht="26.25" customHeight="1" x14ac:dyDescent="0.45">
      <c r="A19" s="15">
        <f t="shared" si="2"/>
        <v>44754</v>
      </c>
      <c r="B19" s="29" t="str">
        <f t="shared" si="0"/>
        <v>火</v>
      </c>
      <c r="C19" s="28" t="str">
        <f t="shared" si="1"/>
        <v/>
      </c>
      <c r="D19" s="27"/>
      <c r="E19" s="27"/>
      <c r="F19" s="27"/>
      <c r="G19" s="27"/>
      <c r="H19" s="27"/>
      <c r="I19" s="27"/>
      <c r="J19" s="27"/>
      <c r="K19" s="27"/>
      <c r="L19" s="51"/>
      <c r="M19" s="49"/>
      <c r="N19" s="53"/>
    </row>
    <row r="20" spans="1:14" ht="26.25" customHeight="1" x14ac:dyDescent="0.45">
      <c r="A20" s="15">
        <f t="shared" si="2"/>
        <v>44755</v>
      </c>
      <c r="B20" s="29" t="str">
        <f t="shared" si="0"/>
        <v>水</v>
      </c>
      <c r="C20" s="28" t="str">
        <f t="shared" si="1"/>
        <v/>
      </c>
      <c r="D20" s="27"/>
      <c r="E20" s="27"/>
      <c r="F20" s="27"/>
      <c r="G20" s="27"/>
      <c r="H20" s="27"/>
      <c r="I20" s="27"/>
      <c r="J20" s="27"/>
      <c r="K20" s="27"/>
      <c r="L20" s="51"/>
      <c r="M20" s="49"/>
      <c r="N20" s="53"/>
    </row>
    <row r="21" spans="1:14" ht="26.25" customHeight="1" x14ac:dyDescent="0.45">
      <c r="A21" s="15">
        <f t="shared" si="2"/>
        <v>44756</v>
      </c>
      <c r="B21" s="29" t="str">
        <f t="shared" si="0"/>
        <v>木</v>
      </c>
      <c r="C21" s="28" t="str">
        <f t="shared" si="1"/>
        <v/>
      </c>
      <c r="D21" s="27"/>
      <c r="E21" s="27"/>
      <c r="F21" s="27"/>
      <c r="G21" s="27"/>
      <c r="H21" s="27"/>
      <c r="I21" s="27"/>
      <c r="J21" s="27"/>
      <c r="K21" s="27"/>
      <c r="L21" s="51"/>
      <c r="M21" s="49"/>
      <c r="N21" s="53"/>
    </row>
    <row r="22" spans="1:14" ht="26.25" customHeight="1" x14ac:dyDescent="0.45">
      <c r="A22" s="15">
        <f t="shared" si="2"/>
        <v>44757</v>
      </c>
      <c r="B22" s="29" t="str">
        <f t="shared" si="0"/>
        <v>金</v>
      </c>
      <c r="C22" s="28" t="str">
        <f t="shared" si="1"/>
        <v/>
      </c>
      <c r="D22" s="27"/>
      <c r="E22" s="27"/>
      <c r="F22" s="27"/>
      <c r="G22" s="27"/>
      <c r="H22" s="27"/>
      <c r="I22" s="27"/>
      <c r="J22" s="27"/>
      <c r="K22" s="27"/>
      <c r="L22" s="51"/>
      <c r="M22" s="49"/>
      <c r="N22" s="53"/>
    </row>
    <row r="23" spans="1:14" ht="26.25" customHeight="1" x14ac:dyDescent="0.45">
      <c r="A23" s="15">
        <f t="shared" si="2"/>
        <v>44758</v>
      </c>
      <c r="B23" s="29" t="str">
        <f t="shared" si="0"/>
        <v>土</v>
      </c>
      <c r="C23" s="28" t="str">
        <f t="shared" si="1"/>
        <v/>
      </c>
      <c r="D23" s="27"/>
      <c r="E23" s="27"/>
      <c r="F23" s="27"/>
      <c r="G23" s="27"/>
      <c r="H23" s="27"/>
      <c r="I23" s="27"/>
      <c r="J23" s="27"/>
      <c r="K23" s="27"/>
      <c r="L23" s="51"/>
      <c r="M23" s="49"/>
      <c r="N23" s="53"/>
    </row>
    <row r="24" spans="1:14" ht="26.25" customHeight="1" x14ac:dyDescent="0.45">
      <c r="A24" s="15">
        <f t="shared" si="2"/>
        <v>44759</v>
      </c>
      <c r="B24" s="29" t="str">
        <f t="shared" si="0"/>
        <v>日</v>
      </c>
      <c r="C24" s="28" t="str">
        <f t="shared" si="1"/>
        <v/>
      </c>
      <c r="D24" s="27"/>
      <c r="E24" s="27"/>
      <c r="F24" s="27"/>
      <c r="G24" s="27"/>
      <c r="H24" s="27"/>
      <c r="I24" s="27"/>
      <c r="J24" s="27"/>
      <c r="K24" s="27"/>
      <c r="L24" s="51"/>
      <c r="M24" s="49"/>
      <c r="N24" s="53"/>
    </row>
    <row r="25" spans="1:14" ht="26.25" customHeight="1" x14ac:dyDescent="0.45">
      <c r="A25" s="15">
        <f t="shared" si="2"/>
        <v>44760</v>
      </c>
      <c r="B25" s="29" t="str">
        <f t="shared" si="0"/>
        <v>月</v>
      </c>
      <c r="C25" s="28" t="str">
        <f t="shared" si="1"/>
        <v>海の日</v>
      </c>
      <c r="D25" s="27"/>
      <c r="E25" s="27"/>
      <c r="F25" s="27"/>
      <c r="G25" s="27"/>
      <c r="H25" s="27"/>
      <c r="I25" s="27"/>
      <c r="J25" s="27"/>
      <c r="K25" s="27"/>
      <c r="L25" s="51"/>
      <c r="M25" s="49"/>
      <c r="N25" s="53"/>
    </row>
    <row r="26" spans="1:14" ht="26.25" customHeight="1" x14ac:dyDescent="0.45">
      <c r="A26" s="15">
        <f t="shared" si="2"/>
        <v>44761</v>
      </c>
      <c r="B26" s="29" t="str">
        <f t="shared" si="0"/>
        <v>火</v>
      </c>
      <c r="C26" s="28" t="str">
        <f t="shared" si="1"/>
        <v/>
      </c>
      <c r="D26" s="27"/>
      <c r="E26" s="27"/>
      <c r="F26" s="27"/>
      <c r="G26" s="27"/>
      <c r="H26" s="27"/>
      <c r="I26" s="27"/>
      <c r="J26" s="27"/>
      <c r="K26" s="27"/>
      <c r="L26" s="51"/>
      <c r="M26" s="49"/>
      <c r="N26" s="53"/>
    </row>
    <row r="27" spans="1:14" ht="26.25" customHeight="1" x14ac:dyDescent="0.45">
      <c r="A27" s="15">
        <f t="shared" si="2"/>
        <v>44762</v>
      </c>
      <c r="B27" s="29" t="str">
        <f t="shared" si="0"/>
        <v>水</v>
      </c>
      <c r="C27" s="28" t="str">
        <f t="shared" si="1"/>
        <v/>
      </c>
      <c r="D27" s="27"/>
      <c r="E27" s="27"/>
      <c r="F27" s="27"/>
      <c r="G27" s="27"/>
      <c r="H27" s="27"/>
      <c r="I27" s="27"/>
      <c r="J27" s="27"/>
      <c r="K27" s="27"/>
      <c r="L27" s="51"/>
      <c r="M27" s="49"/>
      <c r="N27" s="53"/>
    </row>
    <row r="28" spans="1:14" ht="26.25" customHeight="1" x14ac:dyDescent="0.45">
      <c r="A28" s="15">
        <f t="shared" si="2"/>
        <v>44763</v>
      </c>
      <c r="B28" s="29" t="str">
        <f t="shared" si="0"/>
        <v>木</v>
      </c>
      <c r="C28" s="28" t="str">
        <f t="shared" si="1"/>
        <v/>
      </c>
      <c r="D28" s="27"/>
      <c r="E28" s="27"/>
      <c r="F28" s="27"/>
      <c r="G28" s="27"/>
      <c r="H28" s="27"/>
      <c r="I28" s="27"/>
      <c r="J28" s="27"/>
      <c r="K28" s="27"/>
      <c r="L28" s="51"/>
      <c r="M28" s="49"/>
      <c r="N28" s="53"/>
    </row>
    <row r="29" spans="1:14" ht="26.25" customHeight="1" x14ac:dyDescent="0.45">
      <c r="A29" s="15">
        <f t="shared" si="2"/>
        <v>44764</v>
      </c>
      <c r="B29" s="29" t="str">
        <f t="shared" si="0"/>
        <v>金</v>
      </c>
      <c r="C29" s="28" t="str">
        <f t="shared" si="1"/>
        <v/>
      </c>
      <c r="D29" s="27"/>
      <c r="E29" s="27"/>
      <c r="F29" s="27"/>
      <c r="G29" s="27"/>
      <c r="H29" s="27"/>
      <c r="I29" s="27"/>
      <c r="J29" s="27"/>
      <c r="K29" s="27"/>
      <c r="L29" s="51"/>
      <c r="M29" s="49"/>
      <c r="N29" s="53"/>
    </row>
    <row r="30" spans="1:14" ht="26.25" customHeight="1" x14ac:dyDescent="0.45">
      <c r="A30" s="15">
        <f t="shared" si="2"/>
        <v>44765</v>
      </c>
      <c r="B30" s="29" t="str">
        <f t="shared" si="0"/>
        <v>土</v>
      </c>
      <c r="C30" s="28" t="str">
        <f t="shared" si="1"/>
        <v/>
      </c>
      <c r="D30" s="27"/>
      <c r="E30" s="27"/>
      <c r="F30" s="27"/>
      <c r="G30" s="27"/>
      <c r="H30" s="27"/>
      <c r="I30" s="27"/>
      <c r="J30" s="27"/>
      <c r="K30" s="27"/>
      <c r="L30" s="51"/>
      <c r="M30" s="49"/>
      <c r="N30" s="53"/>
    </row>
    <row r="31" spans="1:14" ht="26.25" customHeight="1" x14ac:dyDescent="0.45">
      <c r="A31" s="15">
        <f t="shared" si="2"/>
        <v>44766</v>
      </c>
      <c r="B31" s="29" t="str">
        <f t="shared" si="0"/>
        <v>日</v>
      </c>
      <c r="C31" s="28" t="str">
        <f t="shared" si="1"/>
        <v/>
      </c>
      <c r="D31" s="27"/>
      <c r="E31" s="27"/>
      <c r="F31" s="27"/>
      <c r="G31" s="27"/>
      <c r="H31" s="27"/>
      <c r="I31" s="27"/>
      <c r="J31" s="27"/>
      <c r="K31" s="27"/>
      <c r="L31" s="51"/>
      <c r="M31" s="49"/>
      <c r="N31" s="53"/>
    </row>
    <row r="32" spans="1:14" ht="26.25" customHeight="1" x14ac:dyDescent="0.45">
      <c r="A32" s="15">
        <f t="shared" si="2"/>
        <v>44767</v>
      </c>
      <c r="B32" s="29" t="str">
        <f t="shared" si="0"/>
        <v>月</v>
      </c>
      <c r="C32" s="28" t="str">
        <f t="shared" si="1"/>
        <v/>
      </c>
      <c r="D32" s="27"/>
      <c r="E32" s="27"/>
      <c r="F32" s="27"/>
      <c r="G32" s="27"/>
      <c r="H32" s="27"/>
      <c r="I32" s="27"/>
      <c r="J32" s="27"/>
      <c r="K32" s="27"/>
      <c r="L32" s="51"/>
      <c r="M32" s="49"/>
      <c r="N32" s="53"/>
    </row>
    <row r="33" spans="1:14" ht="26.25" customHeight="1" x14ac:dyDescent="0.45">
      <c r="A33" s="15">
        <f t="shared" si="2"/>
        <v>44768</v>
      </c>
      <c r="B33" s="29" t="str">
        <f t="shared" si="0"/>
        <v>火</v>
      </c>
      <c r="C33" s="28" t="str">
        <f t="shared" si="1"/>
        <v/>
      </c>
      <c r="D33" s="27"/>
      <c r="E33" s="27"/>
      <c r="F33" s="27"/>
      <c r="G33" s="27"/>
      <c r="H33" s="27"/>
      <c r="I33" s="27"/>
      <c r="J33" s="27"/>
      <c r="K33" s="27"/>
      <c r="L33" s="51"/>
      <c r="M33" s="49"/>
      <c r="N33" s="53"/>
    </row>
    <row r="34" spans="1:14" ht="26.25" customHeight="1" x14ac:dyDescent="0.45">
      <c r="A34" s="15">
        <f t="shared" si="2"/>
        <v>44769</v>
      </c>
      <c r="B34" s="29" t="str">
        <f t="shared" si="0"/>
        <v>水</v>
      </c>
      <c r="C34" s="28" t="str">
        <f t="shared" si="1"/>
        <v/>
      </c>
      <c r="D34" s="27"/>
      <c r="E34" s="27"/>
      <c r="F34" s="27"/>
      <c r="G34" s="27"/>
      <c r="H34" s="27"/>
      <c r="I34" s="27"/>
      <c r="J34" s="27"/>
      <c r="K34" s="27"/>
      <c r="L34" s="51"/>
      <c r="M34" s="49"/>
      <c r="N34" s="53"/>
    </row>
    <row r="35" spans="1:14" ht="26.25" customHeight="1" x14ac:dyDescent="0.45">
      <c r="A35" s="15">
        <f t="shared" si="2"/>
        <v>44770</v>
      </c>
      <c r="B35" s="29" t="str">
        <f t="shared" si="0"/>
        <v>木</v>
      </c>
      <c r="C35" s="28" t="str">
        <f t="shared" si="1"/>
        <v/>
      </c>
      <c r="D35" s="27"/>
      <c r="E35" s="27"/>
      <c r="F35" s="27"/>
      <c r="G35" s="27"/>
      <c r="H35" s="27"/>
      <c r="I35" s="27"/>
      <c r="J35" s="27"/>
      <c r="K35" s="27"/>
      <c r="L35" s="51"/>
      <c r="M35" s="49"/>
      <c r="N35" s="53"/>
    </row>
    <row r="36" spans="1:14" ht="26.25" customHeight="1" x14ac:dyDescent="0.45">
      <c r="A36" s="15">
        <f>IF(A35="","",IF(MONTH(A35)&lt;&gt;MONTH(A35+1),"",A35+1))</f>
        <v>44771</v>
      </c>
      <c r="B36" s="29" t="str">
        <f t="shared" si="0"/>
        <v>金</v>
      </c>
      <c r="C36" s="28" t="str">
        <f t="shared" si="1"/>
        <v/>
      </c>
      <c r="D36" s="27"/>
      <c r="E36" s="27"/>
      <c r="F36" s="27"/>
      <c r="G36" s="27"/>
      <c r="H36" s="27"/>
      <c r="I36" s="27"/>
      <c r="J36" s="27"/>
      <c r="K36" s="27"/>
      <c r="L36" s="51"/>
      <c r="M36" s="49"/>
      <c r="N36" s="53"/>
    </row>
    <row r="37" spans="1:14" ht="26.25" customHeight="1" x14ac:dyDescent="0.45">
      <c r="A37" s="15">
        <f>IF(A36="","",IF(MONTH(A36)&lt;&gt;MONTH(A36+1),"",A36+1))</f>
        <v>44772</v>
      </c>
      <c r="B37" s="29" t="str">
        <f t="shared" si="0"/>
        <v>土</v>
      </c>
      <c r="C37" s="28" t="str">
        <f t="shared" si="1"/>
        <v/>
      </c>
      <c r="D37" s="27"/>
      <c r="E37" s="27"/>
      <c r="F37" s="27"/>
      <c r="G37" s="27"/>
      <c r="H37" s="27"/>
      <c r="I37" s="27"/>
      <c r="J37" s="27"/>
      <c r="K37" s="27"/>
      <c r="L37" s="51"/>
      <c r="M37" s="49"/>
      <c r="N37" s="53"/>
    </row>
    <row r="38" spans="1:14" ht="26.25" customHeight="1" x14ac:dyDescent="0.45">
      <c r="A38" s="15">
        <f>IF(A37="","",IF(MONTH(A37)&lt;&gt;MONTH(A37+1),"",A37+1))</f>
        <v>44773</v>
      </c>
      <c r="B38" s="29" t="str">
        <f t="shared" si="0"/>
        <v>日</v>
      </c>
      <c r="C38" s="28" t="str">
        <f t="shared" si="1"/>
        <v/>
      </c>
      <c r="D38" s="27"/>
      <c r="E38" s="27"/>
      <c r="F38" s="27"/>
      <c r="G38" s="27"/>
      <c r="H38" s="27"/>
      <c r="I38" s="27"/>
      <c r="J38" s="27"/>
      <c r="K38" s="27"/>
      <c r="L38" s="52"/>
      <c r="M38" s="50"/>
      <c r="N38" s="54"/>
    </row>
    <row r="39" spans="1:14" ht="20.100000000000001" customHeight="1" x14ac:dyDescent="0.15"/>
    <row r="40" spans="1:14" ht="20.100000000000001" customHeight="1" x14ac:dyDescent="0.15"/>
  </sheetData>
  <mergeCells count="18">
    <mergeCell ref="L1:M1"/>
    <mergeCell ref="A3:C3"/>
    <mergeCell ref="D3:K3"/>
    <mergeCell ref="A4:C4"/>
    <mergeCell ref="A5:C6"/>
    <mergeCell ref="D5:D6"/>
    <mergeCell ref="E5:E6"/>
    <mergeCell ref="F5:F6"/>
    <mergeCell ref="L6:N6"/>
    <mergeCell ref="A1:F1"/>
    <mergeCell ref="G1:H1"/>
    <mergeCell ref="A7:C7"/>
    <mergeCell ref="L7:N7"/>
    <mergeCell ref="H5:H6"/>
    <mergeCell ref="I5:I6"/>
    <mergeCell ref="J5:J6"/>
    <mergeCell ref="K5:K6"/>
    <mergeCell ref="G5:G6"/>
  </mergeCells>
  <phoneticPr fontId="1"/>
  <conditionalFormatting sqref="A8:K38">
    <cfRule type="expression" dxfId="3" priority="1">
      <formula>((WEEKDAY($A8)=7)*($A8&gt;31))</formula>
    </cfRule>
    <cfRule type="expression" dxfId="2" priority="2">
      <formula>(($C8&lt;&gt;"")+(WEEKDAY($A8)=1)*($A8&gt;31))</formula>
    </cfRule>
  </conditionalFormatting>
  <printOptions horizontalCentered="1" verticalCentered="1"/>
  <pageMargins left="0.47244094488188981" right="0.31496062992125984" top="0.46" bottom="0.35433070866141736" header="0.31496062992125984" footer="0.31496062992125984"/>
  <pageSetup paperSize="8" orientation="portrait" r:id="rId1"/>
  <rowBreaks count="1" manualBreakCount="1">
    <brk id="14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E30C0-956E-463C-B56D-43DDAF1211C4}">
  <sheetPr>
    <pageSetUpPr fitToPage="1"/>
  </sheetPr>
  <dimension ref="A1:K20"/>
  <sheetViews>
    <sheetView showGridLines="0" zoomScale="130" zoomScaleNormal="130" zoomScaleSheetLayoutView="100" workbookViewId="0">
      <selection activeCell="D5" sqref="D5"/>
    </sheetView>
  </sheetViews>
  <sheetFormatPr defaultColWidth="13" defaultRowHeight="14.25" x14ac:dyDescent="0.15"/>
  <cols>
    <col min="1" max="1" width="4.625" style="56" customWidth="1"/>
    <col min="2" max="2" width="13.125" customWidth="1"/>
    <col min="3" max="3" width="19.875" customWidth="1"/>
    <col min="4" max="6" width="13.125" customWidth="1"/>
    <col min="7" max="7" width="9.625" customWidth="1"/>
    <col min="8" max="8" width="3.125" customWidth="1"/>
    <col min="9" max="9" width="39.5" customWidth="1"/>
    <col min="10" max="11" width="3.875" customWidth="1"/>
    <col min="12" max="12" width="1.375" customWidth="1"/>
    <col min="29" max="29" width="5.125" customWidth="1"/>
  </cols>
  <sheetData>
    <row r="1" spans="1:11" s="5" customFormat="1" ht="42.75" customHeight="1" x14ac:dyDescent="0.45">
      <c r="A1" s="64" t="s">
        <v>99</v>
      </c>
      <c r="B1" s="64"/>
      <c r="C1" s="64"/>
      <c r="D1" s="62" t="s">
        <v>107</v>
      </c>
      <c r="E1" s="120" t="s">
        <v>108</v>
      </c>
      <c r="F1" s="121"/>
      <c r="G1" s="122"/>
      <c r="H1" s="93" t="s">
        <v>1</v>
      </c>
      <c r="I1" s="94"/>
      <c r="J1" s="96" t="s">
        <v>2</v>
      </c>
      <c r="K1" s="97"/>
    </row>
    <row r="2" spans="1:11" ht="4.5" customHeight="1" x14ac:dyDescent="0.15"/>
    <row r="3" spans="1:11" s="2" customFormat="1" ht="32.25" customHeight="1" x14ac:dyDescent="0.45">
      <c r="A3" s="57"/>
      <c r="B3" s="55" t="s">
        <v>100</v>
      </c>
      <c r="C3" s="55" t="s">
        <v>98</v>
      </c>
      <c r="D3" s="55" t="s">
        <v>113</v>
      </c>
      <c r="E3" s="55" t="s">
        <v>101</v>
      </c>
      <c r="F3" s="55" t="s">
        <v>102</v>
      </c>
      <c r="G3" s="55" t="s">
        <v>103</v>
      </c>
      <c r="H3" s="65" t="s">
        <v>11</v>
      </c>
      <c r="I3" s="65"/>
      <c r="J3" s="65"/>
      <c r="K3" s="65"/>
    </row>
    <row r="4" spans="1:11" s="11" customFormat="1" ht="37.9" customHeight="1" x14ac:dyDescent="0.15">
      <c r="A4" s="58" t="s">
        <v>104</v>
      </c>
      <c r="B4" s="60" t="s">
        <v>106</v>
      </c>
      <c r="C4" s="61"/>
      <c r="D4" s="30"/>
      <c r="E4" s="30"/>
      <c r="F4" s="30"/>
      <c r="G4" s="30"/>
      <c r="H4" s="105"/>
      <c r="I4" s="106"/>
      <c r="J4" s="106"/>
      <c r="K4" s="107"/>
    </row>
    <row r="5" spans="1:11" ht="34.5" customHeight="1" x14ac:dyDescent="0.45">
      <c r="A5" s="15">
        <v>1</v>
      </c>
      <c r="B5" s="59" t="s">
        <v>105</v>
      </c>
      <c r="C5" s="28" t="str">
        <f t="shared" ref="C5:C12" si="0">IF(ISNA(VLOOKUP(A5,祝日一覧,2,FALSE)),"",VLOOKUP(A5,祝日一覧,2,FALSE))</f>
        <v/>
      </c>
      <c r="D5" s="27"/>
      <c r="E5" s="27"/>
      <c r="F5" s="27"/>
      <c r="G5" s="27"/>
      <c r="H5" s="46"/>
      <c r="I5" s="42"/>
      <c r="J5" s="42"/>
      <c r="K5" s="43"/>
    </row>
    <row r="6" spans="1:11" ht="34.5" customHeight="1" x14ac:dyDescent="0.45">
      <c r="A6" s="15">
        <v>2</v>
      </c>
      <c r="B6" s="59" t="s">
        <v>105</v>
      </c>
      <c r="C6" s="28" t="str">
        <f t="shared" si="0"/>
        <v/>
      </c>
      <c r="D6" s="27"/>
      <c r="E6" s="27"/>
      <c r="F6" s="27"/>
      <c r="G6" s="27"/>
      <c r="H6" s="51"/>
      <c r="I6" s="49"/>
      <c r="J6" s="49"/>
      <c r="K6" s="53"/>
    </row>
    <row r="7" spans="1:11" ht="34.5" customHeight="1" x14ac:dyDescent="0.45">
      <c r="A7" s="15">
        <v>3</v>
      </c>
      <c r="B7" s="59" t="s">
        <v>105</v>
      </c>
      <c r="C7" s="28" t="str">
        <f t="shared" si="0"/>
        <v/>
      </c>
      <c r="D7" s="27"/>
      <c r="E7" s="27"/>
      <c r="F7" s="27"/>
      <c r="G7" s="27"/>
      <c r="H7" s="51"/>
      <c r="I7" s="49"/>
      <c r="J7" s="49"/>
      <c r="K7" s="53"/>
    </row>
    <row r="8" spans="1:11" ht="34.5" customHeight="1" x14ac:dyDescent="0.45">
      <c r="A8" s="15">
        <v>4</v>
      </c>
      <c r="B8" s="59" t="s">
        <v>105</v>
      </c>
      <c r="C8" s="28" t="str">
        <f t="shared" si="0"/>
        <v/>
      </c>
      <c r="D8" s="27"/>
      <c r="E8" s="27"/>
      <c r="F8" s="27"/>
      <c r="G8" s="27"/>
      <c r="H8" s="51"/>
      <c r="I8" s="49"/>
      <c r="J8" s="49"/>
      <c r="K8" s="53"/>
    </row>
    <row r="9" spans="1:11" ht="34.5" customHeight="1" x14ac:dyDescent="0.45">
      <c r="A9" s="15">
        <v>5</v>
      </c>
      <c r="B9" s="59" t="s">
        <v>105</v>
      </c>
      <c r="C9" s="28" t="str">
        <f t="shared" si="0"/>
        <v/>
      </c>
      <c r="D9" s="27"/>
      <c r="E9" s="27"/>
      <c r="F9" s="27"/>
      <c r="G9" s="27"/>
      <c r="H9" s="51"/>
      <c r="I9" s="49"/>
      <c r="J9" s="49"/>
      <c r="K9" s="53"/>
    </row>
    <row r="10" spans="1:11" ht="34.5" customHeight="1" x14ac:dyDescent="0.45">
      <c r="A10" s="15">
        <v>6</v>
      </c>
      <c r="B10" s="59" t="s">
        <v>105</v>
      </c>
      <c r="C10" s="28" t="str">
        <f t="shared" si="0"/>
        <v/>
      </c>
      <c r="D10" s="27"/>
      <c r="E10" s="27"/>
      <c r="F10" s="27"/>
      <c r="G10" s="27"/>
      <c r="H10" s="51"/>
      <c r="I10" s="49"/>
      <c r="J10" s="49"/>
      <c r="K10" s="53"/>
    </row>
    <row r="11" spans="1:11" ht="34.5" customHeight="1" x14ac:dyDescent="0.45">
      <c r="A11" s="15">
        <v>7</v>
      </c>
      <c r="B11" s="59" t="s">
        <v>105</v>
      </c>
      <c r="C11" s="28" t="str">
        <f t="shared" si="0"/>
        <v/>
      </c>
      <c r="D11" s="27"/>
      <c r="E11" s="27"/>
      <c r="F11" s="27"/>
      <c r="G11" s="27"/>
      <c r="H11" s="51"/>
      <c r="I11" s="49"/>
      <c r="J11" s="49"/>
      <c r="K11" s="53"/>
    </row>
    <row r="12" spans="1:11" ht="34.5" customHeight="1" x14ac:dyDescent="0.45">
      <c r="A12" s="15">
        <v>10</v>
      </c>
      <c r="B12" s="59" t="s">
        <v>105</v>
      </c>
      <c r="C12" s="28" t="str">
        <f t="shared" si="0"/>
        <v/>
      </c>
      <c r="D12" s="27"/>
      <c r="E12" s="27"/>
      <c r="F12" s="27"/>
      <c r="G12" s="27"/>
      <c r="H12" s="52"/>
      <c r="I12" s="50"/>
      <c r="J12" s="50"/>
      <c r="K12" s="54"/>
    </row>
    <row r="13" spans="1:11" ht="9.75" customHeight="1" x14ac:dyDescent="0.15"/>
    <row r="14" spans="1:11" ht="22.5" customHeight="1" x14ac:dyDescent="0.15">
      <c r="A14" s="119" t="s">
        <v>110</v>
      </c>
      <c r="B14" s="119"/>
      <c r="C14" s="119"/>
      <c r="D14" s="119"/>
    </row>
    <row r="15" spans="1:11" ht="36" customHeight="1" x14ac:dyDescent="0.15"/>
    <row r="16" spans="1:11" ht="36" customHeight="1" x14ac:dyDescent="0.45">
      <c r="B16" s="49"/>
      <c r="C16" s="49"/>
      <c r="D16" s="49"/>
      <c r="E16" s="49"/>
      <c r="F16" s="49"/>
      <c r="G16" s="49"/>
      <c r="H16" s="49"/>
      <c r="I16" s="49"/>
      <c r="J16" s="49"/>
    </row>
    <row r="17" spans="2:10" ht="36" customHeight="1" x14ac:dyDescent="0.45">
      <c r="B17" s="49"/>
      <c r="C17" s="49"/>
      <c r="D17" s="49"/>
      <c r="E17" s="49"/>
      <c r="F17" s="49"/>
      <c r="G17" s="49"/>
      <c r="H17" s="49"/>
      <c r="I17" s="49"/>
      <c r="J17" s="49"/>
    </row>
    <row r="18" spans="2:10" ht="36" customHeight="1" x14ac:dyDescent="0.45">
      <c r="B18" s="49"/>
      <c r="C18" s="49"/>
      <c r="D18" s="49"/>
      <c r="E18" s="49"/>
      <c r="F18" s="49"/>
      <c r="G18" s="49"/>
      <c r="H18" s="49"/>
      <c r="I18" s="49"/>
      <c r="J18" s="49"/>
    </row>
    <row r="19" spans="2:10" ht="36" customHeight="1" x14ac:dyDescent="0.45">
      <c r="B19" s="49"/>
      <c r="C19" s="49"/>
      <c r="D19" s="49"/>
      <c r="E19" s="49"/>
      <c r="F19" s="49"/>
      <c r="G19" s="49"/>
      <c r="H19" s="49"/>
      <c r="I19" s="49"/>
      <c r="J19" s="49"/>
    </row>
    <row r="20" spans="2:10" ht="59.25" customHeight="1" x14ac:dyDescent="0.15"/>
  </sheetData>
  <mergeCells count="7">
    <mergeCell ref="A14:D14"/>
    <mergeCell ref="H1:I1"/>
    <mergeCell ref="J1:K1"/>
    <mergeCell ref="A1:C1"/>
    <mergeCell ref="E1:G1"/>
    <mergeCell ref="H3:K3"/>
    <mergeCell ref="H4:K4"/>
  </mergeCells>
  <phoneticPr fontId="1"/>
  <conditionalFormatting sqref="A5:G12">
    <cfRule type="expression" dxfId="1" priority="1">
      <formula>((WEEKDAY($A5)=7)*($A5&gt;31))</formula>
    </cfRule>
    <cfRule type="expression" dxfId="0" priority="2">
      <formula>(($C5&lt;&gt;"")+(WEEKDAY($A5)=1)*($A5&gt;31))</formula>
    </cfRule>
  </conditionalFormatting>
  <printOptions horizontalCentered="1" verticalCentered="1"/>
  <pageMargins left="0.82677165354330717" right="0.31496062992125984" top="0.47244094488188981" bottom="0.35433070866141736" header="0.31496062992125984" footer="0.31496062992125984"/>
  <pageSetup paperSize="9" scale="86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4E84F-D843-496F-853C-6CBAB2F8E95F}">
  <dimension ref="A1:B200"/>
  <sheetViews>
    <sheetView workbookViewId="0"/>
  </sheetViews>
  <sheetFormatPr defaultColWidth="8.75" defaultRowHeight="14.25" x14ac:dyDescent="0.35"/>
  <cols>
    <col min="1" max="1" width="11.75" style="18" bestFit="1" customWidth="1"/>
    <col min="2" max="2" width="9" style="18" bestFit="1" customWidth="1"/>
    <col min="3" max="16384" width="8.75" style="18"/>
  </cols>
  <sheetData>
    <row r="1" spans="1:2" x14ac:dyDescent="0.35">
      <c r="A1" s="26" t="s">
        <v>35</v>
      </c>
      <c r="B1" s="26" t="s">
        <v>34</v>
      </c>
    </row>
    <row r="2" spans="1:2" x14ac:dyDescent="0.35">
      <c r="A2" s="19">
        <v>44562</v>
      </c>
      <c r="B2" s="20" t="s">
        <v>17</v>
      </c>
    </row>
    <row r="3" spans="1:2" x14ac:dyDescent="0.35">
      <c r="A3" s="21">
        <v>44571</v>
      </c>
      <c r="B3" s="22" t="s">
        <v>18</v>
      </c>
    </row>
    <row r="4" spans="1:2" x14ac:dyDescent="0.35">
      <c r="A4" s="21">
        <v>44603</v>
      </c>
      <c r="B4" s="22" t="s">
        <v>19</v>
      </c>
    </row>
    <row r="5" spans="1:2" x14ac:dyDescent="0.35">
      <c r="A5" s="21">
        <v>44615</v>
      </c>
      <c r="B5" s="22" t="s">
        <v>20</v>
      </c>
    </row>
    <row r="6" spans="1:2" x14ac:dyDescent="0.35">
      <c r="A6" s="21">
        <v>44641</v>
      </c>
      <c r="B6" s="22" t="s">
        <v>21</v>
      </c>
    </row>
    <row r="7" spans="1:2" x14ac:dyDescent="0.35">
      <c r="A7" s="21">
        <v>44680</v>
      </c>
      <c r="B7" s="22" t="s">
        <v>22</v>
      </c>
    </row>
    <row r="8" spans="1:2" x14ac:dyDescent="0.35">
      <c r="A8" s="21">
        <v>44684</v>
      </c>
      <c r="B8" s="22" t="s">
        <v>23</v>
      </c>
    </row>
    <row r="9" spans="1:2" x14ac:dyDescent="0.35">
      <c r="A9" s="21">
        <v>44685</v>
      </c>
      <c r="B9" s="22" t="s">
        <v>24</v>
      </c>
    </row>
    <row r="10" spans="1:2" x14ac:dyDescent="0.35">
      <c r="A10" s="21">
        <v>44686</v>
      </c>
      <c r="B10" s="22" t="s">
        <v>25</v>
      </c>
    </row>
    <row r="11" spans="1:2" x14ac:dyDescent="0.35">
      <c r="A11" s="21">
        <v>44760</v>
      </c>
      <c r="B11" s="22" t="s">
        <v>26</v>
      </c>
    </row>
    <row r="12" spans="1:2" x14ac:dyDescent="0.35">
      <c r="A12" s="21">
        <v>44784</v>
      </c>
      <c r="B12" s="22" t="s">
        <v>27</v>
      </c>
    </row>
    <row r="13" spans="1:2" x14ac:dyDescent="0.35">
      <c r="A13" s="21">
        <v>44823</v>
      </c>
      <c r="B13" s="22" t="s">
        <v>28</v>
      </c>
    </row>
    <row r="14" spans="1:2" x14ac:dyDescent="0.35">
      <c r="A14" s="21">
        <v>44827</v>
      </c>
      <c r="B14" s="22" t="s">
        <v>29</v>
      </c>
    </row>
    <row r="15" spans="1:2" x14ac:dyDescent="0.35">
      <c r="A15" s="21">
        <v>44844</v>
      </c>
      <c r="B15" s="22" t="s">
        <v>30</v>
      </c>
    </row>
    <row r="16" spans="1:2" x14ac:dyDescent="0.35">
      <c r="A16" s="21">
        <v>44868</v>
      </c>
      <c r="B16" s="22" t="s">
        <v>31</v>
      </c>
    </row>
    <row r="17" spans="1:2" x14ac:dyDescent="0.35">
      <c r="A17" s="21">
        <v>44888</v>
      </c>
      <c r="B17" s="22" t="s">
        <v>32</v>
      </c>
    </row>
    <row r="18" spans="1:2" x14ac:dyDescent="0.35">
      <c r="A18" s="21">
        <v>44927</v>
      </c>
      <c r="B18" s="22" t="s">
        <v>17</v>
      </c>
    </row>
    <row r="19" spans="1:2" x14ac:dyDescent="0.35">
      <c r="A19" s="21">
        <v>44928</v>
      </c>
      <c r="B19" s="22" t="s">
        <v>33</v>
      </c>
    </row>
    <row r="20" spans="1:2" x14ac:dyDescent="0.35">
      <c r="A20" s="21">
        <v>44935</v>
      </c>
      <c r="B20" s="22" t="s">
        <v>18</v>
      </c>
    </row>
    <row r="21" spans="1:2" x14ac:dyDescent="0.35">
      <c r="A21" s="21">
        <v>44968</v>
      </c>
      <c r="B21" s="22" t="s">
        <v>19</v>
      </c>
    </row>
    <row r="22" spans="1:2" x14ac:dyDescent="0.35">
      <c r="A22" s="21">
        <v>44980</v>
      </c>
      <c r="B22" s="22" t="s">
        <v>20</v>
      </c>
    </row>
    <row r="23" spans="1:2" x14ac:dyDescent="0.35">
      <c r="A23" s="21">
        <v>45045</v>
      </c>
      <c r="B23" s="22" t="s">
        <v>22</v>
      </c>
    </row>
    <row r="24" spans="1:2" x14ac:dyDescent="0.35">
      <c r="A24" s="21">
        <v>45049</v>
      </c>
      <c r="B24" s="22" t="s">
        <v>23</v>
      </c>
    </row>
    <row r="25" spans="1:2" x14ac:dyDescent="0.35">
      <c r="A25" s="21">
        <v>45050</v>
      </c>
      <c r="B25" s="22" t="s">
        <v>24</v>
      </c>
    </row>
    <row r="26" spans="1:2" x14ac:dyDescent="0.35">
      <c r="A26" s="21">
        <v>45051</v>
      </c>
      <c r="B26" s="22" t="s">
        <v>25</v>
      </c>
    </row>
    <row r="27" spans="1:2" x14ac:dyDescent="0.35">
      <c r="A27" s="21">
        <v>45124</v>
      </c>
      <c r="B27" s="22" t="s">
        <v>26</v>
      </c>
    </row>
    <row r="28" spans="1:2" x14ac:dyDescent="0.35">
      <c r="A28" s="21">
        <v>45149</v>
      </c>
      <c r="B28" s="22" t="s">
        <v>27</v>
      </c>
    </row>
    <row r="29" spans="1:2" x14ac:dyDescent="0.35">
      <c r="A29" s="21">
        <v>45187</v>
      </c>
      <c r="B29" s="22" t="s">
        <v>28</v>
      </c>
    </row>
    <row r="30" spans="1:2" x14ac:dyDescent="0.35">
      <c r="A30" s="21">
        <v>45208</v>
      </c>
      <c r="B30" s="22" t="s">
        <v>30</v>
      </c>
    </row>
    <row r="31" spans="1:2" x14ac:dyDescent="0.35">
      <c r="A31" s="21">
        <v>45233</v>
      </c>
      <c r="B31" s="22" t="s">
        <v>31</v>
      </c>
    </row>
    <row r="32" spans="1:2" x14ac:dyDescent="0.35">
      <c r="A32" s="21">
        <v>45253</v>
      </c>
      <c r="B32" s="22" t="s">
        <v>32</v>
      </c>
    </row>
    <row r="33" spans="1:2" x14ac:dyDescent="0.35">
      <c r="A33" s="21">
        <v>45292</v>
      </c>
      <c r="B33" s="22" t="s">
        <v>17</v>
      </c>
    </row>
    <row r="34" spans="1:2" x14ac:dyDescent="0.35">
      <c r="A34" s="21">
        <v>45299</v>
      </c>
      <c r="B34" s="22" t="s">
        <v>18</v>
      </c>
    </row>
    <row r="35" spans="1:2" x14ac:dyDescent="0.35">
      <c r="A35" s="21">
        <v>45333</v>
      </c>
      <c r="B35" s="22" t="s">
        <v>19</v>
      </c>
    </row>
    <row r="36" spans="1:2" x14ac:dyDescent="0.35">
      <c r="A36" s="21">
        <v>45334</v>
      </c>
      <c r="B36" s="22" t="s">
        <v>33</v>
      </c>
    </row>
    <row r="37" spans="1:2" x14ac:dyDescent="0.35">
      <c r="A37" s="21">
        <v>45345</v>
      </c>
      <c r="B37" s="22" t="s">
        <v>20</v>
      </c>
    </row>
    <row r="38" spans="1:2" x14ac:dyDescent="0.35">
      <c r="A38" s="21">
        <v>45411</v>
      </c>
      <c r="B38" s="22" t="s">
        <v>22</v>
      </c>
    </row>
    <row r="39" spans="1:2" x14ac:dyDescent="0.35">
      <c r="A39" s="21">
        <v>45415</v>
      </c>
      <c r="B39" s="22" t="s">
        <v>23</v>
      </c>
    </row>
    <row r="40" spans="1:2" x14ac:dyDescent="0.35">
      <c r="A40" s="21">
        <v>45416</v>
      </c>
      <c r="B40" s="22" t="s">
        <v>24</v>
      </c>
    </row>
    <row r="41" spans="1:2" x14ac:dyDescent="0.35">
      <c r="A41" s="21">
        <v>45417</v>
      </c>
      <c r="B41" s="22" t="s">
        <v>25</v>
      </c>
    </row>
    <row r="42" spans="1:2" x14ac:dyDescent="0.35">
      <c r="A42" s="21">
        <v>45418</v>
      </c>
      <c r="B42" s="22" t="s">
        <v>33</v>
      </c>
    </row>
    <row r="43" spans="1:2" x14ac:dyDescent="0.35">
      <c r="A43" s="21">
        <v>45488</v>
      </c>
      <c r="B43" s="22" t="s">
        <v>26</v>
      </c>
    </row>
    <row r="44" spans="1:2" x14ac:dyDescent="0.35">
      <c r="A44" s="21">
        <v>45515</v>
      </c>
      <c r="B44" s="22" t="s">
        <v>27</v>
      </c>
    </row>
    <row r="45" spans="1:2" x14ac:dyDescent="0.35">
      <c r="A45" s="21">
        <v>45516</v>
      </c>
      <c r="B45" s="22" t="s">
        <v>33</v>
      </c>
    </row>
    <row r="46" spans="1:2" x14ac:dyDescent="0.35">
      <c r="A46" s="21">
        <v>45551</v>
      </c>
      <c r="B46" s="22" t="s">
        <v>28</v>
      </c>
    </row>
    <row r="47" spans="1:2" x14ac:dyDescent="0.35">
      <c r="A47" s="21">
        <v>45579</v>
      </c>
      <c r="B47" s="22" t="s">
        <v>30</v>
      </c>
    </row>
    <row r="48" spans="1:2" x14ac:dyDescent="0.35">
      <c r="A48" s="21">
        <v>45599</v>
      </c>
      <c r="B48" s="22" t="s">
        <v>31</v>
      </c>
    </row>
    <row r="49" spans="1:2" x14ac:dyDescent="0.35">
      <c r="A49" s="21">
        <v>45600</v>
      </c>
      <c r="B49" s="22" t="s">
        <v>33</v>
      </c>
    </row>
    <row r="50" spans="1:2" x14ac:dyDescent="0.35">
      <c r="A50" s="21">
        <v>45619</v>
      </c>
      <c r="B50" s="22" t="s">
        <v>32</v>
      </c>
    </row>
    <row r="51" spans="1:2" x14ac:dyDescent="0.35">
      <c r="A51" s="21">
        <v>45658</v>
      </c>
      <c r="B51" s="22" t="s">
        <v>17</v>
      </c>
    </row>
    <row r="52" spans="1:2" x14ac:dyDescent="0.35">
      <c r="A52" s="21">
        <v>45670</v>
      </c>
      <c r="B52" s="22" t="s">
        <v>18</v>
      </c>
    </row>
    <row r="53" spans="1:2" x14ac:dyDescent="0.35">
      <c r="A53" s="21">
        <v>45699</v>
      </c>
      <c r="B53" s="22" t="s">
        <v>19</v>
      </c>
    </row>
    <row r="54" spans="1:2" x14ac:dyDescent="0.35">
      <c r="A54" s="21">
        <v>45711</v>
      </c>
      <c r="B54" s="22" t="s">
        <v>20</v>
      </c>
    </row>
    <row r="55" spans="1:2" x14ac:dyDescent="0.35">
      <c r="A55" s="21">
        <v>45712</v>
      </c>
      <c r="B55" s="22" t="s">
        <v>33</v>
      </c>
    </row>
    <row r="56" spans="1:2" x14ac:dyDescent="0.35">
      <c r="A56" s="21">
        <v>45776</v>
      </c>
      <c r="B56" s="22" t="s">
        <v>22</v>
      </c>
    </row>
    <row r="57" spans="1:2" x14ac:dyDescent="0.35">
      <c r="A57" s="21">
        <v>45780</v>
      </c>
      <c r="B57" s="22" t="s">
        <v>23</v>
      </c>
    </row>
    <row r="58" spans="1:2" x14ac:dyDescent="0.35">
      <c r="A58" s="21">
        <v>45781</v>
      </c>
      <c r="B58" s="22" t="s">
        <v>24</v>
      </c>
    </row>
    <row r="59" spans="1:2" x14ac:dyDescent="0.35">
      <c r="A59" s="21">
        <v>45782</v>
      </c>
      <c r="B59" s="22" t="s">
        <v>25</v>
      </c>
    </row>
    <row r="60" spans="1:2" x14ac:dyDescent="0.35">
      <c r="A60" s="21">
        <v>45783</v>
      </c>
      <c r="B60" s="22" t="s">
        <v>33</v>
      </c>
    </row>
    <row r="61" spans="1:2" x14ac:dyDescent="0.35">
      <c r="A61" s="21">
        <v>45859</v>
      </c>
      <c r="B61" s="22" t="s">
        <v>26</v>
      </c>
    </row>
    <row r="62" spans="1:2" x14ac:dyDescent="0.35">
      <c r="A62" s="21">
        <v>45880</v>
      </c>
      <c r="B62" s="22" t="s">
        <v>27</v>
      </c>
    </row>
    <row r="63" spans="1:2" x14ac:dyDescent="0.35">
      <c r="A63" s="21">
        <v>45915</v>
      </c>
      <c r="B63" s="22" t="s">
        <v>28</v>
      </c>
    </row>
    <row r="64" spans="1:2" x14ac:dyDescent="0.35">
      <c r="A64" s="21">
        <v>45943</v>
      </c>
      <c r="B64" s="22" t="s">
        <v>30</v>
      </c>
    </row>
    <row r="65" spans="1:2" x14ac:dyDescent="0.35">
      <c r="A65" s="21">
        <v>45964</v>
      </c>
      <c r="B65" s="22" t="s">
        <v>31</v>
      </c>
    </row>
    <row r="66" spans="1:2" x14ac:dyDescent="0.35">
      <c r="A66" s="21">
        <v>45984</v>
      </c>
      <c r="B66" s="22" t="s">
        <v>32</v>
      </c>
    </row>
    <row r="67" spans="1:2" x14ac:dyDescent="0.35">
      <c r="A67" s="21">
        <v>45985</v>
      </c>
      <c r="B67" s="22" t="s">
        <v>33</v>
      </c>
    </row>
    <row r="68" spans="1:2" x14ac:dyDescent="0.35">
      <c r="A68" s="21">
        <v>46023</v>
      </c>
      <c r="B68" s="22" t="s">
        <v>17</v>
      </c>
    </row>
    <row r="69" spans="1:2" x14ac:dyDescent="0.35">
      <c r="A69" s="21">
        <v>46034</v>
      </c>
      <c r="B69" s="22" t="s">
        <v>18</v>
      </c>
    </row>
    <row r="70" spans="1:2" x14ac:dyDescent="0.35">
      <c r="A70" s="21">
        <v>46064</v>
      </c>
      <c r="B70" s="22" t="s">
        <v>19</v>
      </c>
    </row>
    <row r="71" spans="1:2" x14ac:dyDescent="0.35">
      <c r="A71" s="21">
        <v>46076</v>
      </c>
      <c r="B71" s="22" t="s">
        <v>20</v>
      </c>
    </row>
    <row r="72" spans="1:2" x14ac:dyDescent="0.35">
      <c r="A72" s="21">
        <v>46141</v>
      </c>
      <c r="B72" s="22" t="s">
        <v>22</v>
      </c>
    </row>
    <row r="73" spans="1:2" x14ac:dyDescent="0.35">
      <c r="A73" s="21">
        <v>46145</v>
      </c>
      <c r="B73" s="22" t="s">
        <v>23</v>
      </c>
    </row>
    <row r="74" spans="1:2" x14ac:dyDescent="0.35">
      <c r="A74" s="21">
        <v>46146</v>
      </c>
      <c r="B74" s="22" t="s">
        <v>24</v>
      </c>
    </row>
    <row r="75" spans="1:2" x14ac:dyDescent="0.35">
      <c r="A75" s="21">
        <v>46147</v>
      </c>
      <c r="B75" s="22" t="s">
        <v>25</v>
      </c>
    </row>
    <row r="76" spans="1:2" x14ac:dyDescent="0.35">
      <c r="A76" s="21">
        <v>46148</v>
      </c>
      <c r="B76" s="22" t="s">
        <v>33</v>
      </c>
    </row>
    <row r="77" spans="1:2" x14ac:dyDescent="0.35">
      <c r="A77" s="21">
        <v>46223</v>
      </c>
      <c r="B77" s="22" t="s">
        <v>26</v>
      </c>
    </row>
    <row r="78" spans="1:2" x14ac:dyDescent="0.35">
      <c r="A78" s="21">
        <v>46245</v>
      </c>
      <c r="B78" s="22" t="s">
        <v>27</v>
      </c>
    </row>
    <row r="79" spans="1:2" x14ac:dyDescent="0.35">
      <c r="A79" s="21">
        <v>46286</v>
      </c>
      <c r="B79" s="22" t="s">
        <v>28</v>
      </c>
    </row>
    <row r="80" spans="1:2" x14ac:dyDescent="0.35">
      <c r="A80" s="21">
        <v>46307</v>
      </c>
      <c r="B80" s="22" t="s">
        <v>30</v>
      </c>
    </row>
    <row r="81" spans="1:2" x14ac:dyDescent="0.35">
      <c r="A81" s="21">
        <v>46329</v>
      </c>
      <c r="B81" s="22" t="s">
        <v>31</v>
      </c>
    </row>
    <row r="82" spans="1:2" x14ac:dyDescent="0.35">
      <c r="A82" s="21">
        <v>46349</v>
      </c>
      <c r="B82" s="22" t="s">
        <v>32</v>
      </c>
    </row>
    <row r="83" spans="1:2" x14ac:dyDescent="0.35">
      <c r="A83" s="21">
        <v>46388</v>
      </c>
      <c r="B83" s="22" t="s">
        <v>17</v>
      </c>
    </row>
    <row r="84" spans="1:2" x14ac:dyDescent="0.35">
      <c r="A84" s="21">
        <v>46398</v>
      </c>
      <c r="B84" s="22" t="s">
        <v>18</v>
      </c>
    </row>
    <row r="85" spans="1:2" x14ac:dyDescent="0.35">
      <c r="A85" s="21">
        <v>46429</v>
      </c>
      <c r="B85" s="22" t="s">
        <v>19</v>
      </c>
    </row>
    <row r="86" spans="1:2" x14ac:dyDescent="0.35">
      <c r="A86" s="21">
        <v>46441</v>
      </c>
      <c r="B86" s="22" t="s">
        <v>20</v>
      </c>
    </row>
    <row r="87" spans="1:2" x14ac:dyDescent="0.35">
      <c r="A87" s="21">
        <v>46506</v>
      </c>
      <c r="B87" s="22" t="s">
        <v>22</v>
      </c>
    </row>
    <row r="88" spans="1:2" x14ac:dyDescent="0.35">
      <c r="A88" s="21">
        <v>46510</v>
      </c>
      <c r="B88" s="22" t="s">
        <v>23</v>
      </c>
    </row>
    <row r="89" spans="1:2" x14ac:dyDescent="0.35">
      <c r="A89" s="21">
        <v>46511</v>
      </c>
      <c r="B89" s="22" t="s">
        <v>24</v>
      </c>
    </row>
    <row r="90" spans="1:2" x14ac:dyDescent="0.35">
      <c r="A90" s="21">
        <v>46512</v>
      </c>
      <c r="B90" s="22" t="s">
        <v>25</v>
      </c>
    </row>
    <row r="91" spans="1:2" x14ac:dyDescent="0.35">
      <c r="A91" s="21">
        <v>46587</v>
      </c>
      <c r="B91" s="22" t="s">
        <v>26</v>
      </c>
    </row>
    <row r="92" spans="1:2" x14ac:dyDescent="0.35">
      <c r="A92" s="21">
        <v>46610</v>
      </c>
      <c r="B92" s="22" t="s">
        <v>27</v>
      </c>
    </row>
    <row r="93" spans="1:2" x14ac:dyDescent="0.35">
      <c r="A93" s="21">
        <v>46650</v>
      </c>
      <c r="B93" s="22" t="s">
        <v>28</v>
      </c>
    </row>
    <row r="94" spans="1:2" x14ac:dyDescent="0.35">
      <c r="A94" s="21">
        <v>46671</v>
      </c>
      <c r="B94" s="22" t="s">
        <v>30</v>
      </c>
    </row>
    <row r="95" spans="1:2" x14ac:dyDescent="0.35">
      <c r="A95" s="21">
        <v>46694</v>
      </c>
      <c r="B95" s="22" t="s">
        <v>31</v>
      </c>
    </row>
    <row r="96" spans="1:2" x14ac:dyDescent="0.35">
      <c r="A96" s="21">
        <v>46714</v>
      </c>
      <c r="B96" s="22" t="s">
        <v>32</v>
      </c>
    </row>
    <row r="97" spans="1:2" x14ac:dyDescent="0.35">
      <c r="A97" s="21">
        <v>46753</v>
      </c>
      <c r="B97" s="22" t="s">
        <v>17</v>
      </c>
    </row>
    <row r="98" spans="1:2" x14ac:dyDescent="0.35">
      <c r="A98" s="21">
        <v>46762</v>
      </c>
      <c r="B98" s="22" t="s">
        <v>18</v>
      </c>
    </row>
    <row r="99" spans="1:2" x14ac:dyDescent="0.35">
      <c r="A99" s="21">
        <v>46794</v>
      </c>
      <c r="B99" s="22" t="s">
        <v>19</v>
      </c>
    </row>
    <row r="100" spans="1:2" x14ac:dyDescent="0.35">
      <c r="A100" s="21">
        <v>46806</v>
      </c>
      <c r="B100" s="22" t="s">
        <v>20</v>
      </c>
    </row>
    <row r="101" spans="1:2" x14ac:dyDescent="0.35">
      <c r="A101" s="21">
        <v>46872</v>
      </c>
      <c r="B101" s="22" t="s">
        <v>22</v>
      </c>
    </row>
    <row r="102" spans="1:2" x14ac:dyDescent="0.35">
      <c r="A102" s="21">
        <v>46876</v>
      </c>
      <c r="B102" s="22" t="s">
        <v>23</v>
      </c>
    </row>
    <row r="103" spans="1:2" x14ac:dyDescent="0.35">
      <c r="A103" s="21">
        <v>46877</v>
      </c>
      <c r="B103" s="22" t="s">
        <v>24</v>
      </c>
    </row>
    <row r="104" spans="1:2" x14ac:dyDescent="0.35">
      <c r="A104" s="21">
        <v>46878</v>
      </c>
      <c r="B104" s="22" t="s">
        <v>25</v>
      </c>
    </row>
    <row r="105" spans="1:2" x14ac:dyDescent="0.35">
      <c r="A105" s="21">
        <v>46951</v>
      </c>
      <c r="B105" s="22" t="s">
        <v>26</v>
      </c>
    </row>
    <row r="106" spans="1:2" x14ac:dyDescent="0.35">
      <c r="A106" s="21">
        <v>46976</v>
      </c>
      <c r="B106" s="22" t="s">
        <v>27</v>
      </c>
    </row>
    <row r="107" spans="1:2" x14ac:dyDescent="0.35">
      <c r="A107" s="21">
        <v>47014</v>
      </c>
      <c r="B107" s="22" t="s">
        <v>28</v>
      </c>
    </row>
    <row r="108" spans="1:2" x14ac:dyDescent="0.35">
      <c r="A108" s="21">
        <v>47035</v>
      </c>
      <c r="B108" s="22" t="s">
        <v>30</v>
      </c>
    </row>
    <row r="109" spans="1:2" x14ac:dyDescent="0.35">
      <c r="A109" s="21">
        <v>47060</v>
      </c>
      <c r="B109" s="22" t="s">
        <v>31</v>
      </c>
    </row>
    <row r="110" spans="1:2" x14ac:dyDescent="0.35">
      <c r="A110" s="21">
        <v>47080</v>
      </c>
      <c r="B110" s="22" t="s">
        <v>32</v>
      </c>
    </row>
    <row r="111" spans="1:2" x14ac:dyDescent="0.35">
      <c r="A111" s="21">
        <v>47119</v>
      </c>
      <c r="B111" s="22" t="s">
        <v>17</v>
      </c>
    </row>
    <row r="112" spans="1:2" x14ac:dyDescent="0.35">
      <c r="A112" s="21">
        <v>47126</v>
      </c>
      <c r="B112" s="22" t="s">
        <v>18</v>
      </c>
    </row>
    <row r="113" spans="1:2" x14ac:dyDescent="0.35">
      <c r="A113" s="21">
        <v>47160</v>
      </c>
      <c r="B113" s="22" t="s">
        <v>19</v>
      </c>
    </row>
    <row r="114" spans="1:2" x14ac:dyDescent="0.35">
      <c r="A114" s="21">
        <v>47161</v>
      </c>
      <c r="B114" s="22" t="s">
        <v>33</v>
      </c>
    </row>
    <row r="115" spans="1:2" x14ac:dyDescent="0.35">
      <c r="A115" s="21">
        <v>47172</v>
      </c>
      <c r="B115" s="22" t="s">
        <v>20</v>
      </c>
    </row>
    <row r="116" spans="1:2" x14ac:dyDescent="0.35">
      <c r="A116" s="21">
        <v>47237</v>
      </c>
      <c r="B116" s="22" t="s">
        <v>22</v>
      </c>
    </row>
    <row r="117" spans="1:2" x14ac:dyDescent="0.35">
      <c r="A117" s="21">
        <v>47238</v>
      </c>
      <c r="B117" s="22" t="s">
        <v>33</v>
      </c>
    </row>
    <row r="118" spans="1:2" x14ac:dyDescent="0.35">
      <c r="A118" s="21">
        <v>47241</v>
      </c>
      <c r="B118" s="22" t="s">
        <v>23</v>
      </c>
    </row>
    <row r="119" spans="1:2" x14ac:dyDescent="0.35">
      <c r="A119" s="21">
        <v>47242</v>
      </c>
      <c r="B119" s="22" t="s">
        <v>24</v>
      </c>
    </row>
    <row r="120" spans="1:2" x14ac:dyDescent="0.35">
      <c r="A120" s="21">
        <v>47243</v>
      </c>
      <c r="B120" s="22" t="s">
        <v>25</v>
      </c>
    </row>
    <row r="121" spans="1:2" x14ac:dyDescent="0.35">
      <c r="A121" s="21">
        <v>47315</v>
      </c>
      <c r="B121" s="22" t="s">
        <v>26</v>
      </c>
    </row>
    <row r="122" spans="1:2" x14ac:dyDescent="0.35">
      <c r="A122" s="21">
        <v>47341</v>
      </c>
      <c r="B122" s="22" t="s">
        <v>27</v>
      </c>
    </row>
    <row r="123" spans="1:2" x14ac:dyDescent="0.35">
      <c r="A123" s="21">
        <v>47378</v>
      </c>
      <c r="B123" s="22" t="s">
        <v>28</v>
      </c>
    </row>
    <row r="124" spans="1:2" x14ac:dyDescent="0.35">
      <c r="A124" s="21">
        <v>47399</v>
      </c>
      <c r="B124" s="22" t="s">
        <v>30</v>
      </c>
    </row>
    <row r="125" spans="1:2" x14ac:dyDescent="0.35">
      <c r="A125" s="21">
        <v>47425</v>
      </c>
      <c r="B125" s="22" t="s">
        <v>31</v>
      </c>
    </row>
    <row r="126" spans="1:2" x14ac:dyDescent="0.35">
      <c r="A126" s="21">
        <v>47445</v>
      </c>
      <c r="B126" s="22" t="s">
        <v>32</v>
      </c>
    </row>
    <row r="127" spans="1:2" x14ac:dyDescent="0.35">
      <c r="A127" s="21">
        <v>47484</v>
      </c>
      <c r="B127" s="22" t="s">
        <v>17</v>
      </c>
    </row>
    <row r="128" spans="1:2" x14ac:dyDescent="0.35">
      <c r="A128" s="21">
        <v>47497</v>
      </c>
      <c r="B128" s="22" t="s">
        <v>18</v>
      </c>
    </row>
    <row r="129" spans="1:2" x14ac:dyDescent="0.35">
      <c r="A129" s="21">
        <v>47525</v>
      </c>
      <c r="B129" s="22" t="s">
        <v>19</v>
      </c>
    </row>
    <row r="130" spans="1:2" x14ac:dyDescent="0.35">
      <c r="A130" s="21">
        <v>47537</v>
      </c>
      <c r="B130" s="22" t="s">
        <v>20</v>
      </c>
    </row>
    <row r="131" spans="1:2" x14ac:dyDescent="0.35">
      <c r="A131" s="21">
        <v>47602</v>
      </c>
      <c r="B131" s="22" t="s">
        <v>22</v>
      </c>
    </row>
    <row r="132" spans="1:2" x14ac:dyDescent="0.35">
      <c r="A132" s="21">
        <v>47606</v>
      </c>
      <c r="B132" s="22" t="s">
        <v>23</v>
      </c>
    </row>
    <row r="133" spans="1:2" x14ac:dyDescent="0.35">
      <c r="A133" s="21">
        <v>47607</v>
      </c>
      <c r="B133" s="22" t="s">
        <v>24</v>
      </c>
    </row>
    <row r="134" spans="1:2" x14ac:dyDescent="0.35">
      <c r="A134" s="21">
        <v>47608</v>
      </c>
      <c r="B134" s="22" t="s">
        <v>25</v>
      </c>
    </row>
    <row r="135" spans="1:2" x14ac:dyDescent="0.35">
      <c r="A135" s="21">
        <v>47609</v>
      </c>
      <c r="B135" s="22" t="s">
        <v>33</v>
      </c>
    </row>
    <row r="136" spans="1:2" x14ac:dyDescent="0.35">
      <c r="A136" s="21">
        <v>47679</v>
      </c>
      <c r="B136" s="22" t="s">
        <v>26</v>
      </c>
    </row>
    <row r="137" spans="1:2" x14ac:dyDescent="0.35">
      <c r="A137" s="21">
        <v>47706</v>
      </c>
      <c r="B137" s="22" t="s">
        <v>27</v>
      </c>
    </row>
    <row r="138" spans="1:2" x14ac:dyDescent="0.35">
      <c r="A138" s="21">
        <v>47707</v>
      </c>
      <c r="B138" s="22" t="s">
        <v>33</v>
      </c>
    </row>
    <row r="139" spans="1:2" x14ac:dyDescent="0.35">
      <c r="A139" s="21">
        <v>47742</v>
      </c>
      <c r="B139" s="22" t="s">
        <v>28</v>
      </c>
    </row>
    <row r="140" spans="1:2" x14ac:dyDescent="0.35">
      <c r="A140" s="21">
        <v>47770</v>
      </c>
      <c r="B140" s="22" t="s">
        <v>30</v>
      </c>
    </row>
    <row r="141" spans="1:2" x14ac:dyDescent="0.35">
      <c r="A141" s="21">
        <v>47790</v>
      </c>
      <c r="B141" s="22" t="s">
        <v>31</v>
      </c>
    </row>
    <row r="142" spans="1:2" x14ac:dyDescent="0.35">
      <c r="A142" s="21">
        <v>47791</v>
      </c>
      <c r="B142" s="22" t="s">
        <v>33</v>
      </c>
    </row>
    <row r="143" spans="1:2" x14ac:dyDescent="0.35">
      <c r="A143" s="21">
        <v>47810</v>
      </c>
      <c r="B143" s="22" t="s">
        <v>32</v>
      </c>
    </row>
    <row r="144" spans="1:2" x14ac:dyDescent="0.35">
      <c r="A144" s="21">
        <v>47849</v>
      </c>
      <c r="B144" s="22" t="s">
        <v>17</v>
      </c>
    </row>
    <row r="145" spans="1:2" x14ac:dyDescent="0.35">
      <c r="A145" s="21">
        <v>47861</v>
      </c>
      <c r="B145" s="22" t="s">
        <v>18</v>
      </c>
    </row>
    <row r="146" spans="1:2" x14ac:dyDescent="0.35">
      <c r="A146" s="21">
        <v>47890</v>
      </c>
      <c r="B146" s="22" t="s">
        <v>19</v>
      </c>
    </row>
    <row r="147" spans="1:2" x14ac:dyDescent="0.35">
      <c r="A147" s="21">
        <v>47902</v>
      </c>
      <c r="B147" s="22" t="s">
        <v>20</v>
      </c>
    </row>
    <row r="148" spans="1:2" x14ac:dyDescent="0.35">
      <c r="A148" s="21">
        <v>47903</v>
      </c>
      <c r="B148" s="22" t="s">
        <v>33</v>
      </c>
    </row>
    <row r="149" spans="1:2" x14ac:dyDescent="0.35">
      <c r="A149" s="21">
        <v>47967</v>
      </c>
      <c r="B149" s="22" t="s">
        <v>22</v>
      </c>
    </row>
    <row r="150" spans="1:2" x14ac:dyDescent="0.35">
      <c r="A150" s="21">
        <v>47971</v>
      </c>
      <c r="B150" s="22" t="s">
        <v>23</v>
      </c>
    </row>
    <row r="151" spans="1:2" x14ac:dyDescent="0.35">
      <c r="A151" s="21">
        <v>47972</v>
      </c>
      <c r="B151" s="22" t="s">
        <v>24</v>
      </c>
    </row>
    <row r="152" spans="1:2" x14ac:dyDescent="0.35">
      <c r="A152" s="21">
        <v>47973</v>
      </c>
      <c r="B152" s="22" t="s">
        <v>25</v>
      </c>
    </row>
    <row r="153" spans="1:2" x14ac:dyDescent="0.35">
      <c r="A153" s="21">
        <v>47974</v>
      </c>
      <c r="B153" s="22" t="s">
        <v>33</v>
      </c>
    </row>
    <row r="154" spans="1:2" x14ac:dyDescent="0.35">
      <c r="A154" s="21">
        <v>48050</v>
      </c>
      <c r="B154" s="22" t="s">
        <v>26</v>
      </c>
    </row>
    <row r="155" spans="1:2" x14ac:dyDescent="0.35">
      <c r="A155" s="21">
        <v>48071</v>
      </c>
      <c r="B155" s="22" t="s">
        <v>27</v>
      </c>
    </row>
    <row r="156" spans="1:2" x14ac:dyDescent="0.35">
      <c r="A156" s="21">
        <v>48106</v>
      </c>
      <c r="B156" s="22" t="s">
        <v>28</v>
      </c>
    </row>
    <row r="157" spans="1:2" x14ac:dyDescent="0.35">
      <c r="A157" s="21">
        <v>48134</v>
      </c>
      <c r="B157" s="22" t="s">
        <v>30</v>
      </c>
    </row>
    <row r="158" spans="1:2" x14ac:dyDescent="0.35">
      <c r="A158" s="21">
        <v>48155</v>
      </c>
      <c r="B158" s="22" t="s">
        <v>31</v>
      </c>
    </row>
    <row r="159" spans="1:2" x14ac:dyDescent="0.35">
      <c r="A159" s="21">
        <v>48175</v>
      </c>
      <c r="B159" s="22" t="s">
        <v>32</v>
      </c>
    </row>
    <row r="160" spans="1:2" x14ac:dyDescent="0.35">
      <c r="A160" s="21">
        <v>48176</v>
      </c>
      <c r="B160" s="22" t="s">
        <v>33</v>
      </c>
    </row>
    <row r="161" spans="1:2" x14ac:dyDescent="0.35">
      <c r="A161" s="21"/>
      <c r="B161" s="22"/>
    </row>
    <row r="162" spans="1:2" x14ac:dyDescent="0.35">
      <c r="A162" s="21"/>
      <c r="B162" s="22"/>
    </row>
    <row r="163" spans="1:2" x14ac:dyDescent="0.35">
      <c r="A163" s="21"/>
      <c r="B163" s="22"/>
    </row>
    <row r="164" spans="1:2" x14ac:dyDescent="0.35">
      <c r="A164" s="21"/>
      <c r="B164" s="22"/>
    </row>
    <row r="165" spans="1:2" x14ac:dyDescent="0.35">
      <c r="A165" s="21"/>
      <c r="B165" s="22"/>
    </row>
    <row r="166" spans="1:2" x14ac:dyDescent="0.35">
      <c r="A166" s="21"/>
      <c r="B166" s="22"/>
    </row>
    <row r="167" spans="1:2" x14ac:dyDescent="0.35">
      <c r="A167" s="21"/>
      <c r="B167" s="22"/>
    </row>
    <row r="168" spans="1:2" x14ac:dyDescent="0.35">
      <c r="A168" s="21"/>
      <c r="B168" s="22"/>
    </row>
    <row r="169" spans="1:2" x14ac:dyDescent="0.35">
      <c r="A169" s="21"/>
      <c r="B169" s="22"/>
    </row>
    <row r="170" spans="1:2" x14ac:dyDescent="0.35">
      <c r="A170" s="21"/>
      <c r="B170" s="22"/>
    </row>
    <row r="171" spans="1:2" x14ac:dyDescent="0.35">
      <c r="A171" s="21"/>
      <c r="B171" s="22"/>
    </row>
    <row r="172" spans="1:2" x14ac:dyDescent="0.35">
      <c r="A172" s="21"/>
      <c r="B172" s="22"/>
    </row>
    <row r="173" spans="1:2" x14ac:dyDescent="0.35">
      <c r="A173" s="21"/>
      <c r="B173" s="22"/>
    </row>
    <row r="174" spans="1:2" x14ac:dyDescent="0.35">
      <c r="A174" s="21"/>
      <c r="B174" s="22"/>
    </row>
    <row r="175" spans="1:2" x14ac:dyDescent="0.35">
      <c r="A175" s="23"/>
      <c r="B175" s="22"/>
    </row>
    <row r="176" spans="1:2" x14ac:dyDescent="0.35">
      <c r="A176" s="23"/>
      <c r="B176" s="22"/>
    </row>
    <row r="177" spans="1:2" x14ac:dyDescent="0.35">
      <c r="A177" s="23"/>
      <c r="B177" s="22"/>
    </row>
    <row r="178" spans="1:2" x14ac:dyDescent="0.35">
      <c r="A178" s="23"/>
      <c r="B178" s="22"/>
    </row>
    <row r="179" spans="1:2" x14ac:dyDescent="0.35">
      <c r="A179" s="23"/>
      <c r="B179" s="22"/>
    </row>
    <row r="180" spans="1:2" x14ac:dyDescent="0.35">
      <c r="A180" s="23"/>
      <c r="B180" s="22"/>
    </row>
    <row r="181" spans="1:2" x14ac:dyDescent="0.35">
      <c r="A181" s="23"/>
      <c r="B181" s="22"/>
    </row>
    <row r="182" spans="1:2" x14ac:dyDescent="0.35">
      <c r="A182" s="23"/>
      <c r="B182" s="22"/>
    </row>
    <row r="183" spans="1:2" x14ac:dyDescent="0.35">
      <c r="A183" s="23"/>
      <c r="B183" s="22"/>
    </row>
    <row r="184" spans="1:2" x14ac:dyDescent="0.35">
      <c r="A184" s="23"/>
      <c r="B184" s="22"/>
    </row>
    <row r="185" spans="1:2" x14ac:dyDescent="0.35">
      <c r="A185" s="23"/>
      <c r="B185" s="22"/>
    </row>
    <row r="186" spans="1:2" x14ac:dyDescent="0.35">
      <c r="A186" s="23"/>
      <c r="B186" s="22"/>
    </row>
    <row r="187" spans="1:2" x14ac:dyDescent="0.35">
      <c r="A187" s="23"/>
      <c r="B187" s="22"/>
    </row>
    <row r="188" spans="1:2" x14ac:dyDescent="0.35">
      <c r="A188" s="23"/>
      <c r="B188" s="22"/>
    </row>
    <row r="189" spans="1:2" x14ac:dyDescent="0.35">
      <c r="A189" s="23"/>
      <c r="B189" s="22"/>
    </row>
    <row r="190" spans="1:2" x14ac:dyDescent="0.35">
      <c r="A190" s="23"/>
      <c r="B190" s="22"/>
    </row>
    <row r="191" spans="1:2" x14ac:dyDescent="0.35">
      <c r="A191" s="23"/>
      <c r="B191" s="22"/>
    </row>
    <row r="192" spans="1:2" x14ac:dyDescent="0.35">
      <c r="A192" s="23"/>
      <c r="B192" s="22"/>
    </row>
    <row r="193" spans="1:2" x14ac:dyDescent="0.35">
      <c r="A193" s="23"/>
      <c r="B193" s="22"/>
    </row>
    <row r="194" spans="1:2" x14ac:dyDescent="0.35">
      <c r="A194" s="23"/>
      <c r="B194" s="22"/>
    </row>
    <row r="195" spans="1:2" x14ac:dyDescent="0.35">
      <c r="A195" s="23"/>
      <c r="B195" s="22"/>
    </row>
    <row r="196" spans="1:2" x14ac:dyDescent="0.35">
      <c r="A196" s="23"/>
      <c r="B196" s="22"/>
    </row>
    <row r="197" spans="1:2" x14ac:dyDescent="0.35">
      <c r="A197" s="23"/>
      <c r="B197" s="22"/>
    </row>
    <row r="198" spans="1:2" x14ac:dyDescent="0.35">
      <c r="A198" s="23"/>
      <c r="B198" s="22"/>
    </row>
    <row r="199" spans="1:2" x14ac:dyDescent="0.35">
      <c r="A199" s="23"/>
      <c r="B199" s="22"/>
    </row>
    <row r="200" spans="1:2" x14ac:dyDescent="0.35">
      <c r="A200" s="24"/>
      <c r="B200" s="25"/>
    </row>
  </sheetData>
  <sortState xmlns:xlrd2="http://schemas.microsoft.com/office/spreadsheetml/2017/richdata2" ref="A2:B174">
    <sortCondition ref="A1:A174"/>
  </sortState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標準衛生管理計画</vt:lpstr>
      <vt:lpstr>標準衛生管理記録表</vt:lpstr>
      <vt:lpstr>個人衛生記録表</vt:lpstr>
      <vt:lpstr>検収記録表</vt:lpstr>
      <vt:lpstr>基礎情報</vt:lpstr>
      <vt:lpstr>検収記録表!Print_Area</vt:lpstr>
      <vt:lpstr>祝日一覧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shinso</dc:creator>
  <cp:lastModifiedBy>Okubo So</cp:lastModifiedBy>
  <cp:lastPrinted>2022-05-20T02:23:20Z</cp:lastPrinted>
  <dcterms:created xsi:type="dcterms:W3CDTF">2019-12-26T05:04:00Z</dcterms:created>
  <dcterms:modified xsi:type="dcterms:W3CDTF">2022-07-04T07:03:23Z</dcterms:modified>
</cp:coreProperties>
</file>